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chavan\Documents\AAA\Functional\SVN_Functional Documents\PAS10\"/>
    </mc:Choice>
  </mc:AlternateContent>
  <bookViews>
    <workbookView xWindow="0" yWindow="0" windowWidth="23040" windowHeight="11423" firstSheet="6" activeTab="15"/>
  </bookViews>
  <sheets>
    <sheet name="Pivot_S19" sheetId="2" r:id="rId1"/>
    <sheet name="PAS10 S19 Final Scope_195" sheetId="1" r:id="rId2"/>
    <sheet name="4th July" sheetId="5" r:id="rId3"/>
    <sheet name="5th July" sheetId="6" r:id="rId4"/>
    <sheet name="6th July" sheetId="7" r:id="rId5"/>
    <sheet name="11th July" sheetId="8" r:id="rId6"/>
    <sheet name="HDES" sheetId="11" r:id="rId7"/>
    <sheet name="SIS Foxpro" sheetId="12" r:id="rId8"/>
    <sheet name="Pivot_18 July" sheetId="10" r:id="rId9"/>
    <sheet name="18 July" sheetId="9" r:id="rId10"/>
    <sheet name="Pivot_21 July" sheetId="14" state="hidden" r:id="rId11"/>
    <sheet name="21 July" sheetId="13" r:id="rId12"/>
    <sheet name="29 July" sheetId="15" r:id="rId13"/>
    <sheet name="Latest Pivot" sheetId="18" r:id="rId14"/>
    <sheet name="1 Aug" sheetId="17" r:id="rId15"/>
    <sheet name="17 Aug" sheetId="19" r:id="rId16"/>
  </sheets>
  <definedNames>
    <definedName name="_xlnm._FilterDatabase" localSheetId="14" hidden="1">'1 Aug'!$A$1:$AU$189</definedName>
    <definedName name="_xlnm._FilterDatabase" localSheetId="5" hidden="1">'11th July'!$A$1:$AU$1</definedName>
    <definedName name="_xlnm._FilterDatabase" localSheetId="15" hidden="1">'17 Aug'!$A$1:$AN$196</definedName>
    <definedName name="_xlnm._FilterDatabase" localSheetId="9" hidden="1">'18 July'!$A$1:$AN$199</definedName>
    <definedName name="_xlnm._FilterDatabase" localSheetId="11" hidden="1">'21 July'!$A$1:$AU$192</definedName>
    <definedName name="_xlnm._FilterDatabase" localSheetId="12" hidden="1">'29 July'!$A$1:$AU$189</definedName>
  </definedNames>
  <calcPr calcId="152511" calcOnSave="0"/>
  <pivotCaches>
    <pivotCache cacheId="33" r:id="rId17"/>
    <pivotCache cacheId="34" r:id="rId18"/>
    <pivotCache cacheId="35" r:id="rId19"/>
    <pivotCache cacheId="36" r:id="rId20"/>
    <pivotCache cacheId="37" r:id="rId21"/>
  </pivotCaches>
</workbook>
</file>

<file path=xl/calcChain.xml><?xml version="1.0" encoding="utf-8"?>
<calcChain xmlns="http://schemas.openxmlformats.org/spreadsheetml/2006/main">
  <c r="C196" i="19" l="1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C183" i="19"/>
  <c r="C182" i="19"/>
  <c r="C181" i="19"/>
  <c r="C180" i="19"/>
  <c r="C179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" i="17" l="1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2" i="17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2" i="15"/>
  <c r="C11" i="14" l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2" i="13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" i="9"/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2" i="8"/>
  <c r="C187" i="5" l="1"/>
  <c r="C194" i="5"/>
  <c r="C195" i="5"/>
  <c r="C196" i="5"/>
  <c r="C193" i="5"/>
  <c r="C192" i="5"/>
  <c r="C190" i="5"/>
  <c r="C189" i="5"/>
  <c r="C3" i="5"/>
  <c r="C4" i="5"/>
  <c r="C5" i="5"/>
  <c r="C6" i="5"/>
  <c r="C7" i="5"/>
  <c r="C8" i="5"/>
  <c r="C9" i="5"/>
  <c r="C10" i="5"/>
  <c r="C11" i="5"/>
  <c r="C12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8" i="5"/>
  <c r="C191" i="5"/>
  <c r="C2" i="5"/>
</calcChain>
</file>

<file path=xl/sharedStrings.xml><?xml version="1.0" encoding="utf-8"?>
<sst xmlns="http://schemas.openxmlformats.org/spreadsheetml/2006/main" count="47236" uniqueCount="749">
  <si>
    <t>Target Release</t>
  </si>
  <si>
    <t>Id</t>
  </si>
  <si>
    <t>Oversight</t>
  </si>
  <si>
    <t>Type</t>
  </si>
  <si>
    <t>Work Item</t>
  </si>
  <si>
    <t>Story ID</t>
  </si>
  <si>
    <t>Status</t>
  </si>
  <si>
    <t>Story Points</t>
  </si>
  <si>
    <t>Preliminary Story Points</t>
  </si>
  <si>
    <t>Summary</t>
  </si>
  <si>
    <t>Scope</t>
  </si>
  <si>
    <t>Project</t>
  </si>
  <si>
    <t>Group Ownership</t>
  </si>
  <si>
    <t>TP Status</t>
  </si>
  <si>
    <t>Unified Business Priority</t>
  </si>
  <si>
    <t>CR Number</t>
  </si>
  <si>
    <t>BSS Number</t>
  </si>
  <si>
    <t>QC ID String</t>
  </si>
  <si>
    <t>Priority</t>
  </si>
  <si>
    <t>Related To</t>
  </si>
  <si>
    <t>Delta State</t>
  </si>
  <si>
    <t>Unified Business Backlog</t>
  </si>
  <si>
    <t>Planned For</t>
  </si>
  <si>
    <t>Resolution</t>
  </si>
  <si>
    <t>Bug Type</t>
  </si>
  <si>
    <t>Priority Group</t>
  </si>
  <si>
    <t>Epic - Activity</t>
  </si>
  <si>
    <t>Feature Area</t>
  </si>
  <si>
    <t>Lockdown</t>
  </si>
  <si>
    <t>Tags</t>
  </si>
  <si>
    <t>RRC ID</t>
  </si>
  <si>
    <t>Removed from Scope</t>
  </si>
  <si>
    <t>Added To Scope</t>
  </si>
  <si>
    <t>Final Scope</t>
  </si>
  <si>
    <t>Final Scope Date</t>
  </si>
  <si>
    <t>Original Scope</t>
  </si>
  <si>
    <t>Dev Delivered to QA</t>
  </si>
  <si>
    <t>Dev Non-Delivered to QA</t>
  </si>
  <si>
    <t>Target Sprint</t>
  </si>
  <si>
    <t>PAS10</t>
  </si>
  <si>
    <t>S19 Kickoff</t>
  </si>
  <si>
    <t>Story - Delta</t>
  </si>
  <si>
    <t>WI0162 CA HDES Conversion</t>
  </si>
  <si>
    <t>H-REN-AUTOINF-CA</t>
  </si>
  <si>
    <t>In Development</t>
  </si>
  <si>
    <t>H-REN-AUTOINF-CA 25379:Apply Inflation Guard factors HO3 DP3 v2</t>
  </si>
  <si>
    <t>Property</t>
  </si>
  <si>
    <t>Program</t>
  </si>
  <si>
    <t>Ready for IT Team Review</t>
  </si>
  <si>
    <t>F0128</t>
  </si>
  <si>
    <t>NONE</t>
  </si>
  <si>
    <t>CA</t>
  </si>
  <si>
    <t>Exigen_Sprint_19_DNK</t>
  </si>
  <si>
    <t>Group 01</t>
  </si>
  <si>
    <t>Renewal</t>
  </si>
  <si>
    <t>Renew Policy</t>
  </si>
  <si>
    <t>Sprint 19</t>
  </si>
  <si>
    <t>Story - Common Library</t>
  </si>
  <si>
    <t xml:space="preserve">H-UWA-ACSMGT-CL </t>
  </si>
  <si>
    <t>Planned</t>
  </si>
  <si>
    <t>H-UWA-ACSMGT-CL-26508-UW Rules Authority Level - New Business &amp; Endorsements</t>
  </si>
  <si>
    <t>WH46</t>
  </si>
  <si>
    <t>CL</t>
  </si>
  <si>
    <t>Exigen_Sprint_19_SZV</t>
  </si>
  <si>
    <t>Group 04</t>
  </si>
  <si>
    <t>Access Management - UW Rules Override</t>
  </si>
  <si>
    <t>General</t>
  </si>
  <si>
    <t>H-CONV-SUP-CA</t>
  </si>
  <si>
    <t>H-CONV-SUP-CA: 26327 :Generate Renewal Reminder (Mortgagee) form 61 0071_RETIRED</t>
  </si>
  <si>
    <t>C-DOC-AHRBXX-CA</t>
  </si>
  <si>
    <t>In IT Team Review</t>
  </si>
  <si>
    <t>C-DOC-AHRBXX-CA Generate AHRBXX Renewal Bill</t>
  </si>
  <si>
    <t>In Clarification</t>
  </si>
  <si>
    <t>H-BND-ELGAE6-CA</t>
  </si>
  <si>
    <t>H-BND-ELGAE6-CA: 25090:Determine Eligibility Automated Exception 6 v2</t>
  </si>
  <si>
    <t>CR UW41</t>
  </si>
  <si>
    <t>IE_Sprint_19_PHX-3</t>
  </si>
  <si>
    <t>Determine Eligibility</t>
  </si>
  <si>
    <t>Create New Policy</t>
  </si>
  <si>
    <t>pas8.1</t>
  </si>
  <si>
    <t>Unplanned</t>
  </si>
  <si>
    <t>H-PCQ-COVHO6-CA</t>
  </si>
  <si>
    <t>H-PCQ-COVHO6-CA 24705: Determine Coverage HO-6 v3</t>
  </si>
  <si>
    <t xml:space="preserve">CR F0128 </t>
  </si>
  <si>
    <t>Determine Coverage</t>
  </si>
  <si>
    <t>C-INT-MOVPOLCNV-CA</t>
  </si>
  <si>
    <t>C-INT-MOVPOLCNV-CA 27167: Move Policy from one customer to another</t>
  </si>
  <si>
    <t xml:space="preserve">WI0162; WI0208 CR04; </t>
  </si>
  <si>
    <t>593043; 566291; 596890</t>
  </si>
  <si>
    <t>Integration - General</t>
  </si>
  <si>
    <t>C-DOC-BFC-CA</t>
  </si>
  <si>
    <t>C-DOC-BFC-CA 26204: BFC Requirements and Print Order v3</t>
  </si>
  <si>
    <t>CR MO023/030/031</t>
  </si>
  <si>
    <t>Forms</t>
  </si>
  <si>
    <t>Other - Document Management</t>
  </si>
  <si>
    <t>C-DOC-WU67CA-CA</t>
  </si>
  <si>
    <t>Ready To Test</t>
  </si>
  <si>
    <t>C-DOC-WU67CA-CA 25418:Generate Lapse Notice-Eligible for Reinstatement v3</t>
  </si>
  <si>
    <t>CR MO031</t>
  </si>
  <si>
    <t>C-DOC-AH64XX-CA</t>
  </si>
  <si>
    <t>C-DOC-AH64XX-CA 26203:Generate AH64XX Expiration Notice</t>
  </si>
  <si>
    <t>MO030</t>
  </si>
  <si>
    <t>Group 03</t>
  </si>
  <si>
    <t>H-DOC-RENREM-CA</t>
  </si>
  <si>
    <t>H-DOC-RENREM-CA 25176:Renewal WURRCA Insurance Renewal Reminder v2</t>
  </si>
  <si>
    <t>WI0208 CR04</t>
  </si>
  <si>
    <t>593043, 566291</t>
  </si>
  <si>
    <t>Group 02</t>
  </si>
  <si>
    <t>P-BND-ELGNAEUW-CA</t>
  </si>
  <si>
    <t>P-BND-ELGNAEUW-26028 CA PUP Underwriting rules with neither Automatic Exception model nor UW Approval v03</t>
  </si>
  <si>
    <t>UW46 ; UW42</t>
  </si>
  <si>
    <t>593043 ; 596879</t>
  </si>
  <si>
    <t>PUP - New Business</t>
  </si>
  <si>
    <t>H-PRI-PROPVAL-CA</t>
  </si>
  <si>
    <t>H-PRI-PROPVAL-CA 25814: Capture Property Value v3</t>
  </si>
  <si>
    <t>IE_Sprint_19_PHX-2</t>
  </si>
  <si>
    <t>Capture Property Info</t>
  </si>
  <si>
    <t>H-DOC-615154CNV-CA</t>
  </si>
  <si>
    <t>H-DOC-615154CNV-CA 26445:Generate Renewal Offer Cover Letter Mortgagee Bill form 61 5154</t>
  </si>
  <si>
    <t>H-BND-ELGDEST-CL</t>
  </si>
  <si>
    <t>H-BND-ELGDEST-CL 25835:Determine Eligibility - Detached Structure v5</t>
  </si>
  <si>
    <t>UW46</t>
  </si>
  <si>
    <t>H-PCQ-COVHO4-CA</t>
  </si>
  <si>
    <t>H-PCQ-COVHO4-CA 24672: Determine Coverage HO-4 v4</t>
  </si>
  <si>
    <t>H-BND-ELGDEST-CA</t>
  </si>
  <si>
    <t>H-BND-ELGDEST-CA 25834: Determine Eligibility - Detached Structure v2</t>
  </si>
  <si>
    <t>H-DOC-610069CNV-CA</t>
  </si>
  <si>
    <t>H-DOC-610069CNV-CA 25358:Generate Renewal Reminder (Home Banking) form 61 0069 V02</t>
  </si>
  <si>
    <t>conv</t>
  </si>
  <si>
    <t>H-REN-AUTOINF-CA 25378: Apply Inflation Guard factors HO6</t>
  </si>
  <si>
    <t>P-BND-ELGNAEUW-UT</t>
  </si>
  <si>
    <t>P-BND-ELGNAEUW-26010 UT-Underwriting rules with neither Automatic Exception model nor UW Approval v03</t>
  </si>
  <si>
    <t>UT</t>
  </si>
  <si>
    <t>H-DOC-RENREM-CA-Generate Renewal Offer Cover Letter (HO) form 61 5152</t>
  </si>
  <si>
    <t>C-DOC-WUCWCA-CA</t>
  </si>
  <si>
    <t>C-DOC-WUCWCA-CA 26148:Generate WUCWCA Withdrawn Notice Document v2</t>
  </si>
  <si>
    <t>MO023</t>
  </si>
  <si>
    <t>H-CONV-SUP-CA: 26329:Generate Renewal Reminder (Mortgagee) form 61 5156_RETIRED</t>
  </si>
  <si>
    <t>H-BND-ELGLOGH-CCL</t>
  </si>
  <si>
    <t xml:space="preserve">H-BND-ELGLOGH-CCL 25836 : Determine Eligibility - Log Home v05 </t>
  </si>
  <si>
    <t>CCL</t>
  </si>
  <si>
    <t>H-CONV-SUP-CA 25179:Suppress form Generation for conversion policies</t>
  </si>
  <si>
    <t>H-CONV-SUP-CA  :26331 : Generate Renewal Offer Cover Letter Mortgagee Bill form 61 5155 - RETIRED</t>
  </si>
  <si>
    <t>H-BND-ELGSCH-CCL</t>
  </si>
  <si>
    <t>H-BND-ELGSCH-CCL 22531:Determine Eligibility Secondary/Seasonal home v3</t>
  </si>
  <si>
    <t>H-UWA-ACSMGT-CA</t>
  </si>
  <si>
    <t>H-UWA-ACSMGT-CA-26507-UW Rules Authority Level - New Business</t>
  </si>
  <si>
    <t>H-INT-AAAMEM-CA</t>
  </si>
  <si>
    <t>H-INT-AAAMEM-CA-25723-Capture AAA Membership</t>
  </si>
  <si>
    <t>H-BND-LIADED-CA</t>
  </si>
  <si>
    <t>H-BND-LIADED-CA 24586:Validate Liability Limit and Deductible for Multiple Primary v2</t>
  </si>
  <si>
    <t>C-DOC-WU64CA-CA</t>
  </si>
  <si>
    <t>C-DOC-WU64CA-CA 25734:Generate WU64CA  Expiration Notice V03</t>
  </si>
  <si>
    <t>CR MO030</t>
  </si>
  <si>
    <t>H-BND-VALMULTIPRIM-CCL</t>
  </si>
  <si>
    <t>H-BND-VALMULTIPRIM-CCL: 24729 Bind Policy - Validate Multiple Primary Dwelling v2</t>
  </si>
  <si>
    <t>C-DOC-PRERENCNV-CA</t>
  </si>
  <si>
    <t>C-DOC-PRERENCNV-CA  Generate Pre-renewal form 61 5151 V02</t>
  </si>
  <si>
    <t xml:space="preserve">593043, 566291 </t>
  </si>
  <si>
    <t>C-DOC-RENREM-CA</t>
  </si>
  <si>
    <t>C-DOC-WUNECACNV-CA 26530:Renewal WUNECA Insurance Renewal Reminder (non-Escrow Payment) V02</t>
  </si>
  <si>
    <t xml:space="preserve">H-TSK-TASK-CA </t>
  </si>
  <si>
    <t>H-TSK-TASK-CA-25736-Task Management - New Business &amp; Endorsements</t>
  </si>
  <si>
    <t>UW46 &amp; WH46</t>
  </si>
  <si>
    <t>Exigen_Sprint_19_RIX</t>
  </si>
  <si>
    <t>Task Management - New Business</t>
  </si>
  <si>
    <t>H-CONV-SUP-CA: 25434: Generate Property Installment Bill form 61 6129 _RETIRED</t>
  </si>
  <si>
    <t>H-INT-CLAIMS-CA</t>
  </si>
  <si>
    <t>H-INT-CLAIMS-CA 25186:Internal Claims – Batch</t>
  </si>
  <si>
    <t>WI0191 CR03</t>
  </si>
  <si>
    <t>Conversion</t>
  </si>
  <si>
    <t>H-PRI-PRIMPERC-CCL</t>
  </si>
  <si>
    <t>H-PRI-PRIMPERC-CCL 24400:Capture percentage usage for multiple Primary HO policy v2</t>
  </si>
  <si>
    <t>Capture Applicant Info</t>
  </si>
  <si>
    <t xml:space="preserve">C-DOC-AHTPC-CA </t>
  </si>
  <si>
    <t>C-DOC-AHTPC-CA 26300: Generate Third Party Designee Cover Page v3</t>
  </si>
  <si>
    <t>CRMO031/30</t>
  </si>
  <si>
    <t>H-INT-MEM-UT</t>
  </si>
  <si>
    <t>H-INT-MEM-UT-  25838: AAA Membership V02</t>
  </si>
  <si>
    <t>Capture Membership Info</t>
  </si>
  <si>
    <t>H-CONV-HMEBNK-CA</t>
  </si>
  <si>
    <t>26489:H-CONV-HMEBNK-CA - Home Banking feed</t>
  </si>
  <si>
    <t>Integration - Renewal</t>
  </si>
  <si>
    <t>H-REN-AUTOINF-CA 25380:Apply Inflation Guard CPI HO4 v2</t>
  </si>
  <si>
    <t>C-DOC-AH67XX-CA</t>
  </si>
  <si>
    <t>C-DOC-AH67XX-CA 26252:Generate Lapse Notice-Eligible for Reinstatement</t>
  </si>
  <si>
    <t>H-CONV-SUP-CA :26293: Generate Expiration Notice form 61 6533_RETIRED</t>
  </si>
  <si>
    <t xml:space="preserve">CRMO048 </t>
  </si>
  <si>
    <t>H-BND-ELGMBR-UT</t>
  </si>
  <si>
    <t>H-BND-ELGMBR-UT 25837  : Determine Eligibility - Membership v03</t>
  </si>
  <si>
    <t>H-TSK-TASK-CL</t>
  </si>
  <si>
    <t>H-TSK-TASK-CL-25746-Task Management - New Business &amp; Endorsements</t>
  </si>
  <si>
    <t>H-BND-LIADED-CL</t>
  </si>
  <si>
    <t>H-BND-LIADED-CL-22851-Validate Liability Limit and Deductible for Multiple Primary v3</t>
  </si>
  <si>
    <t>H-PCQ-PRIMDWELL-CCL</t>
  </si>
  <si>
    <t>H-PCQ-PRIMDWELL-CCL 24401:Calculate Premium - Check Primary Dwelling v2</t>
  </si>
  <si>
    <t>C-DOC-AHCWXX-CCL</t>
  </si>
  <si>
    <t>C-DOC-AHCWXX-CCL 26248: Generate AHCWXX Cancel Withdraw Notice Document</t>
  </si>
  <si>
    <t>H-CONV-SUP-CA: 25430: Generate Property Installment Bill (Auto Pay) form 61 6130 _RETIRED</t>
  </si>
  <si>
    <t>C-DOC-PRTODR-CA</t>
  </si>
  <si>
    <t>26783: C-DOC-PRTODR-CA Generate Story for NB Amend Ren and Rev Ren Forms in correct order of packet</t>
  </si>
  <si>
    <t>P-INT-CLAIMS-CA</t>
  </si>
  <si>
    <t>P-INT-CLAIMS-CA 25516: US CONV PUP Internal Claims – Batch</t>
  </si>
  <si>
    <t>H-PRI-CAPPV-CA</t>
  </si>
  <si>
    <t>H-PRI-CAPPV-CA 25377: Capture Property Value - HO4 v2</t>
  </si>
  <si>
    <t>WI0208 CA Prop Conversion SIS-DP3 and Foxpro-PUP</t>
  </si>
  <si>
    <t>H-INT-DATREFCNV-CA</t>
  </si>
  <si>
    <t>H-INT-DATREFCNV-CA 27082: Renewal Data Refresh for Other active AAA Policy converted from SIS</t>
  </si>
  <si>
    <t>P-REN-PRMCNV-CA</t>
  </si>
  <si>
    <t>On Hold</t>
  </si>
  <si>
    <t>P-REN-PRMCNV-CA 27145: Premium Compare- Editing Limitations of Overridden Rules</t>
  </si>
  <si>
    <t>On Hold from Development</t>
  </si>
  <si>
    <t>Capture Policy Info</t>
  </si>
  <si>
    <t>P-INT-IMPTOOLCNV-CA</t>
  </si>
  <si>
    <t>P-INT-IMPTOOLCNV-CA 27124: Import Tool CA FoxPro PUP Conversion</t>
  </si>
  <si>
    <t>E-INT-FDSISCNV-CA</t>
  </si>
  <si>
    <t>Blocked</t>
  </si>
  <si>
    <t>E-INT-FDSISCNV-CA 27190: CEA-Feed from SIS</t>
  </si>
  <si>
    <t>Blocked from Development</t>
  </si>
  <si>
    <t>CEA - Integration</t>
  </si>
  <si>
    <t>H-INT-AGENCY-CCL</t>
  </si>
  <si>
    <t>H-INT-AGENCY-CCL 26647: Agency Info v4</t>
  </si>
  <si>
    <t>Other - Integration - General</t>
  </si>
  <si>
    <t>P-REN-CONV-OVRR67-CA</t>
  </si>
  <si>
    <t>P-REN-CONV-CA-Override Rules at R-67</t>
  </si>
  <si>
    <t>PUP - Renewal</t>
  </si>
  <si>
    <t>P-INT-APAYCNV-CA</t>
  </si>
  <si>
    <t>P-INT-APAYCNV-CA 27207: Auto Pay Enrollment feed to PC for CA FoxPro PUP converted policies</t>
  </si>
  <si>
    <t>C-DOC-615153CNV-CA</t>
  </si>
  <si>
    <t>C-DOC-615153CNV-CA 27115:Generate Renewal Offer Cover Letter form 61 5153</t>
  </si>
  <si>
    <t>Story - Integration</t>
  </si>
  <si>
    <t>E-INT-FDBCTCNV-CA</t>
  </si>
  <si>
    <t>E-INT-FDBCTCNV-CA 27163: CEA - Feed to BCT</t>
  </si>
  <si>
    <t>Integration</t>
  </si>
  <si>
    <t>In BA Review</t>
  </si>
  <si>
    <t>Integration_Reviews_Current</t>
  </si>
  <si>
    <t>H-REN-PRMCNV-CA</t>
  </si>
  <si>
    <t>H-REN-PRMCNV-CA 27108: Premium Compare- Rules Failures  Rules not Overridden</t>
  </si>
  <si>
    <t>H-REN-VERSCNV-CA</t>
  </si>
  <si>
    <t>H-REN-VERSCNV-CA 27098: Create two versions of converted policy v2</t>
  </si>
  <si>
    <t>E-INT-PRFLHOCNV-CA</t>
  </si>
  <si>
    <t>E-INT-PRFLHOCNV-CA 27227: CEA - Prefill HO policy details v2</t>
  </si>
  <si>
    <t>P-REN-CONV-CRTRENIMG-CA</t>
  </si>
  <si>
    <t>P-REN-CONV-CRTRENIMG-CA-Create Renewal Image at R-65</t>
  </si>
  <si>
    <t>U-REP-ACCREPCNV-CCL</t>
  </si>
  <si>
    <t>U-REP-ACCREPCNV-CCL 27113: Access Operational Reports for Converted Policies</t>
  </si>
  <si>
    <t>Operational Report</t>
  </si>
  <si>
    <t>H-GEN-ADNFLDCNV-CA</t>
  </si>
  <si>
    <t>H-GEN-ADNFLDCNV-CA 27084: Additional fields to General Tab v2</t>
  </si>
  <si>
    <t>H-INT-BTFDCNV-CA</t>
  </si>
  <si>
    <t>H-INT-BTFDCNV-CA 27071: Debit balance transfer feed from SIS</t>
  </si>
  <si>
    <t>P-INT-CRSRFRCNV-CA</t>
  </si>
  <si>
    <t>P-INT-CRSRFRCNV-CA 27165: Send policy cross reference feed</t>
  </si>
  <si>
    <t>C-CONV-SUP-CA</t>
  </si>
  <si>
    <t>C-CONV-SUP-CA 27168: Suppress form Generation for conversion policies</t>
  </si>
  <si>
    <t>566291, 596890</t>
  </si>
  <si>
    <t>P-REN-PRMCNV-CA 27144: Premium Compare- Rules Failures Rules not Overridden</t>
  </si>
  <si>
    <t>P-REN-VERSCNV-CA</t>
  </si>
  <si>
    <t>P-REN-VERSCNV-CA 27171: Create versions of converted policy</t>
  </si>
  <si>
    <t>P-INT-DATREFCNV-CA</t>
  </si>
  <si>
    <t>P-INT-DATREFCNV-CA Renewal Data Refresh for Other active AAA Policy converted from legacy v2</t>
  </si>
  <si>
    <t>E-INT-EFFDTECNV-CA</t>
  </si>
  <si>
    <t>E-INT-EFFDTECNV-CA 27209: Create CEA effective date v2</t>
  </si>
  <si>
    <t>H-INT-APFEEDCNV-CA</t>
  </si>
  <si>
    <t>H-INT-APFEEDCNV-CA 27141: Auto Pay Enrollment feed to PC v1</t>
  </si>
  <si>
    <t>H-DOC-SUPENDCNV-CA</t>
  </si>
  <si>
    <t>H-DOC-SUPENDCNV-CA 27140: Suppress endorsement form for conversion policies</t>
  </si>
  <si>
    <t>Forms - Endorsement</t>
  </si>
  <si>
    <t>E-INT-XFDBCTCNV-CA</t>
  </si>
  <si>
    <t>E-INT-XFDBCTCNV-CA 27170: CEA - Send policy cross reference feed to BCT</t>
  </si>
  <si>
    <t>H-REP-MEMREP-CA</t>
  </si>
  <si>
    <t>H-REP-MEMREP-CA 27076: Order Membership Report v3</t>
  </si>
  <si>
    <t>H-INT-VWRPTCNV-CA</t>
  </si>
  <si>
    <t>H-INT-VWRPTCNV-CA 27135: Disable view report link v2</t>
  </si>
  <si>
    <t>H-INT-CRSRFRCNV-CA</t>
  </si>
  <si>
    <t>H-INT-CRSRFRCNV-CA 27133: Send policy cross reference feed</t>
  </si>
  <si>
    <t>H-BP-GLBILCNV-CA</t>
  </si>
  <si>
    <t>H-BP-GLBILCNV-CA 27129: General Ledger - Billing Transaction v2</t>
  </si>
  <si>
    <t>Billing  and  Payment</t>
  </si>
  <si>
    <t>H-REN-PRMCNV-CA 27110: Premium Compare- Editing Limitations of Overridden Rules</t>
  </si>
  <si>
    <t>H-BP-BTCNV-CA</t>
  </si>
  <si>
    <t>H-BP-BTCNV-CA 27075: Balance Transfer - Bill Generation v2</t>
  </si>
  <si>
    <t>H-INT-GENREPCNV-CA</t>
  </si>
  <si>
    <t>H-INT-GENREPCNV-CA 27080: Generate Debit Balance transfer error report</t>
  </si>
  <si>
    <t>P-GEN-ADNFLDCNV-CA</t>
  </si>
  <si>
    <t>P-GEN-ADNFLDCNV-CA 27150: Additional fields to General Tab</t>
  </si>
  <si>
    <t>H-PQS-POLRNGCNV-CA</t>
  </si>
  <si>
    <t>H-PQS-POLRNGCNV-CA 27095: Define Policy Number range and format for the SIS converted policies</t>
  </si>
  <si>
    <t>Quote Policy</t>
  </si>
  <si>
    <t>P-ACC-ALORUWCNV-CA</t>
  </si>
  <si>
    <t>P-ACC-ALORUWCNV-CA 27201: Defining Authority Level to override UW Rules</t>
  </si>
  <si>
    <t>In Progress</t>
  </si>
  <si>
    <t>Access Management - PUP</t>
  </si>
  <si>
    <t>P-TSK-TASKCNV-CA</t>
  </si>
  <si>
    <t>P-TSK-TASKCNV-CA 27180: Renewal Task Management</t>
  </si>
  <si>
    <t>P-REN-CONV-OVRDLOSS-CA</t>
  </si>
  <si>
    <t>P-REN-CONV-OVRDLOSS-CA-Override Loss Rule</t>
  </si>
  <si>
    <t>H-BP-BTAUTCNV-CA</t>
  </si>
  <si>
    <t>H-BP-BTAUTCNV-CA 27127: Balance Transfer - Automatic(SIS)</t>
  </si>
  <si>
    <t>E-INT-FDFBCTCNV-CA</t>
  </si>
  <si>
    <t>E-INT-FDFBCTCNV-CA 27228: CEA - Feed from BCT v2_x000D_
_x000D_
 </t>
  </si>
  <si>
    <t>P-PRF-DISPRFCNV-CA</t>
  </si>
  <si>
    <t>P-PRF-DISPRFCNV-CA 27200: Display Prefill Tab</t>
  </si>
  <si>
    <t>Prefill Data</t>
  </si>
  <si>
    <t>P-RWR-CHKDUPCNV-CA</t>
  </si>
  <si>
    <t>P-RWR-CHKDUPCNV-CA 27186: Rewrite converted policy-Check for policy number duplicates</t>
  </si>
  <si>
    <t>Rewrite Policy</t>
  </si>
  <si>
    <t>P-INT-PRFL-CA</t>
  </si>
  <si>
    <t>P-INT-PRFL-CA 27238: Prefill behavior and Other rules v3</t>
  </si>
  <si>
    <t>P-INT-PREFILL-CA</t>
  </si>
  <si>
    <t>P-INT-PREFILL-CA 25202: PUP Order Prefill v5</t>
  </si>
  <si>
    <t>H-INT-POLFDCNV-CA</t>
  </si>
  <si>
    <t>H-INT-POLFDCNV-CA 27073: Send policy status feed to SIS</t>
  </si>
  <si>
    <t>H-BP-DBTFRCNV-CA</t>
  </si>
  <si>
    <t>H-BP-DBTFRCNV-CA 27078: Debit Transfer Write Off - Automated(SIS)</t>
  </si>
  <si>
    <t>WI0333 UBI Enhancements</t>
  </si>
  <si>
    <t xml:space="preserve">050-005CL-22 </t>
  </si>
  <si>
    <t>050-005CL-22 Vehicle Page - Field Validations - Private Passenger Autos (PPA) and Conversion Vans</t>
  </si>
  <si>
    <t>WI0333 CR03</t>
  </si>
  <si>
    <t>Auto</t>
  </si>
  <si>
    <t>180-042CL-08</t>
  </si>
  <si>
    <t>180-042CL-08 Endorsement UW rules - Policy</t>
  </si>
  <si>
    <t>700-602CL-04</t>
  </si>
  <si>
    <t>700-602CL-04  Renewal Processing for UBI</t>
  </si>
  <si>
    <t>070-204CL-07</t>
  </si>
  <si>
    <t>070-204CL-07 Bind Info Page - Business Rules - vehicle and driver reports information</t>
  </si>
  <si>
    <t>880-209CL-09</t>
  </si>
  <si>
    <t>880-209CL-09 Endorsement Document - Dec Page (Front and Back)</t>
  </si>
  <si>
    <t>090-102CL-07</t>
  </si>
  <si>
    <t>090-102CL-07 View Rating Details Page-Field Validation - vehicles and the associated coverages</t>
  </si>
  <si>
    <t>880-409CL-09</t>
  </si>
  <si>
    <t>880-409CL-09 Renewal Document - Renewal and Revised Renewal Dec page</t>
  </si>
  <si>
    <t>130-380CL-05.5</t>
  </si>
  <si>
    <t>130-380CL-5.5 Ability to run Renewal Underwriting Rules for Vehicle and Policy Rules</t>
  </si>
  <si>
    <t>280-145CL-07</t>
  </si>
  <si>
    <t>280-145CL-07 Discounts - Vehicle Level</t>
  </si>
  <si>
    <t>700-604CL-04</t>
  </si>
  <si>
    <t>700-604CL-04 - Integration - UBI Score Locking and Exception Processing At Renewal</t>
  </si>
  <si>
    <t>080-144CCL-06</t>
  </si>
  <si>
    <t>080-144CCL-06 Prem Page-Discounts forms and additional savings section of the page</t>
  </si>
  <si>
    <t>050-145CL-06</t>
  </si>
  <si>
    <t>050-145CL-06 - Vehicle Page - Field Validations - Multi Vehicles</t>
  </si>
  <si>
    <t>700-600CL-05</t>
  </si>
  <si>
    <t>700-600CL-05 UBI - Vehicle Eligibility API</t>
  </si>
  <si>
    <t>880-251CL-09</t>
  </si>
  <si>
    <t>880-251CL-09 New Business Document - Dec Page-Back</t>
  </si>
  <si>
    <t>880-080CL-11</t>
  </si>
  <si>
    <t>880-080CL-11 Document - (State) Application for Auto Insurance</t>
  </si>
  <si>
    <t>020-061CL-12</t>
  </si>
  <si>
    <t>020-061CL-12 Rules assigned by authority level</t>
  </si>
  <si>
    <t>050-008CL-06</t>
  </si>
  <si>
    <t>050-008CL-06 Vehicle Page - Usage Based Insurance Program Section</t>
  </si>
  <si>
    <t>WI0340 Enable Book roll in New Business and Capping</t>
  </si>
  <si>
    <t>C-ACC-MNGPRV-CCL</t>
  </si>
  <si>
    <t>C-ACC-MNGPRV-CCL 25735 US Manage Privilege v7</t>
  </si>
  <si>
    <t>WI0340 CR03</t>
  </si>
  <si>
    <t>WI0340 CR03, CR01 / WI0208 CR04</t>
  </si>
  <si>
    <t>593047 / 596890</t>
  </si>
  <si>
    <t>IE_Sprint_19_PHX-1</t>
  </si>
  <si>
    <t>bookroll</t>
  </si>
  <si>
    <t>080-010CL-03.2</t>
  </si>
  <si>
    <t xml:space="preserve">.080-010CL-03.2 Premium Page - Premium is not calculated automatically </t>
  </si>
  <si>
    <t>CR01</t>
  </si>
  <si>
    <t>Rate Policy</t>
  </si>
  <si>
    <t>090-116CL-05</t>
  </si>
  <si>
    <t>090-116CL-05 Ability to calculate Capping</t>
  </si>
  <si>
    <t>WI0340 CR03, CR01</t>
  </si>
  <si>
    <t>090-010DE-08</t>
  </si>
  <si>
    <t>090-010DE-08 Rating_-_Rate_a_quote_or_policy</t>
  </si>
  <si>
    <t>DE</t>
  </si>
  <si>
    <t>090-010</t>
  </si>
  <si>
    <t>700-130VA-08</t>
  </si>
  <si>
    <t>700-130VA-08 Lookup Interface</t>
  </si>
  <si>
    <t>VA</t>
  </si>
  <si>
    <t>700-130PA-07</t>
  </si>
  <si>
    <t>700-130PA-07 Lookup Interface</t>
  </si>
  <si>
    <t>PA</t>
  </si>
  <si>
    <t>700-130</t>
  </si>
  <si>
    <t>090-117CL-03</t>
  </si>
  <si>
    <t>090-117CL-03 Assign Program Code</t>
  </si>
  <si>
    <t>020-008CCL-14</t>
  </si>
  <si>
    <t>020-008CCL-14 General Page - Policy Information Section fields</t>
  </si>
  <si>
    <t>020-008</t>
  </si>
  <si>
    <t>090-010MD-13</t>
  </si>
  <si>
    <t>090-010MD-13 Rating - Rate a quote or policy</t>
  </si>
  <si>
    <t>MD</t>
  </si>
  <si>
    <t>700-130DE-05</t>
  </si>
  <si>
    <t>700-130DE-05 Lookup Interface</t>
  </si>
  <si>
    <t>700-130NJ-06</t>
  </si>
  <si>
    <t>700-130NJ-06 Lookup Interface</t>
  </si>
  <si>
    <t>NJ</t>
  </si>
  <si>
    <t>090-010NJ-19</t>
  </si>
  <si>
    <t>090-010NJ-19 Rating - Rate a quote or policy</t>
  </si>
  <si>
    <t>080-005CCL-06</t>
  </si>
  <si>
    <t>080-005CCL-06 Premium Page - Top portion of the page up to the coverages section</t>
  </si>
  <si>
    <t>700-130MD-06</t>
  </si>
  <si>
    <t>700-130MD-06 Lookup Interface</t>
  </si>
  <si>
    <t>WI0342 UW Simplification - Phase 1</t>
  </si>
  <si>
    <t>H-BND-ELGFRL-CO</t>
  </si>
  <si>
    <t>H-BND-ELGFRL-CO 26941: Determine Eligibility-FireLine</t>
  </si>
  <si>
    <t>WI0342 CR01</t>
  </si>
  <si>
    <t>CO</t>
  </si>
  <si>
    <t>C-TSK-TSKFLT-CCL</t>
  </si>
  <si>
    <t>C-TSK-TSKFLT-CCL 26876: Filtering of Tasks</t>
  </si>
  <si>
    <t>H-BND-ELGAE1-PA</t>
  </si>
  <si>
    <t>H-BND-ELGAE1-PA 23666: Determine Eligibility - Automated Exception 1 v3</t>
  </si>
  <si>
    <t>H-BND-ELGAE3-CL</t>
  </si>
  <si>
    <t>H-BND-ELGAE3-CL 27026: Determine Eligibility Automated Exception 3 v4</t>
  </si>
  <si>
    <t>Not Required</t>
  </si>
  <si>
    <t>H-BND-ELGAE3-KY</t>
  </si>
  <si>
    <t>H-BND-ELGAE3-KY 22267: Determine Eligibility - Automated Exception 3 v2</t>
  </si>
  <si>
    <t>KY</t>
  </si>
  <si>
    <t>H-TSK-TASK-CL 26923: Task Management - AE1 Model</t>
  </si>
  <si>
    <t>Task Management - General</t>
  </si>
  <si>
    <t>H-BND-ELIGAE2-OK</t>
  </si>
  <si>
    <t>H-BND-ELIGAE2-OK 26579: Determine Eligibility - Automated Exception 2 v5</t>
  </si>
  <si>
    <t>OK</t>
  </si>
  <si>
    <t>H-BND-ELGPPC-CL</t>
  </si>
  <si>
    <t>H-BND-ELGPPC-CL 26884: Determine Eligibility-PPC</t>
  </si>
  <si>
    <t>H-BND-ELGAE1-CL</t>
  </si>
  <si>
    <t>H-BND-ELGAE1-CL 22565: Determine Eligibility Automated Exception 1 v7</t>
  </si>
  <si>
    <t>H-BND-ELGFRL-UT</t>
  </si>
  <si>
    <t>H-BND-ELGFRL-UT 26975: Determine Eligibility-FireLine</t>
  </si>
  <si>
    <t>H-BND-ELGAE6-AZ</t>
  </si>
  <si>
    <t>H-BND-ELGAE6-AZ 26981: Determine Eligibility - Automated Exception 6 v2</t>
  </si>
  <si>
    <t>AZ</t>
  </si>
  <si>
    <t>H-TSK-TASK-KY</t>
  </si>
  <si>
    <t>H-TSK-TASK-KY 23201 : Task Management v2</t>
  </si>
  <si>
    <t>H-BND-ELGAE6</t>
  </si>
  <si>
    <t>H-BND-ELGAE6-CO 23409: Determine Eligibility - Automated Exception 6 v3</t>
  </si>
  <si>
    <t>H-BND-ELGAE3-CO</t>
  </si>
  <si>
    <t>H-BND-ELGAE3-CO 23069: Determine Eligibility Automated Exception 3 v3</t>
  </si>
  <si>
    <t>H-BND-ELGFRL-AZ</t>
  </si>
  <si>
    <t>H-BND-ELGFRL-AZ 26982: Determine Eligibility-FireLine</t>
  </si>
  <si>
    <t>H-TSK-TASK-IN</t>
  </si>
  <si>
    <t>H-TSK-TASK-IN 26991: Task Management v2</t>
  </si>
  <si>
    <t>IN</t>
  </si>
  <si>
    <t>H-TSK-TASK-ID</t>
  </si>
  <si>
    <t>H-TSK-TASK-ID 24384: Task Management</t>
  </si>
  <si>
    <t>ID</t>
  </si>
  <si>
    <t>H-TSK-TASK-AZ</t>
  </si>
  <si>
    <t>H-TSK-TASK-AZ 27020: Task Management</t>
  </si>
  <si>
    <t>H-BND-ELGAE2-KY</t>
  </si>
  <si>
    <t>H-BND-ELGAE2-KY 22297: Determine Eligibility - Automated Exception 2 v2</t>
  </si>
  <si>
    <t>H-BND-ELGAE1-KY</t>
  </si>
  <si>
    <t>H-BND-ELGAE1-KY 22268: Determine Eligibility - Automated Exception 1 v2</t>
  </si>
  <si>
    <t>H-BND-ELGAE4-CL</t>
  </si>
  <si>
    <t>H-BND-ELGAE4-CL 26972: Determine Eligibility Automated Exception 4 v5</t>
  </si>
  <si>
    <t>H-BND-ELGAE2-OR</t>
  </si>
  <si>
    <t>H-BND-ELGAE2-OR 24362: Determine Eligibility - Automated Exception 2 v2</t>
  </si>
  <si>
    <t>OR</t>
  </si>
  <si>
    <t>H-BND-ELGFRL-OR</t>
  </si>
  <si>
    <t>H-BND-ELGFRL-OR 26957: Determine Eligibility-FireLine</t>
  </si>
  <si>
    <t>H-BND-ELGAE2-SD</t>
  </si>
  <si>
    <t>H-BND-ELGAE2-SD 23640: Determine Eligibility - Automated Exception 2 v2</t>
  </si>
  <si>
    <t>SD</t>
  </si>
  <si>
    <t>H-BND-ELGAE6-UT</t>
  </si>
  <si>
    <t>H-BND-ELGAE6-UT 23866: Determine Eligibility - Automated Exception 6 v4</t>
  </si>
  <si>
    <t>A-TSKS-MDFYTSK-CCL</t>
  </si>
  <si>
    <t>A-TSKS-MDFYTSK-CCL Modify Task</t>
  </si>
  <si>
    <t>H-BND-ELGAE1-CO</t>
  </si>
  <si>
    <t>H-BND-ELGAE1-CO 23665: Determine Eligibility - Automated Exception 1 v3</t>
  </si>
  <si>
    <t>H-BND-ELGFRL-NV</t>
  </si>
  <si>
    <t>H-BND-ELGFRL-NV 26967: Determine Eligibility-FireLine</t>
  </si>
  <si>
    <t>NV</t>
  </si>
  <si>
    <t>H-BND-ELGAE1-OK</t>
  </si>
  <si>
    <t>H-BND-ELGAE1-OK 26943: Determine Eligibility Automated Exception 1</t>
  </si>
  <si>
    <t>H-BND-ELGAE6-OR</t>
  </si>
  <si>
    <t>H-BND-ELGAE6-OR 24367: Determine Eligibility - Automated Exception 6 v2</t>
  </si>
  <si>
    <t>H-TSK-TASK-OR</t>
  </si>
  <si>
    <t>H-TSK-TASK-OR 25920: Task Management v2</t>
  </si>
  <si>
    <t>H-BND-ELGAE1-OR</t>
  </si>
  <si>
    <t>H-BND-ELGAE1-OR 24361: Determine Eligibility - Automated Exception 1 v2</t>
  </si>
  <si>
    <t>H-BND-ELGAE6-NV</t>
  </si>
  <si>
    <t>H-BND-ELGAE6-NV 24051: US NV Determine Eligibility - Automated Exception 6 v2</t>
  </si>
  <si>
    <t>H-BND-ELGAE3-IN</t>
  </si>
  <si>
    <t>H-BND-ELGAE3-IN 23075: Determine Eligibility Automated Exception 3 v3</t>
  </si>
  <si>
    <t>H-TSK-TASK-CL 26917 : Task Management - PPC</t>
  </si>
  <si>
    <t>H-BND-ELGAE1-IN</t>
  </si>
  <si>
    <t>H-BND-ELGAE1-IN 27015: Determine Eligibility - Automated Exception 1</t>
  </si>
  <si>
    <t>H-BND-ELGAE1-SD</t>
  </si>
  <si>
    <t>H-BND-ELGAE1-SD 23636: Determine Eligibility - Automated Exception 1 v2</t>
  </si>
  <si>
    <t>H-BND-ELGAE2-CL</t>
  </si>
  <si>
    <t>H-BND-ELGAE2-CL 23079: Determine Eligibility Automated Exception 2 v7</t>
  </si>
  <si>
    <t>H-TSK-TASK-OK</t>
  </si>
  <si>
    <t>H-TSK-TASK-OK 26987 : Task Management v4</t>
  </si>
  <si>
    <t>H-TSK-TASK-SD</t>
  </si>
  <si>
    <t>H-TSK-TASK-SD 23406 : Task Management v2</t>
  </si>
  <si>
    <t>H-TSK-TASK-CO</t>
  </si>
  <si>
    <t>H-TSK-TASK-CO 27005: Task Management v2</t>
  </si>
  <si>
    <t>H-TSK-TASK-NV</t>
  </si>
  <si>
    <t>H-TSK-TASK-NV 23959: Task Management v2</t>
  </si>
  <si>
    <t>H-BND-ELGAE6-ID</t>
  </si>
  <si>
    <t>H-BND-ELGAE6-ID 24363: Determine Eligibility Automated Exception 6 v2</t>
  </si>
  <si>
    <t>H-TSK-TASK-UT</t>
  </si>
  <si>
    <t>H-TSK-TASK-UT : 27016 Task Management</t>
  </si>
  <si>
    <t>H-BND-ELGFRL-ID</t>
  </si>
  <si>
    <t>H-BND-ELGFRL-ID 26954: Determine Eligibility-FireLine</t>
  </si>
  <si>
    <t>WI0344 Left-over Auto or Property CRs</t>
  </si>
  <si>
    <t>P-TSK-TASK-CL</t>
  </si>
  <si>
    <t>P-TSK-TASK-CL 26854: Task Management for PUP v2</t>
  </si>
  <si>
    <t>WI0344 CR04</t>
  </si>
  <si>
    <t>WI0344 CR04, U110</t>
  </si>
  <si>
    <t>H-INT-PRF-CL</t>
  </si>
  <si>
    <t>H-INT-PRF-CL 23757: Prefill and add Other active AAA policies v2</t>
  </si>
  <si>
    <t>H-INT-INSCRR-CL</t>
  </si>
  <si>
    <t>H-INT-INSCRR-CL 26873 : Insurance Score - FR Score comparison - Renewal v2</t>
  </si>
  <si>
    <t>WI0344 CR04, AW36</t>
  </si>
  <si>
    <t>P-ULR-FIREARM-CL</t>
  </si>
  <si>
    <t>P-ULR-FIREARM-CL 24770: PUP Capture Firearms Information v3</t>
  </si>
  <si>
    <t>H-INT-INSCRR-SCL</t>
  </si>
  <si>
    <t>H-INT-INSCRR-SCL 26807: Insurance Score – FR Score Comparison - Renewal</t>
  </si>
  <si>
    <t>WI0344 CR04, WH45; AW36</t>
  </si>
  <si>
    <t>602738; 596883</t>
  </si>
  <si>
    <t>SCL</t>
  </si>
  <si>
    <t>C-APP-GENAPP-CL</t>
  </si>
  <si>
    <t>C-APP-GENAPP-CL 23038: Generate Application Document-All Products v8</t>
  </si>
  <si>
    <t>WI0344 CR04, CB57; J161</t>
  </si>
  <si>
    <t>593657; 596884</t>
  </si>
  <si>
    <t>C-DOC-GENDEC-CL</t>
  </si>
  <si>
    <t>C-DOC-GENDEC-CL 26707: Generate Declaration Document-All Products v2</t>
  </si>
  <si>
    <t>WI0344 CR04, J161</t>
  </si>
  <si>
    <t>H-EN-VIEW-WV</t>
  </si>
  <si>
    <t>H-EN-VIEW-WV 22283: View Endorsement v3</t>
  </si>
  <si>
    <t>WV</t>
  </si>
  <si>
    <t>Define Endorsement</t>
  </si>
  <si>
    <t>H-EN-VIEW-CL</t>
  </si>
  <si>
    <t>H-EN-VIEW-CL 24611: View Endorsement v3</t>
  </si>
  <si>
    <t>H-INT-INSSCR-DE</t>
  </si>
  <si>
    <t>H-INT-INSSCR-DE 26803: Insurance Score – Batch ordering every 2nd renewal v2</t>
  </si>
  <si>
    <t>WI0344 CR04, WH43</t>
  </si>
  <si>
    <t>H-DOC-APP-CA</t>
  </si>
  <si>
    <t>H-DOC-APP-CA 22432: Generate Application Document HO3 HO4 HO6 DP3 PUP v7</t>
  </si>
  <si>
    <t>WI0344 CR04, CB57</t>
  </si>
  <si>
    <t>H-PCQ-DISRAT-CL</t>
  </si>
  <si>
    <t>H-PCQ-DISRAT-CL 23298:NB &amp; MTC - Display Quote Details v5</t>
  </si>
  <si>
    <t>WI0344 CR04, U301</t>
  </si>
  <si>
    <t>Save Quote</t>
  </si>
  <si>
    <t>P-BND-ELGEXP-CL</t>
  </si>
  <si>
    <t>P-BND-ELGEXP-CL 22604: Eligibility related to the count of the exposure units/risks v3</t>
  </si>
  <si>
    <t>C-DOC-AHPNXX-CA</t>
  </si>
  <si>
    <t>Ready To Build</t>
  </si>
  <si>
    <t>C-DOC-AHPNXX-CA 26665: Generate Privacy Information Notice v2</t>
  </si>
  <si>
    <t>WI0344 CR04, CB49</t>
  </si>
  <si>
    <t>H-EN-VIEW-CO</t>
  </si>
  <si>
    <t>H-EN-VIEW-CO 22741: View Endorsement v3</t>
  </si>
  <si>
    <t>H-INT-INS-CL</t>
  </si>
  <si>
    <t>H-INT-INS-CL 23846:Order Insurance Score Report v4</t>
  </si>
  <si>
    <t>WI0344 CR04, U301; AW36</t>
  </si>
  <si>
    <t>596882; 596883</t>
  </si>
  <si>
    <t>H-INT-PRF-CA</t>
  </si>
  <si>
    <t>H-INT-PRF-CA 22932: Prefill Other active AAA v5</t>
  </si>
  <si>
    <t>P-BND-ELGNAEUW-CL</t>
  </si>
  <si>
    <t>P-BND-ELGNAEUW-CL 22774: Underwriting rules with neither Automatic Exception model nor UW Approval v4</t>
  </si>
  <si>
    <t>WI0344 CR04, UW42</t>
  </si>
  <si>
    <t>C-DOC-GENQTE-CL</t>
  </si>
  <si>
    <t>C-DOC-GENQTE-CL 26543: Generate Quote Document-All Products v5</t>
  </si>
  <si>
    <t>H-EN-HS0490-CL</t>
  </si>
  <si>
    <t>H-EN-HS0490-CL 23319: US CL Add Endorsement HS 04 90 v3</t>
  </si>
  <si>
    <t>WI0344 CR03</t>
  </si>
  <si>
    <t>WI0344 CR03, CR JE34</t>
  </si>
  <si>
    <t>H-INT-INSCRR-DE</t>
  </si>
  <si>
    <t>H-INT-INSCRR-DE 26801: Insurance Score – Determine best insurance score during Renewal</t>
  </si>
  <si>
    <t>Grand Total</t>
  </si>
  <si>
    <t>Count of Id</t>
  </si>
  <si>
    <t>Sum of Story Points</t>
  </si>
  <si>
    <t xml:space="preserve">Sprint 19 Kickoff </t>
  </si>
  <si>
    <t>(Multiple Items)</t>
  </si>
  <si>
    <t>Business Impact</t>
  </si>
  <si>
    <t>Delivery Risk</t>
  </si>
  <si>
    <t>Delivery Risk Comment</t>
  </si>
  <si>
    <t>Ready IT Team Review Date</t>
  </si>
  <si>
    <t>IT Team Review Start Date</t>
  </si>
  <si>
    <t>Story Approved Date</t>
  </si>
  <si>
    <t>Responsible For</t>
  </si>
  <si>
    <t>Resolves</t>
  </si>
  <si>
    <t>3 - High</t>
  </si>
  <si>
    <t>Raghunandhan, Muthuramalingam (gn02rag)</t>
  </si>
  <si>
    <t>#542599
#593043</t>
  </si>
  <si>
    <t>Khivasara, Himanshu (gk9ikhi)</t>
  </si>
  <si>
    <t>#541658
#593043</t>
  </si>
  <si>
    <t>Ganesan, Mahendar (ghe6mah)</t>
  </si>
  <si>
    <t>#593043</t>
  </si>
  <si>
    <t>QA Approved</t>
  </si>
  <si>
    <t>Gopalan, Srividya (gyagopa)</t>
  </si>
  <si>
    <t>#593043
#541869</t>
  </si>
  <si>
    <t>Gopalakrishnan, Venkat K</t>
  </si>
  <si>
    <t>#542288
#593043</t>
  </si>
  <si>
    <t>Development Complete</t>
  </si>
  <si>
    <t>#541662
#593043</t>
  </si>
  <si>
    <t>Balasubramaniyam, Saranya (gekxbal)</t>
  </si>
  <si>
    <t>#542253
#593043</t>
  </si>
  <si>
    <t>#542016
#593043</t>
  </si>
  <si>
    <t>In Testing</t>
  </si>
  <si>
    <t>#542516
#593043</t>
  </si>
  <si>
    <t>#542805
#593043</t>
  </si>
  <si>
    <t>Gopinath, Babu (gn03gop)</t>
  </si>
  <si>
    <t>#542497
#593043</t>
  </si>
  <si>
    <t>Jeraldin, Kavitha (gntjera)</t>
  </si>
  <si>
    <t>#542504
#593043</t>
  </si>
  <si>
    <t>TDV, Satish (gwftdv)</t>
  </si>
  <si>
    <t>#541659
#593043</t>
  </si>
  <si>
    <t>#593043
#542268</t>
  </si>
  <si>
    <t>#542251
#593043</t>
  </si>
  <si>
    <t>Vivek, Kunal (gljvive)</t>
  </si>
  <si>
    <t>#542273
#593043</t>
  </si>
  <si>
    <t>#541863
#593043</t>
  </si>
  <si>
    <t>#541871
#593043</t>
  </si>
  <si>
    <t>#542598
#593043</t>
  </si>
  <si>
    <t>#541694
#593043</t>
  </si>
  <si>
    <t>#542142
#593043</t>
  </si>
  <si>
    <t>Prabhu, Venkatesh M (gm0xpra)</t>
  </si>
  <si>
    <t>#593043
#566291
#596890</t>
  </si>
  <si>
    <t>#541667
#593043</t>
  </si>
  <si>
    <t>#541922
#593043</t>
  </si>
  <si>
    <t>#542704
#593043</t>
  </si>
  <si>
    <t>#542603
#593043</t>
  </si>
  <si>
    <t>#593043
#542282</t>
  </si>
  <si>
    <t>#541869
#593043</t>
  </si>
  <si>
    <t>#542519
#593043</t>
  </si>
  <si>
    <t>Poduri, Venkata Vijaya Krishna (g9hpodu)</t>
  </si>
  <si>
    <t>#596890</t>
  </si>
  <si>
    <t>Suresh Kumar, Sivanesan</t>
  </si>
  <si>
    <t>#566291</t>
  </si>
  <si>
    <t>Cancelled</t>
  </si>
  <si>
    <t>Lohia, Paresh</t>
  </si>
  <si>
    <t>#566291
#596890</t>
  </si>
  <si>
    <t>Alexander, Vinay (g8nalex)</t>
  </si>
  <si>
    <t>R, Lakshmipriya</t>
  </si>
  <si>
    <t>#566291
#541481</t>
  </si>
  <si>
    <t>#566291
#541483</t>
  </si>
  <si>
    <t>#566291
#541480</t>
  </si>
  <si>
    <t>#566291
#541482</t>
  </si>
  <si>
    <t>#566291
#542082</t>
  </si>
  <si>
    <t>Joseph, Daniesampaul (gpejose)</t>
  </si>
  <si>
    <t>#566291
#541479</t>
  </si>
  <si>
    <t>Srinivasan, Jagadeesan (gqe4sri)</t>
  </si>
  <si>
    <t>#566291
#541484</t>
  </si>
  <si>
    <t>#566291
#541851</t>
  </si>
  <si>
    <t>#566291
#541870</t>
  </si>
  <si>
    <t>#566291
#541854</t>
  </si>
  <si>
    <t>#566291
#541915</t>
  </si>
  <si>
    <t>Sankaran, Manikandan (gm70san)</t>
  </si>
  <si>
    <t>#566291
#541905</t>
  </si>
  <si>
    <t>Raveendra Mani, Prakash Khanna (gpq6rav)</t>
  </si>
  <si>
    <t xml:space="preserve">050-005CL-22.2 </t>
  </si>
  <si>
    <t>050-005CL-22.2 Vehicle Page - Field Validations - Private Passenger Autos (PPA) and Conversion Vans</t>
  </si>
  <si>
    <t>Peer Review</t>
  </si>
  <si>
    <t>#623061
#602727</t>
  </si>
  <si>
    <t>#602727
#623061</t>
  </si>
  <si>
    <t>#602732
#623061</t>
  </si>
  <si>
    <t>#623061
#602733</t>
  </si>
  <si>
    <t>#623061
#602732
#602727</t>
  </si>
  <si>
    <t>#602733
#623061</t>
  </si>
  <si>
    <t>Thaimanasamy, Hema</t>
  </si>
  <si>
    <t>#593047</t>
  </si>
  <si>
    <t>#593047
#596890</t>
  </si>
  <si>
    <t>TA Updates Required</t>
  </si>
  <si>
    <t>#602757</t>
  </si>
  <si>
    <t>P, Nalini (gm02p)</t>
  </si>
  <si>
    <t>#602757
#542272</t>
  </si>
  <si>
    <t>Jeyasingh, Nelson</t>
  </si>
  <si>
    <t>#602755</t>
  </si>
  <si>
    <t>#602757
#542269</t>
  </si>
  <si>
    <t>#602757
#542270</t>
  </si>
  <si>
    <t>#602750</t>
  </si>
  <si>
    <t>#606062
#542167</t>
  </si>
  <si>
    <t>#596885
#542870</t>
  </si>
  <si>
    <t>#606062
#542166</t>
  </si>
  <si>
    <t>#593657
#596884</t>
  </si>
  <si>
    <t>#596885
#542813</t>
  </si>
  <si>
    <t>#596885
#542788</t>
  </si>
  <si>
    <t>#596883
#542136</t>
  </si>
  <si>
    <t>#541668
#602743</t>
  </si>
  <si>
    <t>#542805
#596879</t>
  </si>
  <si>
    <t>#602741</t>
  </si>
  <si>
    <t>#596884
#542301</t>
  </si>
  <si>
    <t>#596884</t>
  </si>
  <si>
    <t>#596886</t>
  </si>
  <si>
    <t>#596882</t>
  </si>
  <si>
    <t>#593657</t>
  </si>
  <si>
    <t>A, Andrews (gwya)</t>
  </si>
  <si>
    <t>#602741
#596882
#596883</t>
  </si>
  <si>
    <t>#602738
#542136
#596883</t>
  </si>
  <si>
    <t>Scope label</t>
  </si>
  <si>
    <t>Base Scope</t>
  </si>
  <si>
    <t>#542504
#593043
#589297</t>
  </si>
  <si>
    <t>Test Execution Complete</t>
  </si>
  <si>
    <t xml:space="preserve"> 638580 P-REN-VERSCNV-CA 27171: Create versions of converted policy</t>
  </si>
  <si>
    <t>E-INT-FDFBCTCNV-CA 27228: CEA - Feed from BCT v2</t>
  </si>
  <si>
    <t>Clarified</t>
  </si>
  <si>
    <t>High</t>
  </si>
  <si>
    <t>Approach initially thought was not working as expected, trying out alternate approach.</t>
  </si>
  <si>
    <t>Scope Label</t>
  </si>
  <si>
    <t>Blocked from QA</t>
  </si>
  <si>
    <t>WI0208 IT06</t>
  </si>
  <si>
    <t>WI0208 IT06, WI0208 CR04</t>
  </si>
  <si>
    <t>WI0304 CA or SS Report Redesign - Release 1</t>
  </si>
  <si>
    <t>880-710CO-02</t>
  </si>
  <si>
    <t>880-710CO-02 Form Content and Triggers - Notice of Premium Increase v2.0</t>
  </si>
  <si>
    <t>Test_Only_Reviews_Current</t>
  </si>
  <si>
    <t>special-functional-test-request</t>
  </si>
  <si>
    <t>Sprint 20</t>
  </si>
  <si>
    <t>880-710MD-04</t>
  </si>
  <si>
    <t>880-710MD-04 Form Content and Triggers - Notice of Premium Increase - Greater than 15 Percentage</t>
  </si>
  <si>
    <t>880-709MD-04</t>
  </si>
  <si>
    <t>880-709MD-04 - Form Content and Triggers - Notice of Premium Increase - 15 Percentage v4.0</t>
  </si>
  <si>
    <t>Change Request</t>
  </si>
  <si>
    <t>Row Labels</t>
  </si>
  <si>
    <t>(blank)</t>
  </si>
  <si>
    <t>This is blocked by the defect (667120) caused due to the merge from 8.1. This will be marked as RTB, once this defect is fixed.</t>
  </si>
  <si>
    <t>This US is dependent on 586626 (team 3), which is in turn dependent on 464784(team 2). This team 2 story will only be delivered by Monday.</t>
  </si>
  <si>
    <t>464784 is still in progress and per team 2, this will be delivered only by Monday (07/25).</t>
  </si>
  <si>
    <t>Approved</t>
  </si>
  <si>
    <t>Low</t>
  </si>
  <si>
    <t>Need to refactor the system audit result report generation code to modularize the view based on the transaction level.</t>
  </si>
  <si>
    <t xml:space="preserve">Base dependency. May not be feasible to implement the requirement. </t>
  </si>
  <si>
    <t>#606062
#542166
#542167</t>
  </si>
  <si>
    <t>WI0371 PAS9 refactor to E-Folder is impacting the folder structure</t>
  </si>
  <si>
    <t>Not Started</t>
  </si>
  <si>
    <t>Richard, Kim</t>
  </si>
  <si>
    <t>#620429</t>
  </si>
  <si>
    <t>Base scope count</t>
  </si>
  <si>
    <t>Variance from base</t>
  </si>
  <si>
    <t>Waiting for Test Package update</t>
  </si>
  <si>
    <t>Medium</t>
  </si>
  <si>
    <t>Testing Data Not available with Integrated Service.</t>
  </si>
  <si>
    <t>E-INT-XFDBCTCNV-CA 27170: Send renewal offer image to BCT for PAS10</t>
  </si>
  <si>
    <t>Completed</t>
  </si>
  <si>
    <t>Integration_Sprint_19</t>
  </si>
  <si>
    <t>636661H-INT-APFEEDCNV-CA 27141: Auto Pay Enrollment feed to PC v1</t>
  </si>
  <si>
    <t>H-INT-CRSRFRCNV-CA 27133: Send policy cross reference feed to BCT</t>
  </si>
  <si>
    <t>638592H-REN-PRMCNV-CA 27110: Premium Compare- Editing Limitations of Overridden Rules</t>
  </si>
  <si>
    <t>H-INT-POLFDCNV-CA 27073: Send policy status feed to SIS for PAS10</t>
  </si>
  <si>
    <t>H-INT-BTFDCNV-CA 27071: Debit balance transfer feed from SIS for PAS10 covering DP3 policies</t>
  </si>
  <si>
    <t>Due to the pending clarifications pending on the backward compatibility, and there will be a delay of delivering this and 623075.</t>
  </si>
  <si>
    <t>Due to the pending clarifications pending on the backward compatibility, and there will be a delay of delivering this and 623074.</t>
  </si>
  <si>
    <t>623077  090-102CL-07 View Rating Details Page-Field Validation - vehicles and the associated coverages</t>
  </si>
  <si>
    <t xml:space="preserve">TP just modifed on 7/25. Validating it. Implementation completed. </t>
  </si>
  <si>
    <t>Development completed. Code review pending</t>
  </si>
  <si>
    <t>Subramaniaswamy, Kathiravan (gg48sub)</t>
  </si>
  <si>
    <t>WI0304 - MVR Redesign - Phase 1</t>
  </si>
  <si>
    <t>WI0316 Property PAS Simplification Phase 2</t>
  </si>
  <si>
    <t>WI0320 CA Structural Rate Change - fireline</t>
  </si>
  <si>
    <t>WI0329 Grandfathering Rules for MAIG States</t>
  </si>
  <si>
    <t>WI0330 3rd party cover page for Non-Pay Cancel Notice-CA Property</t>
  </si>
  <si>
    <t>Group 00</t>
  </si>
  <si>
    <t>IE_Sprint_20_PHX-2</t>
  </si>
  <si>
    <t>1H-INT-POLFDCNV-CA 27073: Send policy status feed to SIS for PAS10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</si>
</sst>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16" fillId="0" borderId="0" xfId="0" applyFont="1"/>
    <xf numFmtId="0" fontId="16" fillId="34" borderId="0" xfId="0" applyFont="1" applyFill="1"/>
    <xf numFmtId="0" fontId="18" fillId="0" borderId="0" xfId="42"/>
    <xf numFmtId="0" fontId="19" fillId="0" borderId="0" xfId="42" applyFont="1"/>
    <xf numFmtId="0" fontId="0" fillId="0" borderId="10" xfId="0" applyBorder="1"/>
    <xf numFmtId="0" fontId="16" fillId="0" borderId="10" xfId="0" applyFont="1" applyBorder="1"/>
    <xf numFmtId="0" fontId="0" fillId="35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6" borderId="0" xfId="0" applyFill="1"/>
    <xf numFmtId="0" fontId="0" fillId="37" borderId="0" xfId="0" applyFill="1" applyAlignment="1">
      <alignment horizontal="left"/>
    </xf>
    <xf numFmtId="0" fontId="0" fillId="37" borderId="0" xfId="0" applyNumberFormat="1" applyFill="1"/>
    <xf numFmtId="0" fontId="0" fillId="37" borderId="0" xfId="0" applyFill="1"/>
    <xf numFmtId="0" fontId="0" fillId="38" borderId="0" xfId="0" applyFill="1" applyAlignment="1">
      <alignment horizontal="left"/>
    </xf>
    <xf numFmtId="0" fontId="0" fillId="38" borderId="0" xfId="0" applyNumberFormat="1" applyFill="1"/>
    <xf numFmtId="0" fontId="0" fillId="38" borderId="0" xfId="0" applyFill="1"/>
    <xf numFmtId="0" fontId="0" fillId="39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27" formatCode="m/d/yyyy\ h:mm"/>
    </dxf>
    <dxf>
      <numFmt numFmtId="27" formatCode="m/d/yyyy\ h:mm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chavan/Documents/AAA/Functional/PAS%2010/RTC%20extracts/Sprint20/PAS10%20Grooming%203%205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A NCNU User" refreshedDate="42548.490079398151" createdVersion="5" refreshedVersion="5" minRefreshableVersion="3" recordCount="196">
  <cacheSource type="worksheet">
    <worksheetSource ref="A1:AN1048576" sheet="PAS10 S19 Final Scope_195"/>
  </cacheSource>
  <cacheFields count="39">
    <cacheField name="Target Release" numFmtId="0">
      <sharedItems containsBlank="1"/>
    </cacheField>
    <cacheField name="Id" numFmtId="0">
      <sharedItems containsString="0" containsBlank="1" containsNumber="1" containsInteger="1" minValue="408227" maxValue="638596" count="196">
        <n v="586844"/>
        <n v="587153"/>
        <n v="586906"/>
        <n v="586891"/>
        <n v="500517"/>
        <n v="557388"/>
        <n v="586890"/>
        <n v="586626"/>
        <n v="586588"/>
        <n v="586622"/>
        <n v="408227"/>
        <n v="591571"/>
        <n v="557691"/>
        <n v="586882"/>
        <n v="587159"/>
        <n v="557373"/>
        <n v="587161"/>
        <n v="499281"/>
        <n v="586818"/>
        <n v="591572"/>
        <n v="586895"/>
        <n v="586624"/>
        <n v="586903"/>
        <n v="587158"/>
        <n v="490382"/>
        <n v="586898"/>
        <n v="589302"/>
        <n v="587148"/>
        <n v="587117"/>
        <n v="589306"/>
        <n v="586623"/>
        <n v="589297"/>
        <n v="586897"/>
        <n v="586905"/>
        <n v="587150"/>
        <n v="499274"/>
        <n v="452300"/>
        <n v="589298"/>
        <n v="589311"/>
        <n v="587157"/>
        <n v="586887"/>
        <n v="586845"/>
        <n v="586620"/>
        <n v="586893"/>
        <n v="587156"/>
        <n v="587114"/>
        <n v="589304"/>
        <n v="589294"/>
        <n v="586625"/>
        <n v="499278"/>
        <n v="589328"/>
        <n v="452307"/>
        <n v="557724"/>
        <n v="636657"/>
        <n v="638579"/>
        <n v="638580"/>
        <n v="636670"/>
        <n v="636671"/>
        <n v="638575"/>
        <n v="638593"/>
        <n v="636685"/>
        <n v="636668"/>
        <n v="464771"/>
        <n v="464782"/>
        <n v="636673"/>
        <n v="638573"/>
        <n v="636659"/>
        <n v="464770"/>
        <n v="636651"/>
        <n v="638583"/>
        <n v="464784"/>
        <n v="638581"/>
        <n v="638578"/>
        <n v="638576"/>
        <n v="636672"/>
        <n v="636666"/>
        <n v="636667"/>
        <n v="636669"/>
        <n v="636656"/>
        <n v="636664"/>
        <n v="636663"/>
        <n v="636662"/>
        <n v="636658"/>
        <n v="636653"/>
        <n v="636655"/>
        <n v="638596"/>
        <n v="463992"/>
        <n v="638586"/>
        <n v="638588"/>
        <n v="638574"/>
        <n v="636661"/>
        <n v="636674"/>
        <n v="638592"/>
        <n v="638595"/>
        <n v="638589"/>
        <n v="638591"/>
        <n v="636652"/>
        <n v="636654"/>
        <n v="623073"/>
        <n v="623088"/>
        <n v="623074"/>
        <n v="623076"/>
        <n v="623082"/>
        <n v="623079"/>
        <n v="623081"/>
        <n v="623086"/>
        <n v="623077"/>
        <n v="623075"/>
        <n v="623078"/>
        <n v="623080"/>
        <n v="623084"/>
        <n v="623089"/>
        <n v="623090"/>
        <n v="623083"/>
        <n v="623085"/>
        <n v="588986"/>
        <n v="594181"/>
        <n v="538656"/>
        <n v="572385"/>
        <n v="593939"/>
        <n v="593932"/>
        <n v="572514"/>
        <n v="572522"/>
        <n v="572510"/>
        <n v="593935"/>
        <n v="593933"/>
        <n v="572461"/>
        <n v="572517"/>
        <n v="593938"/>
        <n v="624533"/>
        <n v="623100"/>
        <n v="624555"/>
        <n v="624556"/>
        <n v="624540"/>
        <n v="624527"/>
        <n v="624546"/>
        <n v="624529"/>
        <n v="624530"/>
        <n v="624560"/>
        <n v="624525"/>
        <n v="630384"/>
        <n v="624532"/>
        <n v="624534"/>
        <n v="624526"/>
        <n v="630387"/>
        <n v="630389"/>
        <n v="630390"/>
        <n v="624542"/>
        <n v="624541"/>
        <n v="624543"/>
        <n v="624549"/>
        <n v="624551"/>
        <n v="624558"/>
        <n v="624559"/>
        <n v="627374"/>
        <n v="624535"/>
        <n v="624545"/>
        <n v="624547"/>
        <n v="624550"/>
        <n v="624528"/>
        <n v="624548"/>
        <n v="624544"/>
        <n v="624539"/>
        <n v="624554"/>
        <n v="624538"/>
        <n v="624557"/>
        <n v="624531"/>
        <n v="630386"/>
        <n v="630385"/>
        <n v="630383"/>
        <n v="630388"/>
        <n v="624536"/>
        <n v="630391"/>
        <n v="624537"/>
        <n v="620675"/>
        <n v="627377"/>
        <n v="624045"/>
        <n v="620672"/>
        <n v="618707"/>
        <n v="625732"/>
        <n v="613283"/>
        <n v="613285"/>
        <n v="613287"/>
        <n v="618708"/>
        <n v="625733"/>
        <n v="618703"/>
        <n v="620673"/>
        <n v="611189"/>
        <n v="613282"/>
        <n v="618706"/>
        <n v="627378"/>
        <n v="611191"/>
        <n v="613286"/>
        <n v="631730"/>
        <n v="618709"/>
        <m/>
      </sharedItems>
    </cacheField>
    <cacheField name="Oversight" numFmtId="0">
      <sharedItems containsBlank="1"/>
    </cacheField>
    <cacheField name="Type" numFmtId="0">
      <sharedItems containsBlank="1"/>
    </cacheField>
    <cacheField name="Work Item" numFmtId="0">
      <sharedItems containsBlank="1" count="7">
        <s v="WI0162 CA HDES Conversion"/>
        <s v="WI0208 CA Prop Conversion SIS-DP3 and Foxpro-PUP"/>
        <s v="WI0333 UBI Enhancements"/>
        <s v="WI0340 Enable Book roll in New Business and Capping"/>
        <s v="WI0342 UW Simplification - Phase 1"/>
        <s v="WI0344 Left-over Auto or Property CRs"/>
        <m/>
      </sharedItems>
    </cacheField>
    <cacheField name="Story ID" numFmtId="0">
      <sharedItems containsBlank="1"/>
    </cacheField>
    <cacheField name="Status" numFmtId="0">
      <sharedItems containsBlank="1"/>
    </cacheField>
    <cacheField name="Story Points" numFmtId="0">
      <sharedItems containsString="0" containsBlank="1" containsNumber="1" minValue="0" maxValue="11"/>
    </cacheField>
    <cacheField name="Preliminary Story Points" numFmtId="0">
      <sharedItems containsString="0" containsBlank="1" containsNumber="1" minValue="2" maxValue="3.5"/>
    </cacheField>
    <cacheField name="Summary" numFmtId="0">
      <sharedItems containsBlank="1"/>
    </cacheField>
    <cacheField name="Scope" numFmtId="0">
      <sharedItems containsBlank="1"/>
    </cacheField>
    <cacheField name="Project" numFmtId="0">
      <sharedItems containsBlank="1"/>
    </cacheField>
    <cacheField name="Group Ownership" numFmtId="0">
      <sharedItems containsBlank="1"/>
    </cacheField>
    <cacheField name="TP Status" numFmtId="0">
      <sharedItems containsBlank="1"/>
    </cacheField>
    <cacheField name="Unified Business Priority" numFmtId="0">
      <sharedItems containsString="0" containsBlank="1" containsNumber="1" containsInteger="1" minValue="9999" maxValue="88888"/>
    </cacheField>
    <cacheField name="CR Number" numFmtId="0">
      <sharedItems containsBlank="1"/>
    </cacheField>
    <cacheField name="BSS Number" numFmtId="0">
      <sharedItems containsBlank="1" containsMixedTypes="1" containsNumber="1" containsInteger="1" minValue="566291" maxValue="606062"/>
    </cacheField>
    <cacheField name="QC ID String" numFmtId="0">
      <sharedItems containsNonDate="0" containsString="0" containsBlank="1"/>
    </cacheField>
    <cacheField name="Priority" numFmtId="0">
      <sharedItems containsBlank="1"/>
    </cacheField>
    <cacheField name="Related To" numFmtId="0">
      <sharedItems containsBlank="1"/>
    </cacheField>
    <cacheField name="Delta State" numFmtId="0">
      <sharedItems containsBlank="1"/>
    </cacheField>
    <cacheField name="Unified Business Backlog" numFmtId="0">
      <sharedItems containsBlank="1"/>
    </cacheField>
    <cacheField name="Planned For" numFmtId="0">
      <sharedItems containsBlank="1"/>
    </cacheField>
    <cacheField name="Resolution" numFmtId="0">
      <sharedItems containsBlank="1"/>
    </cacheField>
    <cacheField name="Bug Type" numFmtId="0">
      <sharedItems containsNonDate="0" containsString="0" containsBlank="1"/>
    </cacheField>
    <cacheField name="Priority Group" numFmtId="0">
      <sharedItems containsBlank="1" count="6">
        <s v="Group 01"/>
        <s v="Group 04"/>
        <s v="Group 03"/>
        <s v="Group 02"/>
        <s v="NONE"/>
        <m/>
      </sharedItems>
    </cacheField>
    <cacheField name="Epic - Activity" numFmtId="0">
      <sharedItems containsBlank="1"/>
    </cacheField>
    <cacheField name="Feature Area" numFmtId="0">
      <sharedItems containsBlank="1"/>
    </cacheField>
    <cacheField name="Lockdown" numFmtId="0">
      <sharedItems containsBlank="1"/>
    </cacheField>
    <cacheField name="Tags" numFmtId="0">
      <sharedItems containsBlank="1"/>
    </cacheField>
    <cacheField name="RRC ID" numFmtId="0">
      <sharedItems containsBlank="1" containsMixedTypes="1" containsNumber="1" containsInteger="1" minValue="22267" maxValue="27238"/>
    </cacheField>
    <cacheField name="Removed from Scope" numFmtId="0">
      <sharedItems containsBlank="1"/>
    </cacheField>
    <cacheField name="Added To Scope" numFmtId="0">
      <sharedItems containsBlank="1"/>
    </cacheField>
    <cacheField name="Final Scope" numFmtId="0">
      <sharedItems containsBlank="1"/>
    </cacheField>
    <cacheField name="Final Scope Date" numFmtId="0">
      <sharedItems containsNonDate="0" containsDate="1" containsString="0" containsBlank="1" minDate="2016-06-27T12:00:00" maxDate="2016-06-27T12:00:00"/>
    </cacheField>
    <cacheField name="Original Scope" numFmtId="0">
      <sharedItems containsBlank="1"/>
    </cacheField>
    <cacheField name="Dev Delivered to QA" numFmtId="0">
      <sharedItems containsBlank="1"/>
    </cacheField>
    <cacheField name="Dev Non-Delivered to QA" numFmtId="0">
      <sharedItems containsBlank="1"/>
    </cacheField>
    <cacheField name="Target Spri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avan, Siddhi" refreshedDate="42569.979850462965" createdVersion="5" refreshedVersion="5" minRefreshableVersion="3" recordCount="199">
  <cacheSource type="worksheet">
    <worksheetSource ref="A1:AN1048576" sheet="18 July"/>
  </cacheSource>
  <cacheFields count="40">
    <cacheField name="Target Release" numFmtId="0">
      <sharedItems containsBlank="1"/>
    </cacheField>
    <cacheField name="Id" numFmtId="0">
      <sharedItems containsString="0" containsBlank="1" containsNumber="1" containsInteger="1" minValue="408227" maxValue="641603"/>
    </cacheField>
    <cacheField name="Scope Label" numFmtId="0">
      <sharedItems containsBlank="1"/>
    </cacheField>
    <cacheField name="Oversight" numFmtId="0">
      <sharedItems containsBlank="1"/>
    </cacheField>
    <cacheField name="Type" numFmtId="0">
      <sharedItems containsBlank="1"/>
    </cacheField>
    <cacheField name="Work Item" numFmtId="0">
      <sharedItems containsBlank="1" count="8">
        <s v="WI0162 CA HDES Conversion"/>
        <s v="WI0208 CA Prop Conversion SIS-DP3 and Foxpro-PUP"/>
        <s v="WI0304 CA or SS Report Redesign - Release 1"/>
        <s v="WI0333 UBI Enhancements"/>
        <s v="WI0340 Enable Book roll in New Business and Capping"/>
        <s v="WI0342 UW Simplification - Phase 1"/>
        <s v="WI0344 Left-over Auto or Property CRs"/>
        <m/>
      </sharedItems>
    </cacheField>
    <cacheField name="Story ID" numFmtId="0">
      <sharedItems containsBlank="1"/>
    </cacheField>
    <cacheField name="Status" numFmtId="0">
      <sharedItems containsBlank="1"/>
    </cacheField>
    <cacheField name="Story Points" numFmtId="0">
      <sharedItems containsString="0" containsBlank="1" containsNumber="1" minValue="0" maxValue="11"/>
    </cacheField>
    <cacheField name="Preliminary Story Points" numFmtId="0">
      <sharedItems containsString="0" containsBlank="1" containsNumber="1" minValue="0" maxValue="3.5"/>
    </cacheField>
    <cacheField name="Summary" numFmtId="0">
      <sharedItems containsBlank="1"/>
    </cacheField>
    <cacheField name="Scope" numFmtId="0">
      <sharedItems containsBlank="1"/>
    </cacheField>
    <cacheField name="Project" numFmtId="0">
      <sharedItems containsBlank="1"/>
    </cacheField>
    <cacheField name="Group Ownership" numFmtId="0">
      <sharedItems containsBlank="1"/>
    </cacheField>
    <cacheField name="TP Status" numFmtId="0">
      <sharedItems containsBlank="1"/>
    </cacheField>
    <cacheField name="Unified Business Priority" numFmtId="0">
      <sharedItems containsString="0" containsBlank="1" containsNumber="1" containsInteger="1" minValue="9999" maxValue="88888"/>
    </cacheField>
    <cacheField name="CR Number" numFmtId="0">
      <sharedItems containsBlank="1"/>
    </cacheField>
    <cacheField name="BSS Number" numFmtId="0">
      <sharedItems containsBlank="1" containsMixedTypes="1" containsNumber="1" containsInteger="1" minValue="566291" maxValue="620429"/>
    </cacheField>
    <cacheField name="QC ID String" numFmtId="0">
      <sharedItems containsNonDate="0" containsString="0" containsBlank="1"/>
    </cacheField>
    <cacheField name="Priority" numFmtId="0">
      <sharedItems containsBlank="1"/>
    </cacheField>
    <cacheField name="Related To" numFmtId="0">
      <sharedItems containsBlank="1"/>
    </cacheField>
    <cacheField name="Delta State" numFmtId="0">
      <sharedItems containsBlank="1"/>
    </cacheField>
    <cacheField name="Unified Business Backlog" numFmtId="0">
      <sharedItems containsBlank="1"/>
    </cacheField>
    <cacheField name="Planned For" numFmtId="0">
      <sharedItems containsBlank="1"/>
    </cacheField>
    <cacheField name="Resolution" numFmtId="0">
      <sharedItems containsBlank="1"/>
    </cacheField>
    <cacheField name="Bug Type" numFmtId="0">
      <sharedItems containsNonDate="0" containsString="0" containsBlank="1"/>
    </cacheField>
    <cacheField name="Priority Group" numFmtId="0">
      <sharedItems containsBlank="1"/>
    </cacheField>
    <cacheField name="Epic - Activity" numFmtId="0">
      <sharedItems containsBlank="1"/>
    </cacheField>
    <cacheField name="Feature Area" numFmtId="0">
      <sharedItems containsBlank="1"/>
    </cacheField>
    <cacheField name="Lockdown" numFmtId="0">
      <sharedItems containsBlank="1"/>
    </cacheField>
    <cacheField name="Tags" numFmtId="0">
      <sharedItems containsBlank="1"/>
    </cacheField>
    <cacheField name="RRC ID" numFmtId="0">
      <sharedItems containsBlank="1" containsMixedTypes="1" containsNumber="1" containsInteger="1" minValue="22267" maxValue="27238"/>
    </cacheField>
    <cacheField name="Removed from Scope" numFmtId="0">
      <sharedItems containsBlank="1"/>
    </cacheField>
    <cacheField name="Added To Scope" numFmtId="0">
      <sharedItems containsBlank="1"/>
    </cacheField>
    <cacheField name="Final Scope" numFmtId="0">
      <sharedItems containsBlank="1"/>
    </cacheField>
    <cacheField name="Final Scope Date" numFmtId="0">
      <sharedItems containsNonDate="0" containsDate="1" containsString="0" containsBlank="1" minDate="2016-06-27T12:00:00" maxDate="2016-08-08T12:00:00"/>
    </cacheField>
    <cacheField name="Original Scope" numFmtId="0">
      <sharedItems containsBlank="1"/>
    </cacheField>
    <cacheField name="Dev Delivered to QA" numFmtId="0">
      <sharedItems containsBlank="1"/>
    </cacheField>
    <cacheField name="Dev Non-Delivered to QA" numFmtId="0">
      <sharedItems containsBlank="1"/>
    </cacheField>
    <cacheField name="Target Spri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avan, Siddhi" refreshedDate="42572.726480902777" createdVersion="5" refreshedVersion="5" minRefreshableVersion="3" recordCount="191">
  <cacheSource type="worksheet">
    <worksheetSource ref="A1:AU192" sheet="21 July"/>
  </cacheSource>
  <cacheFields count="47">
    <cacheField name="Target Release" numFmtId="0">
      <sharedItems/>
    </cacheField>
    <cacheField name="Id" numFmtId="0">
      <sharedItems containsSemiMixedTypes="0" containsString="0" containsNumber="1" containsInteger="1" minValue="408227" maxValue="641603"/>
    </cacheField>
    <cacheField name="Scope label" numFmtId="0">
      <sharedItems/>
    </cacheField>
    <cacheField name="Type" numFmtId="0">
      <sharedItems/>
    </cacheField>
    <cacheField name="Work Item" numFmtId="0">
      <sharedItems count="7">
        <s v="WI0162 CA HDES Conversion"/>
        <s v="WI0208 CA Prop Conversion SIS-DP3 and Foxpro-PUP"/>
        <s v="WI0333 UBI Enhancements"/>
        <s v="WI0340 Enable Book roll in New Business and Capping"/>
        <s v="WI0342 UW Simplification - Phase 1"/>
        <s v="WI0344 Left-over Auto or Property CRs"/>
        <s v="WI0371 PAS9 refactor to E-Folder is impacting the folder structure"/>
      </sharedItems>
    </cacheField>
    <cacheField name="Story ID" numFmtId="0">
      <sharedItems/>
    </cacheField>
    <cacheField name="Status" numFmtId="0">
      <sharedItems/>
    </cacheField>
    <cacheField name="Story Points" numFmtId="0">
      <sharedItems containsSemiMixedTypes="0" containsString="0" containsNumber="1" minValue="0" maxValue="11"/>
    </cacheField>
    <cacheField name="Preliminary Story Points" numFmtId="0">
      <sharedItems containsSemiMixedTypes="0" containsString="0" containsNumber="1" minValue="0" maxValue="3.5"/>
    </cacheField>
    <cacheField name="Summary" numFmtId="0">
      <sharedItems/>
    </cacheField>
    <cacheField name="Scope" numFmtId="0">
      <sharedItems containsBlank="1"/>
    </cacheField>
    <cacheField name="Oversight" numFmtId="0">
      <sharedItems containsBlank="1"/>
    </cacheField>
    <cacheField name="Resolution" numFmtId="0">
      <sharedItems containsBlank="1"/>
    </cacheField>
    <cacheField name="Forms" numFmtId="0">
      <sharedItems/>
    </cacheField>
    <cacheField name="Project" numFmtId="0">
      <sharedItems/>
    </cacheField>
    <cacheField name="Group Ownership" numFmtId="0">
      <sharedItems/>
    </cacheField>
    <cacheField name="TP Status" numFmtId="0">
      <sharedItems/>
    </cacheField>
    <cacheField name="CR Number" numFmtId="0">
      <sharedItems containsBlank="1"/>
    </cacheField>
    <cacheField name="BSS Number" numFmtId="0">
      <sharedItems containsMixedTypes="1" containsNumber="1" containsInteger="1" minValue="566291" maxValue="620429"/>
    </cacheField>
    <cacheField name="QC ID String" numFmtId="0">
      <sharedItems containsNonDate="0" containsString="0" containsBlank="1"/>
    </cacheField>
    <cacheField name="Business Impact" numFmtId="0">
      <sharedItems/>
    </cacheField>
    <cacheField name="Priority" numFmtId="0">
      <sharedItems/>
    </cacheField>
    <cacheField name="Related To" numFmtId="0">
      <sharedItems/>
    </cacheField>
    <cacheField name="Delta State" numFmtId="0">
      <sharedItems/>
    </cacheField>
    <cacheField name="Planned For" numFmtId="0">
      <sharedItems/>
    </cacheField>
    <cacheField name="Unified Business Priority" numFmtId="0">
      <sharedItems containsSemiMixedTypes="0" containsString="0" containsNumber="1" containsInteger="1" minValue="9999" maxValue="88888"/>
    </cacheField>
    <cacheField name="Unified Business Backlog" numFmtId="0">
      <sharedItems/>
    </cacheField>
    <cacheField name="Bug Type" numFmtId="0">
      <sharedItems containsNonDate="0" containsString="0" containsBlank="1"/>
    </cacheField>
    <cacheField name="Priority Group" numFmtId="0">
      <sharedItems/>
    </cacheField>
    <cacheField name="Epic - Activity" numFmtId="0">
      <sharedItems/>
    </cacheField>
    <cacheField name="Feature Area" numFmtId="0">
      <sharedItems/>
    </cacheField>
    <cacheField name="Lockdown" numFmtId="0">
      <sharedItems/>
    </cacheField>
    <cacheField name="Tags" numFmtId="0">
      <sharedItems containsBlank="1"/>
    </cacheField>
    <cacheField name="Delivery Risk" numFmtId="0">
      <sharedItems/>
    </cacheField>
    <cacheField name="Delivery Risk Comment" numFmtId="0">
      <sharedItems containsBlank="1"/>
    </cacheField>
    <cacheField name="RRC ID" numFmtId="0">
      <sharedItems containsBlank="1" containsMixedTypes="1" containsNumber="1" containsInteger="1" minValue="22267" maxValue="27238"/>
    </cacheField>
    <cacheField name="Ready IT Team Review Date" numFmtId="0">
      <sharedItems containsNonDate="0" containsDate="1" containsString="0" containsBlank="1" minDate="2015-04-30T16:16:00" maxDate="2016-07-15T14:30:00"/>
    </cacheField>
    <cacheField name="IT Team Review Start Date" numFmtId="22">
      <sharedItems containsSemiMixedTypes="0" containsNonDate="0" containsDate="1" containsString="0" minDate="2015-04-12T16:48:00" maxDate="2016-07-15T14:38:00"/>
    </cacheField>
    <cacheField name="Story Approved Date" numFmtId="0">
      <sharedItems containsNonDate="0" containsDate="1" containsString="0" containsBlank="1" minDate="2015-06-28T19:15:00" maxDate="2016-07-20T11:44:00"/>
    </cacheField>
    <cacheField name="Added To Scope" numFmtId="0">
      <sharedItems containsBlank="1"/>
    </cacheField>
    <cacheField name="Final Scope" numFmtId="0">
      <sharedItems/>
    </cacheField>
    <cacheField name="Original Scope" numFmtId="0">
      <sharedItems/>
    </cacheField>
    <cacheField name="Removed from Scope" numFmtId="0">
      <sharedItems containsBlank="1"/>
    </cacheField>
    <cacheField name="Final Scope Date" numFmtId="22">
      <sharedItems containsSemiMixedTypes="0" containsNonDate="0" containsDate="1" containsString="0" minDate="2016-06-27T12:00:00" maxDate="2016-08-08T12:00:00"/>
    </cacheField>
    <cacheField name="Target Sprint" numFmtId="0">
      <sharedItems/>
    </cacheField>
    <cacheField name="Responsible For" numFmtId="0">
      <sharedItems/>
    </cacheField>
    <cacheField name="Resolv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havan, Siddhi" refreshedDate="42583.590519675927" createdVersion="5" refreshedVersion="5" minRefreshableVersion="3" recordCount="188">
  <cacheSource type="worksheet">
    <worksheetSource ref="A1:AU189" sheet="1 Aug"/>
  </cacheSource>
  <cacheFields count="47">
    <cacheField name="Target Release" numFmtId="0">
      <sharedItems/>
    </cacheField>
    <cacheField name="Id" numFmtId="0">
      <sharedItems containsSemiMixedTypes="0" containsString="0" containsNumber="1" containsInteger="1" minValue="408227" maxValue="638596"/>
    </cacheField>
    <cacheField name="Scope Label" numFmtId="0">
      <sharedItems/>
    </cacheField>
    <cacheField name="Type" numFmtId="0">
      <sharedItems/>
    </cacheField>
    <cacheField name="Work Item" numFmtId="0">
      <sharedItems count="6">
        <s v="WI0162 CA HDES Conversion"/>
        <s v="WI0208 CA Prop Conversion SIS-DP3 and Foxpro-PUP"/>
        <s v="WI0333 UBI Enhancements"/>
        <s v="WI0340 Enable Book roll in New Business and Capping"/>
        <s v="WI0342 UW Simplification - Phase 1"/>
        <s v="WI0344 Left-over Auto or Property CRs"/>
      </sharedItems>
    </cacheField>
    <cacheField name="Story ID" numFmtId="0">
      <sharedItems/>
    </cacheField>
    <cacheField name="Status" numFmtId="0">
      <sharedItems/>
    </cacheField>
    <cacheField name="Story Points" numFmtId="0">
      <sharedItems containsSemiMixedTypes="0" containsString="0" containsNumber="1" minValue="0" maxValue="11"/>
    </cacheField>
    <cacheField name="Preliminary Story Points" numFmtId="0">
      <sharedItems containsSemiMixedTypes="0" containsString="0" containsNumber="1" minValue="2" maxValue="8"/>
    </cacheField>
    <cacheField name="Summary" numFmtId="0">
      <sharedItems/>
    </cacheField>
    <cacheField name="Scope" numFmtId="0">
      <sharedItems containsBlank="1"/>
    </cacheField>
    <cacheField name="Oversight" numFmtId="0">
      <sharedItems/>
    </cacheField>
    <cacheField name="Resolution" numFmtId="0">
      <sharedItems containsBlank="1"/>
    </cacheField>
    <cacheField name="Forms" numFmtId="0">
      <sharedItems/>
    </cacheField>
    <cacheField name="Project" numFmtId="0">
      <sharedItems/>
    </cacheField>
    <cacheField name="Group Ownership" numFmtId="0">
      <sharedItems/>
    </cacheField>
    <cacheField name="TP Status" numFmtId="0">
      <sharedItems/>
    </cacheField>
    <cacheField name="CR Number" numFmtId="0">
      <sharedItems containsBlank="1"/>
    </cacheField>
    <cacheField name="BSS Number" numFmtId="0">
      <sharedItems containsMixedTypes="1" containsNumber="1" containsInteger="1" minValue="566291" maxValue="606062"/>
    </cacheField>
    <cacheField name="QC ID String" numFmtId="0">
      <sharedItems containsNonDate="0" containsString="0" containsBlank="1"/>
    </cacheField>
    <cacheField name="Business Impact" numFmtId="0">
      <sharedItems/>
    </cacheField>
    <cacheField name="Priority" numFmtId="0">
      <sharedItems/>
    </cacheField>
    <cacheField name="Related To" numFmtId="0">
      <sharedItems/>
    </cacheField>
    <cacheField name="Delta State" numFmtId="0">
      <sharedItems/>
    </cacheField>
    <cacheField name="Planned For" numFmtId="0">
      <sharedItems/>
    </cacheField>
    <cacheField name="Unified Business Priority" numFmtId="0">
      <sharedItems containsSemiMixedTypes="0" containsString="0" containsNumber="1" containsInteger="1" minValue="9999" maxValue="88888"/>
    </cacheField>
    <cacheField name="Unified Business Backlog" numFmtId="0">
      <sharedItems/>
    </cacheField>
    <cacheField name="Bug Type" numFmtId="0">
      <sharedItems containsNonDate="0" containsString="0" containsBlank="1"/>
    </cacheField>
    <cacheField name="Priority Group" numFmtId="0">
      <sharedItems/>
    </cacheField>
    <cacheField name="Epic - Activity" numFmtId="0">
      <sharedItems/>
    </cacheField>
    <cacheField name="Feature Area" numFmtId="0">
      <sharedItems/>
    </cacheField>
    <cacheField name="Lockdown" numFmtId="0">
      <sharedItems/>
    </cacheField>
    <cacheField name="Tags" numFmtId="0">
      <sharedItems containsBlank="1"/>
    </cacheField>
    <cacheField name="Delivery Risk" numFmtId="0">
      <sharedItems/>
    </cacheField>
    <cacheField name="Delivery Risk Comment" numFmtId="0">
      <sharedItems containsBlank="1"/>
    </cacheField>
    <cacheField name="RRC ID" numFmtId="0">
      <sharedItems containsBlank="1" containsMixedTypes="1" containsNumber="1" containsInteger="1" minValue="22267" maxValue="27238"/>
    </cacheField>
    <cacheField name="Ready IT Team Review Date" numFmtId="0">
      <sharedItems containsNonDate="0" containsDate="1" containsString="0" containsBlank="1" minDate="2015-04-30T16:16:00" maxDate="2016-06-15T10:39:00"/>
    </cacheField>
    <cacheField name="IT Team Review Start Date" numFmtId="22">
      <sharedItems containsSemiMixedTypes="0" containsNonDate="0" containsDate="1" containsString="0" minDate="2015-04-12T16:48:00" maxDate="2016-06-15T13:43:00"/>
    </cacheField>
    <cacheField name="Story Approved Date" numFmtId="0">
      <sharedItems containsNonDate="0" containsDate="1" containsString="0" containsBlank="1" minDate="2015-06-28T19:15:00" maxDate="2016-07-29T10:14:00"/>
    </cacheField>
    <cacheField name="Added To Scope" numFmtId="0">
      <sharedItems containsBlank="1"/>
    </cacheField>
    <cacheField name="Final Scope" numFmtId="0">
      <sharedItems/>
    </cacheField>
    <cacheField name="Original Scope" numFmtId="0">
      <sharedItems/>
    </cacheField>
    <cacheField name="Removed from Scope" numFmtId="0">
      <sharedItems containsBlank="1"/>
    </cacheField>
    <cacheField name="Final Scope Date" numFmtId="22">
      <sharedItems containsSemiMixedTypes="0" containsNonDate="0" containsDate="1" containsString="0" minDate="2016-06-27T12:00:00" maxDate="2016-06-27T12:00:00"/>
    </cacheField>
    <cacheField name="Target Sprint" numFmtId="0">
      <sharedItems/>
    </cacheField>
    <cacheField name="Responsible For" numFmtId="0">
      <sharedItems/>
    </cacheField>
    <cacheField name="Resolv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havan, Siddhi" refreshedDate="42580.59485775463" createdVersion="5" refreshedVersion="5" minRefreshableVersion="3" recordCount="1108">
  <cacheSource type="worksheet">
    <worksheetSource ref="A1:AZ1109" sheet="PAS10" r:id="rId2"/>
  </cacheSource>
  <cacheFields count="52">
    <cacheField name="Type" numFmtId="0">
      <sharedItems/>
    </cacheField>
    <cacheField name="Id" numFmtId="0">
      <sharedItems containsSemiMixedTypes="0" containsString="0" containsNumber="1" containsInteger="1" minValue="447507" maxValue="670007"/>
    </cacheField>
    <cacheField name="ITTR" numFmtId="0">
      <sharedItems containsMixedTypes="1" containsNumber="1" containsInteger="1" minValue="557801" maxValue="653677"/>
    </cacheField>
    <cacheField name="Approved" numFmtId="0">
      <sharedItems containsMixedTypes="1" containsNumber="1" containsInteger="1" minValue="477042" maxValue="651713"/>
    </cacheField>
    <cacheField name="Target Release" numFmtId="0">
      <sharedItems/>
    </cacheField>
    <cacheField name="Work Item" numFmtId="0">
      <sharedItems count="9">
        <s v="WI0162 CA HDES Conversion"/>
        <s v="WI0208 CA Prop Conversion SIS-DP3 and Foxpro-PUP"/>
        <s v="WI0316 Property PAS Simplification Phase 2"/>
        <s v="WI0371 PAS9 refactor to E-Folder is impacting the folder structure"/>
        <s v="WI0304 - MVR Redesign - Phase 1"/>
        <s v="WI0329 Grandfathering Rules for MAIG States"/>
        <s v="WI0340 Enable Book roll in New Business and Capping"/>
        <s v="WI0330 3rd party cover page for Non-Pay Cancel Notice-CA Property"/>
        <s v="WI0320 CA Structural Rate Change - fireline"/>
      </sharedItems>
    </cacheField>
    <cacheField name="Project" numFmtId="0">
      <sharedItems/>
    </cacheField>
    <cacheField name="Bug Type" numFmtId="0">
      <sharedItems containsNonDate="0" containsString="0" containsBlank="1"/>
    </cacheField>
    <cacheField name="QC ID String" numFmtId="0">
      <sharedItems containsNonDate="0" containsString="0" containsBlank="1" count="1">
        <m/>
      </sharedItems>
    </cacheField>
    <cacheField name="QC Status" numFmtId="0">
      <sharedItems containsNonDate="0" containsString="0" containsBlank="1"/>
    </cacheField>
    <cacheField name="Status" numFmtId="0">
      <sharedItems/>
    </cacheField>
    <cacheField name="Resolution" numFmtId="0">
      <sharedItems containsNonDate="0" containsString="0" containsBlank="1"/>
    </cacheField>
    <cacheField name="TP Status" numFmtId="0">
      <sharedItems/>
    </cacheField>
    <cacheField name="Preliminary Story Points" numFmtId="0">
      <sharedItems containsMixedTypes="1" containsNumber="1" minValue="0" maxValue="3.5"/>
    </cacheField>
    <cacheField name="Projected" numFmtId="0">
      <sharedItems containsMixedTypes="1" containsNumber="1" minValue="0" maxValue="8"/>
    </cacheField>
    <cacheField name="Story Points" numFmtId="0">
      <sharedItems containsMixedTypes="1" containsNumber="1" minValue="0" maxValue="8"/>
    </cacheField>
    <cacheField name="QA Story Points" numFmtId="0">
      <sharedItems containsMixedTypes="1" containsNumber="1" minValue="1" maxValue="3"/>
    </cacheField>
    <cacheField name="Summary" numFmtId="0">
      <sharedItems/>
    </cacheField>
    <cacheField name="RRC ID" numFmtId="0">
      <sharedItems containsBlank="1" containsMixedTypes="1" containsNumber="1" containsInteger="1" minValue="22432" maxValue="27419"/>
    </cacheField>
    <cacheField name="Story ID" numFmtId="0">
      <sharedItems containsBlank="1" containsMixedTypes="1" containsNumber="1" containsInteger="1" minValue="477042" maxValue="477042"/>
    </cacheField>
    <cacheField name="Story ID Root" numFmtId="0">
      <sharedItems containsBlank="1" containsMixedTypes="1" containsNumber="1" containsInteger="1" minValue="477042" maxValue="477042"/>
    </cacheField>
    <cacheField name="Version Number" numFmtId="0">
      <sharedItems containsSemiMixedTypes="0" containsString="0" containsNumber="1" containsInteger="1" minValue="1" maxValue="27"/>
    </cacheField>
    <cacheField name="Sub Version Number" numFmtId="0">
      <sharedItems containsSemiMixedTypes="0" containsString="0" containsNumber="1" containsInteger="1" minValue="0" maxValue="0"/>
    </cacheField>
    <cacheField name="Tags" numFmtId="0">
      <sharedItems containsBlank="1"/>
    </cacheField>
    <cacheField name="Unified Business Backlog" numFmtId="0">
      <sharedItems/>
    </cacheField>
    <cacheField name="Unified Business Priority" numFmtId="0">
      <sharedItems containsString="0" containsBlank="1" containsNumber="1" containsInteger="1" minValue="20000" maxValue="80000"/>
    </cacheField>
    <cacheField name="Planned For" numFmtId="0">
      <sharedItems/>
    </cacheField>
    <cacheField name="Responsible For" numFmtId="0">
      <sharedItems/>
    </cacheField>
    <cacheField name="Group Ownership" numFmtId="0">
      <sharedItems/>
    </cacheField>
    <cacheField name="Original Scope" numFmtId="0">
      <sharedItems containsBlank="1"/>
    </cacheField>
    <cacheField name="Added To Scope" numFmtId="0">
      <sharedItems containsBlank="1"/>
    </cacheField>
    <cacheField name="Related To" numFmtId="0">
      <sharedItems/>
    </cacheField>
    <cacheField name="Delta State" numFmtId="0">
      <sharedItems/>
    </cacheField>
    <cacheField name="Final Scope" numFmtId="0">
      <sharedItems containsBlank="1"/>
    </cacheField>
    <cacheField name="Final Scope Date" numFmtId="0">
      <sharedItems containsNonDate="0" containsString="0" containsBlank="1"/>
    </cacheField>
    <cacheField name="Removed from Scope" numFmtId="0">
      <sharedItems containsBlank="1"/>
    </cacheField>
    <cacheField name="CR Number" numFmtId="0">
      <sharedItems containsBlank="1"/>
    </cacheField>
    <cacheField name="Scope" numFmtId="0">
      <sharedItems containsBlank="1"/>
    </cacheField>
    <cacheField name="Lockdown" numFmtId="0">
      <sharedItems/>
    </cacheField>
    <cacheField name="Ready IT Team Review Date" numFmtId="0">
      <sharedItems containsString="0" containsBlank="1" containsNumber="1" minValue="42107.76458333333" maxValue="42576.664583333331"/>
    </cacheField>
    <cacheField name="IT Team Review Start Date" numFmtId="0">
      <sharedItems containsString="0" containsBlank="1" containsNumber="1" minValue="42107.76458333333" maxValue="42576.769444444442"/>
    </cacheField>
    <cacheField name="Story Approved Date" numFmtId="0">
      <sharedItems containsString="0" containsBlank="1" containsNumber="1" minValue="42418.5" maxValue="42578.270833333336"/>
    </cacheField>
    <cacheField name="Feature Area" numFmtId="0">
      <sharedItems/>
    </cacheField>
    <cacheField name="Epic - Activity" numFmtId="0">
      <sharedItems/>
    </cacheField>
    <cacheField name="Use Case" numFmtId="0">
      <sharedItems/>
    </cacheField>
    <cacheField name="HO Product" numFmtId="0">
      <sharedItems containsBlank="1"/>
    </cacheField>
    <cacheField name="Priority Group" numFmtId="0">
      <sharedItems/>
    </cacheField>
    <cacheField name="BSS Number" numFmtId="0">
      <sharedItems containsBlank="1" containsMixedTypes="1" containsNumber="1" containsInteger="1" minValue="566291" maxValue="620436620437"/>
    </cacheField>
    <cacheField name="Resolved By" numFmtId="0">
      <sharedItems containsNonDate="0" containsString="0" containsBlank="1"/>
    </cacheField>
    <cacheField name="Resolves" numFmtId="0">
      <sharedItems containsBlank="1"/>
    </cacheField>
    <cacheField name="Forms" numFmtId="0">
      <sharedItems/>
    </cacheField>
    <cacheField name="Target Spri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s v="PAS10"/>
    <x v="0"/>
    <s v="S19 Kickoff"/>
    <s v="Story - Delta"/>
    <x v="0"/>
    <s v="H-REN-AUTOINF-CA"/>
    <s v="In Development"/>
    <n v="2.5"/>
    <n v="2"/>
    <s v="H-REN-AUTOINF-CA 25379:Apply Inflation Guard factors HO3 DP3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x v="0"/>
    <s v="Renewal"/>
    <s v="Renew Policy"/>
    <b v="1"/>
    <m/>
    <n v="25379"/>
    <m/>
    <m/>
    <s v="PAS10"/>
    <d v="2016-06-27T12:00:00"/>
    <s v="PAS10"/>
    <m/>
    <m/>
    <s v="Sprint 19"/>
  </r>
  <r>
    <s v="PAS10"/>
    <x v="1"/>
    <s v="S19 Kickoff"/>
    <s v="Story - Common Library"/>
    <x v="0"/>
    <s v="H-UWA-ACSMGT-CL "/>
    <s v="Planned"/>
    <n v="4"/>
    <n v="2"/>
    <s v="H-UWA-ACSMGT-CL-26508-UW Rules Authority Level - New Business &amp; Endorsements"/>
    <m/>
    <s v="Property"/>
    <s v="Program"/>
    <s v="Ready for IT Team Review"/>
    <n v="10000"/>
    <s v="WH46"/>
    <n v="593043"/>
    <m/>
    <s v="NONE"/>
    <s v="CL"/>
    <s v="CL"/>
    <b v="1"/>
    <s v="Exigen_Sprint_19_SZV"/>
    <m/>
    <m/>
    <x v="1"/>
    <s v="Access Management - UW Rules Override"/>
    <s v="General"/>
    <b v="1"/>
    <m/>
    <n v="26508"/>
    <m/>
    <m/>
    <s v="PAS10"/>
    <d v="2016-06-27T12:00:00"/>
    <s v="PAS10"/>
    <m/>
    <m/>
    <s v="Sprint 19"/>
  </r>
  <r>
    <s v="PAS10"/>
    <x v="2"/>
    <s v="S19 Kickoff"/>
    <s v="Story - Delta"/>
    <x v="0"/>
    <s v="H-CONV-SUP-CA"/>
    <s v="In Development"/>
    <n v="4"/>
    <n v="3"/>
    <s v="H-CONV-SUP-CA: 26327 :Generate Renewal Reminder (Mortgagee) form 61 0071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0"/>
    <s v="NONE"/>
    <s v="NONE"/>
    <b v="1"/>
    <m/>
    <n v="26327"/>
    <m/>
    <m/>
    <s v="PAS10"/>
    <d v="2016-06-27T12:00:00"/>
    <s v="PAS10"/>
    <m/>
    <m/>
    <s v="Sprint 19"/>
  </r>
  <r>
    <s v="PAS10"/>
    <x v="3"/>
    <s v="S19 Kickoff"/>
    <s v="Story - Delta"/>
    <x v="0"/>
    <s v="C-DOC-AHRBXX-CA"/>
    <s v="In IT Team Review"/>
    <n v="5"/>
    <n v="3"/>
    <s v="C-DOC-AHRBXX-CA Generate AHRBXX Renewal Bill"/>
    <m/>
    <s v="Property"/>
    <s v="Program"/>
    <s v="In Clarification"/>
    <n v="10000"/>
    <m/>
    <n v="593043"/>
    <m/>
    <s v="NONE"/>
    <s v="NONE"/>
    <s v="CA"/>
    <b v="1"/>
    <s v="Exigen_Sprint_19_SZV"/>
    <m/>
    <m/>
    <x v="1"/>
    <s v="NONE"/>
    <s v="NONE"/>
    <b v="1"/>
    <m/>
    <n v="26446"/>
    <m/>
    <m/>
    <s v="PAS10"/>
    <d v="2016-06-27T12:00:00"/>
    <s v="PAS10"/>
    <m/>
    <m/>
    <s v="Sprint 19"/>
  </r>
  <r>
    <s v="PAS10"/>
    <x v="4"/>
    <s v="S19 Kickoff"/>
    <s v="Story - Delta"/>
    <x v="0"/>
    <s v="H-BND-ELGAE6-CA"/>
    <s v="In Development"/>
    <n v="2.5"/>
    <n v="2"/>
    <s v="H-BND-ELGAE6-CA: 25090:Determine Eligibility Automated Exception 6 v2"/>
    <m/>
    <s v="Property"/>
    <s v="Program"/>
    <s v="Ready for IT Team Review"/>
    <n v="10000"/>
    <s v="CR UW41"/>
    <n v="593043"/>
    <m/>
    <s v="NONE"/>
    <s v="CA"/>
    <s v="CA"/>
    <b v="1"/>
    <s v="IE_Sprint_19_PHX-3"/>
    <m/>
    <m/>
    <x v="0"/>
    <s v="Determine Eligibility"/>
    <s v="Create New Policy"/>
    <b v="1"/>
    <s v="pas8.1"/>
    <n v="25090"/>
    <s v="Unplanned"/>
    <s v="Unplanned"/>
    <s v="PAS10"/>
    <d v="2016-06-27T12:00:00"/>
    <s v="PAS10"/>
    <s v="Unplanned"/>
    <s v="Unplanned"/>
    <s v="Sprint 19"/>
  </r>
  <r>
    <s v="PAS10"/>
    <x v="5"/>
    <s v="S19 Kickoff"/>
    <s v="Story - Delta"/>
    <x v="0"/>
    <s v="H-PCQ-COVHO6-CA"/>
    <s v="In Development"/>
    <n v="2"/>
    <n v="2"/>
    <s v="H-PCQ-COVHO6-CA 24705: Determine Coverage HO-6 v3"/>
    <m/>
    <s v="Property"/>
    <s v="Program"/>
    <s v="Ready for IT Team Review"/>
    <n v="10000"/>
    <s v="CR F0128 "/>
    <n v="593043"/>
    <m/>
    <s v="NONE"/>
    <s v="CA"/>
    <s v="CA"/>
    <b v="1"/>
    <s v="IE_Sprint_19_PHX-3"/>
    <m/>
    <m/>
    <x v="0"/>
    <s v="Determine Coverage"/>
    <s v="General"/>
    <b v="1"/>
    <m/>
    <n v="24705"/>
    <m/>
    <m/>
    <s v="PAS10"/>
    <d v="2016-06-27T12:00:00"/>
    <s v="PAS10"/>
    <m/>
    <m/>
    <s v="Sprint 19"/>
  </r>
  <r>
    <s v="PAS10"/>
    <x v="6"/>
    <s v="S19 Kickoff"/>
    <s v="Story - Delta"/>
    <x v="0"/>
    <s v="C-INT-MOVPOLCNV-CA"/>
    <s v="In IT Team Review"/>
    <n v="6"/>
    <n v="3"/>
    <s v="C-INT-MOVPOLCNV-CA 27167: Move Policy from one customer to another"/>
    <m/>
    <s v="Property"/>
    <s v="Program"/>
    <s v="Ready for IT Team Review"/>
    <n v="10000"/>
    <s v="WI0162; WI0208 CR04; "/>
    <s v="593043; 566291; 596890"/>
    <m/>
    <s v="NONE"/>
    <s v="CA"/>
    <s v="CA"/>
    <b v="1"/>
    <s v="IE_Sprint_19_PHX-3"/>
    <m/>
    <m/>
    <x v="1"/>
    <s v="Integration - General"/>
    <s v="NONE"/>
    <b v="1"/>
    <m/>
    <n v="27167"/>
    <m/>
    <m/>
    <s v="PAS10"/>
    <d v="2016-06-27T12:00:00"/>
    <s v="PAS10"/>
    <m/>
    <m/>
    <s v="Sprint 19"/>
  </r>
  <r>
    <s v="PAS10"/>
    <x v="7"/>
    <s v="S19 Kickoff"/>
    <s v="Story - Delta"/>
    <x v="0"/>
    <s v="C-DOC-BFC-CA"/>
    <s v="In IT Team Review"/>
    <n v="3"/>
    <n v="2"/>
    <s v="C-DOC-BFC-CA 26204: BFC Requirements and Print Order v3"/>
    <m/>
    <s v="Property"/>
    <s v="Program"/>
    <s v="In IT Team Review"/>
    <n v="10000"/>
    <s v="CR MO023/030/031"/>
    <n v="593043"/>
    <m/>
    <s v="NONE"/>
    <s v="CA"/>
    <s v="CA"/>
    <b v="1"/>
    <s v="IE_Sprint_19_PHX-3"/>
    <m/>
    <m/>
    <x v="1"/>
    <s v="Forms"/>
    <s v="Other - Document Management"/>
    <b v="1"/>
    <m/>
    <n v="26204"/>
    <m/>
    <m/>
    <s v="PAS10"/>
    <d v="2016-06-27T12:00:00"/>
    <s v="PAS10"/>
    <m/>
    <m/>
    <s v="Sprint 19"/>
  </r>
  <r>
    <s v="PAS10"/>
    <x v="8"/>
    <s v="S19 Kickoff"/>
    <s v="Story - Delta"/>
    <x v="0"/>
    <s v="C-DOC-WU67CA-CA"/>
    <s v="Ready To Test"/>
    <n v="3"/>
    <n v="2"/>
    <s v="C-DOC-WU67CA-CA 25418:Generate Lapse Notice-Eligible for Reinstatement v3"/>
    <m/>
    <s v="Property"/>
    <s v="Program"/>
    <s v="Ready for IT Team Review"/>
    <n v="10000"/>
    <s v="CR MO031"/>
    <n v="593043"/>
    <m/>
    <s v="NONE"/>
    <s v="CA"/>
    <s v="CA"/>
    <b v="1"/>
    <s v="Exigen_Sprint_19_SZV"/>
    <m/>
    <m/>
    <x v="0"/>
    <s v="Forms"/>
    <s v="Forms"/>
    <b v="1"/>
    <m/>
    <n v="25418"/>
    <m/>
    <m/>
    <s v="PAS10"/>
    <d v="2016-06-27T12:00:00"/>
    <s v="PAS10"/>
    <s v="PAS10"/>
    <m/>
    <s v="Sprint 19"/>
  </r>
  <r>
    <s v="PAS10"/>
    <x v="9"/>
    <s v="S19 Kickoff"/>
    <s v="Story - Delta"/>
    <x v="0"/>
    <s v="C-DOC-AH64XX-CA"/>
    <s v="Planned"/>
    <n v="4"/>
    <n v="3"/>
    <s v="C-DOC-AH64XX-CA 26203:Generate AH64XX Expiration Notice"/>
    <m/>
    <s v="Property"/>
    <s v="Program"/>
    <s v="Ready for IT Team Review"/>
    <n v="10000"/>
    <s v="MO030"/>
    <n v="593043"/>
    <m/>
    <s v="NONE"/>
    <s v="CA"/>
    <s v="CA"/>
    <b v="1"/>
    <s v="Exigen_Sprint_19_SZV"/>
    <m/>
    <m/>
    <x v="2"/>
    <s v="Forms"/>
    <s v="Forms"/>
    <b v="1"/>
    <m/>
    <n v="26203"/>
    <m/>
    <m/>
    <s v="PAS10"/>
    <d v="2016-06-27T12:00:00"/>
    <s v="PAS10"/>
    <m/>
    <m/>
    <s v="Sprint 19"/>
  </r>
  <r>
    <s v="PAS10"/>
    <x v="10"/>
    <s v="S19 Kickoff"/>
    <s v="Story - Delta"/>
    <x v="0"/>
    <s v="H-DOC-RENREM-CA"/>
    <s v="Planned"/>
    <n v="2"/>
    <n v="2"/>
    <s v="H-DOC-RENREM-CA 25176:Renewal WURRCA Insurance Renewal Reminder v2"/>
    <m/>
    <s v="Property"/>
    <s v="Program"/>
    <s v="Ready for IT Team Review"/>
    <n v="10000"/>
    <s v="WI0208 CR04"/>
    <s v="593043, 566291"/>
    <m/>
    <s v="NONE"/>
    <s v="CA"/>
    <s v="CA"/>
    <b v="1"/>
    <s v="IE_Sprint_19_PHX-3"/>
    <m/>
    <m/>
    <x v="3"/>
    <s v="Forms"/>
    <s v="Forms"/>
    <b v="1"/>
    <m/>
    <n v="25176"/>
    <s v="Unplanned"/>
    <s v="Unplanned"/>
    <s v="PAS10"/>
    <d v="2016-06-27T12:00:00"/>
    <s v="PAS10"/>
    <s v="Unplanned"/>
    <s v="Unplanned"/>
    <s v="Sprint 19"/>
  </r>
  <r>
    <s v="PAS10"/>
    <x v="11"/>
    <s v="S19 Kickoff"/>
    <s v="Story - Delta"/>
    <x v="0"/>
    <s v="P-BND-ELGNAEUW-CA"/>
    <s v="Planned"/>
    <n v="6"/>
    <n v="2"/>
    <s v="P-BND-ELGNAEUW-26028 CA PUP Underwriting rules with neither Automatic Exception model nor UW Approval v03"/>
    <m/>
    <s v="Property"/>
    <s v="Program"/>
    <s v="Ready for IT Team Review"/>
    <n v="10000"/>
    <s v="UW46 ; UW42"/>
    <s v="593043 ; 596879"/>
    <m/>
    <s v="NONE"/>
    <s v="CA"/>
    <s v="CA"/>
    <b v="1"/>
    <s v="Exigen_Sprint_19_SZV"/>
    <m/>
    <m/>
    <x v="1"/>
    <s v="PUP - New Business"/>
    <s v="General"/>
    <b v="1"/>
    <m/>
    <n v="26028"/>
    <m/>
    <m/>
    <s v="PAS10"/>
    <d v="2016-06-27T12:00:00"/>
    <s v="PAS10"/>
    <m/>
    <m/>
    <s v="Sprint 19"/>
  </r>
  <r>
    <s v="PAS10"/>
    <x v="12"/>
    <s v="S19 Kickoff"/>
    <s v="Story - Delta"/>
    <x v="0"/>
    <s v="H-PRI-PROPVAL-CA"/>
    <s v="Planned"/>
    <n v="2"/>
    <n v="2"/>
    <s v="H-PRI-PROPVAL-CA 25814: Capture Property Value v3"/>
    <m/>
    <s v="Property"/>
    <s v="Program"/>
    <s v="Ready for IT Team Review"/>
    <n v="10000"/>
    <s v="CR F0128 "/>
    <n v="593043"/>
    <m/>
    <s v="NONE"/>
    <s v="CA"/>
    <s v="CA"/>
    <b v="1"/>
    <s v="IE_Sprint_19_PHX-2"/>
    <m/>
    <m/>
    <x v="0"/>
    <s v="Capture Property Info"/>
    <s v="Create New Policy"/>
    <b v="1"/>
    <m/>
    <n v="25814"/>
    <m/>
    <m/>
    <s v="PAS10"/>
    <d v="2016-06-27T12:00:00"/>
    <s v="PAS10"/>
    <m/>
    <m/>
    <s v="Sprint 19"/>
  </r>
  <r>
    <s v="PAS10"/>
    <x v="13"/>
    <s v="S19 Kickoff"/>
    <s v="Story - Delta"/>
    <x v="0"/>
    <s v="H-DOC-615154CNV-CA"/>
    <s v="Planned"/>
    <n v="1.5"/>
    <n v="3"/>
    <s v="H-DOC-615154CNV-CA 26445:Generate Renewal Offer Cover Letter Mortgagee Bill form 61 5154"/>
    <m/>
    <s v="Property"/>
    <s v="Program"/>
    <s v="Ready for IT Team Review"/>
    <n v="10000"/>
    <s v="WI0208 CR04"/>
    <n v="566291"/>
    <m/>
    <s v="NONE"/>
    <s v="CA"/>
    <s v="CA"/>
    <b v="1"/>
    <s v="IE_Sprint_19_PHX-2"/>
    <m/>
    <m/>
    <x v="2"/>
    <s v="Forms"/>
    <s v="Forms"/>
    <b v="1"/>
    <m/>
    <n v="26445"/>
    <m/>
    <m/>
    <s v="PAS10"/>
    <d v="2016-06-27T12:00:00"/>
    <s v="PAS10"/>
    <m/>
    <m/>
    <s v="Sprint 19"/>
  </r>
  <r>
    <s v="PAS10"/>
    <x v="14"/>
    <s v="S19 Kickoff"/>
    <s v="Story - Common Library"/>
    <x v="0"/>
    <s v="H-BND-ELGDEST-CL"/>
    <s v="Planned"/>
    <n v="2"/>
    <n v="2"/>
    <s v="H-BND-ELGDEST-CL 25835:Determine Eligibility - Detached Structure v5"/>
    <m/>
    <s v="Property"/>
    <s v="Program"/>
    <s v="Ready for IT Team Review"/>
    <n v="10000"/>
    <s v="UW46"/>
    <n v="593043"/>
    <m/>
    <s v="NONE"/>
    <s v="CL"/>
    <s v="CL"/>
    <b v="1"/>
    <s v="IE_Sprint_19_PHX-3"/>
    <m/>
    <m/>
    <x v="0"/>
    <s v="Determine Eligibility"/>
    <s v="NONE"/>
    <b v="1"/>
    <m/>
    <n v="25835"/>
    <m/>
    <m/>
    <s v="PAS10"/>
    <d v="2016-06-27T12:00:00"/>
    <s v="PAS10"/>
    <m/>
    <m/>
    <s v="Sprint 19"/>
  </r>
  <r>
    <s v="PAS10"/>
    <x v="15"/>
    <s v="S19 Kickoff"/>
    <s v="Story - Delta"/>
    <x v="0"/>
    <s v="H-PCQ-COVHO4-CA"/>
    <s v="Planned"/>
    <n v="1.5"/>
    <n v="2"/>
    <s v="H-PCQ-COVHO4-CA 24672: Determine Coverage HO-4 v4"/>
    <m/>
    <s v="Property"/>
    <s v="Program"/>
    <s v="Ready for IT Team Review"/>
    <n v="10000"/>
    <s v="CR F0128 "/>
    <n v="593043"/>
    <m/>
    <s v="NONE"/>
    <s v="CA"/>
    <s v="CA"/>
    <b v="1"/>
    <s v="Exigen_Sprint_19_DNK"/>
    <m/>
    <m/>
    <x v="3"/>
    <s v="Determine Coverage"/>
    <s v="General"/>
    <b v="1"/>
    <m/>
    <n v="24672"/>
    <m/>
    <m/>
    <s v="PAS10"/>
    <d v="2016-06-27T12:00:00"/>
    <s v="PAS10"/>
    <m/>
    <m/>
    <s v="Sprint 19"/>
  </r>
  <r>
    <s v="PAS10"/>
    <x v="16"/>
    <s v="S19 Kickoff"/>
    <s v="Story - Delta"/>
    <x v="0"/>
    <s v="H-BND-ELGDEST-CA"/>
    <s v="In IT Team Review"/>
    <n v="2"/>
    <n v="2"/>
    <s v="H-BND-ELGDEST-CA 25834: Determine Eligibility - Detached Structure v2"/>
    <m/>
    <s v="Property"/>
    <s v="Program"/>
    <s v="Ready for IT Team Review"/>
    <n v="10000"/>
    <s v="UW46"/>
    <n v="593043"/>
    <m/>
    <s v="NONE"/>
    <s v="CA"/>
    <s v="CA"/>
    <b v="1"/>
    <s v="IE_Sprint_19_PHX-3"/>
    <m/>
    <m/>
    <x v="3"/>
    <s v="NONE"/>
    <s v="NONE"/>
    <b v="1"/>
    <m/>
    <n v="25834"/>
    <m/>
    <m/>
    <s v="PAS10"/>
    <d v="2016-06-27T12:00:00"/>
    <s v="PAS10"/>
    <m/>
    <m/>
    <s v="Sprint 19"/>
  </r>
  <r>
    <s v="PAS10"/>
    <x v="17"/>
    <s v="S19 Kickoff"/>
    <s v="Story - Delta"/>
    <x v="0"/>
    <s v="H-DOC-610069CNV-CA"/>
    <s v="Planned"/>
    <n v="3"/>
    <n v="2"/>
    <s v="H-DOC-610069CNV-CA 25358:Generate Renewal Reminder (Home Banking) form 61 0069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x v="2"/>
    <s v="Forms"/>
    <s v="Forms"/>
    <b v="1"/>
    <s v="conv"/>
    <n v="25358"/>
    <s v="Unplanned"/>
    <s v="Unplanned"/>
    <s v="PAS10"/>
    <d v="2016-06-27T12:00:00"/>
    <s v="PAS10"/>
    <s v="Unplanned"/>
    <s v="Unplanned"/>
    <s v="Sprint 19"/>
  </r>
  <r>
    <s v="PAS10"/>
    <x v="18"/>
    <s v="S19 Kickoff"/>
    <s v="Story - Delta"/>
    <x v="0"/>
    <s v="H-REN-AUTOINF-CA"/>
    <s v="Planned"/>
    <n v="3"/>
    <n v="2"/>
    <s v="H-REN-AUTOINF-CA 25378: Apply Inflation Guard factors HO6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x v="3"/>
    <s v="Renewal"/>
    <s v="Renew Policy"/>
    <b v="1"/>
    <m/>
    <n v="25378"/>
    <m/>
    <m/>
    <s v="PAS10"/>
    <d v="2016-06-27T12:00:00"/>
    <s v="PAS10"/>
    <m/>
    <m/>
    <s v="Sprint 19"/>
  </r>
  <r>
    <s v="PAS10"/>
    <x v="19"/>
    <s v="S19 Kickoff"/>
    <s v="Story - Delta"/>
    <x v="0"/>
    <s v="P-BND-ELGNAEUW-UT"/>
    <s v="Planned"/>
    <n v="1"/>
    <n v="2"/>
    <s v="P-BND-ELGNAEUW-26010 UT-Underwriting rules with neither Automatic Exception model nor UW Approval v03"/>
    <m/>
    <s v="Property"/>
    <s v="Program"/>
    <s v="Ready for IT Team Review"/>
    <n v="10000"/>
    <s v="UW46"/>
    <n v="593043"/>
    <m/>
    <s v="NONE"/>
    <s v="UT"/>
    <s v="UT"/>
    <b v="1"/>
    <s v="Exigen_Sprint_19_DNK"/>
    <m/>
    <m/>
    <x v="3"/>
    <s v="NONE"/>
    <s v="NONE"/>
    <b v="1"/>
    <m/>
    <n v="26010"/>
    <m/>
    <m/>
    <s v="PAS10"/>
    <d v="2016-06-27T12:00:00"/>
    <s v="PAS10"/>
    <m/>
    <m/>
    <s v="Sprint 19"/>
  </r>
  <r>
    <s v="PAS10"/>
    <x v="20"/>
    <s v="S19 Kickoff"/>
    <s v="Story - Delta"/>
    <x v="0"/>
    <s v="H-DOC-RENREM-CA"/>
    <s v="Planned"/>
    <n v="3"/>
    <n v="3"/>
    <s v="H-DOC-RENREM-CA-Generate Renewal Offer Cover Letter (HO) form 61 5152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1"/>
    <s v="NONE"/>
    <s v="NONE"/>
    <b v="1"/>
    <m/>
    <n v="26413"/>
    <m/>
    <m/>
    <s v="PAS10"/>
    <d v="2016-06-27T12:00:00"/>
    <s v="PAS10"/>
    <m/>
    <m/>
    <s v="Sprint 19"/>
  </r>
  <r>
    <s v="PAS10"/>
    <x v="21"/>
    <s v="S19 Kickoff"/>
    <s v="Story - Delta"/>
    <x v="0"/>
    <s v="C-DOC-WUCWCA-CA"/>
    <s v="Planned"/>
    <n v="3"/>
    <n v="2"/>
    <s v="C-DOC-WUCWCA-CA 26148:Generate WUCWCA Withdrawn Notice Document v2"/>
    <m/>
    <s v="Property"/>
    <s v="Program"/>
    <s v="Ready for IT Team Review"/>
    <n v="10000"/>
    <s v="MO023"/>
    <n v="593043"/>
    <m/>
    <s v="NONE"/>
    <s v="CA"/>
    <s v="CA"/>
    <b v="1"/>
    <s v="Exigen_Sprint_19_SZV"/>
    <m/>
    <m/>
    <x v="2"/>
    <s v="Forms"/>
    <s v="Forms"/>
    <b v="1"/>
    <m/>
    <n v="26148"/>
    <m/>
    <m/>
    <s v="PAS10"/>
    <d v="2016-06-27T12:00:00"/>
    <s v="PAS10"/>
    <m/>
    <m/>
    <s v="Sprint 19"/>
  </r>
  <r>
    <s v="PAS10"/>
    <x v="22"/>
    <s v="S19 Kickoff"/>
    <s v="Story - Delta"/>
    <x v="0"/>
    <s v="H-CONV-SUP-CA"/>
    <s v="Ready To Test"/>
    <n v="2"/>
    <n v="3"/>
    <s v="H-CONV-SUP-CA: 26329:Generate Renewal Reminder (Mortgagee) form 61 5156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0"/>
    <s v="NONE"/>
    <s v="NONE"/>
    <b v="1"/>
    <m/>
    <n v="26329"/>
    <m/>
    <m/>
    <s v="PAS10"/>
    <d v="2016-06-27T12:00:00"/>
    <s v="PAS10"/>
    <s v="PAS10"/>
    <m/>
    <s v="Sprint 19"/>
  </r>
  <r>
    <s v="PAS10"/>
    <x v="23"/>
    <s v="S19 Kickoff"/>
    <s v="Story - Common Library"/>
    <x v="0"/>
    <s v="H-BND-ELGLOGH-CCL"/>
    <s v="Planned"/>
    <n v="4"/>
    <n v="2"/>
    <s v="H-BND-ELGLOGH-CCL 25836 : Determine Eligibility - Log Home v05 "/>
    <m/>
    <s v="Property"/>
    <s v="Program"/>
    <s v="Ready for IT Team Review"/>
    <n v="10000"/>
    <s v="UW46"/>
    <n v="593043"/>
    <m/>
    <s v="NONE"/>
    <s v="CCL"/>
    <s v="CCL"/>
    <b v="1"/>
    <s v="Exigen_Sprint_19_SZV"/>
    <m/>
    <m/>
    <x v="2"/>
    <s v="Determine Eligibility"/>
    <s v="General"/>
    <b v="1"/>
    <m/>
    <n v="25836"/>
    <m/>
    <m/>
    <s v="PAS10"/>
    <d v="2016-06-27T12:00:00"/>
    <s v="PAS10"/>
    <m/>
    <m/>
    <s v="Sprint 19"/>
  </r>
  <r>
    <s v="PAS10"/>
    <x v="24"/>
    <s v="S19 Kickoff"/>
    <s v="Story - Delta"/>
    <x v="0"/>
    <s v="H-CONV-SUP-CA"/>
    <s v="Planned"/>
    <n v="4"/>
    <n v="2"/>
    <s v="H-CONV-SUP-CA 25179:Suppress form Generation for conversion policies"/>
    <m/>
    <s v="Property"/>
    <s v="Program"/>
    <s v="Ready for IT Team Review"/>
    <n v="10000"/>
    <m/>
    <n v="593043"/>
    <m/>
    <s v="NONE"/>
    <s v="CA"/>
    <s v="CA"/>
    <b v="1"/>
    <s v="Exigen_Sprint_19_SZV"/>
    <m/>
    <m/>
    <x v="1"/>
    <s v="Forms"/>
    <s v="Forms"/>
    <b v="1"/>
    <m/>
    <n v="25179"/>
    <s v="Unplanned"/>
    <s v="Unplanned"/>
    <s v="PAS10"/>
    <d v="2016-06-27T12:00:00"/>
    <s v="PAS10"/>
    <s v="Unplanned"/>
    <s v="Unplanned"/>
    <s v="Sprint 19"/>
  </r>
  <r>
    <s v="PAS10"/>
    <x v="25"/>
    <s v="S19 Kickoff"/>
    <s v="Story - Delta"/>
    <x v="0"/>
    <s v="H-CONV-SUP-CA"/>
    <s v="Ready To Test"/>
    <n v="1.5"/>
    <n v="3"/>
    <s v="H-CONV-SUP-CA  :26331 : Generate Renewal Offer Cover Letter Mortgagee Bill form 61 5155 - 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0"/>
    <s v="NONE"/>
    <s v="NONE"/>
    <b v="1"/>
    <m/>
    <n v="26331"/>
    <m/>
    <m/>
    <s v="PAS10"/>
    <d v="2016-06-27T12:00:00"/>
    <s v="PAS10"/>
    <s v="PAS10"/>
    <m/>
    <s v="Sprint 19"/>
  </r>
  <r>
    <s v="PAS10"/>
    <x v="26"/>
    <s v="S19 Kickoff"/>
    <s v="Story - Common Library"/>
    <x v="0"/>
    <s v="H-BND-ELGSCH-CCL"/>
    <s v="Planned"/>
    <n v="1"/>
    <n v="2"/>
    <s v="H-BND-ELGSCH-CCL 22531:Determine Eligibility Secondary/Seasonal home v3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x v="0"/>
    <s v="Determine Eligibility"/>
    <s v="General"/>
    <b v="1"/>
    <m/>
    <n v="22531"/>
    <m/>
    <m/>
    <s v="PAS10"/>
    <d v="2016-06-27T12:00:00"/>
    <s v="PAS10"/>
    <m/>
    <m/>
    <s v="Sprint 19"/>
  </r>
  <r>
    <s v="PAS10"/>
    <x v="27"/>
    <s v="S19 Kickoff"/>
    <s v="Story - Delta"/>
    <x v="0"/>
    <s v="H-UWA-ACSMGT-CA"/>
    <s v="Planned"/>
    <n v="4"/>
    <n v="2"/>
    <s v="H-UWA-ACSMGT-CA-26507-UW Rules Authority Level - New Business"/>
    <m/>
    <s v="Property"/>
    <s v="Program"/>
    <s v="Ready for IT Team Review"/>
    <n v="10000"/>
    <s v="WH46"/>
    <n v="593043"/>
    <m/>
    <s v="NONE"/>
    <s v="CA"/>
    <s v="CA"/>
    <b v="1"/>
    <s v="Exigen_Sprint_19_SZV"/>
    <m/>
    <m/>
    <x v="2"/>
    <s v="Access Management - UW Rules Override"/>
    <s v="General"/>
    <b v="1"/>
    <m/>
    <n v="26507"/>
    <m/>
    <m/>
    <s v="PAS10"/>
    <d v="2016-06-27T12:00:00"/>
    <s v="PAS10"/>
    <m/>
    <m/>
    <s v="Sprint 19"/>
  </r>
  <r>
    <s v="PAS10"/>
    <x v="28"/>
    <s v="S19 Kickoff"/>
    <s v="Story - Delta"/>
    <x v="0"/>
    <s v="H-INT-AAAMEM-CA"/>
    <s v="In Development"/>
    <n v="2"/>
    <n v="2"/>
    <s v="H-INT-AAAMEM-CA-25723-Capture AAA Membership"/>
    <m/>
    <s v="Property"/>
    <s v="Program"/>
    <s v="Ready for IT Team Review"/>
    <n v="10000"/>
    <s v="UW46"/>
    <n v="593043"/>
    <m/>
    <s v="NONE"/>
    <s v="CA"/>
    <s v="CA"/>
    <b v="1"/>
    <s v="Exigen_Sprint_19_SZV"/>
    <m/>
    <m/>
    <x v="0"/>
    <s v="Integration - General"/>
    <s v="General"/>
    <b v="1"/>
    <m/>
    <n v="25723"/>
    <m/>
    <m/>
    <s v="PAS10"/>
    <d v="2016-06-27T12:00:00"/>
    <s v="PAS10"/>
    <m/>
    <m/>
    <s v="Sprint 19"/>
  </r>
  <r>
    <s v="PAS10"/>
    <x v="29"/>
    <s v="S19 Kickoff"/>
    <s v="Story - Delta"/>
    <x v="0"/>
    <s v="H-BND-LIADED-CA"/>
    <s v="In Development"/>
    <n v="1"/>
    <n v="2"/>
    <s v="H-BND-LIADED-CA 24586:Validate Liability Limit and Deductible for Multiple Primary v2"/>
    <m/>
    <s v="Property"/>
    <s v="Program"/>
    <s v="Ready for IT Team Review"/>
    <n v="10000"/>
    <s v="WH46"/>
    <n v="593043"/>
    <m/>
    <s v="NONE"/>
    <s v="CA"/>
    <s v="CA"/>
    <b v="1"/>
    <s v="IE_Sprint_19_PHX-3"/>
    <m/>
    <m/>
    <x v="0"/>
    <s v="Determine Coverage"/>
    <s v="General"/>
    <b v="1"/>
    <m/>
    <n v="24586"/>
    <m/>
    <m/>
    <s v="PAS10"/>
    <d v="2016-06-27T12:00:00"/>
    <s v="PAS10"/>
    <m/>
    <m/>
    <s v="Sprint 19"/>
  </r>
  <r>
    <s v="PAS10"/>
    <x v="30"/>
    <s v="S19 Kickoff"/>
    <s v="Story - Delta"/>
    <x v="0"/>
    <s v="C-DOC-WU64CA-CA"/>
    <s v="In Development"/>
    <n v="2"/>
    <n v="2"/>
    <s v="C-DOC-WU64CA-CA 25734:Generate WU64CA  Expiration Notice V03"/>
    <m/>
    <s v="Property"/>
    <s v="Program"/>
    <s v="Ready for IT Team Review"/>
    <n v="10000"/>
    <s v="CR MO030"/>
    <n v="593043"/>
    <m/>
    <s v="NONE"/>
    <s v="CA"/>
    <s v="CA"/>
    <b v="1"/>
    <s v="Exigen_Sprint_19_SZV"/>
    <m/>
    <m/>
    <x v="3"/>
    <s v="Forms"/>
    <s v="Forms"/>
    <b v="1"/>
    <m/>
    <n v="25734"/>
    <m/>
    <m/>
    <s v="PAS10"/>
    <d v="2016-06-27T12:00:00"/>
    <s v="PAS10"/>
    <m/>
    <m/>
    <s v="Sprint 19"/>
  </r>
  <r>
    <s v="PAS10"/>
    <x v="31"/>
    <s v="S19 Kickoff"/>
    <s v="Story - Common Library"/>
    <x v="0"/>
    <s v="H-BND-VALMULTIPRIM-CCL"/>
    <s v="Planned"/>
    <n v="1"/>
    <n v="2"/>
    <s v="H-BND-VALMULTIPRIM-CCL: 24729 Bind Policy - Validate Multiple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x v="3"/>
    <s v="Determine Eligibility"/>
    <s v="General"/>
    <b v="1"/>
    <m/>
    <n v="24729"/>
    <m/>
    <m/>
    <s v="PAS10"/>
    <d v="2016-06-27T12:00:00"/>
    <s v="PAS10"/>
    <m/>
    <m/>
    <s v="Sprint 19"/>
  </r>
  <r>
    <s v="PAS10"/>
    <x v="32"/>
    <s v="S19 Kickoff"/>
    <s v="Story - Delta"/>
    <x v="0"/>
    <s v="C-DOC-PRERENCNV-CA"/>
    <s v="In IT Team Review"/>
    <n v="2.5"/>
    <n v="2"/>
    <s v="C-DOC-PRERENCNV-CA  Generate Pre-renewal form 61 5151 V02"/>
    <m/>
    <s v="Property"/>
    <s v="Program"/>
    <s v="Ready for IT Team Review"/>
    <n v="10000"/>
    <s v="WI0208 CR04"/>
    <s v="593043, 566291 "/>
    <m/>
    <s v="NONE"/>
    <s v="NONE"/>
    <s v="CA"/>
    <b v="1"/>
    <s v="IE_Sprint_19_PHX-3"/>
    <m/>
    <m/>
    <x v="2"/>
    <s v="NONE"/>
    <s v="NONE"/>
    <b v="1"/>
    <m/>
    <n v="26407"/>
    <m/>
    <m/>
    <s v="PAS10"/>
    <d v="2016-06-27T12:00:00"/>
    <s v="PAS10"/>
    <m/>
    <m/>
    <s v="Sprint 19"/>
  </r>
  <r>
    <s v="PAS10"/>
    <x v="33"/>
    <s v="S19 Kickoff"/>
    <s v="Story - Delta"/>
    <x v="0"/>
    <s v="C-DOC-RENREM-CA"/>
    <s v="Planned"/>
    <n v="3"/>
    <n v="2"/>
    <s v="C-DOC-WUNECACNV-CA 26530:Renewal WUNECA Insurance Renewal Reminder (non-Escrow Payment)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x v="2"/>
    <s v="Forms"/>
    <s v="Forms"/>
    <b v="1"/>
    <m/>
    <n v="26530"/>
    <m/>
    <m/>
    <s v="PAS10"/>
    <d v="2016-06-27T12:00:00"/>
    <s v="PAS10"/>
    <m/>
    <m/>
    <s v="Sprint 19"/>
  </r>
  <r>
    <s v="PAS10"/>
    <x v="34"/>
    <s v="S19 Kickoff"/>
    <s v="Story - Delta"/>
    <x v="0"/>
    <s v="H-TSK-TASK-CA "/>
    <s v="Planned"/>
    <n v="11"/>
    <n v="2"/>
    <s v="H-TSK-TASK-CA-25736-Task Management - New Business &amp; Endorsements"/>
    <m/>
    <s v="Property"/>
    <s v="Program"/>
    <s v="Ready for IT Team Review"/>
    <n v="10000"/>
    <s v="UW46 &amp; WH46"/>
    <n v="593043"/>
    <m/>
    <s v="NONE"/>
    <s v="CA"/>
    <s v="CA"/>
    <b v="1"/>
    <s v="Exigen_Sprint_19_RIX"/>
    <m/>
    <m/>
    <x v="1"/>
    <s v="Task Management - New Business"/>
    <s v="General"/>
    <b v="1"/>
    <m/>
    <n v="25736"/>
    <m/>
    <m/>
    <s v="PAS10"/>
    <d v="2016-06-27T12:00:00"/>
    <s v="PAS10"/>
    <m/>
    <m/>
    <s v="Sprint 19"/>
  </r>
  <r>
    <s v="PAS10"/>
    <x v="35"/>
    <s v="S19 Kickoff"/>
    <s v="Story - Delta"/>
    <x v="0"/>
    <s v="H-CONV-SUP-CA"/>
    <s v="Planned"/>
    <n v="2"/>
    <n v="3"/>
    <s v="H-CONV-SUP-CA: 25434: Generate Property Installment Bill form 61 6129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2"/>
    <s v="NONE"/>
    <s v="NONE"/>
    <b v="1"/>
    <s v="conv"/>
    <n v="25434"/>
    <s v="Unplanned"/>
    <s v="Unplanned"/>
    <s v="PAS10"/>
    <d v="2016-06-27T12:00:00"/>
    <s v="PAS10"/>
    <s v="Unplanned"/>
    <s v="Unplanned"/>
    <s v="Sprint 19"/>
  </r>
  <r>
    <s v="PAS10"/>
    <x v="36"/>
    <s v="S19 Kickoff"/>
    <s v="Story - Delta"/>
    <x v="0"/>
    <s v="H-INT-CLAIMS-CA"/>
    <s v="In IT Team Review"/>
    <n v="4"/>
    <n v="3"/>
    <s v="H-INT-CLAIMS-CA 25186: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x v="4"/>
    <s v="Integration - General"/>
    <s v="Conversion"/>
    <b v="1"/>
    <s v="conv"/>
    <n v="25186"/>
    <s v="Unplanned"/>
    <s v="Unplanned"/>
    <s v="PAS10"/>
    <d v="2016-06-27T12:00:00"/>
    <s v="PAS10"/>
    <s v="Unplanned"/>
    <s v="Unplanned"/>
    <s v="Sprint 19"/>
  </r>
  <r>
    <s v="PAS10"/>
    <x v="37"/>
    <s v="S19 Kickoff"/>
    <s v="Story - Common Library"/>
    <x v="0"/>
    <s v="H-PRI-PRIMPERC-CCL"/>
    <s v="Planned"/>
    <n v="3.5"/>
    <n v="2"/>
    <s v="H-PRI-PRIMPERC-CCL 24400:Capture percentage usage for multiple Primary HO policy v2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x v="0"/>
    <s v="Capture Applicant Info"/>
    <s v="General"/>
    <b v="1"/>
    <m/>
    <n v="24400"/>
    <m/>
    <m/>
    <s v="PAS10"/>
    <d v="2016-06-27T12:00:00"/>
    <s v="PAS10"/>
    <m/>
    <m/>
    <s v="Sprint 19"/>
  </r>
  <r>
    <s v="PAS10"/>
    <x v="38"/>
    <s v="S19 Kickoff"/>
    <s v="Story - Delta"/>
    <x v="0"/>
    <s v="C-DOC-AHTPC-CA "/>
    <s v="Planned"/>
    <n v="3"/>
    <n v="2"/>
    <s v="C-DOC-AHTPC-CA 26300: Generate Third Party Designee Cover Page v3"/>
    <m/>
    <s v="Property"/>
    <s v="Program"/>
    <s v="Ready for IT Team Review"/>
    <n v="10000"/>
    <s v="CRMO031/30"/>
    <n v="593043"/>
    <m/>
    <s v="NONE"/>
    <s v="CA"/>
    <s v="CA"/>
    <b v="1"/>
    <s v="Exigen_Sprint_19_SZV"/>
    <m/>
    <m/>
    <x v="1"/>
    <s v="Forms"/>
    <s v="Forms"/>
    <b v="1"/>
    <m/>
    <n v="26300"/>
    <m/>
    <m/>
    <s v="PAS10"/>
    <d v="2016-06-27T12:00:00"/>
    <s v="PAS10"/>
    <m/>
    <m/>
    <s v="Sprint 19"/>
  </r>
  <r>
    <s v="PAS10"/>
    <x v="39"/>
    <s v="S19 Kickoff"/>
    <s v="Story - Delta"/>
    <x v="0"/>
    <s v="H-INT-MEM-UT"/>
    <s v="In Development"/>
    <n v="2"/>
    <n v="2"/>
    <s v="H-INT-MEM-UT-  25838: AAA Membership V02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x v="0"/>
    <s v="Capture Membership Info"/>
    <s v="NONE"/>
    <b v="1"/>
    <m/>
    <n v="25838"/>
    <m/>
    <m/>
    <s v="PAS10"/>
    <d v="2016-06-27T12:00:00"/>
    <s v="PAS10"/>
    <m/>
    <m/>
    <s v="Sprint 19"/>
  </r>
  <r>
    <s v="PAS10"/>
    <x v="40"/>
    <s v="S19 Kickoff"/>
    <s v="Story - Delta"/>
    <x v="0"/>
    <s v="H-CONV-HMEBNK-CA"/>
    <s v="In IT Team Review"/>
    <n v="3"/>
    <n v="3"/>
    <s v="26489:H-CONV-HMEBNK-CA - Home Banking feed"/>
    <m/>
    <s v="Property"/>
    <s v="Program"/>
    <s v="Ready for IT Team Review"/>
    <n v="10000"/>
    <m/>
    <n v="593043"/>
    <m/>
    <s v="NONE"/>
    <s v="CA"/>
    <s v="CA"/>
    <b v="1"/>
    <s v="IE_Sprint_19_PHX-3"/>
    <m/>
    <m/>
    <x v="4"/>
    <s v="Integration - Renewal"/>
    <s v="NONE"/>
    <b v="1"/>
    <m/>
    <n v="26489"/>
    <m/>
    <m/>
    <s v="PAS10"/>
    <d v="2016-06-27T12:00:00"/>
    <s v="PAS10"/>
    <m/>
    <m/>
    <s v="Sprint 19"/>
  </r>
  <r>
    <s v="PAS10"/>
    <x v="41"/>
    <s v="S19 Kickoff"/>
    <s v="Story - Delta"/>
    <x v="0"/>
    <s v="H-REN-AUTOINF-CA"/>
    <s v="Planned"/>
    <n v="2"/>
    <n v="2"/>
    <s v="H-REN-AUTOINF-CA 25380:Apply Inflation Guard CPI HO4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x v="3"/>
    <s v="Renewal"/>
    <s v="Renew Policy"/>
    <b v="1"/>
    <m/>
    <n v="25380"/>
    <m/>
    <m/>
    <s v="PAS10"/>
    <d v="2016-06-27T12:00:00"/>
    <s v="PAS10"/>
    <m/>
    <m/>
    <s v="Sprint 19"/>
  </r>
  <r>
    <s v="PAS10"/>
    <x v="42"/>
    <s v="S19 Kickoff"/>
    <s v="Story - Delta"/>
    <x v="0"/>
    <s v="C-DOC-AH67XX-CA"/>
    <s v="Planned"/>
    <n v="4"/>
    <n v="3"/>
    <s v="C-DOC-AH67XX-CA 26252:Generate Lapse Notice-Eligible for Reinstatement"/>
    <m/>
    <s v="Property"/>
    <s v="Program"/>
    <s v="In IT Team Review"/>
    <n v="10000"/>
    <s v="CR MO031"/>
    <n v="593043"/>
    <m/>
    <s v="NONE"/>
    <s v="CA"/>
    <s v="CA"/>
    <b v="1"/>
    <s v="Exigen_Sprint_19_SZV"/>
    <m/>
    <m/>
    <x v="3"/>
    <s v="Forms"/>
    <s v="Forms"/>
    <b v="1"/>
    <m/>
    <n v="26252"/>
    <m/>
    <m/>
    <s v="PAS10"/>
    <d v="2016-06-27T12:00:00"/>
    <s v="PAS10"/>
    <m/>
    <m/>
    <s v="Sprint 19"/>
  </r>
  <r>
    <s v="PAS10"/>
    <x v="43"/>
    <s v="S19 Kickoff"/>
    <s v="Story - Delta"/>
    <x v="0"/>
    <s v="H-CONV-SUP-CA"/>
    <s v="Planned"/>
    <n v="3"/>
    <n v="3"/>
    <s v="H-CONV-SUP-CA :26293: Generate Expiration Notice form 61 6533_RETIRED"/>
    <m/>
    <s v="Property"/>
    <s v="Program"/>
    <s v="Ready for IT Team Review"/>
    <n v="10000"/>
    <s v="CRMO048 "/>
    <n v="593043"/>
    <m/>
    <s v="NONE"/>
    <s v="CA"/>
    <s v="CA"/>
    <b v="1"/>
    <s v="Exigen_Sprint_19_SZV"/>
    <m/>
    <m/>
    <x v="3"/>
    <s v="NONE"/>
    <s v="NONE"/>
    <b v="1"/>
    <m/>
    <n v="26293"/>
    <m/>
    <m/>
    <s v="PAS10"/>
    <d v="2016-06-27T12:00:00"/>
    <s v="PAS10"/>
    <m/>
    <m/>
    <s v="Sprint 19"/>
  </r>
  <r>
    <s v="PAS10"/>
    <x v="44"/>
    <s v="S19 Kickoff"/>
    <s v="Story - Delta"/>
    <x v="0"/>
    <s v="H-BND-ELGMBR-UT"/>
    <s v="Planned"/>
    <n v="3"/>
    <n v="2"/>
    <s v="H-BND-ELGMBR-UT 25837  : Determine Eligibility - Membership v03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x v="3"/>
    <s v="Capture Membership Info"/>
    <s v="NONE"/>
    <b v="1"/>
    <m/>
    <n v="25837"/>
    <m/>
    <m/>
    <s v="PAS10"/>
    <d v="2016-06-27T12:00:00"/>
    <s v="PAS10"/>
    <m/>
    <m/>
    <s v="Sprint 19"/>
  </r>
  <r>
    <s v="PAS10"/>
    <x v="45"/>
    <s v="S19 Kickoff"/>
    <s v="Story - Common Library"/>
    <x v="0"/>
    <s v="H-TSK-TASK-CL"/>
    <s v="Planned"/>
    <n v="7"/>
    <n v="2"/>
    <s v="H-TSK-TASK-CL-25746-Task Management - New Business &amp; Endorsements"/>
    <m/>
    <s v="Property"/>
    <s v="Program"/>
    <s v="Ready for IT Team Review"/>
    <n v="10000"/>
    <s v="UW46 &amp; WH46"/>
    <n v="593043"/>
    <m/>
    <s v="NONE"/>
    <s v="CL"/>
    <s v="CL"/>
    <b v="1"/>
    <s v="Exigen_Sprint_19_RIX"/>
    <m/>
    <m/>
    <x v="1"/>
    <s v="Task Management - New Business"/>
    <s v="General"/>
    <b v="1"/>
    <m/>
    <n v="25746"/>
    <m/>
    <m/>
    <s v="PAS10"/>
    <d v="2016-06-27T12:00:00"/>
    <s v="PAS10"/>
    <m/>
    <m/>
    <s v="Sprint 19"/>
  </r>
  <r>
    <s v="PAS10"/>
    <x v="46"/>
    <s v="S19 Kickoff"/>
    <s v="Story - Common Library"/>
    <x v="0"/>
    <s v="H-BND-LIADED-CL"/>
    <s v="Planned"/>
    <n v="1"/>
    <n v="2"/>
    <s v="H-BND-LIADED-CL-22851-Validate Liability Limit and Deductible for Multiple Primary v3"/>
    <m/>
    <s v="Property"/>
    <s v="Program"/>
    <s v="Ready for IT Team Review"/>
    <n v="10000"/>
    <s v="WH46"/>
    <n v="593043"/>
    <m/>
    <s v="NONE"/>
    <s v="CL"/>
    <s v="CL"/>
    <b v="1"/>
    <s v="Exigen_Sprint_19_DNK"/>
    <m/>
    <m/>
    <x v="3"/>
    <s v="Determine Coverage"/>
    <s v="General"/>
    <b v="1"/>
    <m/>
    <n v="22851"/>
    <m/>
    <m/>
    <s v="PAS10"/>
    <d v="2016-06-27T12:00:00"/>
    <s v="PAS10"/>
    <m/>
    <m/>
    <s v="Sprint 19"/>
  </r>
  <r>
    <s v="PAS10"/>
    <x v="47"/>
    <s v="S19 Kickoff"/>
    <s v="Story - Common Library"/>
    <x v="0"/>
    <s v="H-PCQ-PRIMDWELL-CCL"/>
    <s v="Planned"/>
    <n v="2"/>
    <n v="2"/>
    <s v="H-PCQ-PRIMDWELL-CCL 24401:Calculate Premium - Check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x v="3"/>
    <s v="Capture Property Info"/>
    <s v="General"/>
    <b v="1"/>
    <m/>
    <n v="24401"/>
    <m/>
    <m/>
    <s v="PAS10"/>
    <d v="2016-06-27T12:00:00"/>
    <s v="PAS10"/>
    <m/>
    <m/>
    <s v="Sprint 19"/>
  </r>
  <r>
    <s v="PAS10"/>
    <x v="48"/>
    <s v="S19 Kickoff"/>
    <s v="Story - Common Library"/>
    <x v="0"/>
    <s v="C-DOC-AHCWXX-CCL"/>
    <s v="In Development"/>
    <n v="4"/>
    <n v="3.5"/>
    <s v="C-DOC-AHCWXX-CCL 26248: Generate AHCWXX Cancel Withdraw Notice Document"/>
    <m/>
    <s v="Property"/>
    <s v="Program"/>
    <s v="Ready for IT Team Review"/>
    <n v="10000"/>
    <s v="MO023"/>
    <n v="593043"/>
    <m/>
    <s v="NONE"/>
    <s v="CCL"/>
    <s v="CCL"/>
    <b v="1"/>
    <s v="Exigen_Sprint_19_SZV"/>
    <m/>
    <m/>
    <x v="3"/>
    <s v="Forms"/>
    <s v="Forms"/>
    <b v="1"/>
    <m/>
    <n v="26248"/>
    <m/>
    <m/>
    <s v="PAS10"/>
    <d v="2016-06-27T12:00:00"/>
    <s v="PAS10"/>
    <m/>
    <m/>
    <s v="Sprint 19"/>
  </r>
  <r>
    <s v="PAS10"/>
    <x v="49"/>
    <s v="S19 Kickoff"/>
    <s v="Story - Delta"/>
    <x v="0"/>
    <s v="H-CONV-SUP-CA"/>
    <s v="Planned"/>
    <n v="2"/>
    <n v="3"/>
    <s v="H-CONV-SUP-CA: 25430: Generate Property Installment Bill (Auto Pay) form 61 6130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x v="2"/>
    <s v="NONE"/>
    <s v="NONE"/>
    <b v="1"/>
    <s v="conv"/>
    <n v="25430"/>
    <s v="Unplanned"/>
    <s v="Unplanned"/>
    <s v="PAS10"/>
    <d v="2016-06-27T12:00:00"/>
    <s v="PAS10"/>
    <s v="Unplanned"/>
    <s v="Unplanned"/>
    <s v="Sprint 19"/>
  </r>
  <r>
    <s v="PAS10"/>
    <x v="50"/>
    <s v="S19 Kickoff"/>
    <s v="Story - Delta"/>
    <x v="0"/>
    <s v="C-DOC-PRTODR-CA"/>
    <s v="Planned"/>
    <n v="2"/>
    <n v="2"/>
    <s v="26783: C-DOC-PRTODR-CA Generate Story for NB Amend Ren and Rev Ren Forms in correct order of packet"/>
    <m/>
    <s v="Property"/>
    <s v="Program"/>
    <s v="In IT Team Review"/>
    <n v="10000"/>
    <m/>
    <n v="593043"/>
    <m/>
    <s v="NONE"/>
    <s v="CA"/>
    <s v="CA"/>
    <b v="1"/>
    <s v="IE_Sprint_19_PHX-3"/>
    <m/>
    <m/>
    <x v="1"/>
    <s v="Forms"/>
    <s v="Forms"/>
    <b v="1"/>
    <m/>
    <n v="26783"/>
    <m/>
    <m/>
    <s v="PAS10"/>
    <d v="2016-06-27T12:00:00"/>
    <s v="PAS10"/>
    <m/>
    <m/>
    <s v="Sprint 19"/>
  </r>
  <r>
    <s v="PAS10"/>
    <x v="51"/>
    <s v="S19 Kickoff"/>
    <s v="Story - Delta"/>
    <x v="0"/>
    <s v="P-INT-CLAIMS-CA"/>
    <s v="In IT Team Review"/>
    <n v="6"/>
    <n v="3"/>
    <s v="P-INT-CLAIMS-CA 25516: US CONV PUP 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m/>
    <m/>
    <x v="4"/>
    <s v="Integration - General"/>
    <s v="Conversion"/>
    <b v="1"/>
    <s v="conv"/>
    <n v="25516"/>
    <s v="Unplanned"/>
    <s v="Unplanned"/>
    <s v="PAS10"/>
    <d v="2016-06-27T12:00:00"/>
    <s v="PAS10"/>
    <s v="Unplanned"/>
    <s v="Unplanned"/>
    <s v="Sprint 19"/>
  </r>
  <r>
    <s v="PAS10"/>
    <x v="52"/>
    <s v="S19 Kickoff"/>
    <s v="Story - Delta"/>
    <x v="0"/>
    <s v="H-PRI-CAPPV-CA"/>
    <s v="Planned"/>
    <n v="1.5"/>
    <n v="2"/>
    <s v="H-PRI-CAPPV-CA 25377: Capture Property Value - HO4 v2"/>
    <m/>
    <s v="Property"/>
    <s v="Program"/>
    <s v="In IT Team Review"/>
    <n v="10000"/>
    <s v="CR F0128 "/>
    <n v="593043"/>
    <m/>
    <s v="NONE"/>
    <s v="CA"/>
    <s v="CA"/>
    <b v="1"/>
    <s v="Exigen_Sprint_19_DNK"/>
    <m/>
    <m/>
    <x v="3"/>
    <s v="Capture Property Info"/>
    <s v="General"/>
    <b v="1"/>
    <m/>
    <n v="25377"/>
    <m/>
    <m/>
    <s v="PAS10"/>
    <d v="2016-06-27T12:00:00"/>
    <s v="PAS10"/>
    <m/>
    <m/>
    <s v="Sprint 19"/>
  </r>
  <r>
    <s v="PAS10"/>
    <x v="53"/>
    <s v="S19 Kickoff"/>
    <s v="Story - Delta"/>
    <x v="1"/>
    <s v="H-INT-DATREFCNV-CA"/>
    <s v="In IT Team Review"/>
    <n v="1"/>
    <n v="3"/>
    <s v="H-INT-DATREFCNV-CA 27082: Renewal Data Refresh for Other active AAA Policy converted from SIS"/>
    <m/>
    <s v="Property"/>
    <s v="Program"/>
    <s v="Ready for IT Team Review"/>
    <n v="33000"/>
    <m/>
    <n v="566291"/>
    <m/>
    <s v="NONE"/>
    <s v="CA"/>
    <s v="CA"/>
    <b v="1"/>
    <s v="IE_Sprint_19_PHX-3"/>
    <m/>
    <m/>
    <x v="0"/>
    <s v="Integration - General"/>
    <s v="Conversion"/>
    <b v="0"/>
    <m/>
    <n v="27082"/>
    <m/>
    <s v="Unplanned"/>
    <s v="PAS10"/>
    <d v="2016-06-27T12:00:00"/>
    <s v="PAS10"/>
    <s v="Unplanned"/>
    <s v="Unplanned"/>
    <s v="Sprint 19"/>
  </r>
  <r>
    <s v="PAS10"/>
    <x v="54"/>
    <s v="S19 Kickoff"/>
    <s v="Story - Delta"/>
    <x v="1"/>
    <s v="P-REN-PRMCNV-CA"/>
    <s v="On Hold"/>
    <n v="5.5"/>
    <n v="3"/>
    <s v="P-REN-PRMCNV-CA 27145: Premium Compare- Editing Limitations of Overridden Rules"/>
    <m/>
    <s v="Property"/>
    <s v="Program"/>
    <s v="In IT Team Review"/>
    <n v="33000"/>
    <s v="WI0208 CR04"/>
    <n v="596890"/>
    <m/>
    <s v="NONE"/>
    <s v="CA"/>
    <s v="CA"/>
    <b v="1"/>
    <s v="IE_Sprint_19_PHX-2"/>
    <s v="On Hold from Development"/>
    <m/>
    <x v="2"/>
    <s v="Capture Policy Info"/>
    <s v="Conversion"/>
    <b v="0"/>
    <m/>
    <n v="27145"/>
    <m/>
    <s v="Unplanned"/>
    <s v="PAS10"/>
    <d v="2016-06-27T12:00:00"/>
    <s v="PAS10"/>
    <s v="Unplanned"/>
    <s v="Unplanned"/>
    <s v="Sprint 19"/>
  </r>
  <r>
    <s v="PAS10"/>
    <x v="55"/>
    <s v="S19 Kickoff"/>
    <s v="Story - Delta"/>
    <x v="1"/>
    <s v="P-INT-IMPTOOLCNV-CA"/>
    <s v="On Hold"/>
    <n v="6"/>
    <n v="3"/>
    <s v="P-INT-IMPTOOLCNV-CA 27124: Import Tool CA FoxPro PUP Conversion"/>
    <m/>
    <s v="Property"/>
    <s v="Program"/>
    <s v="Ready for IT Team Review"/>
    <n v="33000"/>
    <m/>
    <n v="596890"/>
    <m/>
    <s v="NONE"/>
    <s v="NONE"/>
    <s v="CA"/>
    <b v="1"/>
    <s v="IE_Sprint_19_PHX-2"/>
    <s v="On Hold from Development"/>
    <m/>
    <x v="0"/>
    <s v="Integration - Renewal"/>
    <s v="Conversion"/>
    <b v="0"/>
    <m/>
    <n v="27124"/>
    <m/>
    <s v="Unplanned"/>
    <s v="PAS10"/>
    <d v="2016-06-27T12:00:00"/>
    <s v="PAS10"/>
    <s v="Unplanned"/>
    <s v="Unplanned"/>
    <s v="Sprint 19"/>
  </r>
  <r>
    <s v="PAS10"/>
    <x v="56"/>
    <s v="S19 Kickoff"/>
    <s v="Story - Delta"/>
    <x v="1"/>
    <s v="E-INT-FDSISCNV-CA"/>
    <s v="Blocked"/>
    <n v="3"/>
    <n v="3"/>
    <s v="E-INT-FDSISCNV-CA 27190: CEA-Feed from SIS"/>
    <m/>
    <s v="Property"/>
    <s v="Program"/>
    <s v="Ready for IT Team Review"/>
    <n v="33000"/>
    <s v="WI0208 CR04"/>
    <n v="566291"/>
    <m/>
    <s v="NONE"/>
    <s v="CA"/>
    <s v="CA"/>
    <b v="1"/>
    <s v="IE_Sprint_19_PHX-2"/>
    <s v="Blocked from Development"/>
    <m/>
    <x v="4"/>
    <s v="CEA - Integration"/>
    <s v="Conversion"/>
    <b v="0"/>
    <m/>
    <n v="27190"/>
    <m/>
    <s v="Unplanned"/>
    <s v="PAS10"/>
    <d v="2016-06-27T12:00:00"/>
    <s v="PAS10"/>
    <s v="Unplanned"/>
    <s v="Unplanned"/>
    <s v="Sprint 19"/>
  </r>
  <r>
    <s v="PAS10"/>
    <x v="57"/>
    <s v="S19 Kickoff"/>
    <s v="Story - Common Library"/>
    <x v="1"/>
    <s v="H-INT-AGENCY-CCL"/>
    <s v="In IT Team Review"/>
    <n v="2"/>
    <n v="2"/>
    <s v="H-INT-AGENCY-CCL 26647: Agency Info v4"/>
    <m/>
    <s v="Property"/>
    <s v="Program"/>
    <s v="Ready for IT Team Review"/>
    <n v="33000"/>
    <s v="WI0208 CR04"/>
    <n v="566291"/>
    <m/>
    <s v="NONE"/>
    <s v="NONE"/>
    <s v="CCL"/>
    <b v="1"/>
    <s v="IE_Sprint_19_PHX-2"/>
    <m/>
    <m/>
    <x v="3"/>
    <s v="Integration - General"/>
    <s v="Other - Integration - General"/>
    <b v="0"/>
    <m/>
    <n v="26647"/>
    <m/>
    <s v="Unplanned"/>
    <s v="PAS10"/>
    <d v="2016-06-27T12:00:00"/>
    <s v="PAS10"/>
    <m/>
    <m/>
    <s v="Sprint 19"/>
  </r>
  <r>
    <s v="PAS10"/>
    <x v="58"/>
    <s v="S19 Kickoff"/>
    <s v="Story - Delta"/>
    <x v="1"/>
    <s v="P-REN-CONV-OVRR67-CA"/>
    <s v="In IT Team Review"/>
    <n v="4"/>
    <n v="3"/>
    <s v="P-REN-CONV-CA-Override Rules at R-67"/>
    <m/>
    <s v="Property"/>
    <s v="Program"/>
    <s v="Ready for IT Team Review"/>
    <n v="33000"/>
    <m/>
    <n v="596890"/>
    <m/>
    <s v="NONE"/>
    <s v="NONE"/>
    <s v="CA"/>
    <b v="1"/>
    <s v="IE_Sprint_19_PHX-2"/>
    <m/>
    <m/>
    <x v="2"/>
    <s v="PUP - Renewal"/>
    <s v="Conversion"/>
    <b v="0"/>
    <m/>
    <n v="27197"/>
    <m/>
    <s v="Unplanned"/>
    <s v="PAS10"/>
    <d v="2016-06-27T12:00:00"/>
    <s v="PAS10"/>
    <s v="Unplanned"/>
    <s v="Unplanned"/>
    <s v="Sprint 19"/>
  </r>
  <r>
    <s v="PAS10"/>
    <x v="59"/>
    <s v="S19 Kickoff"/>
    <s v="Story - Delta"/>
    <x v="1"/>
    <s v="P-INT-APAYCNV-CA"/>
    <s v="Planned"/>
    <n v="1"/>
    <n v="3"/>
    <s v="P-INT-APAYCNV-CA 27207: Auto Pay Enrollment feed to PC for CA FoxPro PUP converted policies"/>
    <m/>
    <s v="Property"/>
    <s v="Program"/>
    <s v="Ready for IT Team Review"/>
    <n v="33000"/>
    <m/>
    <n v="596890"/>
    <m/>
    <s v="NONE"/>
    <s v="NONE"/>
    <s v="CA"/>
    <b v="1"/>
    <s v="IE_Sprint_19_PHX-2"/>
    <m/>
    <m/>
    <x v="2"/>
    <s v="General"/>
    <s v="Conversion"/>
    <b v="0"/>
    <m/>
    <n v="27207"/>
    <m/>
    <s v="Unplanned"/>
    <s v="PAS10"/>
    <d v="2016-06-27T12:00:00"/>
    <s v="PAS10"/>
    <s v="Unplanned"/>
    <s v="Unplanned"/>
    <s v="Sprint 19"/>
  </r>
  <r>
    <s v="PAS10"/>
    <x v="60"/>
    <s v="S19 Kickoff"/>
    <s v="Story - Delta"/>
    <x v="1"/>
    <s v="C-DOC-615153CNV-CA"/>
    <s v="Planned"/>
    <n v="3"/>
    <n v="3"/>
    <s v="C-DOC-615153CNV-CA 27115:Generate Renewal Offer Cover Letter form 61 5153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3"/>
    <s v="Forms"/>
    <s v="Forms"/>
    <b v="0"/>
    <m/>
    <n v="27115"/>
    <m/>
    <s v="Unplanned"/>
    <s v="PAS10"/>
    <d v="2016-06-27T12:00:00"/>
    <s v="PAS10"/>
    <s v="Unplanned"/>
    <s v="Unplanned"/>
    <s v="Sprint 19"/>
  </r>
  <r>
    <s v="PAS10"/>
    <x v="61"/>
    <s v="S19 Kickoff"/>
    <s v="Story - Integration"/>
    <x v="1"/>
    <s v="E-INT-FDBCTCNV-CA"/>
    <s v="In IT Team Review"/>
    <n v="3"/>
    <n v="3"/>
    <s v="E-INT-FDBCTCNV-CA 27163: CEA - Feed to BCT"/>
    <m/>
    <s v="Property"/>
    <s v="Integration"/>
    <s v="In BA Review"/>
    <n v="33000"/>
    <s v="WI0208 CR04"/>
    <n v="566291"/>
    <m/>
    <s v="NONE"/>
    <s v="CA"/>
    <s v="CA"/>
    <b v="1"/>
    <s v="Integration_Reviews_Current"/>
    <m/>
    <m/>
    <x v="4"/>
    <s v="CEA - Integration"/>
    <s v="Conversion"/>
    <b v="1"/>
    <m/>
    <n v="27163"/>
    <m/>
    <s v="Unplanned"/>
    <s v="PAS10"/>
    <d v="2016-06-27T12:00:00"/>
    <s v="PAS10"/>
    <s v="Unplanned"/>
    <s v="Unplanned"/>
    <s v="Sprint 19"/>
  </r>
  <r>
    <s v="PAS10"/>
    <x v="62"/>
    <s v="S19 Kickoff"/>
    <s v="Story - Delta"/>
    <x v="1"/>
    <s v="H-REN-PRMCNV-CA"/>
    <s v="In IT Team Review"/>
    <n v="1"/>
    <n v="3"/>
    <s v="H-REN-PRMCNV-CA 27108: Premium Compare- Rules Failures  Rules not Overridden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2"/>
    <s v="Capture Policy Info"/>
    <s v="Conversion"/>
    <b v="0"/>
    <m/>
    <n v="27108"/>
    <s v="Unplanned"/>
    <s v="Unplanned"/>
    <s v="PAS10"/>
    <d v="2016-06-27T12:00:00"/>
    <s v="PAS10"/>
    <s v="Unplanned"/>
    <s v="Unplanned"/>
    <s v="Sprint 19"/>
  </r>
  <r>
    <s v="PAS10"/>
    <x v="63"/>
    <s v="S19 Kickoff"/>
    <s v="Story - Delta"/>
    <x v="1"/>
    <s v="H-REN-VERSCNV-CA"/>
    <s v="Planned"/>
    <n v="1"/>
    <n v="2"/>
    <s v="H-REN-VERSCNV-CA 27098: Create two versions of converted policy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Capture Policy Info"/>
    <s v="Conversion"/>
    <b v="0"/>
    <m/>
    <n v="27098"/>
    <s v="Unplanned"/>
    <s v="Unplanned"/>
    <s v="PAS10"/>
    <d v="2016-06-27T12:00:00"/>
    <s v="PAS10"/>
    <s v="Unplanned"/>
    <s v="Unplanned"/>
    <s v="Sprint 19"/>
  </r>
  <r>
    <s v="PAS10"/>
    <x v="64"/>
    <s v="S19 Kickoff"/>
    <s v="Story - Delta"/>
    <x v="1"/>
    <s v="E-INT-PRFLHOCNV-CA"/>
    <s v="Planned"/>
    <n v="1"/>
    <n v="2"/>
    <s v="E-INT-PRFLHOCNV-CA 27227: CEA - Prefill HO policy details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3"/>
    <s v="CEA - Integration"/>
    <s v="Conversion"/>
    <b v="0"/>
    <m/>
    <n v="27227"/>
    <m/>
    <s v="Unplanned"/>
    <s v="PAS10"/>
    <d v="2016-06-27T12:00:00"/>
    <s v="PAS10"/>
    <m/>
    <m/>
    <s v="Sprint 19"/>
  </r>
  <r>
    <s v="PAS10"/>
    <x v="65"/>
    <s v="S19 Kickoff"/>
    <s v="Story - Delta"/>
    <x v="1"/>
    <s v="P-REN-CONV-CRTRENIMG-CA"/>
    <s v="Planned"/>
    <n v="0"/>
    <n v="3"/>
    <s v="P-REN-CONV-CRTRENIMG-CA-Create Renewal Image at R-65"/>
    <m/>
    <s v="Property"/>
    <s v="Program"/>
    <s v="Ready for IT Team Review"/>
    <n v="33000"/>
    <m/>
    <n v="596890"/>
    <m/>
    <s v="NONE"/>
    <s v="NONE"/>
    <s v="CA"/>
    <b v="1"/>
    <s v="IE_Sprint_19_PHX-2"/>
    <m/>
    <m/>
    <x v="3"/>
    <s v="PUP - Renewal"/>
    <s v="Conversion"/>
    <b v="0"/>
    <m/>
    <n v="27193"/>
    <m/>
    <s v="Unplanned"/>
    <s v="PAS10"/>
    <d v="2016-06-27T12:00:00"/>
    <s v="PAS10"/>
    <s v="Unplanned"/>
    <s v="Unplanned"/>
    <s v="Sprint 19"/>
  </r>
  <r>
    <s v="PAS10"/>
    <x v="66"/>
    <s v="S19 Kickoff"/>
    <s v="Story - Common Library"/>
    <x v="1"/>
    <s v="U-REP-ACCREPCNV-CCL"/>
    <s v="Planned"/>
    <n v="2.5"/>
    <n v="3"/>
    <s v="U-REP-ACCREPCNV-CCL 27113: Access Operational Reports for Converted Policies"/>
    <m/>
    <s v="Property"/>
    <s v="Program"/>
    <s v="Ready for IT Team Review"/>
    <n v="33000"/>
    <m/>
    <n v="566291"/>
    <m/>
    <s v="NONE"/>
    <s v="CCL"/>
    <s v="CCL"/>
    <b v="1"/>
    <s v="IE_Sprint_19_PHX-2"/>
    <m/>
    <m/>
    <x v="3"/>
    <s v="Operational Report"/>
    <s v="Conversion"/>
    <b v="0"/>
    <m/>
    <n v="27113"/>
    <m/>
    <s v="Unplanned"/>
    <s v="PAS10"/>
    <d v="2016-06-27T12:00:00"/>
    <s v="PAS10"/>
    <s v="Unplanned"/>
    <s v="Unplanned"/>
    <s v="Sprint 19"/>
  </r>
  <r>
    <s v="PAS10"/>
    <x v="67"/>
    <s v="S19 Kickoff"/>
    <s v="Story - Delta"/>
    <x v="1"/>
    <s v="H-GEN-ADNFLDCNV-CA"/>
    <s v="Planned"/>
    <n v="1"/>
    <n v="2"/>
    <s v="H-GEN-ADNFLDCNV-CA 27084: Additional fields to General Tab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Capture Policy Info"/>
    <s v="Create New Policy"/>
    <b v="0"/>
    <m/>
    <n v="27084"/>
    <s v="Unplanned"/>
    <s v="Unplanned"/>
    <s v="PAS10"/>
    <d v="2016-06-27T12:00:00"/>
    <s v="PAS10"/>
    <s v="Unplanned"/>
    <s v="Unplanned"/>
    <s v="Sprint 19"/>
  </r>
  <r>
    <s v="PAS10"/>
    <x v="68"/>
    <s v="S19 Kickoff"/>
    <s v="Story - Integration"/>
    <x v="1"/>
    <s v="H-INT-BTFDCNV-CA"/>
    <s v="In IT Team Review"/>
    <n v="3"/>
    <n v="3"/>
    <s v="H-INT-BTFDCNV-CA 27071: Debit balance transfer feed from SIS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x v="4"/>
    <s v="Integration - General"/>
    <s v="Conversion"/>
    <b v="1"/>
    <m/>
    <n v="27071"/>
    <m/>
    <s v="Unplanned"/>
    <s v="PAS10"/>
    <d v="2016-06-27T12:00:00"/>
    <s v="PAS10"/>
    <s v="Unplanned"/>
    <s v="Unplanned"/>
    <s v="Sprint 19"/>
  </r>
  <r>
    <s v="PAS10"/>
    <x v="69"/>
    <s v="S19 Kickoff"/>
    <s v="Story - Integration"/>
    <x v="1"/>
    <s v="P-INT-CRSRFRCNV-CA"/>
    <s v="In IT Team Review"/>
    <n v="3"/>
    <n v="3"/>
    <s v="P-INT-CRSRFRCNV-CA 27165: Send policy cross reference feed"/>
    <m/>
    <s v="Property"/>
    <s v="Integration"/>
    <s v="Ready for IT Team Review"/>
    <n v="33000"/>
    <s v="WI0208 CR04"/>
    <n v="596890"/>
    <m/>
    <s v="NONE"/>
    <s v="CA"/>
    <s v="CA"/>
    <b v="1"/>
    <s v="Integration_Reviews_Current"/>
    <m/>
    <m/>
    <x v="4"/>
    <s v="Integration - General"/>
    <s v="Conversion"/>
    <b v="1"/>
    <m/>
    <n v="27165"/>
    <m/>
    <s v="Unplanned"/>
    <s v="PAS10"/>
    <d v="2016-06-27T12:00:00"/>
    <s v="PAS10"/>
    <s v="Unplanned"/>
    <s v="Unplanned"/>
    <s v="Sprint 19"/>
  </r>
  <r>
    <s v="PAS10"/>
    <x v="70"/>
    <s v="S19 Kickoff"/>
    <s v="Story - Delta"/>
    <x v="1"/>
    <s v="C-CONV-SUP-CA"/>
    <s v="Planned"/>
    <n v="3"/>
    <n v="3"/>
    <s v="C-CONV-SUP-CA 27168: Suppress form Generation for conversion policies"/>
    <m/>
    <s v="Property"/>
    <s v="Program"/>
    <s v="Ready for IT Team Review"/>
    <n v="45000"/>
    <m/>
    <s v="566291, 596890"/>
    <m/>
    <s v="NONE"/>
    <s v="CA"/>
    <s v="CA"/>
    <b v="1"/>
    <s v="IE_Sprint_19_PHX-2"/>
    <m/>
    <m/>
    <x v="1"/>
    <s v="Forms"/>
    <s v="Forms"/>
    <b v="0"/>
    <s v="conv"/>
    <n v="27168"/>
    <s v="Unplanned"/>
    <s v="Unplanned"/>
    <s v="PAS10"/>
    <d v="2016-06-27T12:00:00"/>
    <s v="PAS10"/>
    <s v="Unplanned"/>
    <s v="Unplanned"/>
    <s v="Sprint 19"/>
  </r>
  <r>
    <s v="PAS10"/>
    <x v="71"/>
    <s v="S19 Kickoff"/>
    <s v="Story - Delta"/>
    <x v="1"/>
    <s v="P-REN-PRMCNV-CA"/>
    <s v="In IT Team Review"/>
    <n v="0.5"/>
    <n v="3"/>
    <s v="P-REN-PRMCNV-CA 27144: Premium Compare- Rules Failures Rules not Overridden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2"/>
    <s v="Capture Policy Info"/>
    <s v="Conversion"/>
    <b v="0"/>
    <m/>
    <n v="27144"/>
    <m/>
    <s v="Unplanned"/>
    <s v="PAS10"/>
    <d v="2016-06-27T12:00:00"/>
    <s v="PAS10"/>
    <s v="Unplanned"/>
    <s v="Unplanned"/>
    <s v="Sprint 19"/>
  </r>
  <r>
    <s v="PAS10"/>
    <x v="72"/>
    <s v="S19 Kickoff"/>
    <s v="Story - Delta"/>
    <x v="1"/>
    <s v="P-REN-VERSCNV-CA"/>
    <s v="Planned"/>
    <n v="0.5"/>
    <n v="2"/>
    <s v="P-REN-VERSCNV-CA 27171: Create versions of converted policy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3"/>
    <s v="Capture Policy Info"/>
    <s v="Conversion"/>
    <b v="0"/>
    <m/>
    <n v="27171"/>
    <m/>
    <s v="Unplanned"/>
    <s v="PAS10"/>
    <d v="2016-06-27T12:00:00"/>
    <s v="PAS10"/>
    <s v="Unplanned"/>
    <s v="Unplanned"/>
    <s v="Sprint 19"/>
  </r>
  <r>
    <s v="PAS10"/>
    <x v="73"/>
    <s v="S19 Kickoff"/>
    <s v="Story - Delta"/>
    <x v="1"/>
    <s v="P-INT-DATREFCNV-CA"/>
    <s v="Planned"/>
    <n v="1.5"/>
    <n v="3"/>
    <s v="P-INT-DATREFCNV-CA Renewal Data Refresh for Other active AAA Policy converted from legacy v2"/>
    <m/>
    <s v="Property"/>
    <s v="Program"/>
    <s v="Ready for IT Team Review"/>
    <n v="33000"/>
    <m/>
    <n v="596890"/>
    <m/>
    <s v="NONE"/>
    <s v="CA"/>
    <s v="CA"/>
    <b v="1"/>
    <s v="IE_Sprint_19_PHX-2"/>
    <m/>
    <m/>
    <x v="3"/>
    <s v="Integration - General"/>
    <s v="Conversion"/>
    <b v="0"/>
    <m/>
    <n v="27208"/>
    <m/>
    <s v="Unplanned"/>
    <s v="PAS10"/>
    <d v="2016-06-27T12:00:00"/>
    <s v="PAS10"/>
    <s v="Unplanned"/>
    <s v="Unplanned"/>
    <s v="Sprint 19"/>
  </r>
  <r>
    <s v="PAS10"/>
    <x v="74"/>
    <s v="S19 Kickoff"/>
    <s v="Story - Delta"/>
    <x v="1"/>
    <s v="E-INT-EFFDTECNV-CA"/>
    <s v="Planned"/>
    <n v="0.5"/>
    <n v="2"/>
    <s v="E-INT-EFFDTECNV-CA 27209: Create CEA effective date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CEA - Integration"/>
    <s v="Conversion"/>
    <b v="0"/>
    <m/>
    <n v="27209"/>
    <m/>
    <s v="Unplanned"/>
    <s v="PAS10"/>
    <d v="2016-06-27T12:00:00"/>
    <s v="PAS10"/>
    <m/>
    <m/>
    <s v="Sprint 19"/>
  </r>
  <r>
    <s v="PAS10"/>
    <x v="75"/>
    <s v="S19 Kickoff"/>
    <s v="Story - Delta"/>
    <x v="1"/>
    <s v="H-INT-APFEEDCNV-CA"/>
    <s v="Planned"/>
    <n v="1"/>
    <n v="3"/>
    <s v="H-INT-APFEEDCNV-CA 27141: Auto Pay Enrollment feed to PC v1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2"/>
    <s v="Integration - General"/>
    <s v="Conversion"/>
    <b v="0"/>
    <m/>
    <n v="27141"/>
    <m/>
    <s v="Unplanned"/>
    <s v="PAS10"/>
    <d v="2016-06-27T12:00:00"/>
    <s v="PAS10"/>
    <s v="Unplanned"/>
    <s v="Unplanned"/>
    <s v="Sprint 19"/>
  </r>
  <r>
    <s v="PAS10"/>
    <x v="76"/>
    <s v="S19 Kickoff"/>
    <s v="Story - Delta"/>
    <x v="1"/>
    <s v="H-DOC-SUPENDCNV-CA"/>
    <s v="In IT Team Review"/>
    <n v="1"/>
    <n v="3"/>
    <s v="H-DOC-SUPENDCNV-CA 27140: Suppress endorsement form for conversion policies"/>
    <m/>
    <s v="Property"/>
    <s v="Program"/>
    <s v="Ready for IT Team Review"/>
    <n v="33000"/>
    <m/>
    <n v="566291"/>
    <m/>
    <s v="NONE"/>
    <s v="NONE"/>
    <s v="CA"/>
    <b v="1"/>
    <s v="IE_Sprint_19_PHX-2"/>
    <m/>
    <m/>
    <x v="4"/>
    <s v="Forms - Endorsement"/>
    <s v="Forms"/>
    <b v="0"/>
    <m/>
    <n v="27140"/>
    <m/>
    <s v="Unplanned"/>
    <s v="PAS10"/>
    <d v="2016-06-27T12:00:00"/>
    <s v="PAS10"/>
    <s v="Unplanned"/>
    <s v="Unplanned"/>
    <s v="Sprint 19"/>
  </r>
  <r>
    <s v="PAS10"/>
    <x v="77"/>
    <s v="S19 Kickoff"/>
    <s v="Story - Integration"/>
    <x v="1"/>
    <s v="E-INT-XFDBCTCNV-CA"/>
    <s v="In IT Team Review"/>
    <n v="3"/>
    <n v="3"/>
    <s v="E-INT-XFDBCTCNV-CA 27170: CEA - Send policy cross reference feed to BCT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x v="4"/>
    <s v="CEA - Integration"/>
    <s v="Conversion"/>
    <b v="1"/>
    <m/>
    <n v="27170"/>
    <m/>
    <s v="Unplanned"/>
    <s v="PAS10"/>
    <d v="2016-06-27T12:00:00"/>
    <s v="PAS10"/>
    <s v="Unplanned"/>
    <s v="Unplanned"/>
    <s v="Sprint 19"/>
  </r>
  <r>
    <s v="PAS10"/>
    <x v="78"/>
    <s v="S19 Kickoff"/>
    <s v="Story - Delta"/>
    <x v="1"/>
    <s v="H-REP-MEMREP-CA"/>
    <s v="In IT Team Review"/>
    <n v="2.5"/>
    <n v="3"/>
    <s v="H-REP-MEMREP-CA 27076: Order Membership Report v3"/>
    <m/>
    <s v="Property"/>
    <s v="Program"/>
    <s v="Ready for IT Team Review"/>
    <n v="33000"/>
    <m/>
    <n v="566291"/>
    <m/>
    <s v="NONE"/>
    <s v="CA"/>
    <s v="CA"/>
    <b v="1"/>
    <s v="IE_Sprint_19_PHX-2"/>
    <m/>
    <m/>
    <x v="3"/>
    <s v="Integration - General"/>
    <s v="Conversion"/>
    <b v="0"/>
    <m/>
    <n v="27076"/>
    <m/>
    <s v="Unplanned"/>
    <s v="PAS10"/>
    <d v="2016-06-27T12:00:00"/>
    <s v="PAS10"/>
    <s v="Unplanned"/>
    <s v="Unplanned"/>
    <s v="Sprint 19"/>
  </r>
  <r>
    <s v="PAS10"/>
    <x v="79"/>
    <s v="S19 Kickoff"/>
    <s v="Story - Delta"/>
    <x v="1"/>
    <s v="H-INT-VWRPTCNV-CA"/>
    <s v="Planned"/>
    <n v="1"/>
    <n v="2"/>
    <s v="H-INT-VWRPTCNV-CA 27135: Disable view report link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Integration - General"/>
    <s v="Conversion"/>
    <b v="0"/>
    <m/>
    <n v="27135"/>
    <m/>
    <s v="Unplanned"/>
    <s v="PAS10"/>
    <d v="2016-06-27T12:00:00"/>
    <s v="PAS10"/>
    <s v="Unplanned"/>
    <s v="Unplanned"/>
    <s v="Sprint 19"/>
  </r>
  <r>
    <s v="PAS10"/>
    <x v="80"/>
    <s v="S19 Kickoff"/>
    <s v="Story - Integration"/>
    <x v="1"/>
    <s v="H-INT-CRSRFRCNV-CA"/>
    <s v="In IT Team Review"/>
    <n v="3"/>
    <n v="3"/>
    <s v="H-INT-CRSRFRCNV-CA 27133: Send policy cross reference feed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x v="4"/>
    <s v="Integration - General"/>
    <s v="Conversion"/>
    <b v="1"/>
    <m/>
    <n v="27133"/>
    <m/>
    <s v="Unplanned"/>
    <s v="PAS10"/>
    <d v="2016-06-27T12:00:00"/>
    <s v="PAS10"/>
    <s v="Unplanned"/>
    <s v="Unplanned"/>
    <s v="Sprint 19"/>
  </r>
  <r>
    <s v="PAS10"/>
    <x v="81"/>
    <s v="S19 Kickoff"/>
    <s v="Story - Delta"/>
    <x v="1"/>
    <s v="H-BP-GLBILCNV-CA"/>
    <s v="Planned"/>
    <n v="1.5"/>
    <n v="2"/>
    <s v="H-BP-GLBILCNV-CA 27129: General Ledger - Billing Transaction v2"/>
    <m/>
    <s v="Property"/>
    <s v="Program"/>
    <s v="Ready for IT Team Review"/>
    <n v="33000"/>
    <s v="WI0208 CR04"/>
    <n v="566291"/>
    <m/>
    <s v="NONE"/>
    <s v="CA"/>
    <s v="CA"/>
    <b v="1"/>
    <s v="IE_Sprint_19_PHX-3"/>
    <m/>
    <m/>
    <x v="1"/>
    <s v="Billing  and  Payment"/>
    <s v="Conversion"/>
    <b v="0"/>
    <m/>
    <n v="27129"/>
    <m/>
    <s v="Unplanned"/>
    <s v="PAS10"/>
    <d v="2016-06-27T12:00:00"/>
    <s v="PAS10"/>
    <s v="Unplanned"/>
    <s v="Unplanned"/>
    <s v="Sprint 19"/>
  </r>
  <r>
    <s v="PAS10"/>
    <x v="82"/>
    <s v="S19 Kickoff"/>
    <s v="Story - Delta"/>
    <x v="1"/>
    <s v="H-REN-PRMCNV-CA"/>
    <s v="Planned"/>
    <n v="3"/>
    <n v="3"/>
    <s v="H-REN-PRMCNV-CA 27110: Premium Compare- Editing Limitations of Overridden Rules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Capture Policy Info"/>
    <s v="Conversion"/>
    <b v="0"/>
    <m/>
    <n v="27110"/>
    <m/>
    <s v="Unplanned"/>
    <s v="PAS10"/>
    <d v="2016-06-27T12:00:00"/>
    <s v="PAS10"/>
    <s v="Unplanned"/>
    <s v="Unplanned"/>
    <s v="Sprint 19"/>
  </r>
  <r>
    <s v="PAS10"/>
    <x v="83"/>
    <s v="S19 Kickoff"/>
    <s v="Story - Delta"/>
    <x v="1"/>
    <s v="H-BP-BTCNV-CA"/>
    <s v="Planned"/>
    <n v="3"/>
    <n v="2"/>
    <s v="H-BP-BTCNV-CA 27075: Balance Transfer - Bill Generation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3"/>
    <s v="Integration - General"/>
    <s v="Conversion"/>
    <b v="0"/>
    <m/>
    <n v="27075"/>
    <m/>
    <s v="Unplanned"/>
    <s v="PAS10"/>
    <d v="2016-06-27T12:00:00"/>
    <s v="PAS10"/>
    <s v="Unplanned"/>
    <s v="Unplanned"/>
    <s v="Sprint 19"/>
  </r>
  <r>
    <s v="PAS10"/>
    <x v="84"/>
    <s v="S19 Kickoff"/>
    <s v="Story - Delta"/>
    <x v="1"/>
    <s v="H-INT-GENREPCNV-CA"/>
    <s v="In IT Team Review"/>
    <n v="1"/>
    <n v="3"/>
    <s v="H-INT-GENREPCNV-CA 27080: Generate Debit Balance transfer error report"/>
    <m/>
    <s v="Property"/>
    <s v="Program"/>
    <s v="In BA Review"/>
    <n v="33000"/>
    <s v="WI0208 CR04"/>
    <n v="566291"/>
    <m/>
    <s v="NONE"/>
    <s v="CA"/>
    <s v="CA"/>
    <b v="1"/>
    <s v="IE_Sprint_19_PHX-2"/>
    <m/>
    <m/>
    <x v="0"/>
    <s v="Integration - General"/>
    <s v="Conversion"/>
    <b v="0"/>
    <m/>
    <n v="27080"/>
    <m/>
    <s v="Unplanned"/>
    <s v="PAS10"/>
    <d v="2016-06-27T12:00:00"/>
    <s v="PAS10"/>
    <s v="Unplanned"/>
    <s v="Unplanned"/>
    <s v="Sprint 19"/>
  </r>
  <r>
    <s v="PAS10"/>
    <x v="85"/>
    <s v="S19 Kickoff"/>
    <s v="Story - Delta"/>
    <x v="1"/>
    <s v="P-GEN-ADNFLDCNV-CA"/>
    <s v="Planned"/>
    <n v="1.5"/>
    <n v="3"/>
    <s v="P-GEN-ADNFLDCNV-CA 27150: Additional fields to Genera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3"/>
    <s v="Capture Policy Info"/>
    <s v="Create New Policy"/>
    <b v="0"/>
    <m/>
    <n v="27150"/>
    <m/>
    <s v="Unplanned"/>
    <s v="PAS10"/>
    <d v="2016-06-27T12:00:00"/>
    <s v="PAS10"/>
    <s v="Unplanned"/>
    <s v="Unplanned"/>
    <s v="Sprint 19"/>
  </r>
  <r>
    <s v="PAS10"/>
    <x v="86"/>
    <s v="S19 Kickoff"/>
    <s v="Story - Delta"/>
    <x v="1"/>
    <s v="H-PQS-POLRNGCNV-CA"/>
    <s v="Planned"/>
    <n v="0"/>
    <n v="3"/>
    <s v="H-PQS-POLRNGCNV-CA 27095: Define Policy Number range and format for the SIS converted policies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0"/>
    <s v="Capture Policy Info"/>
    <s v="Quote Policy"/>
    <b v="0"/>
    <m/>
    <n v="27095"/>
    <s v="Unplanned"/>
    <s v="Unplanned"/>
    <s v="PAS10"/>
    <d v="2016-06-27T12:00:00"/>
    <s v="PAS10"/>
    <s v="Unplanned"/>
    <s v="Unplanned"/>
    <s v="Sprint 19"/>
  </r>
  <r>
    <s v="PAS10"/>
    <x v="87"/>
    <s v="S19 Kickoff"/>
    <s v="Story - Delta"/>
    <x v="1"/>
    <s v="P-ACC-ALORUWCNV-CA"/>
    <s v="Blocked"/>
    <n v="5"/>
    <n v="3"/>
    <s v="P-ACC-ALORUWCNV-CA 27201: Defining Authority Level to override UW Rules"/>
    <m/>
    <s v="Property"/>
    <s v="Program"/>
    <s v="In Progress"/>
    <n v="33000"/>
    <s v="WI0208 CR04"/>
    <n v="596890"/>
    <m/>
    <s v="NONE"/>
    <s v="CA"/>
    <s v="CA"/>
    <b v="1"/>
    <s v="IE_Sprint_19_PHX-2"/>
    <s v="Blocked from Development"/>
    <m/>
    <x v="2"/>
    <s v="Access Management - PUP"/>
    <s v="Conversion"/>
    <b v="0"/>
    <m/>
    <n v="27201"/>
    <m/>
    <s v="Unplanned"/>
    <s v="PAS10"/>
    <d v="2016-06-27T12:00:00"/>
    <s v="PAS10"/>
    <s v="Unplanned"/>
    <s v="Unplanned"/>
    <s v="Sprint 19"/>
  </r>
  <r>
    <s v="PAS10"/>
    <x v="88"/>
    <s v="S19 Kickoff"/>
    <s v="Story - Delta"/>
    <x v="1"/>
    <s v="P-TSK-TASKCNV-CA"/>
    <s v="Blocked"/>
    <n v="5"/>
    <n v="3"/>
    <s v="P-TSK-TASKCNV-CA 27180: Renewal Task Management"/>
    <m/>
    <s v="Property"/>
    <s v="Program"/>
    <s v="In IT Team Review"/>
    <n v="33000"/>
    <s v="WI0208 CR04"/>
    <n v="596890"/>
    <m/>
    <s v="NONE"/>
    <s v="CA"/>
    <s v="CA"/>
    <b v="1"/>
    <s v="IE_Sprint_19_PHX-2"/>
    <s v="Blocked from Development"/>
    <m/>
    <x v="1"/>
    <s v="Integration - General"/>
    <s v="Conversion"/>
    <b v="0"/>
    <m/>
    <n v="27180"/>
    <m/>
    <s v="Unplanned"/>
    <s v="PAS10"/>
    <d v="2016-06-27T12:00:00"/>
    <s v="PAS10"/>
    <s v="Unplanned"/>
    <s v="Unplanned"/>
    <s v="Sprint 19"/>
  </r>
  <r>
    <s v="PAS10"/>
    <x v="89"/>
    <s v="S19 Kickoff"/>
    <s v="Story - Delta"/>
    <x v="1"/>
    <s v="P-REN-CONV-OVRDLOSS-CA"/>
    <s v="Blocked"/>
    <n v="2"/>
    <n v="3"/>
    <s v="P-REN-CONV-OVRDLOSS-CA-Override Loss Rule"/>
    <m/>
    <s v="Property"/>
    <s v="Program"/>
    <s v="In Clarification"/>
    <n v="33000"/>
    <m/>
    <n v="596890"/>
    <m/>
    <s v="NONE"/>
    <s v="NONE"/>
    <s v="CA"/>
    <b v="1"/>
    <s v="IE_Sprint_19_PHX-2"/>
    <s v="Blocked from Development"/>
    <m/>
    <x v="2"/>
    <s v="PUP - Renewal"/>
    <s v="Conversion"/>
    <b v="0"/>
    <m/>
    <n v="27195"/>
    <m/>
    <s v="Unplanned"/>
    <s v="PAS10"/>
    <d v="2016-06-27T12:00:00"/>
    <s v="PAS10"/>
    <s v="Unplanned"/>
    <s v="Unplanned"/>
    <s v="Sprint 19"/>
  </r>
  <r>
    <s v="PAS10"/>
    <x v="90"/>
    <s v="S19 Kickoff"/>
    <s v="Story - Delta"/>
    <x v="1"/>
    <s v="H-BP-BTAUTCNV-CA"/>
    <s v="Planned"/>
    <n v="2"/>
    <n v="3"/>
    <s v="H-BP-BTAUTCNV-CA 27127: Balance Transfer - Automatic(SIS)"/>
    <m/>
    <s v="Property"/>
    <s v="Program"/>
    <s v="Ready for IT Team Review"/>
    <n v="33000"/>
    <m/>
    <n v="566291"/>
    <m/>
    <s v="NONE"/>
    <s v="CA"/>
    <s v="CA"/>
    <b v="1"/>
    <s v="IE_Sprint_19_PHX-2"/>
    <m/>
    <m/>
    <x v="2"/>
    <s v="Billing  and  Payment"/>
    <s v="Conversion"/>
    <b v="0"/>
    <m/>
    <n v="27127"/>
    <m/>
    <s v="Unplanned"/>
    <s v="PAS10"/>
    <d v="2016-06-27T12:00:00"/>
    <s v="PAS10"/>
    <s v="Unplanned"/>
    <s v="Unplanned"/>
    <s v="Sprint 19"/>
  </r>
  <r>
    <s v="PAS10"/>
    <x v="91"/>
    <s v="S19 Kickoff"/>
    <s v="Story - Delta"/>
    <x v="1"/>
    <s v="E-INT-FDFBCTCNV-CA"/>
    <s v="Planned"/>
    <n v="1"/>
    <n v="2"/>
    <s v="E-INT-FDFBCTCNV-CA 27228: CEA - Feed from BCT v2_x000d__x000a__x000d__x000a_ 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x v="3"/>
    <s v="CEA - Integration"/>
    <s v="Conversion"/>
    <b v="0"/>
    <m/>
    <n v="27228"/>
    <m/>
    <s v="Unplanned"/>
    <s v="PAS10"/>
    <d v="2016-06-27T12:00:00"/>
    <s v="PAS10"/>
    <m/>
    <m/>
    <s v="Sprint 19"/>
  </r>
  <r>
    <s v="PAS10"/>
    <x v="92"/>
    <s v="S19 Kickoff"/>
    <s v="Story - Delta"/>
    <x v="1"/>
    <s v="P-PRF-DISPRFCNV-CA"/>
    <s v="Planned"/>
    <n v="0.5"/>
    <n v="3"/>
    <s v="P-PRF-DISPRFCNV-CA 27200: Display Prefil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3"/>
    <s v="Prefill Data"/>
    <s v="NONE"/>
    <b v="0"/>
    <m/>
    <n v="27200"/>
    <m/>
    <s v="Unplanned"/>
    <s v="PAS10"/>
    <d v="2016-06-27T12:00:00"/>
    <s v="PAS10"/>
    <s v="Unplanned"/>
    <s v="Unplanned"/>
    <s v="Sprint 19"/>
  </r>
  <r>
    <s v="PAS10"/>
    <x v="93"/>
    <s v="S19 Kickoff"/>
    <s v="Story - Delta"/>
    <x v="1"/>
    <s v="P-RWR-CHKDUPCNV-CA"/>
    <s v="Planned"/>
    <n v="0.5"/>
    <n v="3"/>
    <s v="P-RWR-CHKDUPCNV-CA 27186: Rewrite converted policy-Check for policy number duplicat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3"/>
    <s v="Integration - General"/>
    <s v="Rewrite Policy"/>
    <b v="0"/>
    <m/>
    <n v="27186"/>
    <m/>
    <s v="Unplanned"/>
    <s v="PAS10"/>
    <d v="2016-06-27T12:00:00"/>
    <s v="PAS10"/>
    <s v="Unplanned"/>
    <s v="Unplanned"/>
    <s v="Sprint 19"/>
  </r>
  <r>
    <s v="PAS10"/>
    <x v="94"/>
    <s v="S19 Kickoff"/>
    <s v="Story - Delta"/>
    <x v="1"/>
    <s v="P-INT-PRFL-CA"/>
    <s v="Planned"/>
    <n v="2"/>
    <n v="3"/>
    <s v="P-INT-PRFL-CA 27238: Prefill behavior and Other rules v3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x v="3"/>
    <s v="Integration - General"/>
    <s v="Conversion"/>
    <b v="0"/>
    <m/>
    <n v="27238"/>
    <m/>
    <s v="Unplanned"/>
    <s v="PAS10"/>
    <d v="2016-06-27T12:00:00"/>
    <s v="PAS10"/>
    <s v="Unplanned"/>
    <s v="Unplanned"/>
    <s v="Sprint 19"/>
  </r>
  <r>
    <s v="PAS10"/>
    <x v="95"/>
    <s v="S19 Kickoff"/>
    <s v="Story - Delta"/>
    <x v="1"/>
    <s v="P-INT-PREFILL-CA"/>
    <s v="Blocked"/>
    <n v="0"/>
    <n v="3"/>
    <s v="P-INT-PREFILL-CA 25202: PUP Order Prefill v5"/>
    <m/>
    <s v="Property"/>
    <s v="Program"/>
    <s v="Ready for IT Team Review"/>
    <n v="33000"/>
    <s v="WI0208 CR04"/>
    <n v="596890"/>
    <m/>
    <s v="NONE"/>
    <s v="CA"/>
    <s v="CA"/>
    <b v="1"/>
    <s v="IE_Sprint_19_PHX-2"/>
    <s v="Blocked from Development"/>
    <m/>
    <x v="4"/>
    <s v="Prefill Data"/>
    <s v="NONE"/>
    <b v="0"/>
    <m/>
    <n v="25202"/>
    <m/>
    <s v="Unplanned"/>
    <s v="PAS10"/>
    <d v="2016-06-27T12:00:00"/>
    <s v="PAS10"/>
    <m/>
    <m/>
    <s v="Sprint 19"/>
  </r>
  <r>
    <s v="PAS10"/>
    <x v="96"/>
    <s v="S19 Kickoff"/>
    <s v="Story - Integration"/>
    <x v="1"/>
    <s v="H-INT-POLFDCNV-CA"/>
    <s v="In IT Team Review"/>
    <n v="3"/>
    <n v="3"/>
    <s v="H-INT-POLFDCNV-CA 27073: Send policy status feed to SIS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x v="4"/>
    <s v="Integration - General"/>
    <s v="Conversion"/>
    <b v="1"/>
    <m/>
    <n v="27073"/>
    <m/>
    <s v="Unplanned"/>
    <s v="PAS10"/>
    <d v="2016-06-27T12:00:00"/>
    <s v="PAS10"/>
    <s v="Unplanned"/>
    <s v="Unplanned"/>
    <s v="Sprint 19"/>
  </r>
  <r>
    <s v="PAS10"/>
    <x v="97"/>
    <s v="S19 Kickoff"/>
    <s v="Story - Delta"/>
    <x v="1"/>
    <s v="H-BP-DBTFRCNV-CA"/>
    <s v="Blocked"/>
    <n v="3.5"/>
    <n v="2"/>
    <s v="H-BP-DBTFRCNV-CA 27078: Debit Transfer Write Off - Automated(SIS)"/>
    <m/>
    <s v="Property"/>
    <s v="Program"/>
    <s v="Ready for IT Team Review"/>
    <n v="33000"/>
    <s v="WI0208 CR04"/>
    <n v="566291"/>
    <m/>
    <s v="NONE"/>
    <s v="CA"/>
    <s v="CA"/>
    <b v="1"/>
    <s v="IE_Sprint_19_PHX-2"/>
    <s v="Blocked from Development"/>
    <m/>
    <x v="4"/>
    <s v="Integration - General"/>
    <s v="Conversion"/>
    <b v="0"/>
    <m/>
    <n v="27078"/>
    <m/>
    <s v="Unplanned"/>
    <s v="PAS10"/>
    <d v="2016-06-27T12:00:00"/>
    <s v="PAS10"/>
    <s v="Unplanned"/>
    <s v="Unplanned"/>
    <s v="Sprint 19"/>
  </r>
  <r>
    <s v="PAS10"/>
    <x v="98"/>
    <s v="S19 Kickoff"/>
    <s v="Story - Common Library"/>
    <x v="2"/>
    <s v="050-005CL-22 "/>
    <s v="In IT Team Review"/>
    <n v="2.5"/>
    <n v="2"/>
    <s v="050-005CL-22 Vehicle Page - Field Validations - Private Passenger Autos (PPA) and Conversion Van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99"/>
    <s v="S19 Kickoff"/>
    <s v="Story - Common Library"/>
    <x v="2"/>
    <s v="180-042CL-08"/>
    <s v="In IT Team Review"/>
    <n v="2"/>
    <n v="2"/>
    <s v="180-042CL-08 Endorsement UW rules - Policy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x v="0"/>
    <s v="NONE"/>
    <s v="NONE"/>
    <b v="1"/>
    <m/>
    <m/>
    <m/>
    <s v="Unplanned"/>
    <s v="PAS10"/>
    <d v="2016-06-27T12:00:00"/>
    <s v="PAS10"/>
    <m/>
    <m/>
    <s v="Sprint 19"/>
  </r>
  <r>
    <s v="PAS10"/>
    <x v="100"/>
    <s v="S19 Kickoff"/>
    <s v="Story - Common Library"/>
    <x v="2"/>
    <s v="700-602CL-04"/>
    <s v="In IT Team Review"/>
    <n v="4"/>
    <n v="2"/>
    <s v="700-602CL-04  Renewal Processing for UBI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1"/>
    <s v="S19 Kickoff"/>
    <s v="Story - Common Library"/>
    <x v="2"/>
    <s v="070-204CL-07"/>
    <s v="In Development"/>
    <n v="0.5"/>
    <n v="2"/>
    <s v="070-204CL-07 Bind Info Page - Business Rules - vehicle and driver reports information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0"/>
    <s v="NONE"/>
    <s v="NONE"/>
    <b v="1"/>
    <m/>
    <m/>
    <m/>
    <s v="Unplanned"/>
    <s v="PAS10"/>
    <d v="2016-06-27T12:00:00"/>
    <s v="PAS10"/>
    <m/>
    <m/>
    <s v="Sprint 19"/>
  </r>
  <r>
    <s v="PAS10"/>
    <x v="102"/>
    <s v="S19 Kickoff"/>
    <s v="Story - Common Library"/>
    <x v="2"/>
    <s v="880-209CL-09"/>
    <s v="In IT Team Review"/>
    <n v="1"/>
    <n v="2"/>
    <s v="880-209CL-09 Endorsement Document - Dec Page (Front and Back)"/>
    <s v="WI0333 CR03"/>
    <s v="Auto"/>
    <s v="Program"/>
    <s v="Ready for IT Team Review"/>
    <n v="50000"/>
    <m/>
    <n v="602727"/>
    <m/>
    <s v="NONE"/>
    <s v="NONE"/>
    <s v="NONE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3"/>
    <s v="S19 Kickoff"/>
    <s v="Story - Common Library"/>
    <x v="2"/>
    <s v="090-102CL-07"/>
    <s v="In IT Team Review"/>
    <n v="3"/>
    <n v="2"/>
    <s v="090-102CL-07 View Rating Details Page-Field Validation - vehicles and the associated coverage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4"/>
    <s v="S19 Kickoff"/>
    <s v="Story - Common Library"/>
    <x v="2"/>
    <s v="880-409CL-09"/>
    <s v="Planned"/>
    <n v="0.5"/>
    <n v="2"/>
    <s v="880-409CL-09 Renewal Document - Renewal and Revised Renewal Dec page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5"/>
    <s v="S19 Kickoff"/>
    <s v="Story - Common Library"/>
    <x v="2"/>
    <s v="130-380CL-05.5"/>
    <s v="Planned"/>
    <n v="2.5"/>
    <n v="2"/>
    <s v="130-380CL-5.5 Ability to run Renewal Underwriting Rules for Vehicle and Policy Rules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x v="3"/>
    <s v="NONE"/>
    <s v="NONE"/>
    <b v="1"/>
    <m/>
    <m/>
    <m/>
    <s v="Unplanned"/>
    <s v="PAS10"/>
    <d v="2016-06-27T12:00:00"/>
    <s v="PAS10"/>
    <m/>
    <m/>
    <s v="Sprint 19"/>
  </r>
  <r>
    <s v="PAS10"/>
    <x v="106"/>
    <s v="S19 Kickoff"/>
    <s v="Story - Common Library"/>
    <x v="2"/>
    <s v="280-145CL-07"/>
    <s v="In IT Team Review"/>
    <n v="0.5"/>
    <n v="2"/>
    <s v="280-145CL-07 Discounts - Vehicle Leve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7"/>
    <s v="S19 Kickoff"/>
    <s v="Story - Common Library"/>
    <x v="2"/>
    <s v="700-604CL-04"/>
    <s v="In IT Team Review"/>
    <n v="4"/>
    <n v="2"/>
    <s v="700-604CL-04 - Integration - UBI Score Locking and Exception Processing At Renewa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8"/>
    <s v="S19 Kickoff"/>
    <s v="Story - Common Library"/>
    <x v="2"/>
    <s v="080-144CCL-06"/>
    <s v="In IT Team Review"/>
    <n v="1"/>
    <n v="2"/>
    <s v="080-144CCL-06 Prem Page-Discounts forms and additional savings section of the page"/>
    <s v="WI0333 CR03"/>
    <s v="Auto"/>
    <s v="Program"/>
    <s v="Ready for IT Team Review"/>
    <n v="50000"/>
    <s v="WI0333 CR03"/>
    <n v="602727"/>
    <m/>
    <s v="NONE"/>
    <s v="NONE"/>
    <s v="C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09"/>
    <s v="S19 Kickoff"/>
    <s v="Story - Common Library"/>
    <x v="2"/>
    <s v="050-145CL-06"/>
    <s v="Planned"/>
    <n v="2"/>
    <n v="2"/>
    <s v="050-145CL-06 - Vehicle Page - Field Validations - Multi Vehicles"/>
    <s v="WI0333 CR03"/>
    <s v="Auto"/>
    <s v="Program"/>
    <s v="Ready for IT Team Review"/>
    <n v="50000"/>
    <m/>
    <n v="602732"/>
    <m/>
    <s v="NONE"/>
    <s v="NONE"/>
    <s v="CL"/>
    <b v="1"/>
    <s v="IE_Sprint_19_PHX-3"/>
    <m/>
    <m/>
    <x v="3"/>
    <s v="NONE"/>
    <s v="NONE"/>
    <b v="1"/>
    <m/>
    <m/>
    <m/>
    <s v="Unplanned"/>
    <s v="PAS10"/>
    <d v="2016-06-27T12:00:00"/>
    <s v="PAS10"/>
    <m/>
    <m/>
    <s v="Sprint 19"/>
  </r>
  <r>
    <s v="PAS10"/>
    <x v="110"/>
    <s v="S19 Kickoff"/>
    <s v="Story - Common Library"/>
    <x v="2"/>
    <s v="700-600CL-05"/>
    <s v="In IT Team Review"/>
    <n v="1"/>
    <n v="2"/>
    <s v="700-600CL-05 UBI - Vehicle Eligibility API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11"/>
    <s v="S19 Kickoff"/>
    <s v="Story - Common Library"/>
    <x v="2"/>
    <s v="880-251CL-09"/>
    <s v="Planned"/>
    <n v="1"/>
    <n v="2"/>
    <s v="880-251CL-09 New Business Document - Dec Page-Back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12"/>
    <s v="S19 Kickoff"/>
    <s v="Story - Common Library"/>
    <x v="2"/>
    <s v="880-080CL-11"/>
    <s v="In IT Team Review"/>
    <n v="1"/>
    <n v="2"/>
    <s v="880-080CL-11 Document - (State) Application for Auto Insurance"/>
    <s v="WI0333 CR03"/>
    <s v="Auto"/>
    <s v="Program"/>
    <s v="Ready for IT Team Review"/>
    <n v="50000"/>
    <s v="WI0333 CR03"/>
    <n v="602733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13"/>
    <s v="S19 Kickoff"/>
    <s v="Story - Common Library"/>
    <x v="2"/>
    <s v="020-061CL-12"/>
    <s v="In IT Team Review"/>
    <n v="1"/>
    <n v="2"/>
    <s v="020-061CL-12 Rules assigned by authority level"/>
    <s v="WI0333 CR03"/>
    <s v="Auto"/>
    <s v="Program"/>
    <s v="Ready for IT Team Review"/>
    <n v="50000"/>
    <m/>
    <n v="602733"/>
    <m/>
    <s v="NONE"/>
    <s v="NONE"/>
    <s v="CL"/>
    <b v="1"/>
    <s v="IE_Sprint_19_PHX-3"/>
    <m/>
    <m/>
    <x v="0"/>
    <s v="NONE"/>
    <s v="NONE"/>
    <b v="1"/>
    <m/>
    <m/>
    <m/>
    <s v="Unplanned"/>
    <s v="PAS10"/>
    <d v="2016-06-27T12:00:00"/>
    <s v="PAS10"/>
    <m/>
    <m/>
    <s v="Sprint 19"/>
  </r>
  <r>
    <s v="PAS10"/>
    <x v="114"/>
    <s v="S19 Kickoff"/>
    <s v="Story - Common Library"/>
    <x v="2"/>
    <s v="050-008CL-06"/>
    <s v="In IT Team Review"/>
    <n v="2.5"/>
    <n v="2"/>
    <s v="050-008CL-06 Vehicle Page - Usage Based Insurance Program Section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x v="4"/>
    <s v="NONE"/>
    <s v="NONE"/>
    <b v="1"/>
    <m/>
    <m/>
    <m/>
    <s v="Unplanned"/>
    <s v="PAS10"/>
    <d v="2016-06-27T12:00:00"/>
    <s v="PAS10"/>
    <m/>
    <m/>
    <s v="Sprint 19"/>
  </r>
  <r>
    <s v="PAS10"/>
    <x v="115"/>
    <s v="S19 Kickoff"/>
    <s v="Story - Common Library"/>
    <x v="3"/>
    <s v="C-ACC-MNGPRV-CCL"/>
    <s v="Planned"/>
    <n v="1"/>
    <n v="2"/>
    <s v="C-ACC-MNGPRV-CCL 25735 US Manage Privilege v7"/>
    <s v="WI0340 CR03"/>
    <s v="Auto"/>
    <s v="Program"/>
    <s v="In IT Team Review"/>
    <n v="31000"/>
    <s v="WI0340 CR03, CR01 / WI0208 CR04"/>
    <s v="593047 / 596890"/>
    <m/>
    <s v="NONE"/>
    <s v="CL"/>
    <s v="CL"/>
    <b v="1"/>
    <s v="IE_Sprint_19_PHX-1"/>
    <m/>
    <m/>
    <x v="0"/>
    <s v="NONE"/>
    <s v="NONE"/>
    <b v="0"/>
    <s v="bookroll"/>
    <m/>
    <m/>
    <s v="Unplanned"/>
    <s v="PAS10"/>
    <d v="2016-06-27T12:00:00"/>
    <s v="PAS10"/>
    <m/>
    <m/>
    <s v="Sprint 19"/>
  </r>
  <r>
    <s v="PAS10"/>
    <x v="116"/>
    <s v="S19 Kickoff"/>
    <s v="Story - Delta"/>
    <x v="3"/>
    <s v="080-010CL-03.2"/>
    <s v="Planned"/>
    <n v="1"/>
    <n v="2"/>
    <s v=".080-010CL-03.2 Premium Page - Premium is not calculated automatically "/>
    <m/>
    <s v="Auto"/>
    <s v="Program"/>
    <s v="Ready for IT Team Review"/>
    <n v="88888"/>
    <s v="CR01"/>
    <n v="593047"/>
    <m/>
    <s v="NONE"/>
    <s v="CL"/>
    <s v="CL"/>
    <b v="1"/>
    <s v="IE_Sprint_19_PHX-3"/>
    <m/>
    <m/>
    <x v="3"/>
    <s v="Rate Policy"/>
    <s v="Rate Policy"/>
    <b v="0"/>
    <s v="bookroll"/>
    <m/>
    <m/>
    <m/>
    <s v="PAS10"/>
    <d v="2016-06-27T12:00:00"/>
    <s v="PAS10"/>
    <m/>
    <m/>
    <s v="Sprint 19"/>
  </r>
  <r>
    <s v="PAS10"/>
    <x v="117"/>
    <s v="S19 Kickoff"/>
    <s v="Story - Common Library"/>
    <x v="3"/>
    <s v="090-116CL-05"/>
    <s v="In IT Team Review"/>
    <n v="4.5"/>
    <n v="2"/>
    <s v="090-116CL-05 Ability to calculate Capping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x v="3"/>
    <s v="NONE"/>
    <s v="NONE"/>
    <b v="0"/>
    <s v="bookroll"/>
    <m/>
    <m/>
    <s v="Unplanned"/>
    <s v="PAS10"/>
    <d v="2016-06-27T12:00:00"/>
    <s v="PAS10"/>
    <m/>
    <m/>
    <s v="Sprint 19"/>
  </r>
  <r>
    <s v="PAS10"/>
    <x v="118"/>
    <s v="S19 Kickoff"/>
    <s v="Story - Delta"/>
    <x v="3"/>
    <s v="090-010DE-08"/>
    <s v="Planned"/>
    <n v="4"/>
    <n v="2"/>
    <s v="090-010DE-08 Rating_-_Rate_a_quote_or_policy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x v="1"/>
    <s v="Rate Policy"/>
    <s v="Rate Policy"/>
    <b v="0"/>
    <s v="bookroll"/>
    <s v="090-010"/>
    <m/>
    <s v="Unplanned"/>
    <s v="PAS10"/>
    <d v="2016-06-27T12:00:00"/>
    <s v="PAS10"/>
    <m/>
    <m/>
    <s v="Sprint 19"/>
  </r>
  <r>
    <s v="PAS10"/>
    <x v="119"/>
    <s v="S19 Kickoff"/>
    <s v="Story - Delta"/>
    <x v="3"/>
    <s v="700-130VA-08"/>
    <s v="Planned"/>
    <n v="1"/>
    <n v="2"/>
    <s v="700-130VA-08 Lookup Interface"/>
    <s v="WI0340 CR03"/>
    <s v="Auto"/>
    <s v="Program"/>
    <s v="Ready for IT Team Review"/>
    <n v="31000"/>
    <s v="WI0340 CR03, CR01"/>
    <n v="593047"/>
    <m/>
    <s v="NONE"/>
    <s v="VA"/>
    <s v="VA"/>
    <b v="1"/>
    <s v="IE_Sprint_19_PHX-2"/>
    <m/>
    <m/>
    <x v="2"/>
    <s v="NONE"/>
    <s v="NONE"/>
    <b v="0"/>
    <s v="bookroll"/>
    <m/>
    <m/>
    <s v="Unplanned"/>
    <s v="PAS10"/>
    <d v="2016-06-27T12:00:00"/>
    <s v="PAS10"/>
    <m/>
    <m/>
    <s v="Sprint 19"/>
  </r>
  <r>
    <s v="PAS10"/>
    <x v="120"/>
    <s v="S19 Kickoff"/>
    <s v="Story - Delta"/>
    <x v="3"/>
    <s v="700-130PA-07"/>
    <s v="In IT Team Review"/>
    <n v="0.5"/>
    <n v="2"/>
    <s v="700-130PA-07 Lookup Interface"/>
    <s v="WI0340 CR03"/>
    <s v="Auto"/>
    <s v="Program"/>
    <s v="Ready for IT Team Review"/>
    <n v="31000"/>
    <s v="WI0340 CR03, CR01"/>
    <n v="593047"/>
    <m/>
    <s v="NONE"/>
    <s v="PA"/>
    <s v="PA"/>
    <b v="1"/>
    <s v="IE_Sprint_19_PHX-2"/>
    <m/>
    <m/>
    <x v="2"/>
    <s v="NONE"/>
    <s v="NONE"/>
    <b v="0"/>
    <s v="bookroll"/>
    <s v="700-130"/>
    <m/>
    <s v="Unplanned"/>
    <s v="PAS10"/>
    <d v="2016-06-27T12:00:00"/>
    <s v="PAS10"/>
    <m/>
    <m/>
    <s v="Sprint 19"/>
  </r>
  <r>
    <s v="PAS10"/>
    <x v="121"/>
    <s v="S19 Kickoff"/>
    <s v="Story - Common Library"/>
    <x v="3"/>
    <s v="090-117CL-03"/>
    <s v="Planned"/>
    <n v="2"/>
    <n v="2"/>
    <s v="090-117CL-03 Assign Program Code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x v="3"/>
    <s v="NONE"/>
    <s v="NONE"/>
    <b v="0"/>
    <s v="bookroll"/>
    <m/>
    <m/>
    <s v="Unplanned"/>
    <s v="PAS10"/>
    <d v="2016-06-27T12:00:00"/>
    <s v="PAS10"/>
    <m/>
    <m/>
    <s v="Sprint 19"/>
  </r>
  <r>
    <s v="PAS10"/>
    <x v="122"/>
    <s v="S19 Kickoff"/>
    <s v="Story - Common Library"/>
    <x v="3"/>
    <s v="020-008CCL-14"/>
    <s v="In IT Team Review"/>
    <n v="4.5"/>
    <n v="2"/>
    <s v="020-008CCL-14 General Page - Policy Information Section fields"/>
    <s v="WI0340 CR03"/>
    <s v="Auto"/>
    <s v="Program"/>
    <s v="Ready for IT Team Review"/>
    <n v="31000"/>
    <s v="WI0340 CR03, CR01"/>
    <n v="593047"/>
    <m/>
    <s v="NONE"/>
    <s v="CCL"/>
    <s v="CCL"/>
    <b v="1"/>
    <s v="IE_Sprint_19_PHX-1"/>
    <m/>
    <m/>
    <x v="3"/>
    <s v="NONE"/>
    <s v="Renew Policy"/>
    <b v="0"/>
    <s v="bookroll"/>
    <s v="020-008"/>
    <m/>
    <s v="Unplanned"/>
    <s v="PAS10"/>
    <d v="2016-06-27T12:00:00"/>
    <s v="PAS10"/>
    <m/>
    <m/>
    <s v="Sprint 19"/>
  </r>
  <r>
    <s v="PAS10"/>
    <x v="123"/>
    <s v="S19 Kickoff"/>
    <s v="Story - Delta"/>
    <x v="3"/>
    <s v="090-010MD-13"/>
    <s v="Planned"/>
    <n v="4"/>
    <n v="2"/>
    <s v="090-010MD-13 Rating - Rate a quote or policy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x v="1"/>
    <s v="Rate Policy"/>
    <s v="Rate Policy"/>
    <b v="0"/>
    <s v="bookroll"/>
    <m/>
    <m/>
    <s v="Unplanned"/>
    <s v="PAS10"/>
    <d v="2016-06-27T12:00:00"/>
    <s v="PAS10"/>
    <m/>
    <m/>
    <s v="Sprint 19"/>
  </r>
  <r>
    <s v="PAS10"/>
    <x v="124"/>
    <s v="S19 Kickoff"/>
    <s v="Story - Delta"/>
    <x v="3"/>
    <s v="700-130DE-05"/>
    <s v="In IT Team Review"/>
    <n v="1"/>
    <n v="2"/>
    <s v="700-130DE-05 Lookup Interface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x v="2"/>
    <s v="NONE"/>
    <s v="NONE"/>
    <b v="0"/>
    <s v="bookroll"/>
    <m/>
    <m/>
    <s v="Unplanned"/>
    <s v="PAS10"/>
    <d v="2016-06-27T12:00:00"/>
    <s v="PAS10"/>
    <m/>
    <m/>
    <s v="Sprint 19"/>
  </r>
  <r>
    <s v="PAS10"/>
    <x v="125"/>
    <s v="S19 Kickoff"/>
    <s v="Story - Delta"/>
    <x v="3"/>
    <s v="700-130NJ-06"/>
    <s v="In IT Team Review"/>
    <n v="0.5"/>
    <n v="2"/>
    <s v="700-130NJ-06 Lookup Interface"/>
    <s v="WI0340 CR03"/>
    <s v="Auto"/>
    <s v="Program"/>
    <s v="Ready for IT Team Review"/>
    <n v="31000"/>
    <s v="WI0340 CR03, CR01"/>
    <n v="593047"/>
    <m/>
    <s v="NONE"/>
    <s v="NJ"/>
    <s v="NJ"/>
    <b v="1"/>
    <s v="IE_Sprint_19_PHX-2"/>
    <m/>
    <m/>
    <x v="2"/>
    <s v="NONE"/>
    <s v="NONE"/>
    <b v="0"/>
    <s v="bookroll"/>
    <m/>
    <m/>
    <s v="Unplanned"/>
    <s v="PAS10"/>
    <d v="2016-06-27T12:00:00"/>
    <s v="PAS10"/>
    <m/>
    <m/>
    <s v="Sprint 19"/>
  </r>
  <r>
    <s v="PAS10"/>
    <x v="126"/>
    <s v="S19 Kickoff"/>
    <s v="Story - Delta"/>
    <x v="3"/>
    <s v="090-010NJ-19"/>
    <s v="Planned"/>
    <n v="4"/>
    <n v="2"/>
    <s v="090-010NJ-19 Rating - Rate a quote or policy"/>
    <s v="WI0340 CR03"/>
    <s v="Auto"/>
    <s v="Program"/>
    <s v="Ready for IT Team Review"/>
    <n v="31000"/>
    <s v="WI0340 CR03, CR01"/>
    <n v="593047"/>
    <m/>
    <s v="NONE"/>
    <s v="NJ"/>
    <s v="NJ"/>
    <b v="1"/>
    <s v="IE_Sprint_19_PHX-1"/>
    <m/>
    <m/>
    <x v="1"/>
    <s v="Rate Policy"/>
    <s v="Rate Policy"/>
    <b v="0"/>
    <s v="bookroll"/>
    <s v="090-010"/>
    <m/>
    <s v="Unplanned"/>
    <s v="PAS10"/>
    <d v="2016-06-27T12:00:00"/>
    <s v="PAS10"/>
    <m/>
    <m/>
    <s v="Sprint 19"/>
  </r>
  <r>
    <s v="PAS10"/>
    <x v="127"/>
    <s v="S19 Kickoff"/>
    <s v="Story - Common Library"/>
    <x v="3"/>
    <s v="080-005CCL-06"/>
    <s v="Planned"/>
    <n v="3"/>
    <n v="2"/>
    <s v="080-005CCL-06 Premium Page - Top portion of the page up to the coverages section"/>
    <s v="WI0340 CR03"/>
    <s v="Auto"/>
    <s v="Program"/>
    <s v="Ready for IT Team Review"/>
    <n v="31000"/>
    <s v="WI0340 CR03, CR01"/>
    <n v="593047"/>
    <m/>
    <s v="NONE"/>
    <s v="CCL"/>
    <s v="CCL"/>
    <b v="1"/>
    <s v="IE_Sprint_19_PHX-3"/>
    <m/>
    <m/>
    <x v="3"/>
    <s v="NONE"/>
    <s v="NONE"/>
    <b v="0"/>
    <s v="bookroll"/>
    <m/>
    <m/>
    <s v="Unplanned"/>
    <s v="PAS10"/>
    <d v="2016-06-27T12:00:00"/>
    <s v="PAS10"/>
    <m/>
    <m/>
    <s v="Sprint 19"/>
  </r>
  <r>
    <s v="PAS10"/>
    <x v="128"/>
    <s v="S19 Kickoff"/>
    <s v="Story - Delta"/>
    <x v="3"/>
    <s v="700-130MD-06"/>
    <s v="In IT Team Review"/>
    <n v="1"/>
    <n v="2"/>
    <s v="700-130MD-06 Lookup Interface"/>
    <s v="WI0340 CR03"/>
    <s v="Auto"/>
    <s v="Program"/>
    <s v="In BA Review"/>
    <n v="31000"/>
    <s v="WI0340 CR03, CR01"/>
    <n v="593047"/>
    <m/>
    <s v="NONE"/>
    <s v="MD"/>
    <s v="MD"/>
    <b v="1"/>
    <s v="IE_Sprint_19_PHX-3"/>
    <m/>
    <m/>
    <x v="2"/>
    <s v="NONE"/>
    <s v="NONE"/>
    <b v="0"/>
    <s v="bookroll"/>
    <m/>
    <m/>
    <s v="Unplanned"/>
    <s v="PAS10"/>
    <d v="2016-06-27T12:00:00"/>
    <s v="PAS10"/>
    <m/>
    <m/>
    <s v="Sprint 19"/>
  </r>
  <r>
    <s v="PAS10"/>
    <x v="129"/>
    <s v="S19 Kickoff"/>
    <s v="Story - Delta"/>
    <x v="4"/>
    <s v="H-BND-ELGFRL-CO"/>
    <s v="Planned"/>
    <n v="0.5"/>
    <n v="3"/>
    <s v="H-BND-ELGFRL-CO 26941: Determine Eligibility-FireLine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x v="0"/>
    <s v="Determine Eligibility"/>
    <s v="Create New Policy"/>
    <b v="1"/>
    <m/>
    <n v="26941"/>
    <m/>
    <s v="Unplanned"/>
    <s v="PAS10"/>
    <d v="2016-06-27T12:00:00"/>
    <s v="PAS10"/>
    <m/>
    <m/>
    <s v="Sprint 19"/>
  </r>
  <r>
    <s v="PAS10"/>
    <x v="130"/>
    <s v="S19 Kickoff"/>
    <s v="Story - Common Library"/>
    <x v="4"/>
    <s v="C-TSK-TSKFLT-CCL"/>
    <s v="In IT Team Review"/>
    <n v="2"/>
    <n v="3.5"/>
    <s v="C-TSK-TSKFLT-CCL 26876: Filtering of Tasks"/>
    <s v="WI0342 CR01"/>
    <s v="Property"/>
    <s v="Program"/>
    <s v="In IT Team Review"/>
    <n v="40000"/>
    <s v="WI0342 CR01"/>
    <n v="602755"/>
    <m/>
    <s v="NONE"/>
    <s v="CCL"/>
    <s v="CCL"/>
    <b v="1"/>
    <s v="IE_Sprint_19_PHX-2"/>
    <m/>
    <m/>
    <x v="4"/>
    <s v="NONE"/>
    <s v="NONE"/>
    <b v="1"/>
    <m/>
    <n v="26876"/>
    <m/>
    <s v="Unplanned"/>
    <s v="PAS10"/>
    <d v="2016-06-27T12:00:00"/>
    <s v="PAS10"/>
    <m/>
    <m/>
    <s v="Sprint 19"/>
  </r>
  <r>
    <s v="PAS10"/>
    <x v="131"/>
    <s v="S19 Kickoff"/>
    <s v="Story - Delta"/>
    <x v="4"/>
    <s v="H-BND-ELGAE1-PA"/>
    <s v="In IT Team Review"/>
    <n v="2"/>
    <n v="2"/>
    <s v="H-BND-ELGAE1-PA 23666: Determine Eligibility - Automated Exception 1 v3"/>
    <s v="WI0342 CR01"/>
    <s v="Property"/>
    <s v="Program"/>
    <s v="Ready for IT Team Review"/>
    <n v="40000"/>
    <s v="WI0342 CR01"/>
    <n v="602757"/>
    <m/>
    <s v="NONE"/>
    <s v="PA"/>
    <s v="PA"/>
    <b v="1"/>
    <s v="IE_Sprint_19_PHX-1"/>
    <m/>
    <m/>
    <x v="2"/>
    <s v="Determine Eligibility"/>
    <s v="General"/>
    <b v="1"/>
    <m/>
    <n v="23666"/>
    <m/>
    <s v="Unplanned"/>
    <s v="PAS10"/>
    <d v="2016-06-27T12:00:00"/>
    <s v="PAS10"/>
    <m/>
    <m/>
    <s v="Sprint 19"/>
  </r>
  <r>
    <s v="PAS10"/>
    <x v="132"/>
    <s v="S19 Kickoff"/>
    <s v="Story - Common Library"/>
    <x v="4"/>
    <s v="H-BND-ELGAE3-CL"/>
    <s v="Planned"/>
    <n v="2"/>
    <n v="2"/>
    <s v="H-BND-ELGAE3-CL 27026: Determine Eligibility Automated Exception 3 v4"/>
    <s v="WI0342 CR01"/>
    <s v="Property"/>
    <s v="Program"/>
    <s v="Not Required"/>
    <n v="40000"/>
    <s v="WI0342 CR01"/>
    <n v="602757"/>
    <m/>
    <s v="NONE"/>
    <s v="CL"/>
    <s v="CL"/>
    <b v="1"/>
    <s v="IE_Sprint_19_PHX-1"/>
    <m/>
    <m/>
    <x v="1"/>
    <s v="Determine Eligibility"/>
    <s v="General"/>
    <b v="1"/>
    <m/>
    <n v="27026"/>
    <m/>
    <s v="Unplanned"/>
    <s v="PAS10"/>
    <d v="2016-06-27T12:00:00"/>
    <s v="PAS10"/>
    <m/>
    <m/>
    <s v="Sprint 19"/>
  </r>
  <r>
    <s v="PAS10"/>
    <x v="133"/>
    <s v="S19 Kickoff"/>
    <s v="Story - Delta"/>
    <x v="4"/>
    <s v="H-BND-ELGAE3-KY"/>
    <s v="Planned"/>
    <n v="0"/>
    <n v="2"/>
    <s v="H-BND-ELGAE3-KY 22267: Determine Eligibility - Automated Exception 3 v2"/>
    <s v="WI0342 CR01"/>
    <s v="Property"/>
    <s v="Program"/>
    <s v="Not Required"/>
    <n v="40000"/>
    <s v="WI0342 CR01"/>
    <n v="602757"/>
    <m/>
    <s v="NONE"/>
    <s v="KY"/>
    <s v="KY"/>
    <b v="1"/>
    <s v="IE_Sprint_19_PHX-1"/>
    <m/>
    <m/>
    <x v="1"/>
    <s v="Determine Eligibility"/>
    <s v="General"/>
    <b v="1"/>
    <m/>
    <n v="22267"/>
    <m/>
    <s v="Unplanned"/>
    <s v="PAS10"/>
    <d v="2016-06-27T12:00:00"/>
    <s v="PAS10"/>
    <m/>
    <m/>
    <s v="Sprint 19"/>
  </r>
  <r>
    <s v="PAS10"/>
    <x v="134"/>
    <s v="S19 Kickoff"/>
    <s v="Story - Common Library"/>
    <x v="4"/>
    <s v="H-TSK-TASK-CL"/>
    <s v="Planned"/>
    <n v="3"/>
    <n v="3.5"/>
    <s v="H-TSK-TASK-CL 26923: Task Management - AE1 Model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1"/>
    <s v="Task Management - General"/>
    <s v="General"/>
    <b v="1"/>
    <m/>
    <n v="26923"/>
    <m/>
    <s v="Unplanned"/>
    <s v="PAS10"/>
    <d v="2016-06-27T12:00:00"/>
    <s v="PAS10"/>
    <m/>
    <m/>
    <s v="Sprint 19"/>
  </r>
  <r>
    <s v="PAS10"/>
    <x v="135"/>
    <s v="S19 Kickoff"/>
    <s v="Story - Delta"/>
    <x v="4"/>
    <s v="H-BND-ELIGAE2-OK"/>
    <s v="Planned"/>
    <n v="0.5"/>
    <n v="2"/>
    <s v="H-BND-ELIGAE2-OK 26579: Determine Eligibility - Automated Exception 2 v5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x v="1"/>
    <s v="Determine Eligibility"/>
    <s v="General"/>
    <b v="1"/>
    <m/>
    <n v="26579"/>
    <m/>
    <s v="Unplanned"/>
    <s v="PAS10"/>
    <d v="2016-06-27T12:00:00"/>
    <s v="PAS10"/>
    <m/>
    <m/>
    <s v="Sprint 19"/>
  </r>
  <r>
    <s v="PAS10"/>
    <x v="136"/>
    <s v="S19 Kickoff"/>
    <s v="Story - Common Library"/>
    <x v="4"/>
    <s v="H-BND-ELGPPC-CL"/>
    <s v="Planned"/>
    <n v="3.5"/>
    <n v="3.5"/>
    <s v="H-BND-ELGPPC-CL 26884: Determine Eligibility-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3"/>
    <s v="Determine Eligibility"/>
    <s v="General"/>
    <b v="1"/>
    <m/>
    <n v="26884"/>
    <m/>
    <s v="Unplanned"/>
    <s v="PAS10"/>
    <d v="2016-06-27T12:00:00"/>
    <s v="PAS10"/>
    <m/>
    <m/>
    <s v="Sprint 19"/>
  </r>
  <r>
    <s v="PAS10"/>
    <x v="137"/>
    <s v="S19 Kickoff"/>
    <s v="Story - Common Library"/>
    <x v="4"/>
    <s v="H-BND-ELGAE1-CL"/>
    <s v="Planned"/>
    <n v="9"/>
    <n v="2"/>
    <s v="H-BND-ELGAE1-CL 22565: Determine Eligibility Automated Exception 1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2"/>
    <s v="Determine Eligibility"/>
    <s v="General"/>
    <b v="1"/>
    <m/>
    <n v="22565"/>
    <m/>
    <s v="Unplanned"/>
    <s v="PAS10"/>
    <d v="2016-06-27T12:00:00"/>
    <s v="PAS10"/>
    <m/>
    <m/>
    <s v="Sprint 19"/>
  </r>
  <r>
    <s v="PAS10"/>
    <x v="138"/>
    <s v="S19 Kickoff"/>
    <s v="Story - Delta"/>
    <x v="4"/>
    <s v="H-BND-ELGFRL-UT"/>
    <s v="Planned"/>
    <n v="2"/>
    <n v="3"/>
    <s v="H-BND-ELGFRL-UT 26975: Determine Eligibility-FireLine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x v="0"/>
    <s v="Determine Eligibility"/>
    <s v="General"/>
    <b v="1"/>
    <m/>
    <n v="26975"/>
    <m/>
    <s v="Unplanned"/>
    <s v="PAS10"/>
    <d v="2016-06-27T12:00:00"/>
    <s v="PAS10"/>
    <m/>
    <m/>
    <s v="Sprint 19"/>
  </r>
  <r>
    <s v="PAS10"/>
    <x v="139"/>
    <s v="S19 Kickoff"/>
    <s v="Story - Delta"/>
    <x v="4"/>
    <s v="H-BND-ELGAE6-AZ"/>
    <s v="Planned"/>
    <n v="0.5"/>
    <n v="2"/>
    <s v="H-BND-ELGAE6-AZ 26981: Determine Eligibility - Automated Exception 6 v2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x v="0"/>
    <s v="Determine Eligibility"/>
    <s v="General"/>
    <b v="1"/>
    <m/>
    <n v="26981"/>
    <m/>
    <s v="Unplanned"/>
    <s v="PAS10"/>
    <d v="2016-06-27T12:00:00"/>
    <s v="PAS10"/>
    <m/>
    <m/>
    <s v="Sprint 19"/>
  </r>
  <r>
    <s v="PAS10"/>
    <x v="140"/>
    <s v="S19 Kickoff"/>
    <s v="Story - Delta"/>
    <x v="4"/>
    <s v="H-TSK-TASK-KY"/>
    <s v="Planned"/>
    <n v="1.5"/>
    <n v="2"/>
    <s v="H-TSK-TASK-KY 23201 : Task Management v2"/>
    <m/>
    <s v="Property"/>
    <s v="Program"/>
    <s v="Ready for IT Team Review"/>
    <n v="40000"/>
    <s v="WI0342 CR01"/>
    <n v="602757"/>
    <m/>
    <s v="NONE"/>
    <s v="KY"/>
    <s v="KY"/>
    <b v="1"/>
    <s v="IE_Sprint_19_PHX-1"/>
    <m/>
    <m/>
    <x v="1"/>
    <s v="Task Management - General"/>
    <s v="General"/>
    <b v="0"/>
    <m/>
    <n v="23201"/>
    <m/>
    <s v="Unplanned"/>
    <s v="PAS10"/>
    <d v="2016-06-27T12:00:00"/>
    <s v="PAS10"/>
    <m/>
    <m/>
    <s v="Sprint 19"/>
  </r>
  <r>
    <s v="PAS10"/>
    <x v="141"/>
    <s v="S19 Kickoff"/>
    <s v="Story - Delta"/>
    <x v="4"/>
    <s v="H-BND-ELGAE6"/>
    <s v="Planned"/>
    <n v="0.5"/>
    <n v="2"/>
    <s v="H-BND-ELGAE6-CO 23409: Determine Eligibility - Automated Exception 6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x v="0"/>
    <s v="Determine Eligibility"/>
    <s v="Create New Policy"/>
    <b v="1"/>
    <m/>
    <n v="23409"/>
    <m/>
    <s v="Unplanned"/>
    <s v="PAS10"/>
    <d v="2016-06-27T12:00:00"/>
    <s v="PAS10"/>
    <m/>
    <m/>
    <s v="Sprint 19"/>
  </r>
  <r>
    <s v="PAS10"/>
    <x v="142"/>
    <s v="S19 Kickoff"/>
    <s v="Story - Delta"/>
    <x v="4"/>
    <s v="H-BND-ELGAE3-CO"/>
    <s v="Planned"/>
    <n v="0"/>
    <n v="2"/>
    <s v="H-BND-ELGAE3-CO 23069: Determine Eligibility Automated Exception 3 v3"/>
    <s v="WI0342 CR01"/>
    <s v="Property"/>
    <s v="Program"/>
    <s v="Not Required"/>
    <n v="40000"/>
    <s v="WI0342 CR01"/>
    <n v="602757"/>
    <m/>
    <s v="NONE"/>
    <s v="CO"/>
    <s v="CO"/>
    <b v="1"/>
    <s v="IE_Sprint_19_PHX-1"/>
    <m/>
    <m/>
    <x v="1"/>
    <s v="Determine Eligibility"/>
    <s v="General"/>
    <b v="1"/>
    <m/>
    <n v="23069"/>
    <m/>
    <s v="Unplanned"/>
    <s v="PAS10"/>
    <d v="2016-06-27T12:00:00"/>
    <s v="PAS10"/>
    <m/>
    <m/>
    <s v="Sprint 19"/>
  </r>
  <r>
    <s v="PAS10"/>
    <x v="143"/>
    <s v="S19 Kickoff"/>
    <s v="Story - Delta"/>
    <x v="4"/>
    <s v="H-BND-ELGFRL-AZ"/>
    <s v="Planned"/>
    <n v="0.5"/>
    <n v="3"/>
    <s v="H-BND-ELGFRL-AZ 26982: Determine Eligibility-FireLine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x v="0"/>
    <s v="Determine Eligibility"/>
    <s v="General"/>
    <b v="1"/>
    <m/>
    <n v="26982"/>
    <m/>
    <s v="Unplanned"/>
    <s v="PAS10"/>
    <d v="2016-06-27T12:00:00"/>
    <s v="PAS10"/>
    <m/>
    <m/>
    <s v="Sprint 19"/>
  </r>
  <r>
    <s v="PAS10"/>
    <x v="144"/>
    <s v="S19 Kickoff"/>
    <s v="Story - Delta"/>
    <x v="4"/>
    <s v="H-TSK-TASK-IN"/>
    <s v="Planned"/>
    <n v="1"/>
    <n v="2"/>
    <s v="H-TSK-TASK-IN 26991: Task Management v2"/>
    <m/>
    <s v="Property"/>
    <s v="Program"/>
    <s v="Ready for IT Team Review"/>
    <n v="40000"/>
    <s v="WI0342 CR01"/>
    <n v="602757"/>
    <m/>
    <s v="NONE"/>
    <s v="IN"/>
    <s v="IN"/>
    <b v="1"/>
    <s v="IE_Sprint_19_PHX-1"/>
    <m/>
    <m/>
    <x v="1"/>
    <s v="Task Management - General"/>
    <s v="General"/>
    <b v="0"/>
    <m/>
    <n v="26991"/>
    <m/>
    <s v="Unplanned"/>
    <s v="PAS10"/>
    <d v="2016-06-27T12:00:00"/>
    <s v="PAS10"/>
    <m/>
    <m/>
    <s v="Sprint 19"/>
  </r>
  <r>
    <s v="PAS10"/>
    <x v="145"/>
    <s v="S19 Kickoff"/>
    <s v="Story - Delta"/>
    <x v="4"/>
    <s v="H-TSK-TASK-ID"/>
    <s v="Planned"/>
    <n v="0.5"/>
    <n v="3"/>
    <s v="H-TSK-TASK-ID 24384: Task Management"/>
    <m/>
    <s v="Property"/>
    <s v="Program"/>
    <s v="Ready for IT Team Review"/>
    <n v="40000"/>
    <s v="WI0342 CR01"/>
    <n v="602757"/>
    <m/>
    <s v="NONE"/>
    <s v="ID"/>
    <s v="ID"/>
    <b v="1"/>
    <s v="IE_Sprint_19_PHX-1"/>
    <m/>
    <m/>
    <x v="1"/>
    <s v="Task Management - General"/>
    <s v="General"/>
    <b v="0"/>
    <m/>
    <n v="24384"/>
    <m/>
    <s v="Unplanned"/>
    <s v="PAS10"/>
    <d v="2016-06-27T12:00:00"/>
    <s v="PAS10"/>
    <m/>
    <m/>
    <s v="Sprint 19"/>
  </r>
  <r>
    <s v="PAS10"/>
    <x v="146"/>
    <s v="S19 Kickoff"/>
    <s v="Story - Delta"/>
    <x v="4"/>
    <s v="H-TSK-TASK-AZ"/>
    <s v="Planned"/>
    <n v="0.5"/>
    <n v="3"/>
    <s v="H-TSK-TASK-AZ 27020: Task Management"/>
    <m/>
    <s v="Property"/>
    <s v="Program"/>
    <s v="Ready for IT Team Review"/>
    <n v="40000"/>
    <s v="WI0342 CR01"/>
    <n v="602757"/>
    <m/>
    <s v="NONE"/>
    <s v="NONE"/>
    <s v="AZ"/>
    <b v="1"/>
    <s v="IE_Sprint_19_PHX-1"/>
    <m/>
    <m/>
    <x v="1"/>
    <s v="Task Management - General"/>
    <s v="General"/>
    <b v="0"/>
    <m/>
    <n v="27020"/>
    <m/>
    <s v="Unplanned"/>
    <s v="PAS10"/>
    <d v="2016-06-27T12:00:00"/>
    <s v="PAS10"/>
    <m/>
    <m/>
    <s v="Sprint 19"/>
  </r>
  <r>
    <s v="PAS10"/>
    <x v="147"/>
    <s v="S19 Kickoff"/>
    <s v="Story - Delta"/>
    <x v="4"/>
    <s v="H-BND-ELGAE2-KY"/>
    <s v="Planned"/>
    <n v="0.5"/>
    <n v="2"/>
    <s v="H-BND-ELGAE2-KY 22297: Determine Eligibility - Automated Exception 2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x v="1"/>
    <s v="Determine Eligibility"/>
    <s v="General"/>
    <b v="1"/>
    <m/>
    <n v="22297"/>
    <m/>
    <s v="Unplanned"/>
    <s v="PAS10"/>
    <d v="2016-06-27T12:00:00"/>
    <s v="PAS10"/>
    <m/>
    <m/>
    <s v="Sprint 19"/>
  </r>
  <r>
    <s v="PAS10"/>
    <x v="148"/>
    <s v="S19 Kickoff"/>
    <s v="Story - Delta"/>
    <x v="4"/>
    <s v="H-BND-ELGAE1-KY"/>
    <s v="Planned"/>
    <n v="4"/>
    <n v="2"/>
    <s v="H-BND-ELGAE1-KY 22268: Determine Eligibility - Automated Exception 1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x v="2"/>
    <s v="Determine Eligibility"/>
    <s v="General"/>
    <b v="1"/>
    <m/>
    <n v="22268"/>
    <m/>
    <s v="Unplanned"/>
    <s v="PAS10"/>
    <d v="2016-06-27T12:00:00"/>
    <s v="PAS10"/>
    <m/>
    <m/>
    <s v="Sprint 19"/>
  </r>
  <r>
    <s v="PAS10"/>
    <x v="149"/>
    <s v="S19 Kickoff"/>
    <s v="Story - Common Library"/>
    <x v="4"/>
    <s v="H-BND-ELGAE4-CL"/>
    <s v="Planned"/>
    <n v="1.5"/>
    <n v="2"/>
    <s v="H-BND-ELGAE4-CL 26972: Determine Eligibility Automated Exception 4 v5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3"/>
    <s v="Determine Eligibility"/>
    <s v="General"/>
    <b v="1"/>
    <m/>
    <n v="26972"/>
    <m/>
    <s v="Unplanned"/>
    <s v="PAS10"/>
    <d v="2016-06-27T12:00:00"/>
    <s v="PAS10"/>
    <m/>
    <m/>
    <s v="Sprint 19"/>
  </r>
  <r>
    <s v="PAS10"/>
    <x v="150"/>
    <s v="S19 Kickoff"/>
    <s v="Story - Delta"/>
    <x v="4"/>
    <s v="H-BND-ELGAE2-OR"/>
    <s v="Planned"/>
    <n v="0.5"/>
    <n v="2"/>
    <s v="H-BND-ELGAE2-OR 24362: Determine Eligibility - Automated Exception 2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x v="1"/>
    <s v="Determine Eligibility"/>
    <s v="General"/>
    <b v="1"/>
    <m/>
    <n v="24362"/>
    <m/>
    <s v="Unplanned"/>
    <s v="PAS10"/>
    <d v="2016-06-27T12:00:00"/>
    <s v="PAS10"/>
    <m/>
    <m/>
    <s v="Sprint 19"/>
  </r>
  <r>
    <s v="PAS10"/>
    <x v="151"/>
    <s v="S19 Kickoff"/>
    <s v="Story - Delta"/>
    <x v="4"/>
    <s v="H-BND-ELGFRL-OR"/>
    <s v="Planned"/>
    <n v="0.5"/>
    <n v="3"/>
    <s v="H-BND-ELGFRL-OR 26957: Determine Eligibility-FireLine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x v="0"/>
    <s v="Determine Eligibility"/>
    <s v="Create New Policy"/>
    <b v="1"/>
    <m/>
    <n v="26957"/>
    <m/>
    <s v="Unplanned"/>
    <s v="PAS10"/>
    <d v="2016-06-27T12:00:00"/>
    <s v="PAS10"/>
    <m/>
    <m/>
    <s v="Sprint 19"/>
  </r>
  <r>
    <s v="PAS10"/>
    <x v="152"/>
    <s v="S19 Kickoff"/>
    <s v="Story - Delta"/>
    <x v="4"/>
    <s v="H-BND-ELGAE2-SD"/>
    <s v="Planned"/>
    <n v="0.5"/>
    <n v="2"/>
    <s v="H-BND-ELGAE2-SD 23640: Determine Eligibility - Automated Exception 2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x v="1"/>
    <s v="Determine Eligibility"/>
    <s v="General"/>
    <b v="1"/>
    <m/>
    <n v="23640"/>
    <m/>
    <s v="Unplanned"/>
    <s v="PAS10"/>
    <d v="2016-06-27T12:00:00"/>
    <s v="PAS10"/>
    <m/>
    <m/>
    <s v="Sprint 19"/>
  </r>
  <r>
    <s v="PAS10"/>
    <x v="153"/>
    <s v="S19 Kickoff"/>
    <s v="Story - Delta"/>
    <x v="4"/>
    <s v="H-BND-ELGAE6-UT"/>
    <s v="Planned"/>
    <n v="1.5"/>
    <n v="2"/>
    <s v="H-BND-ELGAE6-UT 23866: Determine Eligibility - Automated Exception 6 v4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x v="0"/>
    <s v="Determine Eligibility"/>
    <s v="General"/>
    <b v="1"/>
    <m/>
    <n v="23866"/>
    <m/>
    <s v="Unplanned"/>
    <s v="PAS10"/>
    <d v="2016-06-27T12:00:00"/>
    <s v="PAS10"/>
    <m/>
    <m/>
    <s v="Sprint 19"/>
  </r>
  <r>
    <s v="PAS10"/>
    <x v="154"/>
    <s v="S19 Kickoff"/>
    <s v="Story - Delta"/>
    <x v="4"/>
    <s v="A-TSKS-MDFYTSK-CCL"/>
    <s v="In IT Team Review"/>
    <n v="3.5"/>
    <n v="3.5"/>
    <s v="A-TSKS-MDFYTSK-CCL Modify Task"/>
    <m/>
    <s v="Auto"/>
    <s v="Program"/>
    <s v="Ready for IT Team Review"/>
    <n v="40000"/>
    <m/>
    <n v="602750"/>
    <m/>
    <s v="NONE"/>
    <s v="NONE"/>
    <s v="CCL"/>
    <b v="1"/>
    <s v="IE_Sprint_19_PHX-1"/>
    <m/>
    <m/>
    <x v="2"/>
    <s v="NONE"/>
    <s v="NONE"/>
    <b v="0"/>
    <m/>
    <n v="27152"/>
    <m/>
    <s v="Unplanned"/>
    <s v="PAS10"/>
    <d v="2016-06-27T12:00:00"/>
    <s v="PAS10"/>
    <m/>
    <m/>
    <s v="Sprint 19"/>
  </r>
  <r>
    <s v="PAS10"/>
    <x v="155"/>
    <s v="S19 Kickoff"/>
    <s v="Story - Delta"/>
    <x v="4"/>
    <s v="H-BND-ELGAE1-CO"/>
    <s v="Planned"/>
    <n v="3.5"/>
    <n v="2"/>
    <s v="H-BND-ELGAE1-CO 23665: Determine Eligibility - Automated Exception 1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x v="2"/>
    <s v="Determine Eligibility"/>
    <s v="General"/>
    <b v="1"/>
    <m/>
    <n v="23665"/>
    <m/>
    <s v="Unplanned"/>
    <s v="PAS10"/>
    <d v="2016-06-27T12:00:00"/>
    <s v="PAS10"/>
    <m/>
    <m/>
    <s v="Sprint 19"/>
  </r>
  <r>
    <s v="PAS10"/>
    <x v="156"/>
    <s v="S19 Kickoff"/>
    <s v="Story - Delta"/>
    <x v="4"/>
    <s v="H-BND-ELGFRL-NV"/>
    <s v="Planned"/>
    <n v="0.5"/>
    <n v="3"/>
    <s v="H-BND-ELGFRL-NV 26967: Determine Eligibility-FireLine"/>
    <s v="WI0342 CR01"/>
    <s v="Property"/>
    <s v="Program"/>
    <s v="Ready for IT Team Review"/>
    <n v="40000"/>
    <s v="WI0342 CR01"/>
    <n v="602757"/>
    <m/>
    <s v="NONE"/>
    <s v="NV"/>
    <s v="NV"/>
    <b v="1"/>
    <s v="IE_Sprint_19_PHX-1"/>
    <m/>
    <m/>
    <x v="0"/>
    <s v="Determine Eligibility"/>
    <s v="General"/>
    <b v="1"/>
    <m/>
    <n v="26967"/>
    <m/>
    <s v="Unplanned"/>
    <s v="PAS10"/>
    <d v="2016-06-27T12:00:00"/>
    <s v="PAS10"/>
    <m/>
    <m/>
    <s v="Sprint 19"/>
  </r>
  <r>
    <s v="PAS10"/>
    <x v="157"/>
    <s v="S19 Kickoff"/>
    <s v="Story - Delta"/>
    <x v="4"/>
    <s v="H-BND-ELGAE1-OK"/>
    <s v="Planned"/>
    <n v="2"/>
    <n v="3"/>
    <s v="H-BND-ELGAE1-OK 26943: Determine Eligibility Automated Exception 1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x v="2"/>
    <s v="Determine Eligibility"/>
    <s v="General"/>
    <b v="1"/>
    <m/>
    <n v="26943"/>
    <m/>
    <s v="Unplanned"/>
    <s v="PAS10"/>
    <d v="2016-06-27T12:00:00"/>
    <s v="PAS10"/>
    <m/>
    <m/>
    <s v="Sprint 19"/>
  </r>
  <r>
    <s v="PAS10"/>
    <x v="158"/>
    <s v="S19 Kickoff"/>
    <s v="Story - Delta"/>
    <x v="4"/>
    <s v="H-BND-ELGAE6-OR"/>
    <s v="Planned"/>
    <n v="0.5"/>
    <n v="2"/>
    <s v="H-BND-ELGAE6-OR 24367: Determine Eligibility - Automated Exception 6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x v="0"/>
    <s v="Determine Eligibility"/>
    <s v="Create New Policy"/>
    <b v="1"/>
    <m/>
    <n v="24367"/>
    <m/>
    <s v="Unplanned"/>
    <s v="PAS10"/>
    <d v="2016-06-27T12:00:00"/>
    <s v="PAS10"/>
    <m/>
    <m/>
    <s v="Sprint 19"/>
  </r>
  <r>
    <s v="PAS10"/>
    <x v="159"/>
    <s v="S19 Kickoff"/>
    <s v="Story - Delta"/>
    <x v="4"/>
    <s v="H-TSK-TASK-OR"/>
    <s v="Planned"/>
    <n v="1.5"/>
    <n v="2"/>
    <s v="H-TSK-TASK-OR 25920: Task Management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x v="1"/>
    <s v="Task Management - General"/>
    <s v="General"/>
    <b v="1"/>
    <m/>
    <n v="25920"/>
    <m/>
    <s v="Unplanned"/>
    <s v="PAS10"/>
    <d v="2016-06-27T12:00:00"/>
    <s v="PAS10"/>
    <m/>
    <m/>
    <s v="Sprint 19"/>
  </r>
  <r>
    <s v="PAS10"/>
    <x v="160"/>
    <s v="S19 Kickoff"/>
    <s v="Story - Delta"/>
    <x v="4"/>
    <s v="H-BND-ELGAE1-OR"/>
    <s v="Planned"/>
    <n v="2.5"/>
    <n v="2"/>
    <s v="H-BND-ELGAE1-OR 24361: Determine Eligibility - Automated Exception 1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x v="2"/>
    <s v="Determine Eligibility"/>
    <s v="General"/>
    <b v="1"/>
    <m/>
    <n v="24361"/>
    <m/>
    <s v="Unplanned"/>
    <s v="PAS10"/>
    <d v="2016-06-27T12:00:00"/>
    <s v="PAS10"/>
    <m/>
    <m/>
    <s v="Sprint 19"/>
  </r>
  <r>
    <s v="PAS10"/>
    <x v="161"/>
    <s v="S19 Kickoff"/>
    <s v="Story - Delta"/>
    <x v="4"/>
    <s v="H-BND-ELGAE6-NV"/>
    <s v="Planned"/>
    <n v="0.5"/>
    <n v="2"/>
    <s v="H-BND-ELGAE6-NV 24051: US NV Determine Eligibility - Automated Exception 6 v2"/>
    <s v="WI0342 CR01"/>
    <s v="Property"/>
    <s v="Program"/>
    <s v="In IT Team Review"/>
    <n v="40000"/>
    <s v="WI0342 CR01"/>
    <n v="602757"/>
    <m/>
    <s v="NONE"/>
    <s v="NV"/>
    <s v="NV"/>
    <b v="1"/>
    <s v="IE_Sprint_19_PHX-1"/>
    <m/>
    <m/>
    <x v="0"/>
    <s v="Determine Eligibility"/>
    <s v="General"/>
    <b v="1"/>
    <m/>
    <n v="24051"/>
    <m/>
    <s v="Unplanned"/>
    <s v="PAS10"/>
    <d v="2016-06-27T12:00:00"/>
    <s v="PAS10"/>
    <m/>
    <m/>
    <s v="Sprint 19"/>
  </r>
  <r>
    <s v="PAS10"/>
    <x v="162"/>
    <s v="S19 Kickoff"/>
    <s v="Story - Delta"/>
    <x v="4"/>
    <s v="H-BND-ELGAE3-IN"/>
    <s v="Planned"/>
    <n v="0"/>
    <n v="2"/>
    <s v="H-BND-ELGAE3-IN 23075: Determine Eligibility Automated Exception 3 v3"/>
    <s v="WI0342 CR01"/>
    <s v="Property"/>
    <s v="Program"/>
    <s v="Not Required"/>
    <n v="40000"/>
    <s v="WI0342 CR01"/>
    <n v="602757"/>
    <m/>
    <s v="NONE"/>
    <s v="IN"/>
    <s v="IN"/>
    <b v="1"/>
    <s v="IE_Sprint_19_PHX-1"/>
    <m/>
    <m/>
    <x v="1"/>
    <s v="Determine Eligibility"/>
    <s v="General"/>
    <b v="1"/>
    <m/>
    <n v="23075"/>
    <m/>
    <s v="Unplanned"/>
    <s v="PAS10"/>
    <d v="2016-06-27T12:00:00"/>
    <s v="PAS10"/>
    <m/>
    <m/>
    <s v="Sprint 19"/>
  </r>
  <r>
    <s v="PAS10"/>
    <x v="163"/>
    <s v="S19 Kickoff"/>
    <s v="Story - Common Library"/>
    <x v="4"/>
    <s v="H-TSK-TASK-CL"/>
    <s v="Planned"/>
    <n v="1.5"/>
    <n v="2"/>
    <s v="H-TSK-TASK-CL 26917 : Task Management - 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2"/>
    <s v="Task Management - General"/>
    <s v="General"/>
    <b v="1"/>
    <m/>
    <n v="26917"/>
    <m/>
    <s v="Unplanned"/>
    <s v="PAS10"/>
    <d v="2016-06-27T12:00:00"/>
    <s v="PAS10"/>
    <m/>
    <m/>
    <s v="Sprint 19"/>
  </r>
  <r>
    <s v="PAS10"/>
    <x v="164"/>
    <s v="S19 Kickoff"/>
    <s v="Story - Delta"/>
    <x v="4"/>
    <s v="H-BND-ELGAE1-IN"/>
    <s v="Planned"/>
    <n v="2"/>
    <n v="3"/>
    <s v="H-BND-ELGAE1-IN 27015: Determine Eligibility - Automated Exception 1"/>
    <s v="WI0342 CR01"/>
    <s v="Property"/>
    <s v="Program"/>
    <s v="Ready for IT Team Review"/>
    <n v="40000"/>
    <s v="WI0342 CR01"/>
    <n v="602757"/>
    <m/>
    <s v="NONE"/>
    <s v="IN"/>
    <s v="IN"/>
    <b v="1"/>
    <s v="IE_Sprint_19_PHX-1"/>
    <m/>
    <m/>
    <x v="2"/>
    <s v="Determine Eligibility"/>
    <s v="General"/>
    <b v="1"/>
    <m/>
    <n v="27015"/>
    <m/>
    <s v="Unplanned"/>
    <s v="PAS10"/>
    <d v="2016-06-27T12:00:00"/>
    <s v="PAS10"/>
    <m/>
    <m/>
    <s v="Sprint 19"/>
  </r>
  <r>
    <s v="PAS10"/>
    <x v="165"/>
    <s v="S19 Kickoff"/>
    <s v="Story - Delta"/>
    <x v="4"/>
    <s v="H-BND-ELGAE1-SD"/>
    <s v="Planned"/>
    <n v="3.5"/>
    <n v="2"/>
    <s v="H-BND-ELGAE1-SD 23636: Determine Eligibility - Automated Exception 1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x v="2"/>
    <s v="Determine Eligibility"/>
    <s v="General"/>
    <b v="1"/>
    <m/>
    <n v="23636"/>
    <m/>
    <s v="Unplanned"/>
    <s v="PAS10"/>
    <d v="2016-06-27T12:00:00"/>
    <s v="PAS10"/>
    <m/>
    <m/>
    <s v="Sprint 19"/>
  </r>
  <r>
    <s v="PAS10"/>
    <x v="166"/>
    <s v="S19 Kickoff"/>
    <s v="Story - Common Library"/>
    <x v="4"/>
    <s v="H-BND-ELGAE2-CL"/>
    <s v="Planned"/>
    <n v="1"/>
    <n v="2"/>
    <s v="H-BND-ELGAE2-CL 23079: Determine Eligibility Automated Exception 2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x v="1"/>
    <s v="Determine Eligibility"/>
    <s v="General"/>
    <b v="1"/>
    <m/>
    <n v="23079"/>
    <m/>
    <s v="Unplanned"/>
    <s v="PAS10"/>
    <d v="2016-06-27T12:00:00"/>
    <s v="PAS10"/>
    <m/>
    <m/>
    <s v="Sprint 19"/>
  </r>
  <r>
    <s v="PAS10"/>
    <x v="167"/>
    <s v="S19 Kickoff"/>
    <s v="Story - Delta"/>
    <x v="4"/>
    <s v="H-TSK-TASK-OK"/>
    <s v="Planned"/>
    <n v="1"/>
    <n v="2"/>
    <s v="H-TSK-TASK-OK 26987 : Task Management v4"/>
    <m/>
    <s v="Property"/>
    <s v="Program"/>
    <s v="Ready for IT Team Review"/>
    <n v="40000"/>
    <s v="WI0342 CR01"/>
    <n v="602757"/>
    <m/>
    <s v="NONE"/>
    <s v="OK"/>
    <s v="OK"/>
    <b v="1"/>
    <s v="IE_Sprint_19_PHX-1"/>
    <m/>
    <m/>
    <x v="1"/>
    <s v="Task Management - General"/>
    <s v="General"/>
    <b v="0"/>
    <m/>
    <n v="26987"/>
    <m/>
    <s v="Unplanned"/>
    <s v="PAS10"/>
    <d v="2016-06-27T12:00:00"/>
    <s v="PAS10"/>
    <m/>
    <m/>
    <s v="Sprint 19"/>
  </r>
  <r>
    <s v="PAS10"/>
    <x v="168"/>
    <s v="S19 Kickoff"/>
    <s v="Story - Delta"/>
    <x v="4"/>
    <s v="H-TSK-TASK-SD"/>
    <s v="Planned"/>
    <n v="1"/>
    <n v="2"/>
    <s v="H-TSK-TASK-SD 23406 : Task Management v2"/>
    <m/>
    <s v="Property"/>
    <s v="Program"/>
    <s v="Ready for IT Team Review"/>
    <n v="40000"/>
    <s v="WI0342 CR01"/>
    <n v="602757"/>
    <m/>
    <s v="NONE"/>
    <s v="SD"/>
    <s v="SD"/>
    <b v="1"/>
    <s v="IE_Sprint_19_PHX-1"/>
    <m/>
    <m/>
    <x v="1"/>
    <s v="Task Management - General"/>
    <s v="General"/>
    <b v="0"/>
    <m/>
    <n v="23406"/>
    <m/>
    <s v="Unplanned"/>
    <s v="PAS10"/>
    <d v="2016-06-27T12:00:00"/>
    <s v="PAS10"/>
    <m/>
    <m/>
    <s v="Sprint 19"/>
  </r>
  <r>
    <s v="PAS10"/>
    <x v="169"/>
    <s v="S19 Kickoff"/>
    <s v="Story - Delta"/>
    <x v="4"/>
    <s v="H-TSK-TASK-CO"/>
    <s v="Planned"/>
    <n v="2"/>
    <n v="2"/>
    <s v="H-TSK-TASK-CO 27005: Task Management v2"/>
    <m/>
    <s v="Property"/>
    <s v="Program"/>
    <s v="Ready for IT Team Review"/>
    <n v="40000"/>
    <s v="WI0342 CR01"/>
    <n v="602757"/>
    <m/>
    <s v="NONE"/>
    <s v="NONE"/>
    <s v="NONE"/>
    <b v="1"/>
    <s v="IE_Sprint_19_PHX-1"/>
    <m/>
    <m/>
    <x v="1"/>
    <s v="NONE"/>
    <s v="NONE"/>
    <b v="0"/>
    <m/>
    <n v="27005"/>
    <m/>
    <s v="Unplanned"/>
    <s v="PAS10"/>
    <d v="2016-06-27T12:00:00"/>
    <s v="PAS10"/>
    <m/>
    <m/>
    <s v="Sprint 19"/>
  </r>
  <r>
    <s v="PAS10"/>
    <x v="170"/>
    <s v="S19 Kickoff"/>
    <s v="Story - Delta"/>
    <x v="4"/>
    <s v="H-TSK-TASK-NV"/>
    <s v="Planned"/>
    <n v="0.5"/>
    <n v="2"/>
    <s v="H-TSK-TASK-NV 23959: Task Management v2"/>
    <m/>
    <s v="Property"/>
    <s v="Program"/>
    <s v="Ready for IT Team Review"/>
    <n v="40000"/>
    <s v="WI0342 CR01"/>
    <n v="602757"/>
    <m/>
    <s v="NONE"/>
    <s v="NV"/>
    <s v="NV"/>
    <b v="1"/>
    <s v="IE_Sprint_19_PHX-1"/>
    <m/>
    <m/>
    <x v="1"/>
    <s v="Task Management - General"/>
    <s v="General"/>
    <b v="0"/>
    <m/>
    <n v="23959"/>
    <m/>
    <s v="Unplanned"/>
    <s v="PAS10"/>
    <d v="2016-06-27T12:00:00"/>
    <s v="PAS10"/>
    <m/>
    <m/>
    <s v="Sprint 19"/>
  </r>
  <r>
    <s v="PAS10"/>
    <x v="171"/>
    <s v="S19 Kickoff"/>
    <s v="Story - Delta"/>
    <x v="4"/>
    <s v="H-BND-ELGAE6-ID"/>
    <s v="Planned"/>
    <n v="0.5"/>
    <n v="2"/>
    <s v="H-BND-ELGAE6-ID 24363: Determine Eligibility Automated Exception 6 v2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x v="0"/>
    <s v="Determine Eligibility"/>
    <s v="General"/>
    <b v="1"/>
    <m/>
    <n v="24363"/>
    <m/>
    <s v="Unplanned"/>
    <s v="PAS10"/>
    <d v="2016-06-27T12:00:00"/>
    <s v="PAS10"/>
    <m/>
    <m/>
    <s v="Sprint 19"/>
  </r>
  <r>
    <s v="PAS10"/>
    <x v="172"/>
    <s v="S19 Kickoff"/>
    <s v="Story - Delta"/>
    <x v="4"/>
    <s v="H-TSK-TASK-UT"/>
    <s v="Planned"/>
    <n v="0.5"/>
    <n v="3"/>
    <s v="H-TSK-TASK-UT : 27016 Task Management"/>
    <m/>
    <s v="Property"/>
    <s v="Program"/>
    <s v="Ready for IT Team Review"/>
    <n v="40000"/>
    <s v="WI0342 CR01"/>
    <n v="602757"/>
    <m/>
    <s v="NONE"/>
    <s v="UT"/>
    <s v="UT"/>
    <b v="1"/>
    <s v="IE_Sprint_19_PHX-1"/>
    <m/>
    <m/>
    <x v="1"/>
    <s v="Task Management - General"/>
    <s v="General"/>
    <b v="0"/>
    <m/>
    <n v="27016"/>
    <m/>
    <s v="Unplanned"/>
    <s v="PAS10"/>
    <d v="2016-06-27T12:00:00"/>
    <s v="PAS10"/>
    <m/>
    <m/>
    <s v="Sprint 19"/>
  </r>
  <r>
    <s v="PAS10"/>
    <x v="173"/>
    <s v="S19 Kickoff"/>
    <s v="Story - Delta"/>
    <x v="4"/>
    <s v="H-BND-ELGFRL-ID"/>
    <s v="Planned"/>
    <n v="0.5"/>
    <n v="3"/>
    <s v="H-BND-ELGFRL-ID 26954: Determine Eligibility-FireLine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x v="0"/>
    <s v="Determine Eligibility"/>
    <s v="General"/>
    <b v="1"/>
    <m/>
    <n v="26954"/>
    <m/>
    <s v="Unplanned"/>
    <s v="PAS10"/>
    <d v="2016-06-27T12:00:00"/>
    <s v="PAS10"/>
    <m/>
    <m/>
    <s v="Sprint 19"/>
  </r>
  <r>
    <s v="PAS10"/>
    <x v="174"/>
    <s v="S19 Kickoff"/>
    <s v="Story - Common Library"/>
    <x v="5"/>
    <s v="P-TSK-TASK-CL"/>
    <s v="Planned"/>
    <n v="1"/>
    <n v="2"/>
    <s v="P-TSK-TASK-CL 26854: Task Management for PUP v2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x v="2"/>
    <s v="Task Management - General"/>
    <s v="General"/>
    <b v="1"/>
    <m/>
    <n v="26854"/>
    <m/>
    <s v="Unplanned"/>
    <s v="PAS10"/>
    <d v="2016-06-27T12:00:00"/>
    <s v="PAS10"/>
    <m/>
    <m/>
    <s v="Sprint 19"/>
  </r>
  <r>
    <s v="PAS10"/>
    <x v="175"/>
    <s v="S19 Kickoff"/>
    <s v="Story - Common Library"/>
    <x v="5"/>
    <s v="H-INT-PRF-CL"/>
    <s v="In IT Team Review"/>
    <n v="3.5"/>
    <n v="2"/>
    <s v="H-INT-PRF-CL 23757: Prefill and add Other active AAA policies v2"/>
    <s v="WI0344 CR04"/>
    <s v="Property"/>
    <s v="Program"/>
    <s v="Ready for IT Team Review"/>
    <n v="60000"/>
    <s v="WI0344 CR04"/>
    <n v="606062"/>
    <m/>
    <s v="NONE"/>
    <s v="CL"/>
    <s v="CL"/>
    <b v="1"/>
    <s v="IE_Sprint_19_PHX-1"/>
    <m/>
    <m/>
    <x v="3"/>
    <s v="Integration - General"/>
    <s v="General"/>
    <b v="1"/>
    <m/>
    <n v="23757"/>
    <m/>
    <s v="Unplanned"/>
    <s v="PAS10"/>
    <d v="2016-06-27T12:00:00"/>
    <s v="PAS10"/>
    <m/>
    <m/>
    <s v="Sprint 19"/>
  </r>
  <r>
    <s v="PAS10"/>
    <x v="176"/>
    <s v="S19 Kickoff"/>
    <s v="Story - Common Library"/>
    <x v="5"/>
    <s v="H-INT-INSCRR-CL"/>
    <s v="Planned"/>
    <n v="2"/>
    <n v="2"/>
    <s v="H-INT-INSCRR-CL 26873 : Insurance Score - FR Score comparison - Renewal v2"/>
    <s v="WI0344 CR04"/>
    <s v="Property"/>
    <s v="Program"/>
    <s v="Ready for IT Team Review"/>
    <n v="60000"/>
    <s v="WI0344 CR04, AW36"/>
    <n v="596883"/>
    <m/>
    <s v="NONE"/>
    <s v="CL"/>
    <s v="CL"/>
    <b v="1"/>
    <s v="IE_Sprint_19_PHX-2"/>
    <m/>
    <m/>
    <x v="3"/>
    <s v="Integration - General"/>
    <s v="General"/>
    <b v="1"/>
    <m/>
    <n v="26873"/>
    <m/>
    <s v="Unplanned"/>
    <s v="PAS10"/>
    <d v="2016-06-27T12:00:00"/>
    <s v="PAS10"/>
    <m/>
    <m/>
    <s v="Sprint 19"/>
  </r>
  <r>
    <s v="PAS10"/>
    <x v="177"/>
    <s v="S19 Kickoff"/>
    <s v="Story - Common Library"/>
    <x v="5"/>
    <s v="P-ULR-FIREARM-CL"/>
    <s v="Planned"/>
    <n v="2.5"/>
    <n v="2"/>
    <s v="P-ULR-FIREARM-CL 24770: PUP Capture Firearms Information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1"/>
    <m/>
    <m/>
    <x v="0"/>
    <s v="PUP - New Business"/>
    <s v="General"/>
    <b v="1"/>
    <m/>
    <n v="24770"/>
    <m/>
    <s v="Unplanned"/>
    <s v="PAS10"/>
    <d v="2016-06-27T12:00:00"/>
    <s v="PAS10"/>
    <m/>
    <m/>
    <s v="Sprint 19"/>
  </r>
  <r>
    <s v="PAS10"/>
    <x v="178"/>
    <s v="S19 Kickoff"/>
    <s v="Story - Common Library"/>
    <x v="5"/>
    <s v="H-INT-INSCRR-SCL"/>
    <s v="Planned"/>
    <n v="3"/>
    <n v="3"/>
    <s v="H-INT-INSCRR-SCL 26807: Insurance Score – FR Score Comparison - Renewal"/>
    <s v="WI0344 CR04"/>
    <s v="Property"/>
    <s v="Program"/>
    <s v="Ready for IT Team Review"/>
    <n v="60000"/>
    <s v="WI0344 CR04, WH45; AW36"/>
    <s v="602738; 596883"/>
    <m/>
    <s v="NONE"/>
    <s v="SCL"/>
    <s v="SCL"/>
    <b v="1"/>
    <s v="IE_Sprint_19_PHX-2"/>
    <m/>
    <m/>
    <x v="3"/>
    <s v="Integration - General"/>
    <s v="General"/>
    <b v="1"/>
    <m/>
    <n v="26807"/>
    <m/>
    <s v="Unplanned"/>
    <s v="PAS10"/>
    <d v="2016-06-27T12:00:00"/>
    <s v="PAS10"/>
    <m/>
    <m/>
    <s v="Sprint 19"/>
  </r>
  <r>
    <s v="PAS10"/>
    <x v="179"/>
    <s v="S19 Kickoff"/>
    <s v="Story - Common Library"/>
    <x v="5"/>
    <s v="C-APP-GENAPP-CL"/>
    <s v="In IT Team Review"/>
    <n v="2"/>
    <n v="2"/>
    <s v="C-APP-GENAPP-CL 23038: Generate Application Document-All Products v8"/>
    <s v="WI0344 CR04"/>
    <s v="Property"/>
    <s v="Program"/>
    <s v="Ready for IT Team Review"/>
    <n v="60000"/>
    <s v="WI0344 CR04, CB57; J161"/>
    <s v="593657; 596884"/>
    <m/>
    <s v="NONE"/>
    <s v="CL"/>
    <s v="CL"/>
    <b v="1"/>
    <s v="IE_Sprint_19_PHX-3"/>
    <m/>
    <m/>
    <x v="2"/>
    <s v="Forms"/>
    <s v="General"/>
    <b v="1"/>
    <m/>
    <n v="23038"/>
    <m/>
    <s v="Unplanned"/>
    <s v="PAS10"/>
    <d v="2016-06-27T12:00:00"/>
    <s v="PAS10"/>
    <m/>
    <m/>
    <s v="Sprint 19"/>
  </r>
  <r>
    <s v="PAS10"/>
    <x v="180"/>
    <s v="S19 Kickoff"/>
    <s v="Story - Common Library"/>
    <x v="5"/>
    <s v="C-DOC-GENDEC-CL"/>
    <s v="Planned"/>
    <n v="1.5"/>
    <n v="2"/>
    <s v="C-DOC-GENDEC-CL 26707: Generate Declaration Document-All Products v2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x v="3"/>
    <s v="Forms"/>
    <s v="General"/>
    <b v="1"/>
    <m/>
    <n v="26707"/>
    <m/>
    <s v="Unplanned"/>
    <s v="PAS10"/>
    <d v="2016-06-27T12:00:00"/>
    <s v="PAS10"/>
    <m/>
    <m/>
    <s v="Sprint 19"/>
  </r>
  <r>
    <s v="PAS10"/>
    <x v="181"/>
    <s v="S19 Kickoff"/>
    <s v="Story - Delta"/>
    <x v="5"/>
    <s v="H-EN-VIEW-WV"/>
    <s v="Planned"/>
    <n v="1.5"/>
    <n v="2"/>
    <s v="H-EN-VIEW-WV 22283: View Endorsement v3"/>
    <s v="WI0344 CR04"/>
    <s v="Property"/>
    <s v="Program"/>
    <s v="Ready for IT Team Review"/>
    <n v="60000"/>
    <s v="WI0344 CR04, J161"/>
    <n v="596884"/>
    <m/>
    <s v="NONE"/>
    <s v="WV"/>
    <s v="WV"/>
    <b v="1"/>
    <s v="IE_Sprint_19_PHX-1"/>
    <m/>
    <m/>
    <x v="0"/>
    <s v="Define Endorsement"/>
    <s v="General"/>
    <b v="1"/>
    <m/>
    <n v="22283"/>
    <m/>
    <s v="Unplanned"/>
    <s v="PAS10"/>
    <d v="2016-06-27T12:00:00"/>
    <s v="PAS10"/>
    <m/>
    <m/>
    <s v="Sprint 19"/>
  </r>
  <r>
    <s v="PAS10"/>
    <x v="182"/>
    <s v="S19 Kickoff"/>
    <s v="Story - Common Library"/>
    <x v="5"/>
    <s v="H-EN-VIEW-CL"/>
    <s v="Planned"/>
    <n v="1.5"/>
    <n v="2"/>
    <s v="H-EN-VIEW-CL 24611: View Endorsement v3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1"/>
    <m/>
    <m/>
    <x v="0"/>
    <s v="Define Endorsement"/>
    <s v="General"/>
    <b v="1"/>
    <m/>
    <n v="24611"/>
    <m/>
    <s v="Unplanned"/>
    <s v="PAS10"/>
    <d v="2016-06-27T12:00:00"/>
    <s v="PAS10"/>
    <m/>
    <m/>
    <s v="Sprint 19"/>
  </r>
  <r>
    <s v="PAS10"/>
    <x v="183"/>
    <s v="S19 Kickoff"/>
    <s v="Story - Delta"/>
    <x v="5"/>
    <s v="H-INT-INSSCR-DE"/>
    <s v="Planned"/>
    <n v="1.5"/>
    <n v="2"/>
    <s v="H-INT-INSSCR-DE 26803: Insurance Score – Batch ordering every 2nd renewal v2"/>
    <s v="WI0344 CR04"/>
    <s v="Property"/>
    <s v="Program"/>
    <s v="Ready for IT Team Review"/>
    <n v="60000"/>
    <s v="WI0344 CR04, WH43"/>
    <n v="602741"/>
    <m/>
    <s v="NONE"/>
    <s v="SCL"/>
    <s v="DE"/>
    <b v="1"/>
    <s v="IE_Sprint_19_PHX-2"/>
    <m/>
    <m/>
    <x v="0"/>
    <s v="Integration - Renewal"/>
    <s v="Renew Policy"/>
    <b v="1"/>
    <m/>
    <n v="26803"/>
    <m/>
    <s v="Unplanned"/>
    <s v="PAS10"/>
    <d v="2016-06-27T12:00:00"/>
    <s v="PAS10"/>
    <m/>
    <m/>
    <s v="Sprint 19"/>
  </r>
  <r>
    <s v="PAS10"/>
    <x v="184"/>
    <s v="S19 Kickoff"/>
    <s v="Story - Delta"/>
    <x v="5"/>
    <s v="H-DOC-APP-CA"/>
    <s v="In IT Team Review"/>
    <n v="2"/>
    <n v="2"/>
    <s v="H-DOC-APP-CA 22432: Generate Application Document HO3 HO4 HO6 DP3 PUP v7"/>
    <s v="WI0344 CR04"/>
    <s v="Property"/>
    <s v="Program"/>
    <s v="Ready for IT Team Review"/>
    <n v="60000"/>
    <s v="WI0344 CR04, CB57"/>
    <n v="593657"/>
    <m/>
    <s v="NONE"/>
    <s v="CA"/>
    <s v="CA"/>
    <b v="1"/>
    <s v="IE_Sprint_19_PHX-3"/>
    <m/>
    <m/>
    <x v="1"/>
    <s v="Forms"/>
    <s v="Forms"/>
    <b v="1"/>
    <m/>
    <n v="22432"/>
    <m/>
    <s v="Unplanned"/>
    <s v="PAS10"/>
    <d v="2016-06-27T12:00:00"/>
    <s v="PAS10"/>
    <m/>
    <m/>
    <s v="Sprint 19"/>
  </r>
  <r>
    <s v="PAS10"/>
    <x v="185"/>
    <s v="S19 Kickoff"/>
    <s v="Story - Common Library"/>
    <x v="5"/>
    <s v="H-PCQ-DISRAT-CL"/>
    <s v="Planned"/>
    <n v="2"/>
    <n v="2"/>
    <s v="H-PCQ-DISRAT-CL 23298:NB &amp; MTC - Display Quote Details v5"/>
    <s v="WI0344 CR04"/>
    <s v="Property"/>
    <s v="Program"/>
    <s v="Ready for IT Team Review"/>
    <n v="60000"/>
    <s v="WI0344 CR04, U301"/>
    <n v="596882"/>
    <m/>
    <s v="NONE"/>
    <s v="CL"/>
    <s v="CL"/>
    <b v="1"/>
    <s v="IE_Sprint_19_PHX-2"/>
    <m/>
    <m/>
    <x v="2"/>
    <s v="Save Quote"/>
    <s v="General"/>
    <b v="1"/>
    <m/>
    <n v="23298"/>
    <m/>
    <s v="Unplanned"/>
    <s v="PAS10"/>
    <d v="2016-06-27T12:00:00"/>
    <s v="PAS10"/>
    <m/>
    <m/>
    <s v="Sprint 19"/>
  </r>
  <r>
    <s v="PAS10"/>
    <x v="186"/>
    <s v="S19 Kickoff"/>
    <s v="Story - Common Library"/>
    <x v="5"/>
    <s v="P-BND-ELGEXP-CL"/>
    <s v="Planned"/>
    <n v="1"/>
    <n v="2"/>
    <s v="P-BND-ELGEXP-CL 22604: Eligibility related to the count of the exposure units/risks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x v="3"/>
    <s v="PUP - New Business"/>
    <s v="General"/>
    <b v="1"/>
    <m/>
    <n v="22604"/>
    <m/>
    <s v="Unplanned"/>
    <s v="PAS10"/>
    <d v="2016-06-27T12:00:00"/>
    <s v="PAS10"/>
    <m/>
    <m/>
    <s v="Sprint 19"/>
  </r>
  <r>
    <s v="PAS10"/>
    <x v="187"/>
    <s v="S19 Kickoff"/>
    <s v="Story - Delta"/>
    <x v="5"/>
    <s v="C-DOC-AHPNXX-CA"/>
    <s v="Ready To Build"/>
    <n v="0"/>
    <n v="2"/>
    <s v="C-DOC-AHPNXX-CA 26665: Generate Privacy Information Notice v2"/>
    <s v="WI0344 CR04"/>
    <s v="Property"/>
    <s v="Program"/>
    <s v="Ready for IT Team Review"/>
    <n v="60000"/>
    <s v="WI0344 CR04, CB49"/>
    <n v="602743"/>
    <m/>
    <s v="NONE"/>
    <s v="CA"/>
    <s v="CA"/>
    <b v="1"/>
    <s v="IE_Sprint_19_PHX-3"/>
    <m/>
    <m/>
    <x v="0"/>
    <s v="Forms - Endorsement"/>
    <s v="Forms"/>
    <b v="1"/>
    <m/>
    <n v="26665"/>
    <m/>
    <s v="Unplanned"/>
    <s v="PAS10"/>
    <d v="2016-06-27T12:00:00"/>
    <s v="PAS10"/>
    <s v="PAS10"/>
    <m/>
    <s v="Sprint 19"/>
  </r>
  <r>
    <s v="PAS10"/>
    <x v="188"/>
    <s v="S19 Kickoff"/>
    <s v="Story - Delta"/>
    <x v="5"/>
    <s v="H-EN-VIEW-CO"/>
    <s v="Planned"/>
    <n v="3"/>
    <n v="2"/>
    <s v="H-EN-VIEW-CO 22741: View Endorsement v3"/>
    <s v="WI0344 CR04"/>
    <s v="Property"/>
    <s v="Program"/>
    <s v="Ready for IT Team Review"/>
    <n v="60000"/>
    <s v="WI0344 CR04, J161"/>
    <n v="596884"/>
    <m/>
    <s v="NONE"/>
    <s v="CO"/>
    <s v="CO"/>
    <b v="1"/>
    <s v="IE_Sprint_19_PHX-1"/>
    <m/>
    <m/>
    <x v="0"/>
    <s v="Define Endorsement"/>
    <s v="General"/>
    <b v="1"/>
    <m/>
    <n v="22741"/>
    <m/>
    <s v="Unplanned"/>
    <s v="PAS10"/>
    <d v="2016-06-27T12:00:00"/>
    <s v="PAS10"/>
    <m/>
    <m/>
    <s v="Sprint 19"/>
  </r>
  <r>
    <s v="PAS10"/>
    <x v="189"/>
    <s v="S19 Kickoff"/>
    <s v="Story - Delta"/>
    <x v="5"/>
    <s v="H-INT-INS-CL"/>
    <s v="Planned"/>
    <n v="5.5"/>
    <n v="2"/>
    <s v="H-INT-INS-CL 23846:Order Insurance Score Report v4"/>
    <s v="WI0344 CR04"/>
    <s v="Property"/>
    <s v="Program"/>
    <s v="Ready for IT Team Review"/>
    <n v="60000"/>
    <s v="WI0344 CR04, U301; AW36"/>
    <s v="596882; 596883"/>
    <m/>
    <s v="NONE"/>
    <s v="CL"/>
    <s v="CL"/>
    <b v="1"/>
    <s v="IE_Sprint_19_PHX-2"/>
    <m/>
    <m/>
    <x v="3"/>
    <s v="Integration - General"/>
    <s v="Create New Policy"/>
    <b v="1"/>
    <m/>
    <n v="23846"/>
    <m/>
    <s v="Unplanned"/>
    <s v="PAS10"/>
    <d v="2016-06-27T12:00:00"/>
    <s v="PAS10"/>
    <m/>
    <m/>
    <s v="Sprint 19"/>
  </r>
  <r>
    <s v="PAS10"/>
    <x v="190"/>
    <s v="S19 Kickoff"/>
    <s v="Story - Delta"/>
    <x v="5"/>
    <s v="H-INT-PRF-CA"/>
    <s v="In IT Team Review"/>
    <n v="3.5"/>
    <n v="2"/>
    <s v="H-INT-PRF-CA 22932: Prefill Other active AAA v5"/>
    <s v="WI0344 CR04"/>
    <s v="Property"/>
    <s v="Program"/>
    <s v="Ready for IT Team Review"/>
    <n v="60000"/>
    <s v="WI0344 CR04"/>
    <n v="606062"/>
    <m/>
    <s v="NONE"/>
    <s v="CA"/>
    <s v="CA"/>
    <b v="1"/>
    <s v="IE_Sprint_19_PHX-1"/>
    <m/>
    <m/>
    <x v="3"/>
    <s v="Integration - General"/>
    <s v="General"/>
    <b v="1"/>
    <m/>
    <n v="22932"/>
    <m/>
    <s v="Unplanned"/>
    <s v="PAS10"/>
    <d v="2016-06-27T12:00:00"/>
    <s v="PAS10"/>
    <m/>
    <m/>
    <s v="Sprint 19"/>
  </r>
  <r>
    <s v="PAS10"/>
    <x v="191"/>
    <s v="S19 Kickoff"/>
    <s v="Story - Common Library"/>
    <x v="5"/>
    <s v="P-BND-ELGNAEUW-CL"/>
    <s v="Planned"/>
    <n v="2.5"/>
    <n v="2"/>
    <s v="P-BND-ELGNAEUW-CL 22774: Underwriting rules with neither Automatic Exception model nor UW Approval v4"/>
    <s v="WI0344 CR04"/>
    <s v="Property"/>
    <s v="Program"/>
    <s v="Ready for IT Team Review"/>
    <n v="60000"/>
    <s v="WI0344 CR04, UW42"/>
    <n v="596879"/>
    <m/>
    <s v="NONE"/>
    <s v="CL"/>
    <s v="CL"/>
    <b v="1"/>
    <s v="IE_Sprint_19_PHX-2"/>
    <m/>
    <m/>
    <x v="3"/>
    <s v="PUP - New Business"/>
    <s v="Create New Policy"/>
    <b v="1"/>
    <m/>
    <n v="22774"/>
    <m/>
    <s v="Unplanned"/>
    <s v="PAS10"/>
    <d v="2016-06-27T12:00:00"/>
    <s v="PAS10"/>
    <m/>
    <m/>
    <s v="Sprint 19"/>
  </r>
  <r>
    <s v="PAS10"/>
    <x v="192"/>
    <s v="S19 Kickoff"/>
    <s v="Story - Common Library"/>
    <x v="5"/>
    <s v="C-DOC-GENQTE-CL"/>
    <s v="Planned"/>
    <n v="1.5"/>
    <n v="2"/>
    <s v="C-DOC-GENQTE-CL 26543: Generate Quote Document-All Products v5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x v="1"/>
    <s v="Forms"/>
    <s v="General"/>
    <b v="1"/>
    <m/>
    <n v="26543"/>
    <m/>
    <s v="Unplanned"/>
    <s v="PAS10"/>
    <d v="2016-06-27T12:00:00"/>
    <s v="PAS10"/>
    <m/>
    <m/>
    <s v="Sprint 19"/>
  </r>
  <r>
    <s v="PAS10"/>
    <x v="193"/>
    <s v="S19 Kickoff"/>
    <s v="Story - Common Library"/>
    <x v="5"/>
    <s v="H-EN-HS0490-CL"/>
    <s v="Planned"/>
    <n v="3.5"/>
    <n v="2"/>
    <s v="H-EN-HS0490-CL 23319: US CL Add Endorsement HS 04 90 v3"/>
    <s v="WI0344 CR03"/>
    <s v="Property"/>
    <s v="Program"/>
    <s v="Ready for IT Team Review"/>
    <n v="9999"/>
    <s v="WI0344 CR03, CR JE34"/>
    <n v="596886"/>
    <m/>
    <s v="NONE"/>
    <s v="CL"/>
    <s v="CL"/>
    <b v="1"/>
    <s v="IE_Sprint_19_PHX-1"/>
    <m/>
    <m/>
    <x v="2"/>
    <s v="Define Endorsement"/>
    <s v="General"/>
    <b v="0"/>
    <m/>
    <n v="23319"/>
    <m/>
    <s v="Unplanned"/>
    <s v="PAS10"/>
    <d v="2016-06-27T12:00:00"/>
    <s v="PAS10"/>
    <m/>
    <m/>
    <s v="Sprint 19"/>
  </r>
  <r>
    <s v="PAS10"/>
    <x v="194"/>
    <s v="S19 Kickoff"/>
    <s v="Story - Delta"/>
    <x v="5"/>
    <s v="H-INT-INSCRR-DE"/>
    <s v="Planned"/>
    <n v="1.5"/>
    <n v="3"/>
    <s v="H-INT-INSCRR-DE 26801: Insurance Score – Determine best insurance score during Renewal"/>
    <s v="WI0344 CR04"/>
    <s v="Property"/>
    <s v="Program"/>
    <s v="Ready for IT Team Review"/>
    <n v="60000"/>
    <s v="WI0344 CR04, WH43"/>
    <n v="602741"/>
    <m/>
    <s v="NONE"/>
    <s v="DE"/>
    <s v="DE"/>
    <b v="1"/>
    <s v="IE_Sprint_19_PHX-2"/>
    <m/>
    <m/>
    <x v="0"/>
    <s v="Integration - Renewal"/>
    <s v="Renew Policy"/>
    <b v="1"/>
    <m/>
    <n v="26801"/>
    <m/>
    <s v="Unplanned"/>
    <s v="PAS10"/>
    <d v="2016-06-27T12:00:00"/>
    <s v="PAS10"/>
    <m/>
    <m/>
    <s v="Sprint 19"/>
  </r>
  <r>
    <m/>
    <x v="195"/>
    <m/>
    <m/>
    <x v="6"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">
  <r>
    <s v="PAS10"/>
    <n v="586844"/>
    <s v="Base Scope"/>
    <s v="S19 Kickoff"/>
    <s v="Story - Delta"/>
    <x v="0"/>
    <s v="H-REN-AUTOINF-CA"/>
    <s v="Test Execution Complete"/>
    <n v="2.5"/>
    <n v="2"/>
    <s v="H-REN-AUTOINF-CA 25379:Apply Inflation Guard factors HO3 DP3 v2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1"/>
    <s v="Renewal"/>
    <s v="Renew Policy"/>
    <b v="1"/>
    <m/>
    <n v="25379"/>
    <m/>
    <m/>
    <s v="PAS10"/>
    <d v="2016-06-27T12:00:00"/>
    <s v="PAS10"/>
    <s v="PAS10"/>
    <m/>
    <s v="Sprint 19"/>
  </r>
  <r>
    <s v="PAS10"/>
    <n v="587153"/>
    <s v="Base Scope"/>
    <s v="S19 Kickoff"/>
    <s v="Story - Common Library"/>
    <x v="0"/>
    <s v="H-UWA-ACSMGT-CL "/>
    <s v="Planned"/>
    <n v="4"/>
    <n v="2"/>
    <s v="H-UWA-ACSMGT-CL-26508-UW Rules Authority Level - New Business &amp; Endorsements"/>
    <m/>
    <s v="Property"/>
    <s v="Program"/>
    <s v="Ready for IT Team Review"/>
    <n v="10000"/>
    <s v="WH46"/>
    <n v="593043"/>
    <m/>
    <s v="NONE"/>
    <s v="CL"/>
    <s v="CL"/>
    <b v="1"/>
    <s v="Exigen_Sprint_19_SZV"/>
    <m/>
    <m/>
    <s v="Group 04"/>
    <s v="Access Management - UW Rules Override"/>
    <s v="General"/>
    <b v="1"/>
    <m/>
    <n v="26508"/>
    <m/>
    <m/>
    <s v="PAS10"/>
    <d v="2016-06-27T12:00:00"/>
    <s v="PAS10"/>
    <m/>
    <m/>
    <s v="Sprint 19"/>
  </r>
  <r>
    <s v="PAS10"/>
    <n v="586906"/>
    <s v="Base Scope"/>
    <s v="S19 Kickoff"/>
    <s v="Story - Delta"/>
    <x v="0"/>
    <s v="H-CONV-SUP-CA"/>
    <s v="QA Approved"/>
    <n v="4"/>
    <n v="3"/>
    <s v="H-CONV-SUP-CA: 26327 :Generate Renewal Reminder (Mortgagee) form 61 0071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7"/>
    <m/>
    <m/>
    <s v="PAS10"/>
    <d v="2016-06-27T12:00:00"/>
    <s v="PAS10"/>
    <s v="PAS10"/>
    <m/>
    <s v="Sprint 19"/>
  </r>
  <r>
    <s v="PAS10"/>
    <n v="586891"/>
    <s v="Base Scope"/>
    <s v="S19 Kickoff"/>
    <s v="Story - Delta"/>
    <x v="0"/>
    <s v="C-DOC-AHRBXX-CA"/>
    <s v="Planned"/>
    <n v="6"/>
    <n v="3"/>
    <s v="C-DOC-AHRBXX-CA Generate AHRBXX Renewal Bill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46"/>
    <m/>
    <m/>
    <s v="PAS10"/>
    <d v="2016-06-27T12:00:00"/>
    <s v="PAS10"/>
    <m/>
    <m/>
    <s v="Sprint 19"/>
  </r>
  <r>
    <s v="PAS10"/>
    <n v="500517"/>
    <s v="Base Scope"/>
    <s v="S19 Kickoff"/>
    <s v="Story - Delta"/>
    <x v="0"/>
    <s v="H-BND-ELGAE6-CA"/>
    <s v="In Testing"/>
    <n v="2.5"/>
    <n v="2"/>
    <s v="H-BND-ELGAE6-CA: 25090:Determine Eligibility Automated Exception 6 v2"/>
    <m/>
    <s v="Property"/>
    <s v="Program"/>
    <s v="Ready for IT Team Review"/>
    <n v="10000"/>
    <s v="CR UW41"/>
    <n v="593043"/>
    <m/>
    <s v="NONE"/>
    <s v="CA"/>
    <s v="CA"/>
    <b v="1"/>
    <s v="IE_Sprint_19_PHX-3"/>
    <m/>
    <m/>
    <s v="Group 01"/>
    <s v="Determine Eligibility"/>
    <s v="Create New Policy"/>
    <b v="1"/>
    <s v="pas8.1"/>
    <n v="25090"/>
    <s v="Unplanned"/>
    <s v="Unplanned"/>
    <s v="PAS10"/>
    <d v="2016-06-27T12:00:00"/>
    <s v="PAS10"/>
    <s v="PAS10"/>
    <s v="Unplanned"/>
    <s v="Sprint 19"/>
  </r>
  <r>
    <s v="PAS10"/>
    <n v="557388"/>
    <s v="Base Scope"/>
    <s v="S19 Kickoff"/>
    <s v="Story - Delta"/>
    <x v="0"/>
    <s v="H-PCQ-COVHO6-CA"/>
    <s v="Test Execution Complete"/>
    <n v="2"/>
    <n v="2"/>
    <s v="H-PCQ-COVHO6-CA 24705: Determine Coverage HO-6 v3"/>
    <m/>
    <s v="Property"/>
    <s v="Program"/>
    <s v="Ready for IT Team Review"/>
    <n v="10000"/>
    <s v="CR F0128 "/>
    <n v="593043"/>
    <m/>
    <s v="NONE"/>
    <s v="CA"/>
    <s v="CA"/>
    <b v="1"/>
    <s v="IE_Sprint_19_PHX-3"/>
    <m/>
    <m/>
    <s v="Group 01"/>
    <s v="Determine Coverage"/>
    <s v="General"/>
    <b v="1"/>
    <m/>
    <n v="24705"/>
    <m/>
    <m/>
    <s v="PAS10"/>
    <d v="2016-06-27T12:00:00"/>
    <s v="PAS10"/>
    <s v="PAS10"/>
    <m/>
    <s v="Sprint 19"/>
  </r>
  <r>
    <s v="PAS10"/>
    <n v="586890"/>
    <s v="Base Scope"/>
    <s v="S19 Kickoff"/>
    <s v="Story - Delta"/>
    <x v="0"/>
    <s v="C-INT-MOVPOLCNV-CA"/>
    <s v="In Testing"/>
    <n v="3"/>
    <n v="3"/>
    <s v="C-INT-MOVPOLCNV-CA 27167: Move Policy from one customer to another"/>
    <m/>
    <s v="Property"/>
    <s v="Program"/>
    <s v="Ready for IT Team Review"/>
    <n v="10000"/>
    <s v="WI0162; WI0208 CR04; "/>
    <s v="593043; 566291; 596890"/>
    <m/>
    <s v="NONE"/>
    <s v="CA"/>
    <s v="CA"/>
    <b v="1"/>
    <s v="IE_Sprint_19_PHX-3"/>
    <m/>
    <m/>
    <s v="Group 03"/>
    <s v="Integration - General"/>
    <s v="NONE"/>
    <b v="1"/>
    <m/>
    <n v="27167"/>
    <m/>
    <m/>
    <s v="PAS10"/>
    <d v="2016-06-27T12:00:00"/>
    <s v="PAS10"/>
    <s v="PAS10"/>
    <m/>
    <s v="Sprint 19"/>
  </r>
  <r>
    <s v="PAS10"/>
    <n v="586626"/>
    <s v="Base Scope"/>
    <s v="S19 Kickoff"/>
    <s v="Story - Delta"/>
    <x v="0"/>
    <s v="C-DOC-BFC-CA"/>
    <s v="Planned"/>
    <n v="3"/>
    <n v="2"/>
    <s v="C-DOC-BFC-CA 26204: BFC Requirements and Print Order v3"/>
    <m/>
    <s v="Property"/>
    <s v="Program"/>
    <s v="In IT Team Review"/>
    <n v="10000"/>
    <s v="CR MO023/030/031"/>
    <n v="593043"/>
    <m/>
    <s v="NONE"/>
    <s v="CA"/>
    <s v="CA"/>
    <b v="1"/>
    <s v="IE_Sprint_19_PHX-3"/>
    <m/>
    <m/>
    <s v="Group 04"/>
    <s v="Forms"/>
    <s v="Other - Document Management"/>
    <b v="1"/>
    <m/>
    <n v="26204"/>
    <m/>
    <m/>
    <s v="PAS10"/>
    <d v="2016-06-27T12:00:00"/>
    <s v="PAS10"/>
    <m/>
    <m/>
    <s v="Sprint 19"/>
  </r>
  <r>
    <s v="PAS10"/>
    <n v="586588"/>
    <s v="Base Scope"/>
    <s v="S19 Kickoff"/>
    <s v="Story - Delta"/>
    <x v="0"/>
    <s v="C-DOC-WU67CA-CA"/>
    <s v="QA Approved"/>
    <n v="3"/>
    <n v="2"/>
    <s v="C-DOC-WU67CA-CA 25418:Generate Lapse Notice-Eligible for Reinstatement v3"/>
    <m/>
    <s v="Property"/>
    <s v="Program"/>
    <s v="Ready for IT Team Review"/>
    <n v="10000"/>
    <s v="CR MO031"/>
    <n v="593043"/>
    <m/>
    <s v="NONE"/>
    <s v="CA"/>
    <s v="CA"/>
    <b v="1"/>
    <s v="Exigen_Sprint_19_SZV"/>
    <m/>
    <m/>
    <s v="Group 01"/>
    <s v="Forms"/>
    <s v="Forms"/>
    <b v="1"/>
    <m/>
    <n v="25418"/>
    <m/>
    <m/>
    <s v="PAS10"/>
    <d v="2016-06-27T12:00:00"/>
    <s v="PAS10"/>
    <s v="PAS10"/>
    <m/>
    <s v="Sprint 19"/>
  </r>
  <r>
    <s v="PAS10"/>
    <n v="586622"/>
    <s v="Base Scope"/>
    <s v="S19 Kickoff"/>
    <s v="Story - Delta"/>
    <x v="0"/>
    <s v="C-DOC-AH64XX-CA"/>
    <s v="In Testing"/>
    <n v="4"/>
    <n v="3"/>
    <s v="C-DOC-AH64XX-CA 26203:Generate AH64XX Expiration Notice"/>
    <m/>
    <s v="Property"/>
    <s v="Program"/>
    <s v="Ready for IT Team Review"/>
    <n v="10000"/>
    <s v="MO030"/>
    <n v="593043"/>
    <m/>
    <s v="NONE"/>
    <s v="CA"/>
    <s v="CA"/>
    <b v="1"/>
    <s v="Exigen_Sprint_19_SZV"/>
    <m/>
    <m/>
    <s v="Group 03"/>
    <s v="Forms"/>
    <s v="Forms"/>
    <b v="1"/>
    <m/>
    <n v="26203"/>
    <m/>
    <m/>
    <s v="PAS10"/>
    <d v="2016-06-27T12:00:00"/>
    <s v="PAS10"/>
    <s v="PAS10"/>
    <m/>
    <s v="Sprint 19"/>
  </r>
  <r>
    <s v="PAS10"/>
    <n v="408227"/>
    <s v="Base Scope"/>
    <s v="S19 Kickoff"/>
    <s v="Story - Delta"/>
    <x v="0"/>
    <s v="H-DOC-RENREM-CA"/>
    <s v="In Testing"/>
    <n v="2"/>
    <n v="2"/>
    <s v="H-DOC-RENREM-CA 25176:Renewal WURRCA Insurance Renewal Reminder v2"/>
    <m/>
    <s v="Property"/>
    <s v="Program"/>
    <s v="Ready for IT Team Review"/>
    <n v="10000"/>
    <s v="WI0208 CR04"/>
    <s v="593043, 566291"/>
    <m/>
    <s v="NONE"/>
    <s v="CA"/>
    <s v="CA"/>
    <b v="1"/>
    <s v="IE_Sprint_19_PHX-3"/>
    <m/>
    <m/>
    <s v="Group 02"/>
    <s v="Forms"/>
    <s v="Forms"/>
    <b v="1"/>
    <m/>
    <n v="25176"/>
    <s v="Unplanned"/>
    <s v="Unplanned"/>
    <s v="PAS10"/>
    <d v="2016-06-27T12:00:00"/>
    <s v="PAS10"/>
    <s v="PAS10"/>
    <s v="Unplanned"/>
    <s v="Sprint 19"/>
  </r>
  <r>
    <s v="PAS10"/>
    <n v="591571"/>
    <s v="Base Scope"/>
    <s v="S19 Kickoff"/>
    <s v="Story - Delta"/>
    <x v="0"/>
    <s v="P-BND-ELGNAEUW-CA"/>
    <s v="In Development"/>
    <n v="6"/>
    <n v="2"/>
    <s v="P-BND-ELGNAEUW-26028 CA PUP Underwriting rules with neither Automatic Exception model nor UW Approval v03"/>
    <m/>
    <s v="Property"/>
    <s v="Program"/>
    <s v="Ready for IT Team Review"/>
    <n v="10000"/>
    <s v="UW46 ; UW42"/>
    <s v="593043 ; 596879"/>
    <m/>
    <s v="NONE"/>
    <s v="CA"/>
    <s v="CA"/>
    <b v="1"/>
    <s v="Exigen_Sprint_19_SZV"/>
    <m/>
    <m/>
    <s v="Group 04"/>
    <s v="PUP - New Business"/>
    <s v="General"/>
    <b v="1"/>
    <m/>
    <n v="26028"/>
    <m/>
    <m/>
    <s v="PAS10"/>
    <d v="2016-06-27T12:00:00"/>
    <s v="PAS10"/>
    <m/>
    <m/>
    <s v="Sprint 19"/>
  </r>
  <r>
    <s v="PAS10"/>
    <n v="557691"/>
    <s v="Base Scope"/>
    <s v="S19 Kickoff"/>
    <s v="Story - Delta"/>
    <x v="0"/>
    <s v="H-PRI-PROPVAL-CA"/>
    <s v="In Testing"/>
    <n v="2"/>
    <n v="2"/>
    <s v="H-PRI-PROPVAL-CA 25814: Capture Property Value v3"/>
    <m/>
    <s v="Property"/>
    <s v="Program"/>
    <s v="Ready for IT Team Review"/>
    <n v="10000"/>
    <s v="CR F0128 "/>
    <n v="593043"/>
    <m/>
    <s v="NONE"/>
    <s v="CA"/>
    <s v="CA"/>
    <b v="1"/>
    <s v="IE_Sprint_19_PHX-2"/>
    <m/>
    <m/>
    <s v="Group 02"/>
    <s v="Capture Property Info"/>
    <s v="Create New Policy"/>
    <b v="1"/>
    <m/>
    <n v="25814"/>
    <m/>
    <m/>
    <s v="PAS10"/>
    <d v="2016-06-27T12:00:00"/>
    <s v="PAS10"/>
    <s v="PAS10"/>
    <m/>
    <s v="Sprint 19"/>
  </r>
  <r>
    <s v="PAS10"/>
    <n v="586882"/>
    <s v="Base Scope"/>
    <s v="S19 Kickoff"/>
    <s v="Story - Delta"/>
    <x v="0"/>
    <s v="H-DOC-615154CNV-CA"/>
    <s v="In Development"/>
    <n v="1.5"/>
    <n v="3"/>
    <s v="H-DOC-615154CNV-CA 26445:Generate Renewal Offer Cover Letter Mortgagee Bill form 61 5154"/>
    <m/>
    <s v="Property"/>
    <s v="Program"/>
    <s v="Ready for IT Team Review"/>
    <n v="10000"/>
    <s v="WI0208 CR04"/>
    <n v="566291"/>
    <m/>
    <s v="NONE"/>
    <s v="CA"/>
    <s v="CA"/>
    <b v="1"/>
    <s v="IE_Sprint_19_PHX-2"/>
    <m/>
    <m/>
    <s v="Group 03"/>
    <s v="Forms"/>
    <s v="Forms"/>
    <b v="1"/>
    <m/>
    <n v="26445"/>
    <m/>
    <m/>
    <s v="PAS10"/>
    <d v="2016-06-27T12:00:00"/>
    <s v="PAS10"/>
    <m/>
    <m/>
    <s v="Sprint 19"/>
  </r>
  <r>
    <s v="PAS10"/>
    <n v="587159"/>
    <s v="Base Scope"/>
    <s v="S19 Kickoff"/>
    <s v="Story - Common Library"/>
    <x v="0"/>
    <s v="H-BND-ELGDEST-CL"/>
    <s v="QA Approved"/>
    <n v="2"/>
    <n v="2"/>
    <s v="H-BND-ELGDEST-CL 25835:Determine Eligibility - Detached Structure v5"/>
    <m/>
    <s v="Property"/>
    <s v="Program"/>
    <s v="Ready for IT Team Review"/>
    <n v="10000"/>
    <s v="UW46"/>
    <n v="593043"/>
    <m/>
    <s v="NONE"/>
    <s v="CL"/>
    <s v="CL"/>
    <b v="1"/>
    <s v="IE_Sprint_19_PHX-3"/>
    <m/>
    <m/>
    <s v="Group 01"/>
    <s v="Determine Eligibility"/>
    <s v="NONE"/>
    <b v="1"/>
    <m/>
    <n v="25835"/>
    <m/>
    <m/>
    <s v="PAS10"/>
    <d v="2016-06-27T12:00:00"/>
    <s v="PAS10"/>
    <s v="PAS10"/>
    <m/>
    <s v="Sprint 19"/>
  </r>
  <r>
    <s v="PAS10"/>
    <n v="557373"/>
    <s v="Base Scope"/>
    <s v="S19 Kickoff"/>
    <s v="Story - Delta"/>
    <x v="0"/>
    <s v="H-PCQ-COVHO4-CA"/>
    <s v="Ready To Build"/>
    <n v="1.5"/>
    <n v="2"/>
    <s v="H-PCQ-COVHO4-CA 24672: Determine Coverage HO-4 v4"/>
    <m/>
    <s v="Property"/>
    <s v="Program"/>
    <s v="Ready for IT Team Review"/>
    <n v="10000"/>
    <s v="CR F0128 "/>
    <n v="593043"/>
    <m/>
    <s v="NONE"/>
    <s v="CA"/>
    <s v="CA"/>
    <b v="1"/>
    <s v="Exigen_Sprint_19_DNK"/>
    <m/>
    <m/>
    <s v="Group 03"/>
    <s v="Determine Coverage"/>
    <s v="General"/>
    <b v="1"/>
    <m/>
    <n v="24672"/>
    <m/>
    <m/>
    <s v="PAS10"/>
    <d v="2016-06-27T12:00:00"/>
    <s v="PAS10"/>
    <s v="PAS10"/>
    <m/>
    <s v="Sprint 19"/>
  </r>
  <r>
    <s v="PAS10"/>
    <n v="587161"/>
    <s v="Base Scope"/>
    <s v="S19 Kickoff"/>
    <s v="Story - Delta"/>
    <x v="0"/>
    <s v="H-BND-ELGDEST-CA"/>
    <s v="In Testing"/>
    <n v="2"/>
    <n v="2"/>
    <s v="H-BND-ELGDEST-CA 25834: Determine Eligibility - Detached Structure v2"/>
    <m/>
    <s v="Property"/>
    <s v="Program"/>
    <s v="Ready for IT Team Review"/>
    <n v="10000"/>
    <s v="UW46"/>
    <n v="593043"/>
    <m/>
    <s v="NONE"/>
    <s v="CA"/>
    <s v="CA"/>
    <b v="1"/>
    <s v="IE_Sprint_19_PHX-3"/>
    <m/>
    <m/>
    <s v="Group 02"/>
    <s v="NONE"/>
    <s v="NONE"/>
    <b v="1"/>
    <m/>
    <n v="25834"/>
    <m/>
    <m/>
    <s v="PAS10"/>
    <d v="2016-06-27T12:00:00"/>
    <s v="PAS10"/>
    <s v="PAS10"/>
    <m/>
    <s v="Sprint 19"/>
  </r>
  <r>
    <s v="PAS10"/>
    <n v="499281"/>
    <s v="Base Scope"/>
    <s v="S19 Kickoff"/>
    <s v="Story - Delta"/>
    <x v="0"/>
    <s v="H-DOC-610069CNV-CA"/>
    <s v="In Development"/>
    <n v="3"/>
    <n v="2"/>
    <s v="H-DOC-610069CNV-CA 25358:Generate Renewal Reminder (Home Banking) form 61 0069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s v="conv"/>
    <n v="25358"/>
    <s v="Unplanned"/>
    <s v="Unplanned"/>
    <s v="PAS10"/>
    <d v="2016-06-27T12:00:00"/>
    <s v="PAS10"/>
    <s v="Unplanned"/>
    <s v="Unplanned"/>
    <s v="Sprint 19"/>
  </r>
  <r>
    <s v="PAS10"/>
    <n v="586818"/>
    <s v="Base Scope"/>
    <s v="S19 Kickoff"/>
    <s v="Story - Delta"/>
    <x v="0"/>
    <s v="H-REN-AUTOINF-CA"/>
    <s v="In Testing"/>
    <n v="3"/>
    <n v="2"/>
    <s v="H-REN-AUTOINF-CA 25378: Apply Inflation Guard factors HO6"/>
    <m/>
    <s v="Property"/>
    <s v="Program"/>
    <s v="Ready for IT Team Review"/>
    <n v="10000"/>
    <s v="F0128"/>
    <n v="593043"/>
    <m/>
    <s v="NONE"/>
    <s v="CA"/>
    <s v="CA"/>
    <b v="1"/>
    <s v="Exigen_Sprint_19_DNK"/>
    <m/>
    <m/>
    <s v="Group 03"/>
    <s v="Renewal"/>
    <s v="Renew Policy"/>
    <b v="1"/>
    <m/>
    <n v="25378"/>
    <m/>
    <m/>
    <s v="PAS10"/>
    <d v="2016-06-27T12:00:00"/>
    <s v="PAS10"/>
    <s v="PAS10"/>
    <m/>
    <s v="Sprint 19"/>
  </r>
  <r>
    <s v="PAS10"/>
    <n v="591572"/>
    <s v="Base Scope"/>
    <s v="S19 Kickoff"/>
    <s v="Story - Delta"/>
    <x v="0"/>
    <s v="P-BND-ELGNAEUW-UT"/>
    <s v="Test Execution Complete"/>
    <n v="1"/>
    <n v="2"/>
    <s v="P-BND-ELGNAEUW-26010 UT-Underwriting rules with neither Automatic Exception model nor UW Approval v03"/>
    <m/>
    <s v="Property"/>
    <s v="Program"/>
    <s v="Ready for IT Team Review"/>
    <n v="10000"/>
    <s v="UW46"/>
    <n v="593043"/>
    <m/>
    <s v="NONE"/>
    <s v="UT"/>
    <s v="UT"/>
    <b v="1"/>
    <s v="Exigen_Sprint_19_DNK"/>
    <m/>
    <m/>
    <s v="Group 02"/>
    <s v="NONE"/>
    <s v="NONE"/>
    <b v="1"/>
    <m/>
    <n v="26010"/>
    <m/>
    <m/>
    <s v="PAS10"/>
    <d v="2016-06-27T12:00:00"/>
    <s v="PAS10"/>
    <s v="PAS10"/>
    <m/>
    <s v="Sprint 19"/>
  </r>
  <r>
    <s v="PAS10"/>
    <n v="586895"/>
    <s v="Base Scope"/>
    <s v="S19 Kickoff"/>
    <s v="Story - Delta"/>
    <x v="0"/>
    <s v="H-DOC-RENREM-CA"/>
    <s v="Planned"/>
    <n v="3"/>
    <n v="3"/>
    <s v="H-DOC-RENREM-CA-Generate Renewal Offer Cover Letter (HO) form 61 5152"/>
    <m/>
    <s v="Property"/>
    <s v="Program"/>
    <s v="In IT Team Review"/>
    <n v="10000"/>
    <m/>
    <n v="593043"/>
    <m/>
    <s v="NONE"/>
    <s v="NONE"/>
    <s v="CA"/>
    <b v="1"/>
    <s v="Exigen_Sprint_19_SZV"/>
    <m/>
    <m/>
    <s v="Group 04"/>
    <s v="NONE"/>
    <s v="NONE"/>
    <b v="1"/>
    <m/>
    <n v="26413"/>
    <m/>
    <m/>
    <s v="PAS10"/>
    <d v="2016-06-27T12:00:00"/>
    <s v="PAS10"/>
    <m/>
    <m/>
    <s v="Sprint 19"/>
  </r>
  <r>
    <s v="PAS10"/>
    <n v="586624"/>
    <s v="Base Scope"/>
    <s v="S19 Kickoff"/>
    <s v="Story - Delta"/>
    <x v="0"/>
    <s v="C-DOC-WUCWCA-CA"/>
    <s v="QA Approved"/>
    <n v="3"/>
    <n v="2"/>
    <s v="C-DOC-WUCWCA-CA 26148:Generate WUCWCA Withdrawn Notice Document v2"/>
    <m/>
    <s v="Property"/>
    <s v="Program"/>
    <s v="Ready for IT Team Review"/>
    <n v="10000"/>
    <s v="MO023"/>
    <n v="593043"/>
    <m/>
    <s v="NONE"/>
    <s v="CA"/>
    <s v="CA"/>
    <b v="1"/>
    <s v="Exigen_Sprint_19_SZV"/>
    <m/>
    <m/>
    <s v="Group 03"/>
    <s v="Forms"/>
    <s v="Forms"/>
    <b v="1"/>
    <m/>
    <n v="26148"/>
    <m/>
    <m/>
    <s v="PAS10"/>
    <d v="2016-06-27T12:00:00"/>
    <s v="PAS10"/>
    <s v="PAS10"/>
    <m/>
    <s v="Sprint 19"/>
  </r>
  <r>
    <s v="PAS10"/>
    <n v="586903"/>
    <s v="Base Scope"/>
    <s v="S19 Kickoff"/>
    <s v="Story - Delta"/>
    <x v="0"/>
    <s v="H-CONV-SUP-CA"/>
    <s v="QA Approved"/>
    <n v="2"/>
    <n v="3"/>
    <s v="H-CONV-SUP-CA: 26329:Generate Renewal Reminder (Mortgagee) form 61 5156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29"/>
    <m/>
    <m/>
    <s v="PAS10"/>
    <d v="2016-06-27T12:00:00"/>
    <s v="PAS10"/>
    <s v="PAS10"/>
    <m/>
    <s v="Sprint 19"/>
  </r>
  <r>
    <s v="PAS10"/>
    <n v="587158"/>
    <s v="Base Scope"/>
    <s v="S19 Kickoff"/>
    <s v="Story - Common Library"/>
    <x v="0"/>
    <s v="H-BND-ELGLOGH-CCL"/>
    <s v="In Testing"/>
    <n v="4"/>
    <n v="2"/>
    <s v="H-BND-ELGLOGH-CCL 25836 : Determine Eligibility - Log Home v05 "/>
    <m/>
    <s v="Property"/>
    <s v="Program"/>
    <s v="Ready for IT Team Review"/>
    <n v="10000"/>
    <s v="UW46"/>
    <n v="593043"/>
    <m/>
    <s v="NONE"/>
    <s v="CCL"/>
    <s v="CCL"/>
    <b v="1"/>
    <s v="Exigen_Sprint_19_SZV"/>
    <m/>
    <m/>
    <s v="Group 03"/>
    <s v="Determine Eligibility"/>
    <s v="General"/>
    <b v="1"/>
    <m/>
    <n v="25836"/>
    <m/>
    <m/>
    <s v="PAS10"/>
    <d v="2016-06-27T12:00:00"/>
    <s v="PAS10"/>
    <s v="PAS10"/>
    <m/>
    <s v="Sprint 19"/>
  </r>
  <r>
    <s v="PAS10"/>
    <n v="490382"/>
    <s v="Base Scope"/>
    <s v="S19 Kickoff"/>
    <s v="Story - Delta"/>
    <x v="0"/>
    <s v="H-CONV-SUP-CA"/>
    <s v="Planned"/>
    <n v="4"/>
    <n v="2"/>
    <s v="H-CONV-SUP-CA 25179:Suppress form Generation for conversion policies"/>
    <m/>
    <s v="Property"/>
    <s v="Program"/>
    <s v="Ready for IT Team Review"/>
    <n v="10000"/>
    <m/>
    <n v="593043"/>
    <m/>
    <s v="NONE"/>
    <s v="CA"/>
    <s v="CA"/>
    <b v="1"/>
    <s v="Exigen_Sprint_19_SZV"/>
    <m/>
    <m/>
    <s v="Group 04"/>
    <s v="Forms"/>
    <s v="Forms"/>
    <b v="1"/>
    <m/>
    <n v="25179"/>
    <s v="Unplanned"/>
    <s v="Unplanned"/>
    <s v="PAS10"/>
    <d v="2016-06-27T12:00:00"/>
    <s v="PAS10"/>
    <s v="Unplanned"/>
    <s v="Unplanned"/>
    <s v="Sprint 19"/>
  </r>
  <r>
    <s v="PAS10"/>
    <n v="586898"/>
    <s v="Base Scope"/>
    <s v="S19 Kickoff"/>
    <s v="Story - Delta"/>
    <x v="0"/>
    <s v="H-CONV-SUP-CA"/>
    <s v="QA Approved"/>
    <n v="1.5"/>
    <n v="3"/>
    <s v="H-CONV-SUP-CA  :26331 : Generate Renewal Offer Cover Letter Mortgagee Bill form 61 5155 - 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1"/>
    <s v="NONE"/>
    <s v="NONE"/>
    <b v="1"/>
    <m/>
    <n v="26331"/>
    <m/>
    <m/>
    <s v="PAS10"/>
    <d v="2016-06-27T12:00:00"/>
    <s v="PAS10"/>
    <s v="PAS10"/>
    <m/>
    <s v="Sprint 19"/>
  </r>
  <r>
    <s v="PAS10"/>
    <n v="589302"/>
    <s v="Base Scope"/>
    <s v="S19 Kickoff"/>
    <s v="Story - Common Library"/>
    <x v="0"/>
    <s v="H-BND-ELGSCH-CCL"/>
    <s v="QA Approved"/>
    <n v="1"/>
    <n v="2"/>
    <s v="H-BND-ELGSCH-CCL 22531:Determine Eligibility Secondary/Seasonal home v3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Determine Eligibility"/>
    <s v="General"/>
    <b v="1"/>
    <m/>
    <n v="22531"/>
    <m/>
    <m/>
    <s v="PAS10"/>
    <d v="2016-06-27T12:00:00"/>
    <s v="PAS10"/>
    <s v="PAS10"/>
    <m/>
    <s v="Sprint 19"/>
  </r>
  <r>
    <s v="PAS10"/>
    <n v="587148"/>
    <s v="Base Scope"/>
    <s v="S19 Kickoff"/>
    <s v="Story - Delta"/>
    <x v="0"/>
    <s v="H-UWA-ACSMGT-CA"/>
    <s v="In Testing"/>
    <n v="4"/>
    <n v="2"/>
    <s v="H-UWA-ACSMGT-CA-26507-UW Rules Authority Level - New Business"/>
    <m/>
    <s v="Property"/>
    <s v="Program"/>
    <s v="Ready for IT Team Review"/>
    <n v="10000"/>
    <s v="WH46"/>
    <n v="593043"/>
    <m/>
    <s v="NONE"/>
    <s v="CA"/>
    <s v="CA"/>
    <b v="1"/>
    <s v="Exigen_Sprint_19_SZV"/>
    <m/>
    <m/>
    <s v="Group 03"/>
    <s v="Access Management - UW Rules Override"/>
    <s v="General"/>
    <b v="1"/>
    <m/>
    <n v="26507"/>
    <m/>
    <m/>
    <s v="PAS10"/>
    <d v="2016-06-27T12:00:00"/>
    <s v="PAS10"/>
    <s v="PAS10"/>
    <m/>
    <s v="Sprint 19"/>
  </r>
  <r>
    <s v="PAS10"/>
    <n v="587117"/>
    <s v="Base Scope"/>
    <s v="S19 Kickoff"/>
    <s v="Story - Delta"/>
    <x v="0"/>
    <s v="H-INT-AAAMEM-CA"/>
    <s v="QA Approved"/>
    <n v="2"/>
    <n v="2"/>
    <s v="H-INT-AAAMEM-CA-25723-Capture AAA Membership"/>
    <m/>
    <s v="Property"/>
    <s v="Program"/>
    <s v="Ready for IT Team Review"/>
    <n v="10000"/>
    <s v="UW46"/>
    <n v="593043"/>
    <m/>
    <s v="NONE"/>
    <s v="CA"/>
    <s v="CA"/>
    <b v="1"/>
    <s v="Exigen_Sprint_19_SZV"/>
    <m/>
    <m/>
    <s v="Group 01"/>
    <s v="Integration - General"/>
    <s v="General"/>
    <b v="1"/>
    <m/>
    <n v="25723"/>
    <m/>
    <m/>
    <s v="PAS10"/>
    <d v="2016-06-27T12:00:00"/>
    <s v="PAS10"/>
    <s v="PAS10"/>
    <m/>
    <s v="Sprint 19"/>
  </r>
  <r>
    <s v="PAS10"/>
    <n v="589306"/>
    <s v="Base Scope"/>
    <s v="S19 Kickoff"/>
    <s v="Story - Delta"/>
    <x v="0"/>
    <s v="H-BND-LIADED-CA"/>
    <s v="QA Approved"/>
    <n v="1"/>
    <n v="2"/>
    <s v="H-BND-LIADED-CA 24586:Validate Liability Limit and Deductible for Multiple Primary v2"/>
    <m/>
    <s v="Property"/>
    <s v="Program"/>
    <s v="Ready for IT Team Review"/>
    <n v="10000"/>
    <s v="WH46"/>
    <n v="593043"/>
    <m/>
    <s v="NONE"/>
    <s v="CA"/>
    <s v="CA"/>
    <b v="1"/>
    <s v="IE_Sprint_19_PHX-3"/>
    <m/>
    <m/>
    <s v="Group 01"/>
    <s v="Determine Coverage"/>
    <s v="General"/>
    <b v="1"/>
    <m/>
    <n v="24586"/>
    <m/>
    <m/>
    <s v="PAS10"/>
    <d v="2016-06-27T12:00:00"/>
    <s v="PAS10"/>
    <s v="PAS10"/>
    <m/>
    <s v="Sprint 19"/>
  </r>
  <r>
    <s v="PAS10"/>
    <n v="586623"/>
    <s v="Base Scope"/>
    <s v="S19 Kickoff"/>
    <s v="Story - Delta"/>
    <x v="0"/>
    <s v="C-DOC-WU64CA-CA"/>
    <s v="QA Approved"/>
    <n v="2"/>
    <n v="2"/>
    <s v="C-DOC-WU64CA-CA 25734:Generate WU64CA  Expiration Notice V03"/>
    <m/>
    <s v="Property"/>
    <s v="Program"/>
    <s v="Ready for IT Team Review"/>
    <n v="10000"/>
    <s v="CR MO030"/>
    <n v="593043"/>
    <m/>
    <s v="NONE"/>
    <s v="CA"/>
    <s v="CA"/>
    <b v="1"/>
    <s v="Exigen_Sprint_19_SZV"/>
    <m/>
    <m/>
    <s v="Group 02"/>
    <s v="Forms"/>
    <s v="Forms"/>
    <b v="1"/>
    <m/>
    <n v="25734"/>
    <m/>
    <m/>
    <s v="PAS10"/>
    <d v="2016-06-27T12:00:00"/>
    <s v="PAS10"/>
    <s v="PAS10"/>
    <m/>
    <s v="Sprint 19"/>
  </r>
  <r>
    <s v="PAS10"/>
    <n v="589297"/>
    <s v="Base Scope"/>
    <s v="S19 Kickoff"/>
    <s v="Story - Common Library"/>
    <x v="0"/>
    <s v="H-BND-VALMULTIPRIM-CCL"/>
    <s v="Test Execution Complete"/>
    <n v="1"/>
    <n v="2"/>
    <s v="H-BND-VALMULTIPRIM-CCL: 24729 Bind Policy - Validate Multiple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Determine Eligibility"/>
    <s v="General"/>
    <b v="1"/>
    <m/>
    <n v="24729"/>
    <m/>
    <m/>
    <s v="PAS10"/>
    <d v="2016-06-27T12:00:00"/>
    <s v="PAS10"/>
    <s v="PAS10"/>
    <m/>
    <s v="Sprint 19"/>
  </r>
  <r>
    <s v="PAS10"/>
    <n v="586897"/>
    <s v="Base Scope"/>
    <s v="S19 Kickoff"/>
    <s v="Story - Delta"/>
    <x v="0"/>
    <s v="C-DOC-PRERENCNV-CA"/>
    <s v="In Development"/>
    <n v="2.5"/>
    <n v="2"/>
    <s v="C-DOC-PRERENCNV-CA  Generate Pre-renewal form 61 5151 V02"/>
    <m/>
    <s v="Property"/>
    <s v="Program"/>
    <s v="Ready for IT Team Review"/>
    <n v="10000"/>
    <s v="WI0208 CR04"/>
    <s v="593043, 566291 "/>
    <m/>
    <s v="NONE"/>
    <s v="NONE"/>
    <s v="CA"/>
    <b v="1"/>
    <s v="IE_Sprint_19_PHX-3"/>
    <m/>
    <m/>
    <s v="Group 03"/>
    <s v="NONE"/>
    <s v="NONE"/>
    <b v="1"/>
    <m/>
    <n v="26407"/>
    <m/>
    <m/>
    <s v="PAS10"/>
    <d v="2016-06-27T12:00:00"/>
    <s v="PAS10"/>
    <m/>
    <m/>
    <s v="Sprint 19"/>
  </r>
  <r>
    <s v="PAS10"/>
    <n v="586905"/>
    <s v="Base Scope"/>
    <s v="S19 Kickoff"/>
    <s v="Story - Delta"/>
    <x v="0"/>
    <s v="C-DOC-RENREM-CA"/>
    <s v="Ready To Test"/>
    <n v="3"/>
    <n v="2"/>
    <s v="C-DOC-WUNECACNV-CA 26530:Renewal WUNECA Insurance Renewal Reminder (non-Escrow Payment) V02"/>
    <m/>
    <s v="Property"/>
    <s v="Program"/>
    <s v="Ready for IT Team Review"/>
    <n v="10000"/>
    <s v="WI0208 CR04"/>
    <n v="566291"/>
    <m/>
    <s v="NONE"/>
    <s v="CA"/>
    <s v="CA"/>
    <b v="1"/>
    <s v="Exigen_Sprint_19_SZV"/>
    <m/>
    <m/>
    <s v="Group 03"/>
    <s v="Forms"/>
    <s v="Forms"/>
    <b v="1"/>
    <m/>
    <n v="26530"/>
    <m/>
    <m/>
    <s v="PAS10"/>
    <d v="2016-06-27T12:00:00"/>
    <s v="PAS10"/>
    <s v="PAS10"/>
    <m/>
    <s v="Sprint 19"/>
  </r>
  <r>
    <s v="PAS10"/>
    <n v="587150"/>
    <s v="Base Scope"/>
    <s v="S19 Kickoff"/>
    <s v="Story - Delta"/>
    <x v="0"/>
    <s v="H-TSK-TASK-CA "/>
    <s v="In Testing"/>
    <n v="11"/>
    <n v="2"/>
    <s v="H-TSK-TASK-CA-25736-Task Management - New Business &amp; Endorsements"/>
    <m/>
    <s v="Property"/>
    <s v="Program"/>
    <s v="Ready for IT Team Review"/>
    <n v="10000"/>
    <s v="UW46 &amp; WH46"/>
    <n v="593043"/>
    <m/>
    <s v="NONE"/>
    <s v="CA"/>
    <s v="CA"/>
    <b v="1"/>
    <s v="Exigen_Sprint_19_RIX"/>
    <m/>
    <m/>
    <s v="Group 04"/>
    <s v="Task Management - New Business"/>
    <s v="General"/>
    <b v="1"/>
    <m/>
    <n v="25736"/>
    <m/>
    <m/>
    <s v="PAS10"/>
    <d v="2016-06-27T12:00:00"/>
    <s v="PAS10"/>
    <s v="PAS10"/>
    <m/>
    <s v="Sprint 19"/>
  </r>
  <r>
    <s v="PAS10"/>
    <n v="499274"/>
    <s v="Base Scope"/>
    <s v="S19 Kickoff"/>
    <s v="Story - Delta"/>
    <x v="0"/>
    <s v="H-CONV-SUP-CA"/>
    <s v="In Testing"/>
    <n v="2"/>
    <n v="3"/>
    <s v="H-CONV-SUP-CA: 25434: Generate Property Installment Bill form 61 6129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4"/>
    <s v="Unplanned"/>
    <s v="Unplanned"/>
    <s v="PAS10"/>
    <d v="2016-06-27T12:00:00"/>
    <s v="PAS10"/>
    <s v="PAS10"/>
    <s v="Unplanned"/>
    <s v="Sprint 19"/>
  </r>
  <r>
    <s v="PAS10"/>
    <n v="452300"/>
    <s v="Base Scope"/>
    <s v="S19 Kickoff"/>
    <s v="Story - Delta"/>
    <x v="0"/>
    <s v="H-INT-CLAIMS-CA"/>
    <s v="On Hold"/>
    <n v="4"/>
    <n v="3"/>
    <s v="H-INT-CLAIMS-CA 25186: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s v="On Hold from Development"/>
    <m/>
    <s v="NONE"/>
    <s v="Integration - General"/>
    <s v="Conversion"/>
    <b v="1"/>
    <s v="conv"/>
    <n v="25186"/>
    <s v="Unplanned"/>
    <s v="Unplanned"/>
    <s v="PAS10"/>
    <d v="2016-06-27T12:00:00"/>
    <s v="PAS10"/>
    <s v="Unplanned"/>
    <s v="Unplanned"/>
    <s v="Sprint 19"/>
  </r>
  <r>
    <s v="PAS10"/>
    <n v="589298"/>
    <s v="Base Scope"/>
    <s v="S19 Kickoff"/>
    <s v="Story - Common Library"/>
    <x v="0"/>
    <s v="H-PRI-PRIMPERC-CCL"/>
    <s v="QA Approved"/>
    <n v="3.5"/>
    <n v="2"/>
    <s v="H-PRI-PRIMPERC-CCL 24400:Capture percentage usage for multiple Primary HO policy v2"/>
    <m/>
    <s v="Property"/>
    <s v="Program"/>
    <s v="Ready for IT Team Review"/>
    <n v="10000"/>
    <s v="WH46"/>
    <n v="593043"/>
    <m/>
    <s v="NONE"/>
    <s v="CCL"/>
    <s v="CCL"/>
    <b v="1"/>
    <s v="IE_Sprint_19_PHX-2"/>
    <m/>
    <m/>
    <s v="Group 01"/>
    <s v="Capture Applicant Info"/>
    <s v="General"/>
    <b v="1"/>
    <m/>
    <n v="24400"/>
    <m/>
    <m/>
    <s v="PAS10"/>
    <d v="2016-06-27T12:00:00"/>
    <s v="PAS10"/>
    <s v="PAS10"/>
    <m/>
    <s v="Sprint 19"/>
  </r>
  <r>
    <s v="PAS10"/>
    <n v="589311"/>
    <s v="Base Scope"/>
    <s v="S19 Kickoff"/>
    <s v="Story - Delta"/>
    <x v="0"/>
    <s v="C-DOC-AHTPC-CA "/>
    <s v="Planned"/>
    <n v="3"/>
    <n v="2"/>
    <s v="C-DOC-AHTPC-CA 26300: Generate Third Party Designee Cover Page v3"/>
    <m/>
    <s v="Property"/>
    <s v="Program"/>
    <s v="Ready for IT Team Review"/>
    <n v="10000"/>
    <s v="CRMO031/30"/>
    <n v="593043"/>
    <m/>
    <s v="NONE"/>
    <s v="CA"/>
    <s v="CA"/>
    <b v="1"/>
    <s v="Exigen_Sprint_19_SZV"/>
    <m/>
    <m/>
    <s v="Group 04"/>
    <s v="Forms"/>
    <s v="Forms"/>
    <b v="1"/>
    <m/>
    <n v="26300"/>
    <m/>
    <m/>
    <s v="PAS10"/>
    <d v="2016-06-27T12:00:00"/>
    <s v="PAS10"/>
    <m/>
    <m/>
    <s v="Sprint 19"/>
  </r>
  <r>
    <s v="PAS10"/>
    <n v="587157"/>
    <s v="Base Scope"/>
    <s v="S19 Kickoff"/>
    <s v="Story - Delta"/>
    <x v="0"/>
    <s v="H-INT-MEM-UT"/>
    <s v="QA Approved"/>
    <n v="2"/>
    <n v="2"/>
    <s v="H-INT-MEM-UT-  25838: AAA Membership V02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8"/>
    <m/>
    <m/>
    <s v="PAS10"/>
    <d v="2016-06-27T12:00:00"/>
    <s v="PAS10"/>
    <s v="PAS10"/>
    <m/>
    <s v="Sprint 19"/>
  </r>
  <r>
    <s v="PAS10"/>
    <n v="586887"/>
    <s v="Base Scope"/>
    <s v="S19 Kickoff"/>
    <s v="Story - Delta"/>
    <x v="0"/>
    <s v="H-CONV-HMEBNK-CA"/>
    <s v="QA Approved"/>
    <n v="3"/>
    <n v="3"/>
    <s v="26489:H-CONV-HMEBNK-CA - Home Banking feed"/>
    <m/>
    <s v="Property"/>
    <s v="Program"/>
    <s v="Ready for IT Team Review"/>
    <n v="10000"/>
    <m/>
    <n v="593043"/>
    <m/>
    <s v="NONE"/>
    <s v="CA"/>
    <s v="CA"/>
    <b v="1"/>
    <s v="IE_Sprint_19_PHX-3"/>
    <m/>
    <m/>
    <s v="Group 01"/>
    <s v="Integration - Renewal"/>
    <s v="NONE"/>
    <b v="1"/>
    <m/>
    <n v="26489"/>
    <m/>
    <m/>
    <s v="PAS10"/>
    <d v="2016-06-27T12:00:00"/>
    <s v="PAS10"/>
    <s v="PAS10"/>
    <m/>
    <s v="Sprint 19"/>
  </r>
  <r>
    <s v="PAS10"/>
    <n v="586845"/>
    <s v="Base Scope"/>
    <s v="S19 Kickoff"/>
    <s v="Story - Delta"/>
    <x v="0"/>
    <s v="H-REN-AUTOINF-CA"/>
    <s v="Blocked"/>
    <n v="2"/>
    <n v="2"/>
    <s v="H-REN-AUTOINF-CA 25380:Apply Inflation Guard CPI HO4 v2"/>
    <m/>
    <s v="Property"/>
    <s v="Program"/>
    <s v="Ready for IT Team Review"/>
    <n v="10000"/>
    <s v="F0128"/>
    <n v="593043"/>
    <m/>
    <s v="NONE"/>
    <s v="CA"/>
    <s v="CA"/>
    <b v="1"/>
    <s v="Exigen_Sprint_19_DNK"/>
    <s v="Blocked from QA"/>
    <m/>
    <s v="Group 02"/>
    <s v="Renewal"/>
    <s v="Renew Policy"/>
    <b v="1"/>
    <m/>
    <n v="25380"/>
    <m/>
    <m/>
    <s v="PAS10"/>
    <d v="2016-06-27T12:00:00"/>
    <s v="PAS10"/>
    <s v="PAS10"/>
    <m/>
    <s v="Sprint 19"/>
  </r>
  <r>
    <s v="PAS10"/>
    <n v="586620"/>
    <s v="Base Scope"/>
    <s v="S19 Kickoff"/>
    <s v="Story - Delta"/>
    <x v="0"/>
    <s v="C-DOC-AH67XX-CA"/>
    <s v="In Testing"/>
    <n v="4"/>
    <n v="3"/>
    <s v="C-DOC-AH67XX-CA 26252:Generate Lapse Notice-Eligible for Reinstatement"/>
    <m/>
    <s v="Property"/>
    <s v="Program"/>
    <s v="In IT Team Review"/>
    <n v="10000"/>
    <s v="CR MO031"/>
    <n v="593043"/>
    <m/>
    <s v="NONE"/>
    <s v="CA"/>
    <s v="CA"/>
    <b v="1"/>
    <s v="Exigen_Sprint_19_SZV"/>
    <m/>
    <m/>
    <s v="Group 02"/>
    <s v="Forms"/>
    <s v="Forms"/>
    <b v="1"/>
    <m/>
    <n v="26252"/>
    <m/>
    <m/>
    <s v="PAS10"/>
    <d v="2016-06-27T12:00:00"/>
    <s v="PAS10"/>
    <s v="PAS10"/>
    <m/>
    <s v="Sprint 19"/>
  </r>
  <r>
    <s v="PAS10"/>
    <n v="586893"/>
    <s v="Base Scope"/>
    <s v="S19 Kickoff"/>
    <s v="Story - Delta"/>
    <x v="0"/>
    <s v="H-CONV-SUP-CA"/>
    <s v="QA Approved"/>
    <n v="3"/>
    <n v="3"/>
    <s v="H-CONV-SUP-CA :26293: Generate Expiration Notice form 61 6533_RETIRED"/>
    <m/>
    <s v="Property"/>
    <s v="Program"/>
    <s v="Ready for IT Team Review"/>
    <n v="10000"/>
    <s v="CRMO048 "/>
    <n v="593043"/>
    <m/>
    <s v="NONE"/>
    <s v="CA"/>
    <s v="CA"/>
    <b v="1"/>
    <s v="Exigen_Sprint_19_SZV"/>
    <m/>
    <m/>
    <s v="Group 02"/>
    <s v="NONE"/>
    <s v="NONE"/>
    <b v="1"/>
    <m/>
    <n v="26293"/>
    <m/>
    <m/>
    <s v="PAS10"/>
    <d v="2016-06-27T12:00:00"/>
    <s v="PAS10"/>
    <s v="PAS10"/>
    <m/>
    <s v="Sprint 19"/>
  </r>
  <r>
    <s v="PAS10"/>
    <n v="587156"/>
    <s v="Base Scope"/>
    <s v="S19 Kickoff"/>
    <s v="Story - Delta"/>
    <x v="0"/>
    <s v="H-BND-ELGMBR-UT"/>
    <s v="QA Approved"/>
    <n v="3"/>
    <n v="2"/>
    <s v="H-BND-ELGMBR-UT 25837  : Determine Eligibility - Membership v03"/>
    <m/>
    <s v="Property"/>
    <s v="Program"/>
    <s v="Ready for IT Team Review"/>
    <n v="10000"/>
    <s v="UW46"/>
    <n v="593043"/>
    <m/>
    <s v="NONE"/>
    <s v="UT"/>
    <s v="UT"/>
    <b v="1"/>
    <s v="Exigen_Sprint_19_SZV"/>
    <m/>
    <m/>
    <s v="Group 01"/>
    <s v="Capture Membership Info"/>
    <s v="NONE"/>
    <b v="1"/>
    <m/>
    <n v="25837"/>
    <m/>
    <m/>
    <s v="PAS10"/>
    <d v="2016-06-27T12:00:00"/>
    <s v="PAS10"/>
    <s v="PAS10"/>
    <m/>
    <s v="Sprint 19"/>
  </r>
  <r>
    <s v="PAS10"/>
    <n v="587114"/>
    <s v="Base Scope"/>
    <s v="S19 Kickoff"/>
    <s v="Story - Common Library"/>
    <x v="0"/>
    <s v="H-TSK-TASK-CL"/>
    <s v="In Testing"/>
    <n v="7"/>
    <n v="2"/>
    <s v="H-TSK-TASK-CL-25746-Task Management - New Business &amp; Endorsements"/>
    <m/>
    <s v="Property"/>
    <s v="Program"/>
    <s v="Ready for IT Team Review"/>
    <n v="10000"/>
    <s v="UW46 &amp; WH46"/>
    <n v="593043"/>
    <m/>
    <s v="NONE"/>
    <s v="CL"/>
    <s v="CL"/>
    <b v="1"/>
    <s v="Exigen_Sprint_19_RIX"/>
    <m/>
    <m/>
    <s v="Group 04"/>
    <s v="Task Management - New Business"/>
    <s v="General"/>
    <b v="1"/>
    <m/>
    <n v="25746"/>
    <m/>
    <m/>
    <s v="PAS10"/>
    <d v="2016-06-27T12:00:00"/>
    <s v="PAS10"/>
    <s v="PAS10"/>
    <m/>
    <s v="Sprint 19"/>
  </r>
  <r>
    <s v="PAS10"/>
    <n v="589304"/>
    <s v="Base Scope"/>
    <s v="S19 Kickoff"/>
    <s v="Story - Common Library"/>
    <x v="0"/>
    <s v="H-BND-LIADED-CL"/>
    <s v="QA Approved"/>
    <n v="1"/>
    <n v="2"/>
    <s v="H-BND-LIADED-CL-22851-Validate Liability Limit and Deductible for Multiple Primary v3"/>
    <m/>
    <s v="Property"/>
    <s v="Program"/>
    <s v="Ready for IT Team Review"/>
    <n v="10000"/>
    <s v="WH46"/>
    <n v="593043"/>
    <m/>
    <s v="NONE"/>
    <s v="CL"/>
    <s v="CL"/>
    <b v="1"/>
    <s v="Exigen_Sprint_19_DNK"/>
    <m/>
    <m/>
    <s v="Group 02"/>
    <s v="Determine Coverage"/>
    <s v="General"/>
    <b v="1"/>
    <m/>
    <n v="22851"/>
    <m/>
    <m/>
    <s v="PAS10"/>
    <d v="2016-06-27T12:00:00"/>
    <s v="PAS10"/>
    <s v="PAS10"/>
    <m/>
    <s v="Sprint 19"/>
  </r>
  <r>
    <s v="PAS10"/>
    <n v="589294"/>
    <s v="Base Scope"/>
    <s v="S19 Kickoff"/>
    <s v="Story - Common Library"/>
    <x v="0"/>
    <s v="H-PCQ-PRIMDWELL-CCL"/>
    <s v="Test Execution Complete"/>
    <n v="2"/>
    <n v="2"/>
    <s v="H-PCQ-PRIMDWELL-CCL 24401:Calculate Premium - Check Primary Dwelling v2"/>
    <m/>
    <s v="Property"/>
    <s v="Program"/>
    <s v="Ready for IT Team Review"/>
    <n v="10000"/>
    <s v="WH46"/>
    <n v="593043"/>
    <m/>
    <s v="NONE"/>
    <s v="CCL"/>
    <s v="CCL"/>
    <b v="1"/>
    <s v="Exigen_Sprint_19_DNK"/>
    <m/>
    <m/>
    <s v="Group 02"/>
    <s v="Capture Property Info"/>
    <s v="General"/>
    <b v="1"/>
    <m/>
    <n v="24401"/>
    <m/>
    <m/>
    <s v="PAS10"/>
    <d v="2016-06-27T12:00:00"/>
    <s v="PAS10"/>
    <s v="PAS10"/>
    <m/>
    <s v="Sprint 19"/>
  </r>
  <r>
    <s v="PAS10"/>
    <n v="586625"/>
    <s v="Base Scope"/>
    <s v="S19 Kickoff"/>
    <s v="Story - Common Library"/>
    <x v="0"/>
    <s v="C-DOC-AHCWXX-CCL"/>
    <s v="QA Approved"/>
    <n v="4"/>
    <n v="3.5"/>
    <s v="C-DOC-AHCWXX-CCL 26248: Generate AHCWXX Cancel Withdraw Notice Document"/>
    <m/>
    <s v="Property"/>
    <s v="Program"/>
    <s v="Ready for IT Team Review"/>
    <n v="10000"/>
    <s v="MO023"/>
    <n v="593043"/>
    <m/>
    <s v="NONE"/>
    <s v="CCL"/>
    <s v="CCL"/>
    <b v="1"/>
    <s v="Exigen_Sprint_19_SZV"/>
    <m/>
    <m/>
    <s v="Group 02"/>
    <s v="Forms"/>
    <s v="Forms"/>
    <b v="1"/>
    <m/>
    <n v="26248"/>
    <m/>
    <m/>
    <s v="PAS10"/>
    <d v="2016-06-27T12:00:00"/>
    <s v="PAS10"/>
    <s v="PAS10"/>
    <m/>
    <s v="Sprint 19"/>
  </r>
  <r>
    <s v="PAS10"/>
    <n v="499278"/>
    <s v="Base Scope"/>
    <s v="S19 Kickoff"/>
    <s v="Story - Delta"/>
    <x v="0"/>
    <s v="H-CONV-SUP-CA"/>
    <s v="QA Approved"/>
    <n v="2"/>
    <n v="3"/>
    <s v="H-CONV-SUP-CA: 25430: Generate Property Installment Bill (Auto Pay) form 61 6130 _RETIRED"/>
    <m/>
    <s v="Property"/>
    <s v="Program"/>
    <s v="Ready for IT Team Review"/>
    <n v="10000"/>
    <m/>
    <n v="593043"/>
    <m/>
    <s v="NONE"/>
    <s v="NONE"/>
    <s v="CA"/>
    <b v="1"/>
    <s v="Exigen_Sprint_19_SZV"/>
    <m/>
    <m/>
    <s v="Group 03"/>
    <s v="NONE"/>
    <s v="NONE"/>
    <b v="1"/>
    <s v="conv"/>
    <n v="25430"/>
    <s v="Unplanned"/>
    <s v="Unplanned"/>
    <s v="PAS10"/>
    <d v="2016-06-27T12:00:00"/>
    <s v="PAS10"/>
    <s v="PAS10"/>
    <s v="Unplanned"/>
    <s v="Sprint 19"/>
  </r>
  <r>
    <s v="PAS10"/>
    <n v="589328"/>
    <s v="Base Scope"/>
    <s v="S19 Kickoff"/>
    <s v="Story - Delta"/>
    <x v="0"/>
    <s v="C-DOC-PRTODR-CA"/>
    <s v="Planned"/>
    <n v="2"/>
    <n v="2"/>
    <s v="26783: C-DOC-PRTODR-CA Generate Story for NB Amend Ren and Rev Ren Forms in correct order of packet"/>
    <m/>
    <s v="Property"/>
    <s v="Program"/>
    <s v="In IT Team Review"/>
    <n v="10000"/>
    <m/>
    <n v="593043"/>
    <m/>
    <s v="NONE"/>
    <s v="CA"/>
    <s v="CA"/>
    <b v="1"/>
    <s v="IE_Sprint_19_PHX-3"/>
    <m/>
    <m/>
    <s v="Group 04"/>
    <s v="Forms"/>
    <s v="Forms"/>
    <b v="1"/>
    <m/>
    <n v="26783"/>
    <m/>
    <m/>
    <s v="PAS10"/>
    <d v="2016-06-27T12:00:00"/>
    <s v="PAS10"/>
    <m/>
    <m/>
    <s v="Sprint 19"/>
  </r>
  <r>
    <s v="PAS10"/>
    <n v="452307"/>
    <s v="Base Scope"/>
    <s v="S19 Kickoff"/>
    <s v="Story - Delta"/>
    <x v="0"/>
    <s v="P-INT-CLAIMS-CA"/>
    <s v="On Hold"/>
    <n v="6"/>
    <n v="3"/>
    <s v="P-INT-CLAIMS-CA 25516: US CONV PUP Internal Claims – Batch"/>
    <s v="WI0191 CR03"/>
    <s v="Property"/>
    <s v="Program"/>
    <s v="Ready for IT Team Review"/>
    <n v="10000"/>
    <s v="WI0191 CR03"/>
    <n v="593043"/>
    <m/>
    <s v="NONE"/>
    <s v="CA"/>
    <s v="CA"/>
    <b v="1"/>
    <s v="IE_Sprint_19_PHX-3"/>
    <s v="On Hold from Development"/>
    <m/>
    <s v="NONE"/>
    <s v="Integration - General"/>
    <s v="Conversion"/>
    <b v="1"/>
    <s v="conv"/>
    <n v="25516"/>
    <s v="Unplanned"/>
    <s v="Unplanned"/>
    <s v="PAS10"/>
    <d v="2016-06-27T12:00:00"/>
    <s v="PAS10"/>
    <s v="Unplanned"/>
    <s v="Unplanned"/>
    <s v="Sprint 19"/>
  </r>
  <r>
    <s v="PAS10"/>
    <n v="557724"/>
    <s v="Base Scope"/>
    <s v="S19 Kickoff"/>
    <s v="Story - Delta"/>
    <x v="0"/>
    <s v="H-PRI-CAPPV-CA"/>
    <s v="Ready To Test"/>
    <n v="1.5"/>
    <n v="2"/>
    <s v="H-PRI-CAPPV-CA 25377: Capture Property Value - HO4 v2"/>
    <m/>
    <s v="Property"/>
    <s v="Program"/>
    <s v="In IT Team Review"/>
    <n v="10000"/>
    <s v="CR F0128 "/>
    <n v="593043"/>
    <m/>
    <s v="NONE"/>
    <s v="CA"/>
    <s v="CA"/>
    <b v="1"/>
    <s v="Exigen_Sprint_19_DNK"/>
    <m/>
    <m/>
    <s v="Group 02"/>
    <s v="Capture Property Info"/>
    <s v="General"/>
    <b v="1"/>
    <m/>
    <n v="25377"/>
    <m/>
    <m/>
    <s v="PAS10"/>
    <d v="2016-06-27T12:00:00"/>
    <s v="PAS10"/>
    <s v="PAS10"/>
    <m/>
    <s v="Sprint 19"/>
  </r>
  <r>
    <s v="PAS10"/>
    <n v="636657"/>
    <s v="Base Scope"/>
    <s v="S19 Kickoff"/>
    <s v="Story - Delta"/>
    <x v="1"/>
    <s v="H-INT-DATREFCNV-CA"/>
    <s v="In Testing"/>
    <n v="1"/>
    <n v="3"/>
    <s v="H-INT-DATREFCNV-CA 27082: Renewal Data Refresh for Other active AAA Policy converted from SIS"/>
    <m/>
    <s v="Property"/>
    <s v="Program"/>
    <s v="Ready for IT Team Review"/>
    <n v="33000"/>
    <m/>
    <n v="566291"/>
    <m/>
    <s v="NONE"/>
    <s v="CA"/>
    <s v="CA"/>
    <b v="1"/>
    <s v="IE_Sprint_19_PHX-3"/>
    <m/>
    <m/>
    <s v="Group 01"/>
    <s v="Integration - General"/>
    <s v="Conversion"/>
    <b v="0"/>
    <m/>
    <n v="27082"/>
    <m/>
    <s v="Unplanned"/>
    <s v="PAS10"/>
    <d v="2016-06-27T12:00:00"/>
    <s v="PAS10"/>
    <s v="PAS10"/>
    <s v="Unplanned"/>
    <s v="Sprint 19"/>
  </r>
  <r>
    <s v="PAS10"/>
    <n v="638579"/>
    <s v="Base Scope"/>
    <s v="S19 Kickoff"/>
    <s v="Story - Delta"/>
    <x v="1"/>
    <s v="P-REN-PRMCNV-CA"/>
    <s v="In Testing"/>
    <n v="5.5"/>
    <n v="3"/>
    <s v="P-REN-PRMCNV-CA 27145: Premium Compare- Editing Limitations of Overridden Rul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0"/>
    <m/>
    <n v="27145"/>
    <m/>
    <s v="Unplanned"/>
    <s v="PAS10"/>
    <d v="2016-06-27T12:00:00"/>
    <s v="PAS10"/>
    <s v="PAS10"/>
    <s v="Unplanned"/>
    <s v="Sprint 19"/>
  </r>
  <r>
    <s v="PAS10"/>
    <n v="638580"/>
    <s v="Base Scope"/>
    <s v="S19 Kickoff"/>
    <s v="Story - Delta"/>
    <x v="1"/>
    <s v="P-INT-IMPTOOLCNV-CA"/>
    <s v="In Testing"/>
    <n v="6"/>
    <n v="3"/>
    <s v="P-INT-IMPTOOLCNV-CA 27124: Import Tool CA FoxPro PUP Conversion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1"/>
    <s v="Integration - Renewal"/>
    <s v="Conversion"/>
    <b v="0"/>
    <m/>
    <n v="27124"/>
    <m/>
    <s v="Unplanned"/>
    <s v="PAS10"/>
    <d v="2016-06-27T12:00:00"/>
    <s v="PAS10"/>
    <s v="PAS10"/>
    <s v="Unplanned"/>
    <s v="Sprint 19"/>
  </r>
  <r>
    <s v="PAS10"/>
    <n v="636670"/>
    <s v="Base Scope"/>
    <s v="S19 Kickoff"/>
    <s v="Story - Delta"/>
    <x v="1"/>
    <s v="E-INT-FDSISCNV-CA"/>
    <s v="Cancelled"/>
    <n v="0"/>
    <n v="3"/>
    <s v="E-INT-FDSISCNV-CA 27190: CEA-Feed from SIS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CEA - Integration"/>
    <s v="Conversion"/>
    <b v="1"/>
    <m/>
    <n v="27190"/>
    <s v="PAS10"/>
    <s v="Unplanned"/>
    <s v="PAS10"/>
    <d v="2016-06-27T12:00:00"/>
    <s v="PAS10"/>
    <s v="PAS10"/>
    <s v="Unplanned"/>
    <s v="Sprint 19"/>
  </r>
  <r>
    <s v="PAS10"/>
    <n v="636671"/>
    <s v="Base Scope"/>
    <s v="S19 Kickoff"/>
    <s v="Story - Common Library"/>
    <x v="1"/>
    <s v="H-INT-AGENCY-CCL"/>
    <s v="Planned"/>
    <n v="2"/>
    <n v="2"/>
    <s v="H-INT-AGENCY-CCL 26647: Agency Info v4"/>
    <m/>
    <s v="Property"/>
    <s v="Program"/>
    <s v="TA Updates Required"/>
    <n v="33000"/>
    <s v="WI0208 CR04"/>
    <n v="566291"/>
    <m/>
    <s v="NONE"/>
    <s v="NONE"/>
    <s v="CCL"/>
    <b v="1"/>
    <s v="IE_Sprint_19_PHX-2"/>
    <m/>
    <m/>
    <s v="Group 04"/>
    <s v="Integration - General"/>
    <s v="Other - Integration - General"/>
    <b v="0"/>
    <m/>
    <n v="26647"/>
    <m/>
    <s v="Unplanned"/>
    <s v="PAS10"/>
    <d v="2016-06-27T12:00:00"/>
    <s v="PAS10"/>
    <m/>
    <m/>
    <s v="Sprint 19"/>
  </r>
  <r>
    <s v="PAS10"/>
    <n v="638575"/>
    <s v="Base Scope"/>
    <s v="S19 Kickoff"/>
    <s v="Story - Delta"/>
    <x v="1"/>
    <s v="P-REN-CONV-OVRR67-CA"/>
    <s v="Cancelled"/>
    <n v="4"/>
    <n v="3"/>
    <s v="P-REN-CONV-CA-Override Rules at R-67"/>
    <s v="WI0208 IT06"/>
    <s v="Property"/>
    <s v="Program"/>
    <s v="Cancelled"/>
    <n v="33000"/>
    <s v="WI0208 IT06"/>
    <n v="596890"/>
    <m/>
    <s v="NONE"/>
    <s v="NONE"/>
    <s v="CA"/>
    <b v="1"/>
    <s v="IE_Sprint_19_PHX-2"/>
    <m/>
    <m/>
    <s v="Group 03"/>
    <s v="PUP - Renewal"/>
    <s v="Conversion"/>
    <b v="1"/>
    <m/>
    <n v="27197"/>
    <s v="PAS10"/>
    <s v="Unplanned"/>
    <s v="PAS10"/>
    <d v="2016-06-27T12:00:00"/>
    <s v="PAS10"/>
    <s v="PAS10"/>
    <s v="Unplanned"/>
    <s v="Sprint 19"/>
  </r>
  <r>
    <s v="PAS10"/>
    <n v="638593"/>
    <s v="Base Scope"/>
    <s v="S19 Kickoff"/>
    <s v="Story - Delta"/>
    <x v="1"/>
    <s v="P-INT-APAYCNV-CA"/>
    <s v="In Development"/>
    <n v="1"/>
    <n v="3"/>
    <s v="P-INT-APAYCNV-CA 27207: Auto Pay Enrollment feed to PC for CA FoxPro PUP converted policies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3"/>
    <s v="General"/>
    <s v="Conversion"/>
    <b v="0"/>
    <m/>
    <n v="27207"/>
    <m/>
    <s v="Unplanned"/>
    <s v="PAS10"/>
    <d v="2016-06-27T12:00:00"/>
    <s v="PAS10"/>
    <s v="Unplanned"/>
    <s v="Unplanned"/>
    <s v="Sprint 19"/>
  </r>
  <r>
    <s v="PAS10"/>
    <n v="636685"/>
    <s v="Base Scope"/>
    <s v="S19 Kickoff"/>
    <s v="Story - Delta"/>
    <x v="1"/>
    <s v="C-DOC-615153CNV-CA"/>
    <s v="In Development"/>
    <n v="3"/>
    <n v="3"/>
    <s v="C-DOC-615153CNV-CA 27115:Generate Renewal Offer Cover Letter form 61 5153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Forms"/>
    <s v="Forms"/>
    <b v="0"/>
    <m/>
    <n v="27115"/>
    <m/>
    <s v="Unplanned"/>
    <s v="PAS10"/>
    <d v="2016-06-27T12:00:00"/>
    <s v="PAS10"/>
    <s v="Unplanned"/>
    <s v="Unplanned"/>
    <s v="Sprint 19"/>
  </r>
  <r>
    <s v="PAS10"/>
    <n v="636668"/>
    <s v="Base Scope"/>
    <s v="S19 Kickoff"/>
    <s v="Story - Integration"/>
    <x v="1"/>
    <s v="E-INT-FDBCTCNV-CA"/>
    <s v="In IT Team Review"/>
    <n v="3"/>
    <n v="3"/>
    <s v="E-INT-FDBCTCNV-CA 27163: CEA - Feed to BCT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NONE"/>
    <s v="CEA - Integration"/>
    <s v="Conversion"/>
    <b v="1"/>
    <m/>
    <n v="27163"/>
    <m/>
    <s v="Unplanned"/>
    <s v="PAS10"/>
    <d v="2016-06-27T12:00:00"/>
    <s v="PAS10"/>
    <s v="Unplanned"/>
    <s v="Unplanned"/>
    <s v="Sprint 19"/>
  </r>
  <r>
    <s v="PAS10"/>
    <n v="464771"/>
    <s v="Base Scope"/>
    <s v="S19 Kickoff"/>
    <s v="Story - Delta"/>
    <x v="1"/>
    <s v="H-REN-PRMCNV-CA"/>
    <s v="In Testing"/>
    <n v="1"/>
    <n v="3"/>
    <s v="H-REN-PRMCNV-CA 27108: Premium Compare- Rules Failures  Rules not Overridden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Capture Policy Info"/>
    <s v="Conversion"/>
    <b v="0"/>
    <m/>
    <n v="27108"/>
    <s v="Unplanned"/>
    <s v="Unplanned"/>
    <s v="PAS10"/>
    <d v="2016-06-27T12:00:00"/>
    <s v="PAS10"/>
    <s v="PAS10"/>
    <s v="Unplanned"/>
    <s v="Sprint 19"/>
  </r>
  <r>
    <s v="PAS10"/>
    <n v="464782"/>
    <s v="Base Scope"/>
    <s v="S19 Kickoff"/>
    <s v="Story - Delta"/>
    <x v="1"/>
    <s v="H-REN-VERSCNV-CA"/>
    <s v="In Testing"/>
    <n v="1"/>
    <n v="2"/>
    <s v="H-REN-VERSCNV-CA 27098: Create two versions of converted policy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0"/>
    <m/>
    <n v="27098"/>
    <s v="Unplanned"/>
    <s v="Unplanned"/>
    <s v="PAS10"/>
    <d v="2016-06-27T12:00:00"/>
    <s v="PAS10"/>
    <s v="PAS10"/>
    <s v="Unplanned"/>
    <s v="Sprint 19"/>
  </r>
  <r>
    <s v="PAS10"/>
    <n v="636673"/>
    <s v="Base Scope"/>
    <s v="S19 Kickoff"/>
    <s v="Story - Delta"/>
    <x v="1"/>
    <s v="E-INT-PRFLHOCNV-CA"/>
    <s v="In Testing"/>
    <n v="1"/>
    <n v="2"/>
    <s v="E-INT-PRFLHOCNV-CA 27227: CEA - Prefill HO policy details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CEA - Integration"/>
    <s v="Conversion"/>
    <b v="0"/>
    <m/>
    <n v="27227"/>
    <m/>
    <s v="Unplanned"/>
    <s v="PAS10"/>
    <d v="2016-06-27T12:00:00"/>
    <s v="PAS10"/>
    <s v="PAS10"/>
    <m/>
    <s v="Sprint 19"/>
  </r>
  <r>
    <s v="PAS10"/>
    <n v="638573"/>
    <s v="Base Scope"/>
    <s v="S19 Kickoff"/>
    <s v="Story - Delta"/>
    <x v="1"/>
    <s v="P-REN-CONV-CRTRENIMG-CA"/>
    <s v="QA Approved"/>
    <n v="0"/>
    <n v="3"/>
    <s v="P-REN-CONV-CRTRENIMG-CA-Create Renewal Image at R-65"/>
    <m/>
    <s v="Property"/>
    <s v="Program"/>
    <s v="Ready for IT Team Review"/>
    <n v="33000"/>
    <m/>
    <n v="596890"/>
    <m/>
    <s v="NONE"/>
    <s v="NONE"/>
    <s v="CA"/>
    <b v="1"/>
    <s v="IE_Sprint_19_PHX-2"/>
    <m/>
    <m/>
    <s v="Group 02"/>
    <s v="PUP - Renewal"/>
    <s v="Conversion"/>
    <b v="0"/>
    <m/>
    <n v="27193"/>
    <m/>
    <s v="Unplanned"/>
    <s v="PAS10"/>
    <d v="2016-06-27T12:00:00"/>
    <s v="PAS10"/>
    <s v="PAS10"/>
    <s v="Unplanned"/>
    <s v="Sprint 19"/>
  </r>
  <r>
    <s v="PAS10"/>
    <n v="636659"/>
    <s v="Base Scope"/>
    <s v="S19 Kickoff"/>
    <s v="Story - Common Library"/>
    <x v="1"/>
    <s v="U-REP-ACCREPCNV-CCL"/>
    <s v="In Testing"/>
    <n v="2.5"/>
    <n v="3"/>
    <s v="U-REP-ACCREPCNV-CCL 27113: Access Operational Reports for Converted Policies"/>
    <m/>
    <s v="Property"/>
    <s v="Program"/>
    <s v="Ready for IT Team Review"/>
    <n v="33000"/>
    <m/>
    <n v="566291"/>
    <m/>
    <s v="NONE"/>
    <s v="CCL"/>
    <s v="CCL"/>
    <b v="1"/>
    <s v="IE_Sprint_19_PHX-2"/>
    <m/>
    <m/>
    <s v="Group 02"/>
    <s v="Operational Report"/>
    <s v="Conversion"/>
    <b v="0"/>
    <m/>
    <n v="27113"/>
    <m/>
    <s v="Unplanned"/>
    <s v="PAS10"/>
    <d v="2016-06-27T12:00:00"/>
    <s v="PAS10"/>
    <s v="PAS10"/>
    <s v="Unplanned"/>
    <s v="Sprint 19"/>
  </r>
  <r>
    <s v="PAS10"/>
    <n v="464770"/>
    <s v="Base Scope"/>
    <s v="S19 Kickoff"/>
    <s v="Story - Delta"/>
    <x v="1"/>
    <s v="H-GEN-ADNFLDCNV-CA"/>
    <s v="QA Approved"/>
    <n v="1"/>
    <n v="2"/>
    <s v="H-GEN-ADNFLDCNV-CA 27084: Additional fields to General Tab v2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reate New Policy"/>
    <b v="0"/>
    <m/>
    <n v="27084"/>
    <s v="Unplanned"/>
    <s v="Unplanned"/>
    <s v="PAS10"/>
    <d v="2016-06-27T12:00:00"/>
    <s v="PAS10"/>
    <s v="PAS10"/>
    <s v="Unplanned"/>
    <s v="Sprint 19"/>
  </r>
  <r>
    <s v="PAS10"/>
    <n v="636651"/>
    <s v="Base Scope"/>
    <s v="S19 Kickoff"/>
    <s v="Story - Integration"/>
    <x v="1"/>
    <s v="H-INT-BTFDCNV-CA"/>
    <s v="In IT Team Review"/>
    <n v="3"/>
    <n v="3"/>
    <s v="H-INT-BTFDCNV-CA 27071: Debit balance transfer feed from SIS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NONE"/>
    <s v="Integration - General"/>
    <s v="Conversion"/>
    <b v="1"/>
    <m/>
    <n v="27071"/>
    <m/>
    <s v="Unplanned"/>
    <s v="PAS10"/>
    <d v="2016-06-27T12:00:00"/>
    <s v="PAS10"/>
    <s v="Unplanned"/>
    <s v="Unplanned"/>
    <s v="Sprint 19"/>
  </r>
  <r>
    <s v="PAS10"/>
    <n v="638583"/>
    <s v="Base Scope"/>
    <s v="S19 Kickoff"/>
    <s v="Story - Integration"/>
    <x v="1"/>
    <s v="P-INT-CRSRFRCNV-CA"/>
    <s v="In IT Team Review"/>
    <n v="3"/>
    <n v="3"/>
    <s v="P-INT-CRSRFRCNV-CA 27165: Send policy cross reference feed"/>
    <m/>
    <s v="Property"/>
    <s v="Integration"/>
    <s v="Ready for IT Team Review"/>
    <n v="33000"/>
    <s v="WI0208 CR04"/>
    <n v="596890"/>
    <m/>
    <s v="NONE"/>
    <s v="CA"/>
    <s v="CA"/>
    <b v="1"/>
    <s v="Integration_Reviews_Current"/>
    <m/>
    <m/>
    <s v="NONE"/>
    <s v="Integration - General"/>
    <s v="Conversion"/>
    <b v="1"/>
    <m/>
    <n v="27165"/>
    <m/>
    <s v="Unplanned"/>
    <s v="PAS10"/>
    <d v="2016-06-27T12:00:00"/>
    <s v="PAS10"/>
    <s v="Unplanned"/>
    <s v="Unplanned"/>
    <s v="Sprint 19"/>
  </r>
  <r>
    <s v="PAS10"/>
    <n v="464784"/>
    <s v="Base Scope"/>
    <s v="S19 Kickoff"/>
    <s v="Story - Delta"/>
    <x v="1"/>
    <s v="C-CONV-SUP-CA"/>
    <s v="Planned"/>
    <n v="3"/>
    <n v="3"/>
    <s v="C-CONV-SUP-CA 27168: Suppress form Generation for conversion policies"/>
    <m/>
    <s v="Property"/>
    <s v="Program"/>
    <s v="Ready for IT Team Review"/>
    <n v="45000"/>
    <m/>
    <s v="566291, 596890"/>
    <m/>
    <s v="NONE"/>
    <s v="CA"/>
    <s v="CA"/>
    <b v="1"/>
    <s v="IE_Sprint_19_PHX-2"/>
    <m/>
    <m/>
    <s v="Group 04"/>
    <s v="Forms"/>
    <s v="Forms"/>
    <b v="0"/>
    <s v="conv"/>
    <n v="27168"/>
    <s v="Unplanned"/>
    <s v="Unplanned"/>
    <s v="PAS10"/>
    <d v="2016-06-27T12:00:00"/>
    <s v="PAS10"/>
    <s v="Unplanned"/>
    <s v="Unplanned"/>
    <s v="Sprint 19"/>
  </r>
  <r>
    <s v="PAS10"/>
    <n v="638581"/>
    <s v="Base Scope"/>
    <s v="S19 Kickoff"/>
    <s v="Story - Delta"/>
    <x v="1"/>
    <s v="P-REN-PRMCNV-CA"/>
    <s v="In Testing"/>
    <n v="0.5"/>
    <n v="3"/>
    <s v="P-REN-PRMCNV-CA 27144: Premium Compare- Rules Failures Rules not Overridden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3"/>
    <s v="Capture Policy Info"/>
    <s v="Conversion"/>
    <b v="0"/>
    <m/>
    <n v="27144"/>
    <m/>
    <s v="Unplanned"/>
    <s v="PAS10"/>
    <d v="2016-06-27T12:00:00"/>
    <s v="PAS10"/>
    <s v="PAS10"/>
    <s v="Unplanned"/>
    <s v="Sprint 19"/>
  </r>
  <r>
    <s v="PAS10"/>
    <n v="638578"/>
    <s v="Base Scope"/>
    <s v="S19 Kickoff"/>
    <s v="Story - Delta"/>
    <x v="1"/>
    <s v="P-REN-VERSCNV-CA"/>
    <s v="QA Approved"/>
    <n v="0.5"/>
    <n v="2"/>
    <s v=" 638580 P-REN-VERSCNV-CA 27171: Create versions of converted policy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onversion"/>
    <b v="0"/>
    <m/>
    <n v="27171"/>
    <m/>
    <s v="Unplanned"/>
    <s v="PAS10"/>
    <d v="2016-06-27T12:00:00"/>
    <s v="PAS10"/>
    <s v="PAS10"/>
    <s v="Unplanned"/>
    <s v="Sprint 19"/>
  </r>
  <r>
    <s v="PAS10"/>
    <n v="638576"/>
    <s v="Base Scope"/>
    <s v="S19 Kickoff"/>
    <s v="Story - Delta"/>
    <x v="1"/>
    <s v="P-INT-DATREFCNV-CA"/>
    <s v="In Testing"/>
    <n v="1.5"/>
    <n v="3"/>
    <s v="P-INT-DATREFCNV-CA Renewal Data Refresh for Other active AAA Policy converted from legacy v2"/>
    <m/>
    <s v="Property"/>
    <s v="Program"/>
    <s v="Ready for IT Team Review"/>
    <n v="33000"/>
    <m/>
    <n v="596890"/>
    <m/>
    <s v="NONE"/>
    <s v="CA"/>
    <s v="CA"/>
    <b v="1"/>
    <s v="IE_Sprint_19_PHX-2"/>
    <m/>
    <m/>
    <s v="Group 03"/>
    <s v="Integration - General"/>
    <s v="Conversion"/>
    <b v="0"/>
    <m/>
    <n v="27208"/>
    <m/>
    <s v="Unplanned"/>
    <s v="PAS10"/>
    <d v="2016-06-27T12:00:00"/>
    <s v="PAS10"/>
    <s v="PAS10"/>
    <s v="Unplanned"/>
    <s v="Sprint 19"/>
  </r>
  <r>
    <s v="PAS10"/>
    <n v="636672"/>
    <s v="Base Scope"/>
    <s v="S19 Kickoff"/>
    <s v="Story - Delta"/>
    <x v="1"/>
    <s v="E-INT-EFFDTECNV-CA"/>
    <s v="QA Approved"/>
    <n v="0.5"/>
    <n v="2"/>
    <s v="E-INT-EFFDTECNV-CA 27209: Create CEA effective date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EA - Integration"/>
    <s v="Conversion"/>
    <b v="0"/>
    <m/>
    <n v="27209"/>
    <m/>
    <s v="Unplanned"/>
    <s v="PAS10"/>
    <d v="2016-06-27T12:00:00"/>
    <s v="PAS10"/>
    <s v="PAS10"/>
    <m/>
    <s v="Sprint 19"/>
  </r>
  <r>
    <s v="PAS10"/>
    <n v="636666"/>
    <s v="Base Scope"/>
    <s v="S19 Kickoff"/>
    <s v="Story - Delta"/>
    <x v="1"/>
    <s v="H-INT-APFEEDCNV-CA"/>
    <s v="In Development"/>
    <n v="1"/>
    <n v="3"/>
    <s v="H-INT-APFEEDCNV-CA 27141: Auto Pay Enrollment feed to PC v1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3"/>
    <s v="Integration - General"/>
    <s v="Conversion"/>
    <b v="0"/>
    <m/>
    <n v="27141"/>
    <m/>
    <s v="Unplanned"/>
    <s v="PAS10"/>
    <d v="2016-06-27T12:00:00"/>
    <s v="PAS10"/>
    <s v="Unplanned"/>
    <s v="Unplanned"/>
    <s v="Sprint 19"/>
  </r>
  <r>
    <s v="PAS10"/>
    <n v="636667"/>
    <s v="Base Scope"/>
    <s v="S19 Kickoff"/>
    <s v="Story - Delta"/>
    <x v="1"/>
    <s v="H-DOC-SUPENDCNV-CA"/>
    <s v="Cancelled"/>
    <n v="0"/>
    <n v="3"/>
    <s v="H-DOC-SUPENDCNV-CA 27140: Suppress endorsement form for conversion policies"/>
    <s v="WI0208 IT06"/>
    <s v="Property"/>
    <s v="Program"/>
    <s v="Ready for IT Team Review"/>
    <n v="33000"/>
    <s v="WI0208 IT06"/>
    <n v="566291"/>
    <m/>
    <s v="NONE"/>
    <s v="NONE"/>
    <s v="CA"/>
    <b v="1"/>
    <s v="IE_Sprint_19_PHX-2"/>
    <m/>
    <m/>
    <s v="Group 01"/>
    <s v="Forms - Endorsement"/>
    <s v="Forms"/>
    <b v="1"/>
    <m/>
    <n v="27140"/>
    <s v="PAS10"/>
    <s v="Unplanned"/>
    <s v="PAS10"/>
    <d v="2016-06-27T12:00:00"/>
    <s v="PAS10"/>
    <s v="PAS10"/>
    <s v="Unplanned"/>
    <s v="Sprint 19"/>
  </r>
  <r>
    <s v="PAS10"/>
    <n v="636669"/>
    <s v="Base Scope"/>
    <s v="S19 Kickoff"/>
    <s v="Story - Integration"/>
    <x v="1"/>
    <s v="E-INT-XFDBCTCNV-CA"/>
    <s v="In IT Team Review"/>
    <n v="3"/>
    <n v="3"/>
    <s v="E-INT-XFDBCTCNV-CA 27170: CEA - Send policy cross reference feed to BCT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NONE"/>
    <s v="CEA - Integration"/>
    <s v="Conversion"/>
    <b v="1"/>
    <m/>
    <n v="27170"/>
    <m/>
    <s v="Unplanned"/>
    <s v="PAS10"/>
    <d v="2016-06-27T12:00:00"/>
    <s v="PAS10"/>
    <s v="Unplanned"/>
    <s v="Unplanned"/>
    <s v="Sprint 19"/>
  </r>
  <r>
    <s v="PAS10"/>
    <n v="636656"/>
    <s v="Base Scope"/>
    <s v="S19 Kickoff"/>
    <s v="Story - Delta"/>
    <x v="1"/>
    <s v="H-REP-MEMREP-CA"/>
    <s v="In Testing"/>
    <n v="2.5"/>
    <n v="3"/>
    <s v="H-REP-MEMREP-CA 27076: Order Membership Report v3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2"/>
    <s v="Integration - General"/>
    <s v="Conversion"/>
    <b v="0"/>
    <m/>
    <n v="27076"/>
    <m/>
    <s v="Unplanned"/>
    <s v="PAS10"/>
    <d v="2016-06-27T12:00:00"/>
    <s v="PAS10"/>
    <s v="PAS10"/>
    <s v="Unplanned"/>
    <s v="Sprint 19"/>
  </r>
  <r>
    <s v="PAS10"/>
    <n v="636664"/>
    <s v="Base Scope"/>
    <s v="S19 Kickoff"/>
    <s v="Story - Delta"/>
    <x v="1"/>
    <s v="H-INT-VWRPTCNV-CA"/>
    <s v="In Testing"/>
    <n v="1"/>
    <n v="2"/>
    <s v="H-INT-VWRPTCNV-CA 27135: Disable view report link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Integration - General"/>
    <s v="Conversion"/>
    <b v="0"/>
    <m/>
    <n v="27135"/>
    <m/>
    <s v="Unplanned"/>
    <s v="PAS10"/>
    <d v="2016-06-27T12:00:00"/>
    <s v="PAS10"/>
    <s v="PAS10"/>
    <s v="Unplanned"/>
    <s v="Sprint 19"/>
  </r>
  <r>
    <s v="PAS10"/>
    <n v="636663"/>
    <s v="Base Scope"/>
    <s v="S19 Kickoff"/>
    <s v="Story - Integration"/>
    <x v="1"/>
    <s v="H-INT-CRSRFRCNV-CA"/>
    <s v="In IT Team Review"/>
    <n v="3"/>
    <n v="3"/>
    <s v="H-INT-CRSRFRCNV-CA 27133: Send policy cross reference feed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NONE"/>
    <s v="Integration - General"/>
    <s v="Conversion"/>
    <b v="1"/>
    <m/>
    <n v="27133"/>
    <m/>
    <s v="Unplanned"/>
    <s v="PAS10"/>
    <d v="2016-06-27T12:00:00"/>
    <s v="PAS10"/>
    <s v="Unplanned"/>
    <s v="Unplanned"/>
    <s v="Sprint 19"/>
  </r>
  <r>
    <s v="PAS10"/>
    <n v="636662"/>
    <s v="Base Scope"/>
    <s v="S19 Kickoff"/>
    <s v="Story - Delta"/>
    <x v="1"/>
    <s v="H-BP-GLBILCNV-CA"/>
    <s v="In Testing"/>
    <n v="1.5"/>
    <n v="2"/>
    <s v="H-BP-GLBILCNV-CA 27129: General Ledger - Billing Transaction v2"/>
    <m/>
    <s v="Property"/>
    <s v="Program"/>
    <s v="Ready for IT Team Review"/>
    <n v="33000"/>
    <s v="WI0208 CR04"/>
    <n v="566291"/>
    <m/>
    <s v="NONE"/>
    <s v="CA"/>
    <s v="CA"/>
    <b v="1"/>
    <s v="IE_Sprint_19_PHX-3"/>
    <m/>
    <m/>
    <s v="Group 03"/>
    <s v="Billing  and  Payment"/>
    <s v="Conversion"/>
    <b v="0"/>
    <m/>
    <n v="27129"/>
    <m/>
    <s v="Unplanned"/>
    <s v="PAS10"/>
    <d v="2016-06-27T12:00:00"/>
    <s v="PAS10"/>
    <s v="PAS10"/>
    <s v="Unplanned"/>
    <s v="Sprint 19"/>
  </r>
  <r>
    <s v="PAS10"/>
    <n v="636658"/>
    <s v="Base Scope"/>
    <s v="S19 Kickoff"/>
    <s v="Story - Delta"/>
    <x v="1"/>
    <s v="H-REN-PRMCNV-CA"/>
    <s v="In Testing"/>
    <n v="3"/>
    <n v="3"/>
    <s v="H-REN-PRMCNV-CA 27110: Premium Compare- Editing Limitations of Overridden Rules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Conversion"/>
    <b v="0"/>
    <m/>
    <n v="27110"/>
    <m/>
    <s v="Unplanned"/>
    <s v="PAS10"/>
    <d v="2016-06-27T12:00:00"/>
    <s v="PAS10"/>
    <s v="PAS10"/>
    <s v="Unplanned"/>
    <s v="Sprint 19"/>
  </r>
  <r>
    <s v="PAS10"/>
    <n v="636653"/>
    <s v="Base Scope"/>
    <s v="S19 Kickoff"/>
    <s v="Story - Delta"/>
    <x v="1"/>
    <s v="H-BP-BTCNV-CA"/>
    <s v="In Testing"/>
    <n v="3"/>
    <n v="2"/>
    <s v="H-BP-BTCNV-CA 27075: Balance Transfer - Bill Generation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2"/>
    <s v="Integration - General"/>
    <s v="Conversion"/>
    <b v="0"/>
    <m/>
    <n v="27075"/>
    <m/>
    <s v="Unplanned"/>
    <s v="PAS10"/>
    <d v="2016-06-27T12:00:00"/>
    <s v="PAS10"/>
    <s v="PAS10"/>
    <s v="Unplanned"/>
    <s v="Sprint 19"/>
  </r>
  <r>
    <s v="PAS10"/>
    <n v="636655"/>
    <s v="Base Scope"/>
    <s v="S19 Kickoff"/>
    <s v="Story - Delta"/>
    <x v="1"/>
    <s v="H-INT-GENREPCNV-CA"/>
    <s v="On Hold"/>
    <n v="1"/>
    <n v="3"/>
    <s v="H-INT-GENREPCNV-CA 27080: Generate Debit Balance transfer error report"/>
    <m/>
    <s v="Property"/>
    <s v="Program"/>
    <s v="Ready for IT Team Review"/>
    <n v="33000"/>
    <s v="WI0208 CR04"/>
    <n v="566291"/>
    <m/>
    <s v="NONE"/>
    <s v="CA"/>
    <s v="CA"/>
    <b v="1"/>
    <s v="IE_Sprint_19_PHX-2"/>
    <s v="On Hold from Development"/>
    <m/>
    <s v="Group 04"/>
    <s v="Integration - General"/>
    <s v="Conversion"/>
    <b v="0"/>
    <m/>
    <n v="27080"/>
    <m/>
    <s v="Unplanned"/>
    <s v="PAS10"/>
    <d v="2016-06-27T12:00:00"/>
    <s v="PAS10"/>
    <s v="Unplanned"/>
    <s v="Unplanned"/>
    <s v="Sprint 19"/>
  </r>
  <r>
    <s v="PAS10"/>
    <n v="638596"/>
    <s v="Base Scope"/>
    <s v="S19 Kickoff"/>
    <s v="Story - Delta"/>
    <x v="1"/>
    <s v="P-GEN-ADNFLDCNV-CA"/>
    <s v="In Testing"/>
    <n v="1.5"/>
    <n v="3"/>
    <s v="P-GEN-ADNFLDCNV-CA 27150: Additional fields to Genera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Capture Policy Info"/>
    <s v="Create New Policy"/>
    <b v="0"/>
    <m/>
    <n v="27150"/>
    <m/>
    <s v="Unplanned"/>
    <s v="PAS10"/>
    <d v="2016-06-27T12:00:00"/>
    <s v="PAS10"/>
    <s v="PAS10"/>
    <s v="Unplanned"/>
    <s v="Sprint 19"/>
  </r>
  <r>
    <s v="PAS10"/>
    <n v="463992"/>
    <s v="Base Scope"/>
    <s v="S19 Kickoff"/>
    <s v="Story - Delta"/>
    <x v="1"/>
    <s v="H-PQS-POLRNGCNV-CA"/>
    <s v="QA Approved"/>
    <n v="0"/>
    <n v="3"/>
    <s v="H-PQS-POLRNGCNV-CA 27095: Define Policy Number range and format for the SIS converted policies"/>
    <s v="WI0208 CR04"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1"/>
    <s v="Capture Policy Info"/>
    <s v="Quote Policy"/>
    <b v="0"/>
    <m/>
    <n v="27095"/>
    <s v="Unplanned"/>
    <s v="Unplanned"/>
    <s v="PAS10"/>
    <d v="2016-06-27T12:00:00"/>
    <s v="PAS10"/>
    <s v="PAS10"/>
    <s v="Unplanned"/>
    <s v="Sprint 19"/>
  </r>
  <r>
    <s v="PAS10"/>
    <n v="638586"/>
    <s v="Base Scope"/>
    <s v="S19 Kickoff"/>
    <s v="Story - Delta"/>
    <x v="1"/>
    <s v="P-ACC-ALORUWCNV-CA"/>
    <s v="Cancelled"/>
    <n v="0"/>
    <n v="3"/>
    <s v="P-ACC-ALORUWCNV-CA 27201: Defining Authority Level to override UW Rules"/>
    <s v="WI0208 IT06"/>
    <s v="Property"/>
    <s v="Program"/>
    <s v="In Progress"/>
    <n v="33000"/>
    <s v="WI0208 IT06, WI0208 CR04"/>
    <n v="596890"/>
    <m/>
    <s v="NONE"/>
    <s v="CA"/>
    <s v="CA"/>
    <b v="1"/>
    <s v="IE_Sprint_19_PHX-2"/>
    <m/>
    <m/>
    <s v="Group 01"/>
    <s v="Access Management - PUP"/>
    <s v="Conversion"/>
    <b v="1"/>
    <m/>
    <n v="27201"/>
    <s v="PAS10"/>
    <s v="Unplanned"/>
    <s v="PAS10"/>
    <d v="2016-06-27T12:00:00"/>
    <s v="PAS10"/>
    <s v="PAS10"/>
    <s v="Unplanned"/>
    <s v="Sprint 19"/>
  </r>
  <r>
    <s v="PAS10"/>
    <n v="638588"/>
    <s v="Base Scope"/>
    <s v="S19 Kickoff"/>
    <s v="Story - Delta"/>
    <x v="1"/>
    <s v="P-TSK-TASKCNV-CA"/>
    <s v="Planned"/>
    <n v="0"/>
    <n v="3"/>
    <s v="P-TSK-TASKCNV-CA 27180: Renewal Task Management"/>
    <m/>
    <s v="Property"/>
    <s v="Program"/>
    <s v="In IT Team Review"/>
    <n v="33000"/>
    <s v="WI0208 CR04"/>
    <n v="596890"/>
    <m/>
    <s v="NONE"/>
    <s v="CA"/>
    <s v="CA"/>
    <b v="1"/>
    <s v="IE_Sprint_19_PHX-2"/>
    <m/>
    <m/>
    <s v="Group 04"/>
    <s v="Integration - General"/>
    <s v="Conversion"/>
    <b v="0"/>
    <m/>
    <n v="27180"/>
    <m/>
    <s v="Unplanned"/>
    <s v="PAS10"/>
    <d v="2016-06-27T12:00:00"/>
    <s v="PAS10"/>
    <s v="Unplanned"/>
    <s v="Unplanned"/>
    <s v="Sprint 19"/>
  </r>
  <r>
    <s v="PAS10"/>
    <n v="636674"/>
    <s v="Base Scope"/>
    <s v="S19 Kickoff"/>
    <s v="Story - Delta"/>
    <x v="1"/>
    <s v="E-INT-FDFBCTCNV-CA"/>
    <s v="Planned"/>
    <n v="1"/>
    <n v="2"/>
    <s v="E-INT-FDFBCTCNV-CA 27228: CEA - Feed from BCT v2"/>
    <m/>
    <s v="Property"/>
    <s v="Program"/>
    <s v="Ready for IT Team Review"/>
    <n v="33000"/>
    <s v="WI0208 CR04"/>
    <n v="566291"/>
    <m/>
    <s v="NONE"/>
    <s v="CA"/>
    <s v="CA"/>
    <b v="1"/>
    <s v="IE_Sprint_19_PHX-2"/>
    <m/>
    <m/>
    <s v="Group 04"/>
    <s v="CEA - Integration"/>
    <s v="Conversion"/>
    <b v="0"/>
    <m/>
    <n v="27228"/>
    <m/>
    <s v="Unplanned"/>
    <s v="PAS10"/>
    <d v="2016-06-27T12:00:00"/>
    <s v="PAS10"/>
    <m/>
    <m/>
    <s v="Sprint 19"/>
  </r>
  <r>
    <s v="PAS10"/>
    <n v="638574"/>
    <s v="Base Scope"/>
    <s v="S19 Kickoff"/>
    <s v="Story - Delta"/>
    <x v="1"/>
    <s v="P-REN-CONV-OVRDLOSS-CA"/>
    <s v="Cancelled"/>
    <n v="0"/>
    <n v="3"/>
    <s v="P-REN-CONV-OVRDLOSS-CA-Override Loss Rule"/>
    <s v="WI0208 IT06"/>
    <s v="Property"/>
    <s v="Program"/>
    <s v="In Clarification"/>
    <n v="33000"/>
    <s v="WI0208 IT06"/>
    <n v="596890"/>
    <m/>
    <s v="NONE"/>
    <s v="NONE"/>
    <s v="CA"/>
    <b v="1"/>
    <s v="IE_Sprint_19_PHX-2"/>
    <m/>
    <m/>
    <s v="Group 01"/>
    <s v="PUP - Renewal"/>
    <s v="Conversion"/>
    <b v="1"/>
    <m/>
    <n v="27195"/>
    <s v="PAS10"/>
    <s v="Unplanned"/>
    <s v="PAS10"/>
    <d v="2016-06-27T12:00:00"/>
    <s v="PAS10"/>
    <s v="PAS10"/>
    <s v="Unplanned"/>
    <s v="Sprint 19"/>
  </r>
  <r>
    <s v="PAS10"/>
    <n v="636661"/>
    <s v="Base Scope"/>
    <s v="S19 Kickoff"/>
    <s v="Story - Delta"/>
    <x v="1"/>
    <s v="H-BP-BTAUTCNV-CA"/>
    <s v="Development Complete"/>
    <n v="2"/>
    <n v="3"/>
    <s v="H-BP-BTAUTCNV-CA 27127: Balance Transfer - Automatic(SIS)"/>
    <m/>
    <s v="Property"/>
    <s v="Program"/>
    <s v="Ready for IT Team Review"/>
    <n v="33000"/>
    <m/>
    <n v="566291"/>
    <m/>
    <s v="NONE"/>
    <s v="CA"/>
    <s v="CA"/>
    <b v="1"/>
    <s v="IE_Sprint_19_PHX-2"/>
    <m/>
    <m/>
    <s v="Group 03"/>
    <s v="Billing  and  Payment"/>
    <s v="Conversion"/>
    <b v="0"/>
    <m/>
    <n v="27127"/>
    <m/>
    <s v="Unplanned"/>
    <s v="PAS10"/>
    <d v="2016-06-27T12:00:00"/>
    <s v="PAS10"/>
    <s v="Unplanned"/>
    <s v="Unplanned"/>
    <s v="Sprint 19"/>
  </r>
  <r>
    <s v="PAS10"/>
    <n v="636652"/>
    <s v="Base Scope"/>
    <s v="S19 Kickoff"/>
    <s v="Story - Integration"/>
    <x v="1"/>
    <s v="H-INT-POLFDCNV-CA"/>
    <s v="In IT Team Review"/>
    <n v="3"/>
    <n v="3"/>
    <s v="H-INT-POLFDCNV-CA 27073: Send policy status feed to SIS"/>
    <m/>
    <s v="Property"/>
    <s v="Integration"/>
    <s v="Ready for IT Team Review"/>
    <n v="33000"/>
    <s v="WI0208 CR04"/>
    <n v="566291"/>
    <m/>
    <s v="NONE"/>
    <s v="CA"/>
    <s v="CA"/>
    <b v="1"/>
    <s v="Integration_Reviews_Current"/>
    <m/>
    <m/>
    <s v="NONE"/>
    <s v="Integration - General"/>
    <s v="Conversion"/>
    <b v="1"/>
    <m/>
    <n v="27073"/>
    <m/>
    <s v="Unplanned"/>
    <s v="PAS10"/>
    <d v="2016-06-27T12:00:00"/>
    <s v="PAS10"/>
    <s v="Unplanned"/>
    <s v="Unplanned"/>
    <s v="Sprint 19"/>
  </r>
  <r>
    <s v="PAS10"/>
    <n v="636654"/>
    <s v="Base Scope"/>
    <s v="S19 Kickoff"/>
    <s v="Story - Delta"/>
    <x v="1"/>
    <s v="H-BP-DBTFRCNV-CA"/>
    <s v="Cancelled"/>
    <n v="0"/>
    <n v="2"/>
    <s v="H-BP-DBTFRCNV-CA 27078: Debit Transfer Write Off - Automated(SIS)"/>
    <s v="WI0208 IT06"/>
    <s v="Property"/>
    <s v="Program"/>
    <s v="Ready for IT Team Review"/>
    <n v="33000"/>
    <s v="WI0208 IT06, WI0208 CR04"/>
    <n v="566291"/>
    <m/>
    <s v="NONE"/>
    <s v="CA"/>
    <s v="CA"/>
    <b v="1"/>
    <s v="IE_Sprint_19_PHX-2"/>
    <m/>
    <m/>
    <s v="Group 01"/>
    <s v="Integration - General"/>
    <s v="Conversion"/>
    <b v="1"/>
    <m/>
    <n v="27078"/>
    <s v="PAS10"/>
    <s v="Unplanned"/>
    <s v="PAS10"/>
    <d v="2016-06-27T12:00:00"/>
    <s v="PAS10"/>
    <s v="PAS10"/>
    <s v="Unplanned"/>
    <s v="Sprint 19"/>
  </r>
  <r>
    <s v="PAS10"/>
    <n v="638592"/>
    <s v="Base Scope"/>
    <s v="S19 Kickoff"/>
    <s v="Story - Delta"/>
    <x v="1"/>
    <s v="P-PRF-DISPRFCNV-CA"/>
    <s v="QA Approved"/>
    <n v="0.5"/>
    <n v="3"/>
    <s v="P-PRF-DISPRFCNV-CA 27200: Display Prefill Tab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Prefill Data"/>
    <s v="NONE"/>
    <b v="0"/>
    <m/>
    <n v="27200"/>
    <m/>
    <s v="Unplanned"/>
    <s v="PAS10"/>
    <d v="2016-06-27T12:00:00"/>
    <s v="PAS10"/>
    <s v="PAS10"/>
    <s v="Unplanned"/>
    <s v="Sprint 19"/>
  </r>
  <r>
    <s v="PAS10"/>
    <n v="638595"/>
    <s v="Base Scope"/>
    <s v="S19 Kickoff"/>
    <s v="Story - Delta"/>
    <x v="1"/>
    <s v="P-RWR-CHKDUPCNV-CA"/>
    <s v="QA Approved"/>
    <n v="0.5"/>
    <n v="3"/>
    <s v="P-RWR-CHKDUPCNV-CA 27186: Rewrite converted policy-Check for policy number duplicates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Rewrite Policy"/>
    <b v="0"/>
    <m/>
    <n v="27186"/>
    <m/>
    <s v="Unplanned"/>
    <s v="PAS10"/>
    <d v="2016-06-27T12:00:00"/>
    <s v="PAS10"/>
    <s v="PAS10"/>
    <s v="Unplanned"/>
    <s v="Sprint 19"/>
  </r>
  <r>
    <s v="PAS10"/>
    <n v="638589"/>
    <s v="Base Scope"/>
    <s v="S19 Kickoff"/>
    <s v="Story - Delta"/>
    <x v="1"/>
    <s v="P-INT-PRFL-CA"/>
    <s v="In Testing"/>
    <n v="2"/>
    <n v="3"/>
    <s v="P-INT-PRFL-CA 27238: Prefill behavior and Other rules v3"/>
    <m/>
    <s v="Property"/>
    <s v="Program"/>
    <s v="Ready for IT Team Review"/>
    <n v="33000"/>
    <s v="WI0208 CR04"/>
    <n v="596890"/>
    <m/>
    <s v="NONE"/>
    <s v="CA"/>
    <s v="CA"/>
    <b v="1"/>
    <s v="IE_Sprint_19_PHX-2"/>
    <m/>
    <m/>
    <s v="Group 02"/>
    <s v="Integration - General"/>
    <s v="Conversion"/>
    <b v="0"/>
    <m/>
    <n v="27238"/>
    <m/>
    <s v="Unplanned"/>
    <s v="PAS10"/>
    <d v="2016-06-27T12:00:00"/>
    <s v="PAS10"/>
    <s v="PAS10"/>
    <s v="Unplanned"/>
    <s v="Sprint 19"/>
  </r>
  <r>
    <s v="PAS10"/>
    <n v="638591"/>
    <s v="Base Scope"/>
    <s v="S19 Kickoff"/>
    <s v="Story - Delta"/>
    <x v="1"/>
    <s v="P-INT-PREFILL-CA"/>
    <s v="Cancelled"/>
    <n v="0"/>
    <n v="3"/>
    <s v="P-INT-PREFILL-CA 25202: PUP Order Prefill v5"/>
    <s v="WI0208 IT06"/>
    <s v="Property"/>
    <s v="Program"/>
    <s v="Ready for IT Team Review"/>
    <n v="33000"/>
    <s v="WI0208 IT06, WI0208 CR04"/>
    <n v="596890"/>
    <m/>
    <s v="NONE"/>
    <s v="CA"/>
    <s v="CA"/>
    <b v="1"/>
    <s v="IE_Sprint_19_PHX-2"/>
    <m/>
    <m/>
    <s v="Group 01"/>
    <s v="Prefill Data"/>
    <s v="NONE"/>
    <b v="1"/>
    <m/>
    <n v="25202"/>
    <s v="PAS10"/>
    <s v="Unplanned"/>
    <s v="PAS10"/>
    <d v="2016-06-27T12:00:00"/>
    <s v="PAS10"/>
    <s v="PAS10"/>
    <m/>
    <s v="Sprint 19"/>
  </r>
  <r>
    <s v="PAS10"/>
    <n v="634292"/>
    <e v="#N/A"/>
    <m/>
    <s v="Story - Delta"/>
    <x v="2"/>
    <s v="880-710CO-02"/>
    <s v="Ready To Test"/>
    <n v="2"/>
    <n v="2"/>
    <s v="880-710CO-02 Form Content and Triggers - Notice of Premium Increase v2.0"/>
    <m/>
    <s v="Auto"/>
    <s v="Program"/>
    <s v="Ready for IT Team Review"/>
    <n v="55000"/>
    <m/>
    <n v="620429"/>
    <m/>
    <s v="NONE"/>
    <s v="CO"/>
    <s v="CO"/>
    <b v="1"/>
    <s v="Test_Only_Reviews_Current"/>
    <m/>
    <m/>
    <s v="NONE"/>
    <s v="NONE"/>
    <s v="General"/>
    <b v="0"/>
    <s v="special-functional-test-request"/>
    <m/>
    <s v="Unplanned"/>
    <s v="Unplanned"/>
    <s v="PAS10"/>
    <d v="2016-08-08T12:00:00"/>
    <s v="PAS10"/>
    <s v="Unplanned"/>
    <s v="Unplanned"/>
    <s v="Sprint 20"/>
  </r>
  <r>
    <s v="PAS10"/>
    <n v="641603"/>
    <e v="#N/A"/>
    <m/>
    <s v="Story - Delta"/>
    <x v="2"/>
    <s v="880-710MD-04"/>
    <s v="In Testing"/>
    <n v="2"/>
    <n v="0"/>
    <s v="880-710MD-04 Form Content and Triggers - Notice of Premium Increase - Greater than 15 Percentage"/>
    <m/>
    <s v="Auto"/>
    <s v="Program"/>
    <s v="Ready for IT Team Review"/>
    <n v="55000"/>
    <m/>
    <n v="620429"/>
    <m/>
    <s v="NONE"/>
    <s v="NONE"/>
    <s v="NONE"/>
    <b v="1"/>
    <s v="IE_Sprint_19_PHX-2"/>
    <m/>
    <m/>
    <s v="Group 04"/>
    <s v="NONE"/>
    <s v="NONE"/>
    <b v="0"/>
    <s v="special-functional-test-request"/>
    <s v="special-functional-test-request"/>
    <s v="Unplanned"/>
    <s v="Unplanned"/>
    <s v="PAS10"/>
    <d v="2016-08-08T12:00:00"/>
    <s v="PAS10"/>
    <s v="Unplanned"/>
    <s v="Unplanned"/>
    <s v="Sprint 19"/>
  </r>
  <r>
    <s v="PAS10"/>
    <n v="632800"/>
    <e v="#N/A"/>
    <m/>
    <s v="Story - Delta"/>
    <x v="2"/>
    <s v="880-709MD-04"/>
    <s v="In Testing"/>
    <n v="2"/>
    <n v="0"/>
    <s v="880-709MD-04 - Form Content and Triggers - Notice of Premium Increase - 15 Percentage v4.0"/>
    <m/>
    <s v="Auto"/>
    <s v="Program"/>
    <s v="Ready for IT Team Review"/>
    <n v="55000"/>
    <m/>
    <n v="620429"/>
    <m/>
    <s v="NONE"/>
    <s v="Change Request"/>
    <s v="MD"/>
    <b v="1"/>
    <s v="IE_Sprint_19_PHX-3"/>
    <m/>
    <m/>
    <s v="Group 04"/>
    <s v="NONE"/>
    <s v="NONE"/>
    <b v="0"/>
    <s v="special-functional-test-request"/>
    <m/>
    <s v="Unplanned"/>
    <s v="Unplanned"/>
    <s v="PAS10"/>
    <d v="2016-08-08T12:00:00"/>
    <s v="PAS10"/>
    <s v="Unplanned"/>
    <s v="Unplanned"/>
    <s v="Sprint 19"/>
  </r>
  <r>
    <s v="PAS10"/>
    <n v="623090"/>
    <s v="Base Scope"/>
    <s v="S19 Kickoff"/>
    <s v="Story - Common Library"/>
    <x v="3"/>
    <s v="880-080CL-11"/>
    <s v="In IT Team Review"/>
    <n v="1"/>
    <n v="2"/>
    <s v="880-080CL-11 Document - (State) Application for Auto Insurance"/>
    <s v="WI0333 CR03"/>
    <s v="Auto"/>
    <s v="Program"/>
    <s v="Ready for IT Team Review"/>
    <n v="50000"/>
    <s v="WI0333 CR03"/>
    <n v="602733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78"/>
    <s v="Base Scope"/>
    <s v="S19 Kickoff"/>
    <s v="Story - Common Library"/>
    <x v="3"/>
    <s v="080-144CCL-06"/>
    <s v="In IT Team Review"/>
    <n v="1"/>
    <n v="2"/>
    <s v="080-144CCL-06 Prem Page-Discounts forms and additional savings section of the page"/>
    <s v="WI0333 CR03"/>
    <s v="Auto"/>
    <s v="Program"/>
    <s v="Ready for IT Team Review"/>
    <n v="50000"/>
    <s v="WI0333 CR03"/>
    <n v="602727"/>
    <m/>
    <s v="NONE"/>
    <s v="NONE"/>
    <s v="C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0"/>
    <s v="Base Scope"/>
    <s v="S19 Kickoff"/>
    <s v="Story - Common Library"/>
    <x v="3"/>
    <s v="050-145CL-06"/>
    <s v="In Development"/>
    <n v="2"/>
    <n v="2"/>
    <s v="050-145CL-06 - Vehicle Page - Field Validations - Multi Vehicles"/>
    <s v="WI0333 CR03"/>
    <s v="Auto"/>
    <s v="Program"/>
    <s v="Ready for IT Team Review"/>
    <n v="50000"/>
    <m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4"/>
    <s v="Base Scope"/>
    <s v="S19 Kickoff"/>
    <s v="Story - Common Library"/>
    <x v="3"/>
    <s v="700-600CL-05"/>
    <s v="In IT Team Review"/>
    <n v="1"/>
    <n v="2"/>
    <s v="700-600CL-05 UBI - Vehicle Eligibility API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9"/>
    <s v="Base Scope"/>
    <s v="S19 Kickoff"/>
    <s v="Story - Common Library"/>
    <x v="3"/>
    <s v="880-251CL-09"/>
    <s v="Planned"/>
    <n v="1"/>
    <n v="2"/>
    <s v="880-251CL-09 New Business Document - Dec Page-Back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77"/>
    <s v="Base Scope"/>
    <s v="S19 Kickoff"/>
    <s v="Story - Common Library"/>
    <x v="3"/>
    <s v="280-145CL-07"/>
    <s v="In IT Team Review"/>
    <n v="0.5"/>
    <n v="2"/>
    <s v="280-145CL-07 Discounts - Vehicle Leve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75"/>
    <s v="Base Scope"/>
    <s v="S19 Kickoff"/>
    <s v="Story - Common Library"/>
    <x v="3"/>
    <s v="700-604CL-04"/>
    <s v="In IT Team Review"/>
    <n v="4"/>
    <n v="2"/>
    <s v="700-604CL-04 - Integration - UBI Score Locking and Exception Processing At Renewal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3"/>
    <s v="Base Scope"/>
    <s v="S19 Kickoff"/>
    <s v="Story - Common Library"/>
    <x v="3"/>
    <s v="020-061CL-12"/>
    <s v="Test Execution Complete"/>
    <n v="1"/>
    <n v="2"/>
    <s v="020-061CL-12 Rules assigned by authority level"/>
    <s v="WI0333 CR03"/>
    <s v="Auto"/>
    <s v="Program"/>
    <s v="Ready for IT Team Review"/>
    <n v="50000"/>
    <m/>
    <n v="602733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623085"/>
    <s v="Base Scope"/>
    <s v="S19 Kickoff"/>
    <s v="Story - Common Library"/>
    <x v="3"/>
    <s v="050-008CL-06"/>
    <s v="In IT Team Review"/>
    <n v="2.5"/>
    <n v="2"/>
    <s v="050-008CL-06 Vehicle Page - Usage Based Insurance Program Section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8"/>
    <s v="Base Scope"/>
    <s v="S19 Kickoff"/>
    <s v="Story - Common Library"/>
    <x v="3"/>
    <s v="180-042CL-08"/>
    <s v="Test Execution Complete"/>
    <n v="2"/>
    <n v="2"/>
    <s v="180-042CL-08 Endorsement UW rules - Policy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2"/>
    <s v="NONE"/>
    <s v="NONE"/>
    <b v="1"/>
    <m/>
    <m/>
    <m/>
    <s v="Unplanned"/>
    <s v="PAS10"/>
    <d v="2016-06-27T12:00:00"/>
    <s v="PAS10"/>
    <s v="PAS10"/>
    <m/>
    <s v="Sprint 19"/>
  </r>
  <r>
    <s v="PAS10"/>
    <n v="623074"/>
    <s v="Base Scope"/>
    <s v="S19 Kickoff"/>
    <s v="Story - Common Library"/>
    <x v="3"/>
    <s v="700-602CL-04"/>
    <s v="In IT Team Review"/>
    <n v="4"/>
    <n v="2"/>
    <s v="700-602CL-04  Renewal Processing for UBI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73"/>
    <s v="Base Scope"/>
    <s v="S19 Kickoff"/>
    <s v="Story - Common Library"/>
    <x v="3"/>
    <s v="050-005CL-22.2 "/>
    <s v="In IT Team Review"/>
    <n v="2.5"/>
    <n v="2"/>
    <s v="050-005CL-22.2 Vehicle Page - Field Validations - Private Passenger Autos (PPA) and Conversion Van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3"/>
    <s v="NONE"/>
    <s v="NONE"/>
    <b v="1"/>
    <m/>
    <m/>
    <m/>
    <s v="Unplanned"/>
    <s v="PAS10"/>
    <d v="2016-06-27T12:00:00"/>
    <s v="PAS10"/>
    <m/>
    <m/>
    <s v="Sprint 19"/>
  </r>
  <r>
    <s v="PAS10"/>
    <n v="623076"/>
    <s v="Base Scope"/>
    <s v="S19 Kickoff"/>
    <s v="Story - Common Library"/>
    <x v="3"/>
    <s v="070-204CL-07"/>
    <s v="QA Approved"/>
    <n v="0.5"/>
    <n v="2"/>
    <s v="070-204CL-07 Bind Info Page - Business Rules - vehicle and driver reports information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623082"/>
    <s v="Base Scope"/>
    <s v="S19 Kickoff"/>
    <s v="Story - Common Library"/>
    <x v="3"/>
    <s v="880-209CL-09"/>
    <s v="In IT Team Review"/>
    <n v="1"/>
    <n v="2"/>
    <s v="880-209CL-09 Endorsement Document - Dec Page (Front and Back)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79"/>
    <s v="Base Scope"/>
    <s v="S19 Kickoff"/>
    <s v="Story - Common Library"/>
    <x v="3"/>
    <s v="090-102CL-07"/>
    <s v="In IT Team Review"/>
    <n v="3"/>
    <n v="2"/>
    <s v="090-102CL-07 View Rating Details Page-Field Validation - vehicles and the associated coverages"/>
    <s v="WI0333 CR03"/>
    <s v="Auto"/>
    <s v="Program"/>
    <s v="Ready for IT Team Review"/>
    <n v="50000"/>
    <s v="WI0333 CR03"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1"/>
    <s v="Base Scope"/>
    <s v="S19 Kickoff"/>
    <s v="Story - Common Library"/>
    <x v="3"/>
    <s v="880-409CL-09"/>
    <s v="Planned"/>
    <n v="0.5"/>
    <n v="2"/>
    <s v="880-409CL-09 Renewal Document - Renewal and Revised Renewal Dec page"/>
    <s v="WI0333 CR03"/>
    <s v="Auto"/>
    <s v="Program"/>
    <s v="Ready for IT Team Review"/>
    <n v="50000"/>
    <m/>
    <n v="602727"/>
    <m/>
    <s v="NONE"/>
    <s v="NONE"/>
    <s v="CL"/>
    <b v="1"/>
    <s v="IE_Sprint_19_PHX-3"/>
    <m/>
    <m/>
    <s v="Group 04"/>
    <s v="NONE"/>
    <s v="NONE"/>
    <b v="1"/>
    <m/>
    <m/>
    <m/>
    <s v="Unplanned"/>
    <s v="PAS10"/>
    <d v="2016-06-27T12:00:00"/>
    <s v="PAS10"/>
    <m/>
    <m/>
    <s v="Sprint 19"/>
  </r>
  <r>
    <s v="PAS10"/>
    <n v="623086"/>
    <s v="Base Scope"/>
    <s v="S19 Kickoff"/>
    <s v="Story - Common Library"/>
    <x v="3"/>
    <s v="130-380CL-05.5"/>
    <s v="Test Execution Complete"/>
    <n v="2.5"/>
    <n v="2"/>
    <s v="130-380CL-5.5 Ability to run Renewal Underwriting Rules for Vehicle and Policy Rules"/>
    <s v="WI0333 CR03"/>
    <s v="Auto"/>
    <s v="Program"/>
    <s v="Ready for IT Team Review"/>
    <n v="50000"/>
    <s v="WI0333 CR03"/>
    <n v="602732"/>
    <m/>
    <s v="NONE"/>
    <s v="NONE"/>
    <s v="CL"/>
    <b v="1"/>
    <s v="IE_Sprint_19_PHX-3"/>
    <m/>
    <m/>
    <s v="Group 01"/>
    <s v="NONE"/>
    <s v="NONE"/>
    <b v="1"/>
    <m/>
    <m/>
    <m/>
    <s v="Unplanned"/>
    <s v="PAS10"/>
    <d v="2016-06-27T12:00:00"/>
    <s v="PAS10"/>
    <s v="PAS10"/>
    <m/>
    <s v="Sprint 19"/>
  </r>
  <r>
    <s v="PAS10"/>
    <n v="572514"/>
    <s v="Base Scope"/>
    <s v="S19 Kickoff"/>
    <s v="Story - Common Library"/>
    <x v="4"/>
    <s v="090-117CL-03"/>
    <s v="QA Approved"/>
    <n v="2"/>
    <n v="2"/>
    <s v="090-117CL-03 Assign Program Code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72522"/>
    <s v="Base Scope"/>
    <s v="S19 Kickoff"/>
    <s v="Story - Common Library"/>
    <x v="4"/>
    <s v="020-008CCL-14"/>
    <s v="In Testing"/>
    <n v="4.5"/>
    <n v="2"/>
    <s v="020-008CCL-14 General Page - Policy Information Section fields"/>
    <s v="WI0340 CR03"/>
    <s v="Auto"/>
    <s v="Program"/>
    <s v="In BA Review"/>
    <n v="31000"/>
    <s v="WI0340 CR03, CR01"/>
    <n v="593047"/>
    <m/>
    <s v="NONE"/>
    <s v="CCL"/>
    <s v="CCL"/>
    <b v="1"/>
    <s v="IE_Sprint_19_PHX-1"/>
    <m/>
    <m/>
    <s v="Group 02"/>
    <s v="NONE"/>
    <s v="Renew Policy"/>
    <b v="0"/>
    <s v="bookroll"/>
    <s v="020-008"/>
    <m/>
    <s v="Unplanned"/>
    <s v="PAS10"/>
    <d v="2016-06-27T12:00:00"/>
    <s v="PAS10"/>
    <s v="PAS10"/>
    <m/>
    <s v="Sprint 19"/>
  </r>
  <r>
    <s v="PAS10"/>
    <n v="593933"/>
    <s v="Base Scope"/>
    <s v="S19 Kickoff"/>
    <s v="Story - Delta"/>
    <x v="4"/>
    <s v="700-130NJ-06"/>
    <s v="QA Approved"/>
    <n v="0.5"/>
    <n v="2"/>
    <s v="700-130NJ-06 Lookup Interface"/>
    <s v="WI0340 CR03"/>
    <s v="Auto"/>
    <s v="Program"/>
    <s v="Ready for IT Team Review"/>
    <n v="31000"/>
    <s v="WI0340 CR03, CR01"/>
    <n v="593047"/>
    <m/>
    <s v="NONE"/>
    <s v="NJ"/>
    <s v="NJ"/>
    <b v="1"/>
    <s v="IE_Sprint_19_PHX-2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93935"/>
    <s v="Base Scope"/>
    <s v="S19 Kickoff"/>
    <s v="Story - Delta"/>
    <x v="4"/>
    <s v="700-130DE-05"/>
    <s v="QA Approved"/>
    <n v="1"/>
    <n v="2"/>
    <s v="700-130DE-05 Lookup Interface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72461"/>
    <s v="Base Scope"/>
    <s v="S19 Kickoff"/>
    <s v="Story - Delta"/>
    <x v="4"/>
    <s v="090-010NJ-19"/>
    <s v="Planned"/>
    <n v="4"/>
    <n v="2"/>
    <s v="090-010NJ-19 Rating - Rate a quote or policy"/>
    <s v="WI0340 CR03"/>
    <s v="Auto"/>
    <s v="Program"/>
    <s v="Ready for IT Team Review"/>
    <n v="31000"/>
    <s v="WI0340 CR03, CR01"/>
    <n v="593047"/>
    <m/>
    <s v="NONE"/>
    <s v="NJ"/>
    <s v="NJ"/>
    <b v="1"/>
    <s v="IE_Sprint_19_PHX-1"/>
    <m/>
    <m/>
    <s v="Group 04"/>
    <s v="Rate Policy"/>
    <s v="Rate Policy"/>
    <b v="0"/>
    <s v="bookroll"/>
    <s v="090-010"/>
    <m/>
    <s v="Unplanned"/>
    <s v="PAS10"/>
    <d v="2016-06-27T12:00:00"/>
    <s v="PAS10"/>
    <m/>
    <m/>
    <s v="Sprint 19"/>
  </r>
  <r>
    <s v="PAS10"/>
    <n v="572510"/>
    <s v="Base Scope"/>
    <s v="S19 Kickoff"/>
    <s v="Story - Delta"/>
    <x v="4"/>
    <s v="090-010MD-13"/>
    <s v="In Development"/>
    <n v="4"/>
    <n v="2"/>
    <s v="090-010MD-13 Rating - Rate a quote or policy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4"/>
    <s v="Rate Policy"/>
    <s v="Rate Policy"/>
    <b v="0"/>
    <s v="bookroll"/>
    <m/>
    <m/>
    <s v="Unplanned"/>
    <s v="PAS10"/>
    <d v="2016-06-27T12:00:00"/>
    <s v="PAS10"/>
    <m/>
    <m/>
    <s v="Sprint 19"/>
  </r>
  <r>
    <s v="PAS10"/>
    <n v="572517"/>
    <s v="Base Scope"/>
    <s v="S19 Kickoff"/>
    <s v="Story - Common Library"/>
    <x v="4"/>
    <s v="080-005CCL-06"/>
    <s v="In Testing"/>
    <n v="3"/>
    <n v="2"/>
    <s v="080-005CCL-06 Premium Page - Top portion of the page up to the coverages section"/>
    <s v="WI0340 CR03"/>
    <s v="Auto"/>
    <s v="Program"/>
    <s v="Ready for IT Team Review"/>
    <n v="31000"/>
    <s v="WI0340 CR03, CR01"/>
    <n v="593047"/>
    <m/>
    <s v="NONE"/>
    <s v="CCL"/>
    <s v="CCL"/>
    <b v="1"/>
    <s v="IE_Sprint_19_PHX-3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93938"/>
    <s v="Base Scope"/>
    <s v="S19 Kickoff"/>
    <s v="Story - Delta"/>
    <x v="4"/>
    <s v="700-130MD-06"/>
    <s v="QA Approved"/>
    <n v="1"/>
    <n v="2"/>
    <s v="700-130MD-06 Lookup Interface"/>
    <s v="WI0340 CR03"/>
    <s v="Auto"/>
    <s v="Program"/>
    <s v="Ready for IT Team Review"/>
    <n v="31000"/>
    <s v="WI0340 CR03, CR01"/>
    <n v="593047"/>
    <m/>
    <s v="NONE"/>
    <s v="MD"/>
    <s v="MD"/>
    <b v="1"/>
    <s v="IE_Sprint_19_PHX-3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88986"/>
    <s v="Base Scope"/>
    <s v="S19 Kickoff"/>
    <s v="Story - Common Library"/>
    <x v="4"/>
    <s v="C-ACC-MNGPRV-CCL"/>
    <s v="In Testing"/>
    <n v="1"/>
    <n v="2"/>
    <s v="C-ACC-MNGPRV-CCL 25735 US Manage Privilege v7"/>
    <s v="WI0340 CR03"/>
    <s v="Auto"/>
    <s v="Program"/>
    <s v="Ready for IT Team Review"/>
    <n v="31000"/>
    <s v="WI0340 CR03, CR01 / WI0208 CR04"/>
    <s v="593047 / 596890"/>
    <m/>
    <s v="NONE"/>
    <s v="CL"/>
    <s v="CL"/>
    <b v="1"/>
    <s v="IE_Sprint_19_PHX-1"/>
    <m/>
    <m/>
    <s v="Group 01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94181"/>
    <s v="Base Scope"/>
    <s v="S19 Kickoff"/>
    <s v="Story - Delta"/>
    <x v="4"/>
    <s v="080-010CL-03.2"/>
    <s v="QA Approved"/>
    <n v="1"/>
    <n v="2"/>
    <s v=".080-010CL-03.2 Premium Page - Premium is not calculated automatically "/>
    <m/>
    <s v="Auto"/>
    <s v="Program"/>
    <s v="Ready for IT Team Review"/>
    <n v="88888"/>
    <s v="CR01"/>
    <n v="593047"/>
    <m/>
    <s v="NONE"/>
    <s v="CL"/>
    <s v="CL"/>
    <b v="1"/>
    <s v="IE_Sprint_19_PHX-3"/>
    <m/>
    <m/>
    <s v="Group 02"/>
    <s v="Rate Policy"/>
    <s v="Rate Policy"/>
    <b v="0"/>
    <s v="bookroll"/>
    <m/>
    <m/>
    <m/>
    <s v="PAS10"/>
    <d v="2016-06-27T12:00:00"/>
    <s v="PAS10"/>
    <s v="PAS10"/>
    <m/>
    <s v="Sprint 19"/>
  </r>
  <r>
    <s v="PAS10"/>
    <n v="538656"/>
    <s v="Base Scope"/>
    <s v="S19 Kickoff"/>
    <s v="Story - Common Library"/>
    <x v="4"/>
    <s v="090-116CL-05"/>
    <s v="In Testing"/>
    <n v="4.5"/>
    <n v="2"/>
    <s v="090-116CL-05 Ability to calculate Capping"/>
    <s v="WI0340 CR03"/>
    <s v="Auto"/>
    <s v="Program"/>
    <s v="Ready for IT Team Review"/>
    <n v="31000"/>
    <s v="WI0340 CR03, CR01"/>
    <n v="593047"/>
    <m/>
    <s v="NONE"/>
    <s v="CL"/>
    <s v="CL"/>
    <b v="1"/>
    <s v="IE_Sprint_19_PHX-1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93939"/>
    <s v="Base Scope"/>
    <s v="S19 Kickoff"/>
    <s v="Story - Delta"/>
    <x v="4"/>
    <s v="700-130VA-08"/>
    <s v="QA Approved"/>
    <n v="1"/>
    <n v="2"/>
    <s v="700-130VA-08 Lookup Interface"/>
    <s v="WI0340 CR03"/>
    <s v="Auto"/>
    <s v="Program"/>
    <s v="Ready for IT Team Review"/>
    <n v="31000"/>
    <s v="WI0340 CR03, CR01"/>
    <n v="593047"/>
    <m/>
    <s v="NONE"/>
    <s v="VA"/>
    <s v="VA"/>
    <b v="1"/>
    <s v="IE_Sprint_19_PHX-2"/>
    <m/>
    <m/>
    <s v="Group 02"/>
    <s v="NONE"/>
    <s v="NONE"/>
    <b v="0"/>
    <s v="bookroll"/>
    <m/>
    <m/>
    <s v="Unplanned"/>
    <s v="PAS10"/>
    <d v="2016-06-27T12:00:00"/>
    <s v="PAS10"/>
    <s v="PAS10"/>
    <m/>
    <s v="Sprint 19"/>
  </r>
  <r>
    <s v="PAS10"/>
    <n v="572385"/>
    <s v="Base Scope"/>
    <s v="S19 Kickoff"/>
    <s v="Story - Delta"/>
    <x v="4"/>
    <s v="090-010DE-08"/>
    <s v="In Development"/>
    <n v="4"/>
    <n v="2"/>
    <s v="090-010DE-08 Rating_-_Rate_a_quote_or_policy"/>
    <s v="WI0340 CR03"/>
    <s v="Auto"/>
    <s v="Program"/>
    <s v="Ready for IT Team Review"/>
    <n v="31000"/>
    <s v="WI0340 CR03, CR01"/>
    <n v="593047"/>
    <m/>
    <s v="NONE"/>
    <s v="DE"/>
    <s v="DE"/>
    <b v="1"/>
    <s v="IE_Sprint_19_PHX-3"/>
    <m/>
    <m/>
    <s v="Group 04"/>
    <s v="Rate Policy"/>
    <s v="Rate Policy"/>
    <b v="0"/>
    <s v="bookroll"/>
    <s v="090-010"/>
    <m/>
    <s v="Unplanned"/>
    <s v="PAS10"/>
    <d v="2016-06-27T12:00:00"/>
    <s v="PAS10"/>
    <m/>
    <m/>
    <s v="Sprint 19"/>
  </r>
  <r>
    <s v="PAS10"/>
    <n v="593932"/>
    <s v="Base Scope"/>
    <s v="S19 Kickoff"/>
    <s v="Story - Delta"/>
    <x v="4"/>
    <s v="700-130PA-07"/>
    <s v="QA Approved"/>
    <n v="0.5"/>
    <n v="2"/>
    <s v="700-130PA-07 Lookup Interface"/>
    <s v="WI0340 CR03"/>
    <s v="Auto"/>
    <s v="Program"/>
    <s v="Ready for IT Team Review"/>
    <n v="31000"/>
    <s v="WI0340 CR03, CR01"/>
    <n v="593047"/>
    <m/>
    <s v="NONE"/>
    <s v="PA"/>
    <s v="PA"/>
    <b v="1"/>
    <s v="IE_Sprint_19_PHX-2"/>
    <m/>
    <m/>
    <s v="Group 02"/>
    <s v="NONE"/>
    <s v="NONE"/>
    <b v="0"/>
    <s v="bookroll"/>
    <s v="700-130"/>
    <m/>
    <s v="Unplanned"/>
    <s v="PAS10"/>
    <d v="2016-06-27T12:00:00"/>
    <s v="PAS10"/>
    <s v="PAS10"/>
    <m/>
    <s v="Sprint 19"/>
  </r>
  <r>
    <s v="PAS10"/>
    <n v="624535"/>
    <s v="Base Scope"/>
    <s v="S19 Kickoff"/>
    <s v="Story - Delta"/>
    <x v="5"/>
    <s v="H-BND-ELGAE1-CO"/>
    <s v="In Development"/>
    <n v="3.5"/>
    <n v="2"/>
    <s v="H-BND-ELGAE1-CO 23665: Determine Eligibility - Automated Exception 1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665"/>
    <m/>
    <s v="Unplanned"/>
    <s v="PAS10"/>
    <d v="2016-06-27T12:00:00"/>
    <s v="PAS10"/>
    <m/>
    <m/>
    <s v="Sprint 19"/>
  </r>
  <r>
    <s v="PAS10"/>
    <n v="624528"/>
    <s v="Base Scope"/>
    <s v="S19 Kickoff"/>
    <s v="Story - Delta"/>
    <x v="5"/>
    <s v="H-TSK-TASK-OR"/>
    <s v="In Development"/>
    <n v="1.5"/>
    <n v="2"/>
    <s v="H-TSK-TASK-OR 25920: Task Management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Task Management - General"/>
    <s v="General"/>
    <b v="1"/>
    <m/>
    <n v="25920"/>
    <m/>
    <s v="Unplanned"/>
    <s v="PAS10"/>
    <d v="2016-06-27T12:00:00"/>
    <s v="PAS10"/>
    <m/>
    <m/>
    <s v="Sprint 19"/>
  </r>
  <r>
    <s v="PAS10"/>
    <n v="624545"/>
    <s v="Base Scope"/>
    <s v="S19 Kickoff"/>
    <s v="Story - Delta"/>
    <x v="5"/>
    <s v="H-BND-ELGFRL-NV"/>
    <s v="In Testing"/>
    <n v="0.5"/>
    <n v="3"/>
    <s v="H-BND-ELGFRL-NV 26967: Determine Eligibility-FireLine"/>
    <s v="WI0342 CR01"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6967"/>
    <m/>
    <s v="Unplanned"/>
    <s v="PAS10"/>
    <d v="2016-06-27T12:00:00"/>
    <s v="PAS10"/>
    <s v="PAS10"/>
    <m/>
    <s v="Sprint 19"/>
  </r>
  <r>
    <s v="PAS10"/>
    <n v="624547"/>
    <s v="Base Scope"/>
    <s v="S19 Kickoff"/>
    <s v="Story - Delta"/>
    <x v="5"/>
    <s v="H-BND-ELGAE1-OK"/>
    <s v="Development Complete"/>
    <n v="2"/>
    <n v="3"/>
    <s v="H-BND-ELGAE1-OK 26943: Determine Eligibility Automated Exception 1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3"/>
    <s v="Determine Eligibility"/>
    <s v="General"/>
    <b v="1"/>
    <m/>
    <n v="26943"/>
    <m/>
    <s v="Unplanned"/>
    <s v="PAS10"/>
    <d v="2016-06-27T12:00:00"/>
    <s v="PAS10"/>
    <m/>
    <m/>
    <s v="Sprint 19"/>
  </r>
  <r>
    <s v="PAS10"/>
    <n v="624550"/>
    <s v="Base Scope"/>
    <s v="S19 Kickoff"/>
    <s v="Story - Delta"/>
    <x v="5"/>
    <s v="H-BND-ELGAE6-OR"/>
    <s v="QA Approved"/>
    <n v="0.5"/>
    <n v="2"/>
    <s v="H-BND-ELGAE6-OR 24367: Determine Eligibility - Automated Exception 6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4367"/>
    <m/>
    <s v="Unplanned"/>
    <s v="PAS10"/>
    <d v="2016-06-27T12:00:00"/>
    <s v="PAS10"/>
    <s v="PAS10"/>
    <m/>
    <s v="Sprint 19"/>
  </r>
  <r>
    <s v="PAS10"/>
    <n v="624548"/>
    <s v="Base Scope"/>
    <s v="S19 Kickoff"/>
    <s v="Story - Delta"/>
    <x v="5"/>
    <s v="H-BND-ELGAE1-OR"/>
    <s v="Development Complete"/>
    <n v="2.5"/>
    <n v="2"/>
    <s v="H-BND-ELGAE1-OR 24361: Determine Eligibility - Automated Exception 1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3"/>
    <s v="Determine Eligibility"/>
    <s v="General"/>
    <b v="1"/>
    <m/>
    <n v="24361"/>
    <m/>
    <s v="Unplanned"/>
    <s v="PAS10"/>
    <d v="2016-06-27T12:00:00"/>
    <s v="PAS10"/>
    <m/>
    <m/>
    <s v="Sprint 19"/>
  </r>
  <r>
    <s v="PAS10"/>
    <n v="624544"/>
    <s v="Base Scope"/>
    <s v="S19 Kickoff"/>
    <s v="Story - Delta"/>
    <x v="5"/>
    <s v="H-BND-ELGAE6-NV"/>
    <s v="QA Approved"/>
    <n v="0.5"/>
    <n v="2"/>
    <s v="H-BND-ELGAE6-NV 24051: US NV Determine Eligibility - Automated Exception 6 v2"/>
    <s v="WI0342 CR01"/>
    <s v="Property"/>
    <s v="Program"/>
    <s v="In IT Team Review"/>
    <n v="40000"/>
    <s v="WI0342 CR01"/>
    <n v="602757"/>
    <m/>
    <s v="NONE"/>
    <s v="NV"/>
    <s v="NV"/>
    <b v="1"/>
    <s v="IE_Sprint_19_PHX-1"/>
    <m/>
    <m/>
    <s v="Group 01"/>
    <s v="Determine Eligibility"/>
    <s v="General"/>
    <b v="1"/>
    <m/>
    <n v="24051"/>
    <m/>
    <s v="Unplanned"/>
    <s v="PAS10"/>
    <d v="2016-06-27T12:00:00"/>
    <s v="PAS10"/>
    <s v="PAS10"/>
    <m/>
    <s v="Sprint 19"/>
  </r>
  <r>
    <s v="PAS10"/>
    <n v="624539"/>
    <s v="Base Scope"/>
    <s v="S19 Kickoff"/>
    <s v="Story - Delta"/>
    <x v="5"/>
    <s v="H-BND-ELGAE3-IN"/>
    <s v="In Testing"/>
    <n v="0"/>
    <n v="2"/>
    <s v="H-BND-ELGAE3-IN 23075: Determine Eligibility Automated Exception 3 v3"/>
    <s v="WI0342 CR01"/>
    <s v="Property"/>
    <s v="Program"/>
    <s v="Not Required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3075"/>
    <m/>
    <s v="Unplanned"/>
    <s v="PAS10"/>
    <d v="2016-06-27T12:00:00"/>
    <s v="PAS10"/>
    <s v="PAS10"/>
    <m/>
    <s v="Sprint 19"/>
  </r>
  <r>
    <s v="PAS10"/>
    <n v="624554"/>
    <s v="Base Scope"/>
    <s v="S19 Kickoff"/>
    <s v="Story - Common Library"/>
    <x v="5"/>
    <s v="H-TSK-TASK-CL"/>
    <s v="In Testing"/>
    <n v="1.5"/>
    <n v="2"/>
    <s v="H-TSK-TASK-CL 26917 : Task Management - 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Task Management - General"/>
    <s v="General"/>
    <b v="1"/>
    <m/>
    <n v="26917"/>
    <m/>
    <s v="Unplanned"/>
    <s v="PAS10"/>
    <d v="2016-06-27T12:00:00"/>
    <s v="PAS10"/>
    <s v="PAS10"/>
    <m/>
    <s v="Sprint 19"/>
  </r>
  <r>
    <s v="PAS10"/>
    <n v="624538"/>
    <s v="Base Scope"/>
    <s v="S19 Kickoff"/>
    <s v="Story - Delta"/>
    <x v="5"/>
    <s v="H-BND-ELGAE1-IN"/>
    <s v="Development Complete"/>
    <n v="2"/>
    <n v="3"/>
    <s v="H-BND-ELGAE1-IN 27015: Determine Eligibility - Automated Exception 1"/>
    <s v="WI0342 CR01"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3"/>
    <s v="Determine Eligibility"/>
    <s v="General"/>
    <b v="1"/>
    <m/>
    <n v="27015"/>
    <m/>
    <s v="Unplanned"/>
    <s v="PAS10"/>
    <d v="2016-06-27T12:00:00"/>
    <s v="PAS10"/>
    <m/>
    <m/>
    <s v="Sprint 19"/>
  </r>
  <r>
    <s v="PAS10"/>
    <n v="624557"/>
    <s v="Base Scope"/>
    <s v="S19 Kickoff"/>
    <s v="Story - Delta"/>
    <x v="5"/>
    <s v="H-BND-ELGAE1-SD"/>
    <s v="Development Complete"/>
    <n v="3.5"/>
    <n v="2"/>
    <s v="H-BND-ELGAE1-SD 23636: Determine Eligibility - Automated Exception 1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3"/>
    <s v="Determine Eligibility"/>
    <s v="General"/>
    <b v="1"/>
    <m/>
    <n v="23636"/>
    <m/>
    <s v="Unplanned"/>
    <s v="PAS10"/>
    <d v="2016-06-27T12:00:00"/>
    <s v="PAS10"/>
    <m/>
    <m/>
    <s v="Sprint 19"/>
  </r>
  <r>
    <s v="PAS10"/>
    <n v="624531"/>
    <s v="Base Scope"/>
    <s v="S19 Kickoff"/>
    <s v="Story - Common Library"/>
    <x v="5"/>
    <s v="H-BND-ELGAE2-CL"/>
    <s v="Development Complete"/>
    <n v="1"/>
    <n v="2"/>
    <s v="H-BND-ELGAE2-CL 23079: Determine Eligibility Automated Exception 2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Determine Eligibility"/>
    <s v="General"/>
    <b v="1"/>
    <m/>
    <n v="23079"/>
    <m/>
    <s v="Unplanned"/>
    <s v="PAS10"/>
    <d v="2016-06-27T12:00:00"/>
    <s v="PAS10"/>
    <m/>
    <m/>
    <s v="Sprint 19"/>
  </r>
  <r>
    <s v="PAS10"/>
    <n v="630386"/>
    <s v="Base Scope"/>
    <s v="S19 Kickoff"/>
    <s v="Story - Delta"/>
    <x v="5"/>
    <s v="H-TSK-TASK-OK"/>
    <s v="Development Complete"/>
    <n v="1"/>
    <n v="2"/>
    <s v="H-TSK-TASK-OK 26987 : Task Management v4"/>
    <m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Task Management - General"/>
    <s v="General"/>
    <b v="0"/>
    <m/>
    <n v="26987"/>
    <m/>
    <s v="Unplanned"/>
    <s v="PAS10"/>
    <d v="2016-06-27T12:00:00"/>
    <s v="PAS10"/>
    <m/>
    <m/>
    <s v="Sprint 19"/>
  </r>
  <r>
    <s v="PAS10"/>
    <n v="630385"/>
    <s v="Base Scope"/>
    <s v="S19 Kickoff"/>
    <s v="Story - Delta"/>
    <x v="5"/>
    <s v="H-TSK-TASK-SD"/>
    <s v="Development Complete"/>
    <n v="1"/>
    <n v="2"/>
    <s v="H-TSK-TASK-SD 23406 : Task Management v2"/>
    <m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Task Management - General"/>
    <s v="General"/>
    <b v="0"/>
    <m/>
    <n v="23406"/>
    <m/>
    <s v="Unplanned"/>
    <s v="PAS10"/>
    <d v="2016-06-27T12:00:00"/>
    <s v="PAS10"/>
    <m/>
    <m/>
    <s v="Sprint 19"/>
  </r>
  <r>
    <s v="PAS10"/>
    <n v="630383"/>
    <s v="Base Scope"/>
    <s v="S19 Kickoff"/>
    <s v="Story - Delta"/>
    <x v="5"/>
    <s v="H-TSK-TASK-CO"/>
    <s v="In Development"/>
    <n v="2"/>
    <n v="2"/>
    <s v="H-TSK-TASK-CO 27005: Task Management v2"/>
    <m/>
    <s v="Property"/>
    <s v="Program"/>
    <s v="Ready for IT Team Review"/>
    <n v="40000"/>
    <s v="WI0342 CR01"/>
    <n v="602757"/>
    <m/>
    <s v="NONE"/>
    <s v="NONE"/>
    <s v="NONE"/>
    <b v="1"/>
    <s v="IE_Sprint_19_PHX-1"/>
    <m/>
    <m/>
    <s v="Group 04"/>
    <s v="NONE"/>
    <s v="NONE"/>
    <b v="0"/>
    <m/>
    <n v="27005"/>
    <m/>
    <s v="Unplanned"/>
    <s v="PAS10"/>
    <d v="2016-06-27T12:00:00"/>
    <s v="PAS10"/>
    <m/>
    <m/>
    <s v="Sprint 19"/>
  </r>
  <r>
    <s v="PAS10"/>
    <n v="630388"/>
    <s v="Base Scope"/>
    <s v="S19 Kickoff"/>
    <s v="Story - Delta"/>
    <x v="5"/>
    <s v="H-TSK-TASK-NV"/>
    <s v="Development Complete"/>
    <n v="0.5"/>
    <n v="2"/>
    <s v="H-TSK-TASK-NV 23959: Task Management v2"/>
    <m/>
    <s v="Property"/>
    <s v="Program"/>
    <s v="Ready for IT Team Review"/>
    <n v="40000"/>
    <s v="WI0342 CR01"/>
    <n v="602757"/>
    <m/>
    <s v="NONE"/>
    <s v="NV"/>
    <s v="NV"/>
    <b v="1"/>
    <s v="IE_Sprint_19_PHX-1"/>
    <m/>
    <m/>
    <s v="Group 04"/>
    <s v="Task Management - General"/>
    <s v="General"/>
    <b v="0"/>
    <m/>
    <n v="23959"/>
    <m/>
    <s v="Unplanned"/>
    <s v="PAS10"/>
    <d v="2016-06-27T12:00:00"/>
    <s v="PAS10"/>
    <m/>
    <m/>
    <s v="Sprint 19"/>
  </r>
  <r>
    <s v="PAS10"/>
    <n v="624536"/>
    <s v="Base Scope"/>
    <s v="S19 Kickoff"/>
    <s v="Story - Delta"/>
    <x v="5"/>
    <s v="H-BND-ELGAE6-ID"/>
    <s v="QA Approved"/>
    <n v="0.5"/>
    <n v="2"/>
    <s v="H-BND-ELGAE6-ID 24363: Determine Eligibility Automated Exception 6 v2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4363"/>
    <m/>
    <s v="Unplanned"/>
    <s v="PAS10"/>
    <d v="2016-06-27T12:00:00"/>
    <s v="PAS10"/>
    <s v="PAS10"/>
    <m/>
    <s v="Sprint 19"/>
  </r>
  <r>
    <s v="PAS10"/>
    <n v="630391"/>
    <s v="Base Scope"/>
    <s v="S19 Kickoff"/>
    <s v="Story - Delta"/>
    <x v="5"/>
    <s v="H-TSK-TASK-UT"/>
    <s v="In Development"/>
    <n v="0.5"/>
    <n v="3"/>
    <s v="H-TSK-TASK-UT : 27016 Task Management"/>
    <m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4"/>
    <s v="Task Management - General"/>
    <s v="General"/>
    <b v="0"/>
    <m/>
    <n v="27016"/>
    <m/>
    <s v="Unplanned"/>
    <s v="PAS10"/>
    <d v="2016-06-27T12:00:00"/>
    <s v="PAS10"/>
    <m/>
    <m/>
    <s v="Sprint 19"/>
  </r>
  <r>
    <s v="PAS10"/>
    <n v="624537"/>
    <s v="Base Scope"/>
    <s v="S19 Kickoff"/>
    <s v="Story - Delta"/>
    <x v="5"/>
    <s v="H-BND-ELGFRL-ID"/>
    <s v="QA Approved"/>
    <n v="0.5"/>
    <n v="3"/>
    <s v="H-BND-ELGFRL-ID 26954: Determine Eligibility-FireLine"/>
    <s v="WI0342 CR01"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1"/>
    <s v="Determine Eligibility"/>
    <s v="General"/>
    <b v="1"/>
    <m/>
    <n v="26954"/>
    <m/>
    <s v="Unplanned"/>
    <s v="PAS10"/>
    <d v="2016-06-27T12:00:00"/>
    <s v="PAS10"/>
    <s v="PAS10"/>
    <m/>
    <s v="Sprint 19"/>
  </r>
  <r>
    <s v="PAS10"/>
    <n v="624529"/>
    <s v="Base Scope"/>
    <s v="S19 Kickoff"/>
    <s v="Story - Common Library"/>
    <x v="5"/>
    <s v="H-BND-ELGPPC-CL"/>
    <s v="In Testing"/>
    <n v="3.5"/>
    <n v="3.5"/>
    <s v="H-BND-ELGPPC-CL 26884: Determine Eligibility-PPC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884"/>
    <m/>
    <s v="Unplanned"/>
    <s v="PAS10"/>
    <d v="2016-06-27T12:00:00"/>
    <s v="PAS10"/>
    <s v="PAS10"/>
    <m/>
    <s v="Sprint 19"/>
  </r>
  <r>
    <s v="PAS10"/>
    <n v="624530"/>
    <s v="Base Scope"/>
    <s v="S19 Kickoff"/>
    <s v="Story - Common Library"/>
    <x v="5"/>
    <s v="H-BND-ELGAE1-CL"/>
    <s v="In Testing"/>
    <n v="9"/>
    <n v="2"/>
    <s v="H-BND-ELGAE1-CL 22565: Determine Eligibility Automated Exception 1 v7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2565"/>
    <m/>
    <s v="Unplanned"/>
    <s v="PAS10"/>
    <d v="2016-06-27T12:00:00"/>
    <s v="PAS10"/>
    <s v="PAS10"/>
    <m/>
    <s v="Sprint 19"/>
  </r>
  <r>
    <s v="PAS10"/>
    <n v="623100"/>
    <s v="Base Scope"/>
    <s v="S19 Kickoff"/>
    <s v="Story - Common Library"/>
    <x v="5"/>
    <s v="C-TSK-TSKFLT-CCL"/>
    <s v="On Hold"/>
    <n v="2"/>
    <n v="3.5"/>
    <s v="C-TSK-TSKFLT-CCL 26876: Filtering of Tasks"/>
    <s v="WI0342 CR01"/>
    <s v="Property"/>
    <s v="Program"/>
    <s v="In IT Team Review"/>
    <n v="40000"/>
    <s v="WI0342 CR01"/>
    <n v="602755"/>
    <m/>
    <s v="NONE"/>
    <s v="CCL"/>
    <s v="CCL"/>
    <b v="1"/>
    <s v="IE_Sprint_19_PHX-2"/>
    <s v="On Hold from Development"/>
    <m/>
    <s v="Group 04"/>
    <s v="NONE"/>
    <s v="NONE"/>
    <b v="1"/>
    <m/>
    <n v="26876"/>
    <m/>
    <s v="Unplanned"/>
    <s v="PAS10"/>
    <d v="2016-06-27T12:00:00"/>
    <s v="PAS10"/>
    <m/>
    <m/>
    <s v="Sprint 19"/>
  </r>
  <r>
    <s v="PAS10"/>
    <n v="624533"/>
    <s v="Base Scope"/>
    <s v="S19 Kickoff"/>
    <s v="Story - Delta"/>
    <x v="5"/>
    <s v="H-BND-ELGFRL-CO"/>
    <s v="QA Approved"/>
    <n v="0.5"/>
    <n v="3"/>
    <s v="H-BND-ELGFRL-CO 26941: Determine Eligibility-FireLine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6941"/>
    <m/>
    <s v="Unplanned"/>
    <s v="PAS10"/>
    <d v="2016-06-27T12:00:00"/>
    <s v="PAS10"/>
    <s v="PAS10"/>
    <m/>
    <s v="Sprint 19"/>
  </r>
  <r>
    <s v="PAS10"/>
    <n v="624527"/>
    <s v="Base Scope"/>
    <s v="S19 Kickoff"/>
    <s v="Story - Common Library"/>
    <x v="5"/>
    <s v="H-TSK-TASK-CL"/>
    <s v="Planned"/>
    <n v="3"/>
    <n v="3.5"/>
    <s v="H-TSK-TASK-CL 26923: Task Management - AE1 Model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4"/>
    <s v="Task Management - General"/>
    <s v="General"/>
    <b v="1"/>
    <m/>
    <n v="26923"/>
    <m/>
    <s v="Unplanned"/>
    <s v="PAS10"/>
    <d v="2016-06-27T12:00:00"/>
    <s v="PAS10"/>
    <m/>
    <m/>
    <s v="Sprint 19"/>
  </r>
  <r>
    <s v="PAS10"/>
    <n v="624546"/>
    <s v="Base Scope"/>
    <s v="S19 Kickoff"/>
    <s v="Story - Delta"/>
    <x v="5"/>
    <s v="H-BND-ELIGAE2-OK"/>
    <s v="Development Complete"/>
    <n v="0.5"/>
    <n v="2"/>
    <s v="H-BND-ELIGAE2-OK 26579: Determine Eligibility - Automated Exception 2 v5"/>
    <s v="WI0342 CR01"/>
    <s v="Property"/>
    <s v="Program"/>
    <s v="Ready for IT Team Review"/>
    <n v="40000"/>
    <s v="WI0342 CR01"/>
    <n v="602757"/>
    <m/>
    <s v="NONE"/>
    <s v="OK"/>
    <s v="OK"/>
    <b v="1"/>
    <s v="IE_Sprint_19_PHX-1"/>
    <m/>
    <m/>
    <s v="Group 04"/>
    <s v="Determine Eligibility"/>
    <s v="General"/>
    <b v="1"/>
    <m/>
    <n v="26579"/>
    <m/>
    <s v="Unplanned"/>
    <s v="PAS10"/>
    <d v="2016-06-27T12:00:00"/>
    <s v="PAS10"/>
    <m/>
    <m/>
    <s v="Sprint 19"/>
  </r>
  <r>
    <s v="PAS10"/>
    <n v="624525"/>
    <s v="Base Scope"/>
    <s v="S19 Kickoff"/>
    <s v="Story - Delta"/>
    <x v="5"/>
    <s v="H-BND-ELGAE6-AZ"/>
    <s v="QA Approved"/>
    <n v="0.5"/>
    <n v="2"/>
    <s v="H-BND-ELGAE6-AZ 26981: Determine Eligibility - Automated Exception 6 v2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1"/>
    <m/>
    <s v="Unplanned"/>
    <s v="PAS10"/>
    <d v="2016-06-27T12:00:00"/>
    <s v="PAS10"/>
    <s v="PAS10"/>
    <m/>
    <s v="Sprint 19"/>
  </r>
  <r>
    <s v="PAS10"/>
    <n v="624555"/>
    <s v="Base Scope"/>
    <s v="S19 Kickoff"/>
    <s v="Story - Delta"/>
    <x v="5"/>
    <s v="H-BND-ELGAE1-PA"/>
    <s v="Development Complete"/>
    <n v="2"/>
    <n v="2"/>
    <s v="H-BND-ELGAE1-PA 23666: Determine Eligibility - Automated Exception 1 v3"/>
    <s v="WI0342 CR01"/>
    <s v="Property"/>
    <s v="Program"/>
    <s v="Ready for IT Team Review"/>
    <n v="40000"/>
    <s v="WI0342 CR01"/>
    <n v="602757"/>
    <m/>
    <s v="NONE"/>
    <s v="PA"/>
    <s v="PA"/>
    <b v="1"/>
    <s v="IE_Sprint_19_PHX-1"/>
    <m/>
    <m/>
    <s v="Group 03"/>
    <s v="Determine Eligibility"/>
    <s v="General"/>
    <b v="1"/>
    <m/>
    <n v="23666"/>
    <m/>
    <s v="Unplanned"/>
    <s v="PAS10"/>
    <d v="2016-06-27T12:00:00"/>
    <s v="PAS10"/>
    <m/>
    <m/>
    <s v="Sprint 19"/>
  </r>
  <r>
    <s v="PAS10"/>
    <n v="624560"/>
    <s v="Base Scope"/>
    <s v="S19 Kickoff"/>
    <s v="Story - Delta"/>
    <x v="5"/>
    <s v="H-BND-ELGFRL-UT"/>
    <s v="QA Approved"/>
    <n v="2"/>
    <n v="3"/>
    <s v="H-BND-ELGFRL-UT 26975: Determine Eligibility-FireLine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6975"/>
    <m/>
    <s v="Unplanned"/>
    <s v="PAS10"/>
    <d v="2016-06-27T12:00:00"/>
    <s v="PAS10"/>
    <s v="PAS10"/>
    <m/>
    <s v="Sprint 19"/>
  </r>
  <r>
    <s v="PAS10"/>
    <n v="624556"/>
    <s v="Base Scope"/>
    <s v="S19 Kickoff"/>
    <s v="Story - Common Library"/>
    <x v="5"/>
    <s v="H-BND-ELGAE3-CL"/>
    <s v="In Testing"/>
    <n v="2"/>
    <n v="2"/>
    <s v="H-BND-ELGAE3-CL 27026: Determine Eligibility Automated Exception 3 v4"/>
    <s v="WI0342 CR01"/>
    <s v="Property"/>
    <s v="Program"/>
    <s v="Not Required"/>
    <n v="40000"/>
    <s v="WI0342 CR01"/>
    <n v="602757"/>
    <m/>
    <s v="NONE"/>
    <s v="CL"/>
    <s v="CL"/>
    <b v="1"/>
    <s v="IE_Sprint_19_PHX-1"/>
    <m/>
    <m/>
    <s v="Group 03"/>
    <s v="Determine Eligibility"/>
    <s v="General"/>
    <b v="1"/>
    <m/>
    <n v="27026"/>
    <m/>
    <s v="Unplanned"/>
    <s v="PAS10"/>
    <d v="2016-06-27T12:00:00"/>
    <s v="PAS10"/>
    <s v="PAS10"/>
    <m/>
    <s v="Sprint 19"/>
  </r>
  <r>
    <s v="PAS10"/>
    <n v="624540"/>
    <s v="Base Scope"/>
    <s v="S19 Kickoff"/>
    <s v="Story - Delta"/>
    <x v="5"/>
    <s v="H-BND-ELGAE3-KY"/>
    <s v="In Testing"/>
    <n v="0"/>
    <n v="2"/>
    <s v="H-BND-ELGAE3-KY 22267: Determine Eligibility - Automated Exception 3 v2"/>
    <s v="WI0342 CR01"/>
    <s v="Property"/>
    <s v="Program"/>
    <s v="Not Required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7"/>
    <m/>
    <s v="Unplanned"/>
    <s v="PAS10"/>
    <d v="2016-06-27T12:00:00"/>
    <s v="PAS10"/>
    <s v="PAS10"/>
    <m/>
    <s v="Sprint 19"/>
  </r>
  <r>
    <s v="PAS10"/>
    <n v="630384"/>
    <s v="Base Scope"/>
    <s v="S19 Kickoff"/>
    <s v="Story - Delta"/>
    <x v="5"/>
    <s v="H-TSK-TASK-KY"/>
    <s v="Development Complete"/>
    <n v="1.5"/>
    <n v="2"/>
    <s v="H-TSK-TASK-KY 23201 : Task Management v2"/>
    <m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Task Management - General"/>
    <s v="General"/>
    <b v="0"/>
    <m/>
    <n v="23201"/>
    <m/>
    <s v="Unplanned"/>
    <s v="PAS10"/>
    <d v="2016-06-27T12:00:00"/>
    <s v="PAS10"/>
    <m/>
    <m/>
    <s v="Sprint 19"/>
  </r>
  <r>
    <s v="PAS10"/>
    <n v="624532"/>
    <s v="Base Scope"/>
    <s v="S19 Kickoff"/>
    <s v="Story - Delta"/>
    <x v="5"/>
    <s v="H-BND-ELGAE6"/>
    <s v="QA Approved"/>
    <n v="0.5"/>
    <n v="2"/>
    <s v="H-BND-ELGAE6-CO 23409: Determine Eligibility - Automated Exception 6 v3"/>
    <s v="WI0342 CR01"/>
    <s v="Property"/>
    <s v="Program"/>
    <s v="Ready for IT Team Review"/>
    <n v="40000"/>
    <s v="WI0342 CR01"/>
    <n v="602757"/>
    <m/>
    <s v="NONE"/>
    <s v="CO"/>
    <s v="CO"/>
    <b v="1"/>
    <s v="IE_Sprint_19_PHX-1"/>
    <m/>
    <m/>
    <s v="Group 01"/>
    <s v="Determine Eligibility"/>
    <s v="Create New Policy"/>
    <b v="1"/>
    <m/>
    <n v="23409"/>
    <m/>
    <s v="Unplanned"/>
    <s v="PAS10"/>
    <d v="2016-06-27T12:00:00"/>
    <s v="PAS10"/>
    <s v="PAS10"/>
    <m/>
    <s v="Sprint 19"/>
  </r>
  <r>
    <s v="PAS10"/>
    <n v="624534"/>
    <s v="Base Scope"/>
    <s v="S19 Kickoff"/>
    <s v="Story - Delta"/>
    <x v="5"/>
    <s v="H-BND-ELGAE3-CO"/>
    <s v="In Testing"/>
    <n v="0"/>
    <n v="2"/>
    <s v="H-BND-ELGAE3-CO 23069: Determine Eligibility Automated Exception 3 v3"/>
    <s v="WI0342 CR01"/>
    <s v="Property"/>
    <s v="Program"/>
    <s v="Not Required"/>
    <n v="40000"/>
    <s v="WI0342 CR01"/>
    <n v="602757"/>
    <m/>
    <s v="NONE"/>
    <s v="CO"/>
    <s v="CO"/>
    <b v="1"/>
    <s v="IE_Sprint_19_PHX-1"/>
    <m/>
    <m/>
    <s v="Group 03"/>
    <s v="Determine Eligibility"/>
    <s v="General"/>
    <b v="1"/>
    <m/>
    <n v="23069"/>
    <m/>
    <s v="Unplanned"/>
    <s v="PAS10"/>
    <d v="2016-06-27T12:00:00"/>
    <s v="PAS10"/>
    <s v="PAS10"/>
    <m/>
    <s v="Sprint 19"/>
  </r>
  <r>
    <s v="PAS10"/>
    <n v="624526"/>
    <s v="Base Scope"/>
    <s v="S19 Kickoff"/>
    <s v="Story - Delta"/>
    <x v="5"/>
    <s v="H-BND-ELGFRL-AZ"/>
    <s v="QA Approved"/>
    <n v="0.5"/>
    <n v="3"/>
    <s v="H-BND-ELGFRL-AZ 26982: Determine Eligibility-FireLine"/>
    <s v="WI0342 CR01"/>
    <s v="Property"/>
    <s v="Program"/>
    <s v="Ready for IT Team Review"/>
    <n v="40000"/>
    <s v="WI0342 CR01"/>
    <n v="602757"/>
    <m/>
    <s v="NONE"/>
    <s v="AZ"/>
    <s v="AZ"/>
    <b v="1"/>
    <s v="IE_Sprint_19_PHX-1"/>
    <m/>
    <m/>
    <s v="Group 01"/>
    <s v="Determine Eligibility"/>
    <s v="General"/>
    <b v="1"/>
    <m/>
    <n v="26982"/>
    <m/>
    <s v="Unplanned"/>
    <s v="PAS10"/>
    <d v="2016-06-27T12:00:00"/>
    <s v="PAS10"/>
    <s v="PAS10"/>
    <m/>
    <s v="Sprint 19"/>
  </r>
  <r>
    <s v="PAS10"/>
    <n v="630387"/>
    <s v="Base Scope"/>
    <s v="S19 Kickoff"/>
    <s v="Story - Delta"/>
    <x v="5"/>
    <s v="H-TSK-TASK-IN"/>
    <s v="Development Complete"/>
    <n v="1"/>
    <n v="2"/>
    <s v="H-TSK-TASK-IN 26991: Task Management v2"/>
    <m/>
    <s v="Property"/>
    <s v="Program"/>
    <s v="Ready for IT Team Review"/>
    <n v="40000"/>
    <s v="WI0342 CR01"/>
    <n v="602757"/>
    <m/>
    <s v="NONE"/>
    <s v="IN"/>
    <s v="IN"/>
    <b v="1"/>
    <s v="IE_Sprint_19_PHX-1"/>
    <m/>
    <m/>
    <s v="Group 04"/>
    <s v="Task Management - General"/>
    <s v="General"/>
    <b v="0"/>
    <m/>
    <n v="26991"/>
    <m/>
    <s v="Unplanned"/>
    <s v="PAS10"/>
    <d v="2016-06-27T12:00:00"/>
    <s v="PAS10"/>
    <m/>
    <m/>
    <s v="Sprint 19"/>
  </r>
  <r>
    <s v="PAS10"/>
    <n v="630389"/>
    <s v="Base Scope"/>
    <s v="S19 Kickoff"/>
    <s v="Story - Delta"/>
    <x v="5"/>
    <s v="H-TSK-TASK-ID"/>
    <s v="In Development"/>
    <n v="0.5"/>
    <n v="3"/>
    <s v="H-TSK-TASK-ID 24384: Task Management"/>
    <m/>
    <s v="Property"/>
    <s v="Program"/>
    <s v="Ready for IT Team Review"/>
    <n v="40000"/>
    <s v="WI0342 CR01"/>
    <n v="602757"/>
    <m/>
    <s v="NONE"/>
    <s v="ID"/>
    <s v="ID"/>
    <b v="1"/>
    <s v="IE_Sprint_19_PHX-1"/>
    <m/>
    <m/>
    <s v="Group 04"/>
    <s v="Task Management - General"/>
    <s v="General"/>
    <b v="0"/>
    <m/>
    <n v="24384"/>
    <m/>
    <s v="Unplanned"/>
    <s v="PAS10"/>
    <d v="2016-06-27T12:00:00"/>
    <s v="PAS10"/>
    <m/>
    <m/>
    <s v="Sprint 19"/>
  </r>
  <r>
    <s v="PAS10"/>
    <n v="630390"/>
    <s v="Base Scope"/>
    <s v="S19 Kickoff"/>
    <s v="Story - Delta"/>
    <x v="5"/>
    <s v="H-TSK-TASK-AZ"/>
    <s v="Development Complete"/>
    <n v="0.5"/>
    <n v="3"/>
    <s v="H-TSK-TASK-AZ 27020: Task Management"/>
    <m/>
    <s v="Property"/>
    <s v="Program"/>
    <s v="Ready for IT Team Review"/>
    <n v="40000"/>
    <s v="WI0342 CR01"/>
    <n v="602757"/>
    <m/>
    <s v="NONE"/>
    <s v="NONE"/>
    <s v="AZ"/>
    <b v="1"/>
    <s v="IE_Sprint_19_PHX-1"/>
    <m/>
    <m/>
    <s v="Group 04"/>
    <s v="Task Management - General"/>
    <s v="General"/>
    <b v="0"/>
    <m/>
    <n v="27020"/>
    <m/>
    <s v="Unplanned"/>
    <s v="PAS10"/>
    <d v="2016-06-27T12:00:00"/>
    <s v="PAS10"/>
    <m/>
    <m/>
    <s v="Sprint 19"/>
  </r>
  <r>
    <s v="PAS10"/>
    <n v="624542"/>
    <s v="Base Scope"/>
    <s v="S19 Kickoff"/>
    <s v="Story - Delta"/>
    <x v="5"/>
    <s v="H-BND-ELGAE2-KY"/>
    <s v="Development Complete"/>
    <n v="0.5"/>
    <n v="2"/>
    <s v="H-BND-ELGAE2-KY 22297: Determine Eligibility - Automated Exception 2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4"/>
    <s v="Determine Eligibility"/>
    <s v="General"/>
    <b v="1"/>
    <m/>
    <n v="22297"/>
    <m/>
    <s v="Unplanned"/>
    <s v="PAS10"/>
    <d v="2016-06-27T12:00:00"/>
    <s v="PAS10"/>
    <m/>
    <m/>
    <s v="Sprint 19"/>
  </r>
  <r>
    <s v="PAS10"/>
    <n v="624541"/>
    <s v="Base Scope"/>
    <s v="S19 Kickoff"/>
    <s v="Story - Delta"/>
    <x v="5"/>
    <s v="H-BND-ELGAE1-KY"/>
    <s v="Development Complete"/>
    <n v="4"/>
    <n v="2"/>
    <s v="H-BND-ELGAE1-KY 22268: Determine Eligibility - Automated Exception 1 v2"/>
    <s v="WI0342 CR01"/>
    <s v="Property"/>
    <s v="Program"/>
    <s v="Ready for IT Team Review"/>
    <n v="40000"/>
    <s v="WI0342 CR01"/>
    <n v="602757"/>
    <m/>
    <s v="NONE"/>
    <s v="KY"/>
    <s v="KY"/>
    <b v="1"/>
    <s v="IE_Sprint_19_PHX-1"/>
    <m/>
    <m/>
    <s v="Group 03"/>
    <s v="Determine Eligibility"/>
    <s v="General"/>
    <b v="1"/>
    <m/>
    <n v="22268"/>
    <m/>
    <s v="Unplanned"/>
    <s v="PAS10"/>
    <d v="2016-06-27T12:00:00"/>
    <s v="PAS10"/>
    <m/>
    <m/>
    <s v="Sprint 19"/>
  </r>
  <r>
    <s v="PAS10"/>
    <n v="624543"/>
    <s v="Base Scope"/>
    <s v="S19 Kickoff"/>
    <s v="Story - Common Library"/>
    <x v="5"/>
    <s v="H-BND-ELGAE4-CL"/>
    <s v="In Testing"/>
    <n v="1.5"/>
    <n v="2"/>
    <s v="H-BND-ELGAE4-CL 26972: Determine Eligibility Automated Exception 4 v5"/>
    <s v="WI0342 CR01"/>
    <s v="Property"/>
    <s v="Program"/>
    <s v="Ready for IT Team Review"/>
    <n v="40000"/>
    <s v="WI0342 CR01"/>
    <n v="602757"/>
    <m/>
    <s v="NONE"/>
    <s v="CL"/>
    <s v="CL"/>
    <b v="1"/>
    <s v="IE_Sprint_19_PHX-1"/>
    <m/>
    <m/>
    <s v="Group 02"/>
    <s v="Determine Eligibility"/>
    <s v="General"/>
    <b v="1"/>
    <m/>
    <n v="26972"/>
    <m/>
    <s v="Unplanned"/>
    <s v="PAS10"/>
    <d v="2016-06-27T12:00:00"/>
    <s v="PAS10"/>
    <s v="PAS10"/>
    <m/>
    <s v="Sprint 19"/>
  </r>
  <r>
    <s v="PAS10"/>
    <n v="624549"/>
    <s v="Base Scope"/>
    <s v="S19 Kickoff"/>
    <s v="Story - Delta"/>
    <x v="5"/>
    <s v="H-BND-ELGAE2-OR"/>
    <s v="Development Complete"/>
    <n v="0.5"/>
    <n v="2"/>
    <s v="H-BND-ELGAE2-OR 24362: Determine Eligibility - Automated Exception 2 v2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4"/>
    <s v="Determine Eligibility"/>
    <s v="General"/>
    <b v="1"/>
    <m/>
    <n v="24362"/>
    <m/>
    <s v="Unplanned"/>
    <s v="PAS10"/>
    <d v="2016-06-27T12:00:00"/>
    <s v="PAS10"/>
    <m/>
    <m/>
    <s v="Sprint 19"/>
  </r>
  <r>
    <s v="PAS10"/>
    <n v="624551"/>
    <s v="Base Scope"/>
    <s v="S19 Kickoff"/>
    <s v="Story - Delta"/>
    <x v="5"/>
    <s v="H-BND-ELGFRL-OR"/>
    <s v="QA Approved"/>
    <n v="0.5"/>
    <n v="3"/>
    <s v="H-BND-ELGFRL-OR 26957: Determine Eligibility-FireLine"/>
    <s v="WI0342 CR01"/>
    <s v="Property"/>
    <s v="Program"/>
    <s v="Ready for IT Team Review"/>
    <n v="40000"/>
    <s v="WI0342 CR01"/>
    <n v="602757"/>
    <m/>
    <s v="NONE"/>
    <s v="OR"/>
    <s v="OR"/>
    <b v="1"/>
    <s v="IE_Sprint_19_PHX-1"/>
    <m/>
    <m/>
    <s v="Group 01"/>
    <s v="Determine Eligibility"/>
    <s v="Create New Policy"/>
    <b v="1"/>
    <m/>
    <n v="26957"/>
    <m/>
    <s v="Unplanned"/>
    <s v="PAS10"/>
    <d v="2016-06-27T12:00:00"/>
    <s v="PAS10"/>
    <s v="PAS10"/>
    <m/>
    <s v="Sprint 19"/>
  </r>
  <r>
    <s v="PAS10"/>
    <n v="624558"/>
    <s v="Base Scope"/>
    <s v="S19 Kickoff"/>
    <s v="Story - Delta"/>
    <x v="5"/>
    <s v="H-BND-ELGAE2-SD"/>
    <s v="Development Complete"/>
    <n v="0.5"/>
    <n v="2"/>
    <s v="H-BND-ELGAE2-SD 23640: Determine Eligibility - Automated Exception 2 v2"/>
    <s v="WI0342 CR01"/>
    <s v="Property"/>
    <s v="Program"/>
    <s v="Ready for IT Team Review"/>
    <n v="40000"/>
    <s v="WI0342 CR01"/>
    <n v="602757"/>
    <m/>
    <s v="NONE"/>
    <s v="SD"/>
    <s v="SD"/>
    <b v="1"/>
    <s v="IE_Sprint_19_PHX-1"/>
    <m/>
    <m/>
    <s v="Group 04"/>
    <s v="Determine Eligibility"/>
    <s v="General"/>
    <b v="1"/>
    <m/>
    <n v="23640"/>
    <m/>
    <s v="Unplanned"/>
    <s v="PAS10"/>
    <d v="2016-06-27T12:00:00"/>
    <s v="PAS10"/>
    <m/>
    <m/>
    <s v="Sprint 19"/>
  </r>
  <r>
    <s v="PAS10"/>
    <n v="624559"/>
    <s v="Base Scope"/>
    <s v="S19 Kickoff"/>
    <s v="Story - Delta"/>
    <x v="5"/>
    <s v="H-BND-ELGAE6-UT"/>
    <s v="QA Approved"/>
    <n v="1.5"/>
    <n v="2"/>
    <s v="H-BND-ELGAE6-UT 23866: Determine Eligibility - Automated Exception 6 v4"/>
    <s v="WI0342 CR01"/>
    <s v="Property"/>
    <s v="Program"/>
    <s v="Ready for IT Team Review"/>
    <n v="40000"/>
    <s v="WI0342 CR01"/>
    <n v="602757"/>
    <m/>
    <s v="NONE"/>
    <s v="UT"/>
    <s v="UT"/>
    <b v="1"/>
    <s v="IE_Sprint_19_PHX-1"/>
    <m/>
    <m/>
    <s v="Group 01"/>
    <s v="Determine Eligibility"/>
    <s v="General"/>
    <b v="1"/>
    <m/>
    <n v="23866"/>
    <m/>
    <s v="Unplanned"/>
    <s v="PAS10"/>
    <d v="2016-06-27T12:00:00"/>
    <s v="PAS10"/>
    <s v="PAS10"/>
    <m/>
    <s v="Sprint 19"/>
  </r>
  <r>
    <s v="PAS10"/>
    <n v="627374"/>
    <s v="Base Scope"/>
    <s v="S19 Kickoff"/>
    <s v="Story - Delta"/>
    <x v="5"/>
    <s v="A-TSKS-MDFYTSK-CCL"/>
    <s v="In Testing"/>
    <n v="3.5"/>
    <n v="3.5"/>
    <s v="A-TSKS-MDFYTSK-CCL Modify Task"/>
    <m/>
    <s v="Auto"/>
    <s v="Program"/>
    <s v="Ready for IT Team Review"/>
    <n v="40000"/>
    <m/>
    <n v="602750"/>
    <m/>
    <s v="NONE"/>
    <s v="NONE"/>
    <s v="CCL"/>
    <b v="1"/>
    <s v="IE_Sprint_19_PHX-1"/>
    <m/>
    <m/>
    <s v="Group 03"/>
    <s v="NONE"/>
    <s v="NONE"/>
    <b v="0"/>
    <m/>
    <n v="27152"/>
    <m/>
    <s v="Unplanned"/>
    <s v="PAS10"/>
    <d v="2016-06-27T12:00:00"/>
    <s v="PAS10"/>
    <s v="PAS10"/>
    <m/>
    <s v="Sprint 19"/>
  </r>
  <r>
    <s v="PAS10"/>
    <n v="620673"/>
    <s v="Base Scope"/>
    <s v="S19 Kickoff"/>
    <s v="Story - Common Library"/>
    <x v="6"/>
    <s v="P-BND-ELGEXP-CL"/>
    <s v="QA Approved"/>
    <n v="1"/>
    <n v="2"/>
    <s v="P-BND-ELGEXP-CL 22604: Eligibility related to the count of the exposure units/risks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2"/>
    <s v="PUP - New Business"/>
    <s v="General"/>
    <b v="1"/>
    <m/>
    <n v="22604"/>
    <m/>
    <s v="Unplanned"/>
    <s v="PAS10"/>
    <d v="2016-06-27T12:00:00"/>
    <s v="PAS10"/>
    <s v="PAS10"/>
    <m/>
    <s v="Sprint 19"/>
  </r>
  <r>
    <s v="PAS10"/>
    <n v="611189"/>
    <s v="Base Scope"/>
    <s v="S19 Kickoff"/>
    <s v="Story - Delta"/>
    <x v="6"/>
    <s v="C-DOC-AHPNXX-CA"/>
    <s v="Test Execution Complete"/>
    <n v="0"/>
    <n v="2"/>
    <s v="C-DOC-AHPNXX-CA 26665: Generate Privacy Information Notice v2"/>
    <s v="WI0344 CR04"/>
    <s v="Property"/>
    <s v="Program"/>
    <s v="Ready for IT Team Review"/>
    <n v="60000"/>
    <s v="WI0344 CR04, CB49"/>
    <n v="602743"/>
    <m/>
    <s v="NONE"/>
    <s v="CA"/>
    <s v="CA"/>
    <b v="1"/>
    <s v="IE_Sprint_19_PHX-3"/>
    <m/>
    <m/>
    <s v="Group 02"/>
    <s v="Forms - Endorsement"/>
    <s v="Forms"/>
    <b v="1"/>
    <m/>
    <n v="26665"/>
    <m/>
    <s v="Unplanned"/>
    <s v="PAS10"/>
    <d v="2016-06-27T12:00:00"/>
    <s v="PAS10"/>
    <s v="PAS10"/>
    <m/>
    <s v="Sprint 19"/>
  </r>
  <r>
    <s v="PAS10"/>
    <n v="613282"/>
    <s v="Base Scope"/>
    <s v="S19 Kickoff"/>
    <s v="Story - Delta"/>
    <x v="6"/>
    <s v="H-EN-VIEW-CO"/>
    <s v="In Testing"/>
    <n v="3"/>
    <n v="2"/>
    <s v="H-EN-VIEW-CO 22741: View Endorsement v3"/>
    <s v="WI0344 CR04"/>
    <s v="Property"/>
    <s v="Program"/>
    <s v="Ready for IT Team Review"/>
    <n v="60000"/>
    <s v="WI0344 CR04, J161"/>
    <n v="596884"/>
    <m/>
    <s v="NONE"/>
    <s v="CO"/>
    <s v="CO"/>
    <b v="1"/>
    <s v="IE_Sprint_19_PHX-1"/>
    <m/>
    <m/>
    <s v="Group 01"/>
    <s v="Define Endorsement"/>
    <s v="General"/>
    <b v="1"/>
    <m/>
    <n v="22741"/>
    <m/>
    <s v="Unplanned"/>
    <s v="PAS10"/>
    <d v="2016-06-27T12:00:00"/>
    <s v="PAS10"/>
    <s v="PAS10"/>
    <m/>
    <s v="Sprint 19"/>
  </r>
  <r>
    <s v="PAS10"/>
    <n v="618706"/>
    <s v="Base Scope"/>
    <s v="S19 Kickoff"/>
    <s v="Story - Delta"/>
    <x v="6"/>
    <s v="H-INT-INS-CL"/>
    <s v="Ready To Test"/>
    <n v="5.5"/>
    <n v="2"/>
    <s v="H-INT-INS-CL 23846:Order Insurance Score Report v4"/>
    <s v="WI0344 CR04"/>
    <s v="Property"/>
    <s v="Program"/>
    <s v="Ready for IT Team Review"/>
    <n v="60000"/>
    <s v="WI0344 CR04, U301; AW36"/>
    <s v="596882; 596883"/>
    <m/>
    <s v="NONE"/>
    <s v="CL"/>
    <s v="CL"/>
    <b v="1"/>
    <s v="IE_Sprint_19_PHX-2"/>
    <m/>
    <m/>
    <s v="Group 03"/>
    <s v="Integration - General"/>
    <s v="Create New Policy"/>
    <b v="1"/>
    <m/>
    <n v="23846"/>
    <m/>
    <s v="Unplanned"/>
    <s v="PAS10"/>
    <d v="2016-06-27T12:00:00"/>
    <s v="PAS10"/>
    <s v="PAS10"/>
    <m/>
    <s v="Sprint 19"/>
  </r>
  <r>
    <s v="PAS10"/>
    <n v="627378"/>
    <s v="Base Scope"/>
    <s v="S19 Kickoff"/>
    <s v="Story - Delta"/>
    <x v="6"/>
    <s v="H-INT-PRF-CA"/>
    <s v="In Development"/>
    <n v="3.5"/>
    <n v="2"/>
    <s v="H-INT-PRF-CA 22932: Prefill Other active AAA v5"/>
    <s v="WI0344 CR04"/>
    <s v="Property"/>
    <s v="Program"/>
    <s v="Ready for IT Team Review"/>
    <n v="60000"/>
    <s v="WI0344 CR04"/>
    <n v="606062"/>
    <m/>
    <s v="NONE"/>
    <s v="CA"/>
    <s v="CA"/>
    <b v="1"/>
    <s v="IE_Sprint_19_PHX-1"/>
    <m/>
    <m/>
    <s v="Group 04"/>
    <s v="Integration - General"/>
    <s v="General"/>
    <b v="1"/>
    <m/>
    <n v="22932"/>
    <m/>
    <s v="Unplanned"/>
    <s v="PAS10"/>
    <d v="2016-06-27T12:00:00"/>
    <s v="PAS10"/>
    <m/>
    <m/>
    <s v="Sprint 19"/>
  </r>
  <r>
    <s v="PAS10"/>
    <n v="613286"/>
    <s v="Base Scope"/>
    <s v="S19 Kickoff"/>
    <s v="Story - Common Library"/>
    <x v="6"/>
    <s v="C-DOC-GENQTE-CL"/>
    <s v="In Testing"/>
    <n v="1.5"/>
    <n v="2"/>
    <s v="C-DOC-GENQTE-CL 26543: Generate Quote Document-All Products v5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543"/>
    <m/>
    <s v="Unplanned"/>
    <s v="PAS10"/>
    <d v="2016-06-27T12:00:00"/>
    <s v="PAS10"/>
    <s v="PAS10"/>
    <m/>
    <s v="Sprint 19"/>
  </r>
  <r>
    <s v="PAS10"/>
    <n v="618709"/>
    <s v="Base Scope"/>
    <s v="S19 Kickoff"/>
    <s v="Story - Delta"/>
    <x v="6"/>
    <s v="H-INT-INSCRR-DE"/>
    <s v="QA Approved"/>
    <n v="1.5"/>
    <n v="3"/>
    <s v="H-INT-INSCRR-DE 26801: Insurance Score – Determine best insurance score during Renewal"/>
    <s v="WI0344 CR04"/>
    <s v="Property"/>
    <s v="Program"/>
    <s v="Ready for IT Team Review"/>
    <n v="60000"/>
    <s v="WI0344 CR04, WH43"/>
    <n v="602741"/>
    <m/>
    <s v="NONE"/>
    <s v="DE"/>
    <s v="DE"/>
    <b v="1"/>
    <s v="IE_Sprint_19_PHX-2"/>
    <m/>
    <m/>
    <s v="Group 01"/>
    <s v="Integration - Renewal"/>
    <s v="Renew Policy"/>
    <b v="1"/>
    <m/>
    <n v="26801"/>
    <m/>
    <s v="Unplanned"/>
    <s v="PAS10"/>
    <d v="2016-06-27T12:00:00"/>
    <s v="PAS10"/>
    <s v="PAS10"/>
    <m/>
    <s v="Sprint 19"/>
  </r>
  <r>
    <s v="PAS10"/>
    <n v="631730"/>
    <s v="Base Scope"/>
    <s v="S19 Kickoff"/>
    <s v="Story - Common Library"/>
    <x v="6"/>
    <s v="H-EN-HS0490-CL"/>
    <s v="Development Complete"/>
    <n v="3.5"/>
    <n v="2"/>
    <s v="H-EN-HS0490-CL 23319: US CL Add Endorsement HS 04 90 v3"/>
    <s v="WI0344 CR03"/>
    <s v="Property"/>
    <s v="Program"/>
    <s v="Ready for IT Team Review"/>
    <n v="9999"/>
    <s v="WI0344 CR03, CR JE34"/>
    <n v="596886"/>
    <m/>
    <s v="NONE"/>
    <s v="CL"/>
    <s v="CL"/>
    <b v="1"/>
    <s v="IE_Sprint_19_PHX-1"/>
    <m/>
    <m/>
    <s v="Group 03"/>
    <s v="Define Endorsement"/>
    <s v="General"/>
    <b v="0"/>
    <m/>
    <n v="23319"/>
    <m/>
    <s v="Unplanned"/>
    <s v="PAS10"/>
    <d v="2016-06-27T12:00:00"/>
    <s v="PAS10"/>
    <m/>
    <m/>
    <s v="Sprint 19"/>
  </r>
  <r>
    <s v="PAS10"/>
    <n v="611191"/>
    <s v="Base Scope"/>
    <s v="S19 Kickoff"/>
    <s v="Story - Common Library"/>
    <x v="6"/>
    <s v="P-BND-ELGNAEUW-CL"/>
    <s v="Test Execution Complete"/>
    <n v="2.5"/>
    <n v="2"/>
    <s v="P-BND-ELGNAEUW-CL 22774: Underwriting rules with neither Automatic Exception model nor UW Approval v4"/>
    <s v="WI0344 CR04"/>
    <s v="Property"/>
    <s v="Program"/>
    <s v="Ready for IT Team Review"/>
    <n v="60000"/>
    <s v="WI0344 CR04, UW42"/>
    <n v="596879"/>
    <m/>
    <s v="NONE"/>
    <s v="CL"/>
    <s v="CL"/>
    <b v="1"/>
    <s v="IE_Sprint_19_PHX-2"/>
    <m/>
    <m/>
    <s v="Group 01"/>
    <s v="PUP - New Business"/>
    <s v="Create New Policy"/>
    <b v="1"/>
    <m/>
    <n v="22774"/>
    <m/>
    <s v="Unplanned"/>
    <s v="PAS10"/>
    <d v="2016-06-27T12:00:00"/>
    <s v="PAS10"/>
    <s v="PAS10"/>
    <m/>
    <s v="Sprint 19"/>
  </r>
  <r>
    <s v="PAS10"/>
    <n v="620675"/>
    <s v="Base Scope"/>
    <s v="S19 Kickoff"/>
    <s v="Story - Common Library"/>
    <x v="6"/>
    <s v="P-TSK-TASK-CL"/>
    <s v="In Testing"/>
    <n v="1"/>
    <n v="2"/>
    <s v="P-TSK-TASK-CL 26854: Task Management for PUP v2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2"/>
    <m/>
    <m/>
    <s v="Group 03"/>
    <s v="Task Management - General"/>
    <s v="General"/>
    <b v="1"/>
    <m/>
    <n v="26854"/>
    <m/>
    <s v="Unplanned"/>
    <s v="PAS10"/>
    <d v="2016-06-27T12:00:00"/>
    <s v="PAS10"/>
    <s v="PAS10"/>
    <m/>
    <s v="Sprint 19"/>
  </r>
  <r>
    <s v="PAS10"/>
    <n v="627377"/>
    <s v="Base Scope"/>
    <s v="S19 Kickoff"/>
    <s v="Story - Common Library"/>
    <x v="6"/>
    <s v="H-INT-PRF-CL"/>
    <s v="In Development"/>
    <n v="3.5"/>
    <n v="2"/>
    <s v="H-INT-PRF-CL 23757: Prefill and add Other active AAA policies v2"/>
    <s v="WI0344 CR04"/>
    <s v="Property"/>
    <s v="Program"/>
    <s v="Ready for IT Team Review"/>
    <n v="60000"/>
    <s v="WI0344 CR04"/>
    <n v="606062"/>
    <m/>
    <s v="NONE"/>
    <s v="CL"/>
    <s v="CL"/>
    <b v="1"/>
    <s v="IE_Sprint_19_PHX-1"/>
    <m/>
    <m/>
    <s v="Group 04"/>
    <s v="Integration - General"/>
    <s v="General"/>
    <b v="1"/>
    <m/>
    <n v="23757"/>
    <m/>
    <s v="Unplanned"/>
    <s v="PAS10"/>
    <d v="2016-06-27T12:00:00"/>
    <s v="PAS10"/>
    <m/>
    <m/>
    <s v="Sprint 19"/>
  </r>
  <r>
    <s v="PAS10"/>
    <n v="624045"/>
    <s v="Base Scope"/>
    <s v="S19 Kickoff"/>
    <s v="Story - Common Library"/>
    <x v="6"/>
    <s v="H-INT-INSCRR-CL"/>
    <s v="In Development"/>
    <n v="2"/>
    <n v="2"/>
    <s v="H-INT-INSCRR-CL 26873 : Insurance Score - FR Score comparison - Renewal v2"/>
    <s v="WI0344 CR04"/>
    <s v="Property"/>
    <s v="Program"/>
    <s v="Ready for IT Team Review"/>
    <n v="60000"/>
    <s v="WI0344 CR04, AW36"/>
    <n v="596883"/>
    <m/>
    <s v="NONE"/>
    <s v="CL"/>
    <s v="CL"/>
    <b v="1"/>
    <s v="IE_Sprint_19_PHX-2"/>
    <m/>
    <m/>
    <s v="Group 03"/>
    <s v="Integration - General"/>
    <s v="General"/>
    <b v="1"/>
    <m/>
    <n v="26873"/>
    <m/>
    <s v="Unplanned"/>
    <s v="PAS10"/>
    <d v="2016-06-27T12:00:00"/>
    <s v="PAS10"/>
    <m/>
    <m/>
    <s v="Sprint 19"/>
  </r>
  <r>
    <s v="PAS10"/>
    <n v="620672"/>
    <s v="Base Scope"/>
    <s v="S19 Kickoff"/>
    <s v="Story - Common Library"/>
    <x v="6"/>
    <s v="P-ULR-FIREARM-CL"/>
    <s v="QA Approved"/>
    <n v="2.5"/>
    <n v="2"/>
    <s v="P-ULR-FIREARM-CL 24770: PUP Capture Firearms Information v3"/>
    <s v="WI0344 CR04"/>
    <s v="Property"/>
    <s v="Program"/>
    <s v="Ready for IT Team Review"/>
    <n v="60000"/>
    <s v="WI0344 CR04, U110"/>
    <n v="596885"/>
    <m/>
    <s v="NONE"/>
    <s v="CL"/>
    <s v="CL"/>
    <b v="1"/>
    <s v="IE_Sprint_19_PHX-1"/>
    <m/>
    <m/>
    <s v="Group 01"/>
    <s v="PUP - New Business"/>
    <s v="General"/>
    <b v="1"/>
    <m/>
    <n v="24770"/>
    <m/>
    <s v="Unplanned"/>
    <s v="PAS10"/>
    <d v="2016-06-27T12:00:00"/>
    <s v="PAS10"/>
    <s v="PAS10"/>
    <m/>
    <s v="Sprint 19"/>
  </r>
  <r>
    <s v="PAS10"/>
    <n v="618707"/>
    <s v="Base Scope"/>
    <s v="S19 Kickoff"/>
    <s v="Story - Common Library"/>
    <x v="6"/>
    <s v="H-INT-INSCRR-SCL"/>
    <s v="In Development"/>
    <n v="3"/>
    <n v="3"/>
    <s v="H-INT-INSCRR-SCL 26807: Insurance Score – FR Score Comparison - Renewal"/>
    <s v="WI0344 CR04"/>
    <s v="Property"/>
    <s v="Program"/>
    <s v="Ready for IT Team Review"/>
    <n v="60000"/>
    <s v="WI0344 CR04, WH45; AW36"/>
    <s v="602738; 596883"/>
    <m/>
    <s v="NONE"/>
    <s v="SCL"/>
    <s v="SCL"/>
    <b v="1"/>
    <s v="IE_Sprint_19_PHX-2"/>
    <m/>
    <m/>
    <s v="Group 03"/>
    <s v="Integration - General"/>
    <s v="General"/>
    <b v="1"/>
    <m/>
    <n v="26807"/>
    <m/>
    <s v="Unplanned"/>
    <s v="PAS10"/>
    <d v="2016-06-27T12:00:00"/>
    <s v="PAS10"/>
    <m/>
    <m/>
    <s v="Sprint 19"/>
  </r>
  <r>
    <s v="PAS10"/>
    <n v="613283"/>
    <s v="Base Scope"/>
    <s v="S19 Kickoff"/>
    <s v="Story - Common Library"/>
    <x v="6"/>
    <s v="C-DOC-GENDEC-CL"/>
    <s v="In Testing"/>
    <n v="1.5"/>
    <n v="2"/>
    <s v="C-DOC-GENDEC-CL 26707: Generate Declaration Document-All Products v2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3"/>
    <m/>
    <m/>
    <s v="Group 03"/>
    <s v="Forms"/>
    <s v="General"/>
    <b v="1"/>
    <m/>
    <n v="26707"/>
    <m/>
    <s v="Unplanned"/>
    <s v="PAS10"/>
    <d v="2016-06-27T12:00:00"/>
    <s v="PAS10"/>
    <s v="PAS10"/>
    <m/>
    <s v="Sprint 19"/>
  </r>
  <r>
    <s v="PAS10"/>
    <n v="613285"/>
    <s v="Base Scope"/>
    <s v="S19 Kickoff"/>
    <s v="Story - Delta"/>
    <x v="6"/>
    <s v="H-EN-VIEW-WV"/>
    <s v="Test Execution Complete"/>
    <n v="1.5"/>
    <n v="2"/>
    <s v="H-EN-VIEW-WV 22283: View Endorsement v3"/>
    <s v="WI0344 CR04"/>
    <s v="Property"/>
    <s v="Program"/>
    <s v="Ready for IT Team Review"/>
    <n v="60000"/>
    <s v="WI0344 CR04, J161"/>
    <n v="596884"/>
    <m/>
    <s v="NONE"/>
    <s v="WV"/>
    <s v="WV"/>
    <b v="1"/>
    <s v="IE_Sprint_19_PHX-1"/>
    <m/>
    <m/>
    <s v="Group 01"/>
    <s v="Define Endorsement"/>
    <s v="General"/>
    <b v="1"/>
    <m/>
    <n v="22283"/>
    <m/>
    <s v="Unplanned"/>
    <s v="PAS10"/>
    <d v="2016-06-27T12:00:00"/>
    <s v="PAS10"/>
    <s v="PAS10"/>
    <m/>
    <s v="Sprint 19"/>
  </r>
  <r>
    <s v="PAS10"/>
    <n v="613287"/>
    <s v="Base Scope"/>
    <s v="S19 Kickoff"/>
    <s v="Story - Common Library"/>
    <x v="6"/>
    <s v="H-EN-VIEW-CL"/>
    <s v="In Testing"/>
    <n v="1.5"/>
    <n v="2"/>
    <s v="H-EN-VIEW-CL 24611: View Endorsement v3"/>
    <s v="WI0344 CR04"/>
    <s v="Property"/>
    <s v="Program"/>
    <s v="Ready for IT Team Review"/>
    <n v="60000"/>
    <s v="WI0344 CR04, J161"/>
    <n v="596884"/>
    <m/>
    <s v="NONE"/>
    <s v="CL"/>
    <s v="CL"/>
    <b v="1"/>
    <s v="IE_Sprint_19_PHX-1"/>
    <m/>
    <m/>
    <s v="Group 01"/>
    <s v="Define Endorsement"/>
    <s v="General"/>
    <b v="1"/>
    <m/>
    <n v="24611"/>
    <m/>
    <s v="Unplanned"/>
    <s v="PAS10"/>
    <d v="2016-06-27T12:00:00"/>
    <s v="PAS10"/>
    <s v="PAS10"/>
    <m/>
    <s v="Sprint 19"/>
  </r>
  <r>
    <s v="PAS10"/>
    <n v="618708"/>
    <s v="Base Scope"/>
    <s v="S19 Kickoff"/>
    <s v="Story - Delta"/>
    <x v="6"/>
    <s v="H-INT-INSSCR-DE"/>
    <s v="QA Approved"/>
    <n v="1.5"/>
    <n v="2"/>
    <s v="H-INT-INSSCR-DE 26803: Insurance Score – Batch ordering every 2nd renewal v2"/>
    <s v="WI0344 CR04"/>
    <s v="Property"/>
    <s v="Program"/>
    <s v="Ready for IT Team Review"/>
    <n v="60000"/>
    <s v="WI0344 CR04, WH43"/>
    <n v="602741"/>
    <m/>
    <s v="NONE"/>
    <s v="SCL"/>
    <s v="DE"/>
    <b v="1"/>
    <s v="IE_Sprint_19_PHX-2"/>
    <m/>
    <m/>
    <s v="Group 01"/>
    <s v="Integration - Renewal"/>
    <s v="Renew Policy"/>
    <b v="1"/>
    <m/>
    <n v="26803"/>
    <m/>
    <s v="Unplanned"/>
    <s v="PAS10"/>
    <d v="2016-06-27T12:00:00"/>
    <s v="PAS10"/>
    <s v="PAS10"/>
    <m/>
    <s v="Sprint 19"/>
  </r>
  <r>
    <s v="PAS10"/>
    <n v="625732"/>
    <s v="Base Scope"/>
    <s v="S19 Kickoff"/>
    <s v="Story - Common Library"/>
    <x v="6"/>
    <s v="C-APP-GENAPP-CL"/>
    <s v="In Testing"/>
    <n v="2"/>
    <n v="2"/>
    <s v="C-APP-GENAPP-CL 23038: Generate Application Document-All Products v8"/>
    <s v="WI0344 CR04"/>
    <s v="Property"/>
    <s v="Program"/>
    <s v="Ready for IT Team Review"/>
    <n v="60000"/>
    <s v="WI0344 CR04, CB57; J161"/>
    <s v="593657; 596884"/>
    <m/>
    <s v="NONE"/>
    <s v="CL"/>
    <s v="CL"/>
    <b v="1"/>
    <s v="IE_Sprint_19_PHX-3"/>
    <m/>
    <m/>
    <s v="Group 03"/>
    <s v="Forms"/>
    <s v="General"/>
    <b v="1"/>
    <m/>
    <n v="23038"/>
    <m/>
    <s v="Unplanned"/>
    <s v="PAS10"/>
    <d v="2016-06-27T12:00:00"/>
    <s v="PAS10"/>
    <s v="PAS10"/>
    <m/>
    <s v="Sprint 19"/>
  </r>
  <r>
    <s v="PAS10"/>
    <n v="625733"/>
    <s v="Base Scope"/>
    <s v="S19 Kickoff"/>
    <s v="Story - Delta"/>
    <x v="6"/>
    <s v="H-DOC-APP-CA"/>
    <s v="In Development"/>
    <n v="2"/>
    <n v="2"/>
    <s v="H-DOC-APP-CA 22432: Generate Application Document HO3 HO4 HO6 DP3 PUP v7"/>
    <s v="WI0344 CR04"/>
    <s v="Property"/>
    <s v="Program"/>
    <s v="Ready for IT Team Review"/>
    <n v="60000"/>
    <s v="WI0344 CR04, CB57"/>
    <n v="593657"/>
    <m/>
    <s v="NONE"/>
    <s v="CA"/>
    <s v="CA"/>
    <b v="1"/>
    <s v="IE_Sprint_19_PHX-3"/>
    <m/>
    <m/>
    <s v="Group 04"/>
    <s v="Forms"/>
    <s v="Forms"/>
    <b v="1"/>
    <m/>
    <n v="22432"/>
    <m/>
    <s v="Unplanned"/>
    <s v="PAS10"/>
    <d v="2016-06-27T12:00:00"/>
    <s v="PAS10"/>
    <m/>
    <m/>
    <s v="Sprint 19"/>
  </r>
  <r>
    <s v="PAS10"/>
    <n v="618703"/>
    <s v="Base Scope"/>
    <s v="S19 Kickoff"/>
    <s v="Story - Common Library"/>
    <x v="6"/>
    <s v="H-PCQ-DISRAT-CL"/>
    <s v="In Development"/>
    <n v="2"/>
    <n v="2"/>
    <s v="H-PCQ-DISRAT-CL 23298:NB &amp; MTC - Display Quote Details v5"/>
    <s v="WI0344 CR04"/>
    <s v="Property"/>
    <s v="Program"/>
    <s v="Ready for IT Team Review"/>
    <n v="60000"/>
    <s v="WI0344 CR04, U301"/>
    <n v="596882"/>
    <m/>
    <s v="NONE"/>
    <s v="CL"/>
    <s v="CL"/>
    <b v="1"/>
    <s v="IE_Sprint_19_PHX-2"/>
    <m/>
    <m/>
    <s v="Group 03"/>
    <s v="Save Quote"/>
    <s v="General"/>
    <b v="1"/>
    <m/>
    <n v="23298"/>
    <m/>
    <s v="Unplanned"/>
    <s v="PAS10"/>
    <d v="2016-06-27T12:00:00"/>
    <s v="PAS10"/>
    <m/>
    <m/>
    <s v="Sprint 19"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1">
  <r>
    <s v="PAS10"/>
    <n v="586844"/>
    <s v="Base Scope"/>
    <s v="Story - Delta"/>
    <x v="0"/>
    <s v="H-REN-AUTOINF-CA"/>
    <s v="Test Execution Complete"/>
    <n v="2.5"/>
    <n v="2"/>
    <s v="H-REN-AUTOINF-CA 25379:Apply Inflation Guard factors HO3 DP3 v2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1"/>
    <s v="Renewal"/>
    <s v="Renew Policy"/>
    <b v="1"/>
    <m/>
    <s v="NONE"/>
    <m/>
    <n v="25379"/>
    <d v="2016-03-10T08:13:00"/>
    <d v="2016-03-10T19:17:00"/>
    <d v="2016-05-25T10:32:00"/>
    <m/>
    <s v="PAS10"/>
    <s v="PAS10"/>
    <m/>
    <d v="2016-06-27T12:00:00"/>
    <s v="Sprint 19"/>
    <s v="Raghunandhan, Muthuramalingam (gn02rag)"/>
    <s v="#542599_x000a_#593043"/>
  </r>
  <r>
    <s v="PAS10"/>
    <n v="586620"/>
    <s v="Base Scope"/>
    <s v="Story - Delta"/>
    <x v="0"/>
    <s v="C-DOC-AH67XX-CA"/>
    <s v="Test Execution Complete"/>
    <n v="4"/>
    <n v="3"/>
    <s v="C-DOC-AH67XX-CA 26252:Generate Lapse Notice-Eligible for Reinstatement"/>
    <m/>
    <s v="S19 Kickoff"/>
    <m/>
    <b v="1"/>
    <s v="Property"/>
    <s v="Program"/>
    <s v="In IT Team Review"/>
    <s v="CR MO031"/>
    <n v="593043"/>
    <m/>
    <s v="3 - High"/>
    <s v="NONE"/>
    <s v="CA"/>
    <s v="CA"/>
    <s v="Exigen_Sprint_19_SZV"/>
    <n v="10000"/>
    <b v="1"/>
    <m/>
    <s v="Group 02"/>
    <s v="Forms"/>
    <s v="Forms"/>
    <b v="1"/>
    <m/>
    <s v="NONE"/>
    <m/>
    <n v="26252"/>
    <d v="2016-03-28T22:39:00"/>
    <d v="2016-03-29T18:22:00"/>
    <d v="2016-05-18T15:44:00"/>
    <m/>
    <s v="PAS10"/>
    <s v="PAS10"/>
    <m/>
    <d v="2016-06-27T12:00:00"/>
    <s v="Sprint 19"/>
    <s v="Khivasara, Himanshu (gk9ikhi)"/>
    <s v="#541658_x000a_#593043"/>
  </r>
  <r>
    <s v="PAS10"/>
    <n v="587153"/>
    <s v="Base Scope"/>
    <s v="Story - Common Library"/>
    <x v="0"/>
    <s v="H-UWA-ACSMGT-CL "/>
    <s v="Ready To Test"/>
    <n v="4"/>
    <n v="2"/>
    <s v="H-UWA-ACSMGT-CL-26508-UW Rules Authority Level - New Business &amp; Endorsements"/>
    <m/>
    <s v="S19 Kickoff"/>
    <m/>
    <b v="0"/>
    <s v="Property"/>
    <s v="Program"/>
    <s v="Ready for IT Team Review"/>
    <s v="WH46"/>
    <n v="593043"/>
    <m/>
    <s v="3 - High"/>
    <s v="NONE"/>
    <s v="CL"/>
    <s v="CL"/>
    <s v="Exigen_Sprint_19_SZV"/>
    <n v="10000"/>
    <b v="1"/>
    <m/>
    <s v="Group 04"/>
    <s v="Access Management - UW Rules Override"/>
    <s v="General"/>
    <b v="1"/>
    <m/>
    <s v="NONE"/>
    <m/>
    <n v="26508"/>
    <d v="2016-03-28T22:39:00"/>
    <d v="2016-03-29T18:22:00"/>
    <d v="2016-06-06T00:37:00"/>
    <m/>
    <s v="PAS10"/>
    <s v="PAS10"/>
    <m/>
    <d v="2016-06-27T12:00:00"/>
    <s v="Sprint 19"/>
    <s v="Ganesan, Mahendar (ghe6mah)"/>
    <s v="#593043"/>
  </r>
  <r>
    <s v="PAS10"/>
    <n v="586898"/>
    <s v="Base Scope"/>
    <s v="Story - Delta"/>
    <x v="0"/>
    <s v="H-CONV-SUP-CA"/>
    <s v="Test Execution Complete"/>
    <n v="1.5"/>
    <n v="3"/>
    <s v="H-CONV-SUP-CA  :26331 : Generate Renewal Offer Cover Letter Mortgagee Bill form 61 5155 - 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31"/>
    <d v="2016-03-24T07:19:00"/>
    <d v="2016-03-24T19:31:00"/>
    <d v="2016-05-18T00:46:00"/>
    <m/>
    <s v="PAS10"/>
    <s v="PAS10"/>
    <m/>
    <d v="2016-06-27T12:00:00"/>
    <s v="Sprint 19"/>
    <s v="Gopalan, Srividya (gyagopa)"/>
    <s v="#593043_x000a_#541869"/>
  </r>
  <r>
    <s v="PAS10"/>
    <n v="589302"/>
    <s v="Base Scope"/>
    <s v="Story - Common Library"/>
    <x v="0"/>
    <s v="H-BND-ELGSCH-CCL"/>
    <s v="QA Approved"/>
    <n v="1"/>
    <n v="2"/>
    <s v="H-BND-ELGSCH-CCL 22531:Determine Eligibility Secondary/Seasonal home v3"/>
    <m/>
    <s v="S19 Kickoff"/>
    <m/>
    <b v="0"/>
    <s v="Property"/>
    <s v="Program"/>
    <s v="Ready for IT Team Review"/>
    <s v="WH46"/>
    <n v="593043"/>
    <m/>
    <s v="3 - High"/>
    <s v="NONE"/>
    <s v="CCL"/>
    <s v="CCL"/>
    <s v="IE_Sprint_19_PHX-2"/>
    <n v="10000"/>
    <b v="1"/>
    <m/>
    <s v="Group 01"/>
    <s v="Determine Eligibility"/>
    <s v="General"/>
    <b v="1"/>
    <m/>
    <s v="NONE"/>
    <m/>
    <n v="22531"/>
    <d v="2016-03-07T12:55:00"/>
    <d v="2016-03-07T18:43:00"/>
    <d v="2016-05-06T05:54:00"/>
    <m/>
    <s v="PAS10"/>
    <s v="PAS10"/>
    <m/>
    <d v="2016-06-27T12:00:00"/>
    <s v="Sprint 19"/>
    <s v="Gopalakrishnan, Venkat K"/>
    <s v="#542288_x000a_#593043"/>
  </r>
  <r>
    <s v="PAS10"/>
    <n v="587117"/>
    <s v="Base Scope"/>
    <s v="Story - Delta"/>
    <x v="0"/>
    <s v="H-INT-AAAMEM-CA"/>
    <s v="Test Execution Complete"/>
    <n v="2"/>
    <n v="2"/>
    <s v="H-INT-AAAMEM-CA-25723-Capture AAA Membership"/>
    <m/>
    <s v="S19 Kickoff"/>
    <m/>
    <b v="0"/>
    <s v="Property"/>
    <s v="Program"/>
    <s v="Ready for IT Team Review"/>
    <s v="UW46"/>
    <n v="593043"/>
    <m/>
    <s v="3 - High"/>
    <s v="NONE"/>
    <s v="CA"/>
    <s v="CA"/>
    <s v="Exigen_Sprint_19_SZV"/>
    <n v="10000"/>
    <b v="1"/>
    <m/>
    <s v="Group 01"/>
    <s v="Integration - General"/>
    <s v="General"/>
    <b v="1"/>
    <m/>
    <s v="NONE"/>
    <m/>
    <n v="25723"/>
    <d v="2016-03-25T12:25:00"/>
    <d v="2016-03-27T17:32:00"/>
    <d v="2016-06-12T22:17:00"/>
    <m/>
    <s v="PAS10"/>
    <s v="PAS10"/>
    <m/>
    <d v="2016-06-27T12:00:00"/>
    <s v="Sprint 19"/>
    <s v="Ganesan, Mahendar (ghe6mah)"/>
    <s v="#593043"/>
  </r>
  <r>
    <s v="PAS10"/>
    <n v="587148"/>
    <s v="Base Scope"/>
    <s v="Story - Delta"/>
    <x v="0"/>
    <s v="H-UWA-ACSMGT-CA"/>
    <s v="Test Execution Complete"/>
    <n v="4"/>
    <n v="2"/>
    <s v="H-UWA-ACSMGT-CA-26507-UW Rules Authority Level - New Business"/>
    <m/>
    <s v="S19 Kickoff"/>
    <m/>
    <b v="0"/>
    <s v="Property"/>
    <s v="Program"/>
    <s v="Ready for IT Team Review"/>
    <s v="WH46"/>
    <n v="593043"/>
    <m/>
    <s v="3 - High"/>
    <s v="NONE"/>
    <s v="CA"/>
    <s v="CA"/>
    <s v="Exigen_Sprint_19_SZV"/>
    <n v="10000"/>
    <b v="1"/>
    <m/>
    <s v="Group 03"/>
    <s v="Access Management - UW Rules Override"/>
    <s v="General"/>
    <b v="1"/>
    <m/>
    <s v="NONE"/>
    <m/>
    <n v="26507"/>
    <d v="2016-03-30T07:20:00"/>
    <d v="2016-03-30T18:50:00"/>
    <d v="2016-06-06T00:37:00"/>
    <m/>
    <s v="PAS10"/>
    <s v="PAS10"/>
    <m/>
    <d v="2016-06-27T12:00:00"/>
    <s v="Sprint 19"/>
    <s v="Ganesan, Mahendar (ghe6mah)"/>
    <s v="#593043"/>
  </r>
  <r>
    <s v="PAS10"/>
    <n v="586893"/>
    <s v="Base Scope"/>
    <s v="Story - Delta"/>
    <x v="0"/>
    <s v="H-CONV-SUP-CA"/>
    <s v="Test Execution Complete"/>
    <n v="3"/>
    <n v="3"/>
    <s v="H-CONV-SUP-CA :26293: Generate Expiration Notice form 61 6533_RETIRED"/>
    <m/>
    <s v="S19 Kickoff"/>
    <m/>
    <b v="0"/>
    <s v="Property"/>
    <s v="Program"/>
    <s v="Ready for IT Team Review"/>
    <s v="CRMO048 "/>
    <n v="593043"/>
    <m/>
    <s v="3 - High"/>
    <s v="NONE"/>
    <s v="CA"/>
    <s v="CA"/>
    <s v="Exigen_Sprint_19_SZV"/>
    <n v="10000"/>
    <b v="1"/>
    <m/>
    <s v="Group 02"/>
    <s v="NONE"/>
    <s v="NONE"/>
    <b v="1"/>
    <m/>
    <s v="NONE"/>
    <m/>
    <n v="26293"/>
    <d v="2016-03-28T07:31:00"/>
    <d v="2016-03-28T17:53:00"/>
    <d v="2016-05-11T10:34:00"/>
    <m/>
    <s v="PAS10"/>
    <s v="PAS10"/>
    <m/>
    <d v="2016-06-27T12:00:00"/>
    <s v="Sprint 19"/>
    <s v="Gopalan, Srividya (gyagopa)"/>
    <s v="#593043_x000a_#541869"/>
  </r>
  <r>
    <s v="PAS10"/>
    <n v="586622"/>
    <s v="Base Scope"/>
    <s v="Story - Delta"/>
    <x v="0"/>
    <s v="C-DOC-AH64XX-CA"/>
    <s v="In Testing"/>
    <n v="4"/>
    <n v="3"/>
    <s v="C-DOC-AH64XX-CA 26203:Generate AH64XX Expiration Notice"/>
    <m/>
    <s v="S19 Kickoff"/>
    <m/>
    <b v="1"/>
    <s v="Property"/>
    <s v="Program"/>
    <s v="Ready for IT Team Review"/>
    <s v="MO030"/>
    <n v="593043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203"/>
    <d v="2016-03-23T07:33:00"/>
    <d v="2016-03-23T19:05:00"/>
    <d v="2016-05-27T02:08:00"/>
    <m/>
    <s v="PAS10"/>
    <s v="PAS10"/>
    <m/>
    <d v="2016-06-27T12:00:00"/>
    <s v="Sprint 19"/>
    <s v="Raghunandhan, Muthuramalingam (gn02rag)"/>
    <s v="#541662_x000a_#593043"/>
  </r>
  <r>
    <s v="PAS10"/>
    <n v="589306"/>
    <s v="Base Scope"/>
    <s v="Story - Delta"/>
    <x v="0"/>
    <s v="H-BND-LIADED-CA"/>
    <s v="QA Approved"/>
    <n v="1"/>
    <n v="2"/>
    <s v="H-BND-LIADED-CA 24586:Validate Liability Limit and Deductible for Multiple Primary v2"/>
    <m/>
    <s v="S19 Kickoff"/>
    <m/>
    <b v="0"/>
    <s v="Property"/>
    <s v="Program"/>
    <s v="Ready for IT Team Review"/>
    <s v="WH46"/>
    <n v="593043"/>
    <m/>
    <s v="3 - High"/>
    <s v="NONE"/>
    <s v="CA"/>
    <s v="CA"/>
    <s v="IE_Sprint_19_PHX-3"/>
    <n v="10000"/>
    <b v="1"/>
    <m/>
    <s v="Group 01"/>
    <s v="Determine Coverage"/>
    <s v="General"/>
    <b v="1"/>
    <m/>
    <s v="NONE"/>
    <m/>
    <n v="24586"/>
    <d v="2016-03-09T21:56:00"/>
    <d v="2016-03-10T19:18:00"/>
    <d v="2016-06-14T17:23:00"/>
    <m/>
    <s v="PAS10"/>
    <s v="PAS10"/>
    <m/>
    <d v="2016-06-27T12:00:00"/>
    <s v="Sprint 19"/>
    <s v="Balasubramaniyam, Saranya (gekxbal)"/>
    <s v="#542253_x000a_#593043"/>
  </r>
  <r>
    <s v="PAS10"/>
    <n v="408227"/>
    <s v="Base Scope"/>
    <s v="Story - Delta"/>
    <x v="0"/>
    <s v="H-DOC-RENREM-CA"/>
    <s v="Test Execution Complete"/>
    <n v="2"/>
    <n v="2"/>
    <s v="H-DOC-RENREM-CA 25176:Renewal WURRCA Insurance Renewal Reminder v2"/>
    <m/>
    <s v="S19 Kickoff"/>
    <m/>
    <b v="1"/>
    <s v="Property"/>
    <s v="Program"/>
    <s v="Ready for IT Team Review"/>
    <s v="WI0208 CR04"/>
    <s v="593043, 566291"/>
    <m/>
    <s v="3 - High"/>
    <s v="NONE"/>
    <s v="CA"/>
    <s v="CA"/>
    <s v="IE_Sprint_19_PHX-3"/>
    <n v="10000"/>
    <b v="1"/>
    <m/>
    <s v="Group 02"/>
    <s v="Forms"/>
    <s v="Forms"/>
    <b v="1"/>
    <m/>
    <s v="NONE"/>
    <m/>
    <n v="25176"/>
    <d v="2016-02-19T12:39:00"/>
    <d v="2016-02-21T17:57:00"/>
    <d v="2016-06-19T17:13:00"/>
    <s v="Unplanned"/>
    <s v="PAS10"/>
    <s v="PAS10"/>
    <s v="Unplanned"/>
    <d v="2016-06-27T12:00:00"/>
    <s v="Sprint 19"/>
    <s v="Balasubramaniyam, Saranya (gekxbal)"/>
    <s v="#542016_x000a_#593043"/>
  </r>
  <r>
    <s v="PAS10"/>
    <n v="586906"/>
    <s v="Base Scope"/>
    <s v="Story - Delta"/>
    <x v="0"/>
    <s v="H-CONV-SUP-CA"/>
    <s v="Test Execution Complete"/>
    <n v="4"/>
    <n v="3"/>
    <s v="H-CONV-SUP-CA: 26327 :Generate Renewal Reminder (Mortgagee) form 61 0071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27"/>
    <d v="2016-03-23T07:33:00"/>
    <d v="2016-03-23T19:06:00"/>
    <d v="2016-06-07T23:57:00"/>
    <m/>
    <s v="PAS10"/>
    <s v="PAS10"/>
    <m/>
    <d v="2016-06-27T12:00:00"/>
    <s v="Sprint 19"/>
    <s v="Gopalan, Srividya (gyagopa)"/>
    <s v="#593043_x000a_#541869"/>
  </r>
  <r>
    <s v="PAS10"/>
    <n v="587156"/>
    <s v="Base Scope"/>
    <s v="Story - Delta"/>
    <x v="0"/>
    <s v="H-BND-ELGMBR-UT"/>
    <s v="Test Execution Complete"/>
    <n v="3"/>
    <n v="2"/>
    <s v="H-BND-ELGMBR-UT 25837  : Determine Eligibility - Membership v03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SZV"/>
    <n v="10000"/>
    <b v="1"/>
    <m/>
    <s v="Group 01"/>
    <s v="Capture Membership Info"/>
    <s v="NONE"/>
    <b v="1"/>
    <m/>
    <s v="NONE"/>
    <m/>
    <n v="25837"/>
    <d v="2016-03-29T07:10:00"/>
    <d v="2016-03-29T18:23:00"/>
    <d v="2016-05-25T00:34:00"/>
    <m/>
    <s v="PAS10"/>
    <s v="PAS10"/>
    <m/>
    <d v="2016-06-27T12:00:00"/>
    <s v="Sprint 19"/>
    <s v="Gopalakrishnan, Venkat K"/>
    <s v="#593043"/>
  </r>
  <r>
    <s v="PAS10"/>
    <n v="586623"/>
    <s v="Base Scope"/>
    <s v="Story - Delta"/>
    <x v="0"/>
    <s v="C-DOC-WU64CA-CA"/>
    <s v="Test Execution Complete"/>
    <n v="2"/>
    <n v="2"/>
    <s v="C-DOC-WU64CA-CA 25734:Generate WU64CA  Expiration Notice V03"/>
    <m/>
    <s v="S19 Kickoff"/>
    <m/>
    <b v="1"/>
    <s v="Property"/>
    <s v="Program"/>
    <s v="Ready for IT Team Review"/>
    <s v="CR MO030"/>
    <n v="593043"/>
    <m/>
    <s v="3 - High"/>
    <s v="NONE"/>
    <s v="CA"/>
    <s v="CA"/>
    <s v="Exigen_Sprint_19_SZV"/>
    <n v="10000"/>
    <b v="1"/>
    <m/>
    <s v="Group 02"/>
    <s v="Forms"/>
    <s v="Forms"/>
    <b v="1"/>
    <m/>
    <s v="NONE"/>
    <m/>
    <n v="25734"/>
    <d v="2016-03-15T07:59:00"/>
    <d v="2016-03-15T13:38:00"/>
    <d v="2016-05-23T10:00:00"/>
    <m/>
    <s v="PAS10"/>
    <s v="PAS10"/>
    <m/>
    <d v="2016-06-27T12:00:00"/>
    <s v="Sprint 19"/>
    <s v="Khivasara, Himanshu (gk9ikhi)"/>
    <s v="#541662_x000a_#593043"/>
  </r>
  <r>
    <s v="PAS10"/>
    <n v="589297"/>
    <s v="Base Scope"/>
    <s v="Story - Common Library"/>
    <x v="0"/>
    <s v="H-BND-VALMULTIPRIM-CCL"/>
    <s v="Test Execution Complete"/>
    <n v="1"/>
    <n v="2"/>
    <s v="H-BND-VALMULTIPRIM-CCL: 24729 Bind Policy - Validate Multiple Primary Dwelling v2"/>
    <m/>
    <s v="S19 Kickoff"/>
    <m/>
    <b v="0"/>
    <s v="Property"/>
    <s v="Program"/>
    <s v="Ready for IT Team Review"/>
    <s v="WH46"/>
    <n v="593043"/>
    <m/>
    <s v="3 - High"/>
    <s v="NONE"/>
    <s v="CCL"/>
    <s v="CCL"/>
    <s v="Exigen_Sprint_19_DNK"/>
    <n v="10000"/>
    <b v="1"/>
    <m/>
    <s v="Group 02"/>
    <s v="Determine Eligibility"/>
    <s v="General"/>
    <b v="1"/>
    <m/>
    <s v="NONE"/>
    <m/>
    <n v="24729"/>
    <d v="2016-02-29T08:14:00"/>
    <d v="2016-02-29T18:14:00"/>
    <d v="2016-05-31T09:22:00"/>
    <m/>
    <s v="PAS10"/>
    <s v="PAS10"/>
    <m/>
    <d v="2016-06-27T12:00:00"/>
    <s v="Sprint 19"/>
    <s v="Gopalakrishnan, Venkat K"/>
    <s v="#542516_x000a_#593043"/>
  </r>
  <r>
    <s v="PAS10"/>
    <n v="591571"/>
    <s v="Base Scope"/>
    <s v="Story - Delta"/>
    <x v="0"/>
    <s v="P-BND-ELGNAEUW-CA"/>
    <s v="Ready To Test"/>
    <n v="6"/>
    <n v="2"/>
    <s v="P-BND-ELGNAEUW-26028 CA PUP Underwriting rules with neither Automatic Exception model nor UW Approval v03"/>
    <m/>
    <s v="S19 Kickoff"/>
    <m/>
    <b v="0"/>
    <s v="Property"/>
    <s v="Program"/>
    <s v="Ready for IT Team Review"/>
    <s v="UW46 ; UW42"/>
    <s v="593043 ; 596879"/>
    <m/>
    <s v="3 - High"/>
    <s v="NONE"/>
    <s v="CA"/>
    <s v="CA"/>
    <s v="Exigen_Sprint_19_SZV"/>
    <n v="10000"/>
    <b v="1"/>
    <m/>
    <s v="Group 04"/>
    <s v="PUP - New Business"/>
    <s v="General"/>
    <b v="1"/>
    <m/>
    <s v="NONE"/>
    <m/>
    <n v="26028"/>
    <d v="2016-03-29T07:10:00"/>
    <d v="2016-03-29T18:23:00"/>
    <d v="2016-06-24T00:29:00"/>
    <m/>
    <s v="PAS10"/>
    <s v="PAS10"/>
    <m/>
    <d v="2016-06-27T12:00:00"/>
    <s v="Sprint 19"/>
    <s v="Gopalan, Srividya (gyagopa)"/>
    <s v="#542805_x000a_#593043"/>
  </r>
  <r>
    <s v="PAS10"/>
    <n v="587114"/>
    <s v="Base Scope"/>
    <s v="Story - Common Library"/>
    <x v="0"/>
    <s v="H-TSK-TASK-CL"/>
    <s v="QA Approved"/>
    <n v="7"/>
    <n v="2"/>
    <s v="H-TSK-TASK-CL-25746-Task Management - New Business &amp; Endorsements"/>
    <m/>
    <s v="S19 Kickoff"/>
    <m/>
    <b v="0"/>
    <s v="Property"/>
    <s v="Program"/>
    <s v="Ready for IT Team Review"/>
    <s v="UW46 &amp; WH46"/>
    <n v="593043"/>
    <m/>
    <s v="3 - High"/>
    <s v="NONE"/>
    <s v="CL"/>
    <s v="CL"/>
    <s v="Exigen_Sprint_19_RIX"/>
    <n v="10000"/>
    <b v="1"/>
    <m/>
    <s v="Group 04"/>
    <s v="Task Management - New Business"/>
    <s v="General"/>
    <b v="1"/>
    <m/>
    <s v="NONE"/>
    <m/>
    <n v="25746"/>
    <d v="2016-03-30T07:20:00"/>
    <d v="2016-03-30T18:50:00"/>
    <d v="2016-06-15T09:38:00"/>
    <m/>
    <s v="PAS10"/>
    <s v="PAS10"/>
    <m/>
    <d v="2016-06-27T12:00:00"/>
    <s v="Sprint 19"/>
    <s v="Ganesan, Mahendar (ghe6mah)"/>
    <s v="#593043"/>
  </r>
  <r>
    <s v="PAS10"/>
    <n v="557691"/>
    <s v="Base Scope"/>
    <s v="Story - Delta"/>
    <x v="0"/>
    <s v="H-PRI-PROPVAL-CA"/>
    <s v="In Testing"/>
    <n v="2"/>
    <n v="2"/>
    <s v="H-PRI-PROPVAL-CA 25814: Capture Property Value v3"/>
    <m/>
    <s v="S19 Kickoff"/>
    <m/>
    <b v="0"/>
    <s v="Property"/>
    <s v="Program"/>
    <s v="Ready for IT Team Review"/>
    <s v="CR F0128 "/>
    <n v="593043"/>
    <m/>
    <s v="3 - High"/>
    <s v="NONE"/>
    <s v="CA"/>
    <s v="CA"/>
    <s v="IE_Sprint_19_PHX-2"/>
    <n v="10000"/>
    <b v="1"/>
    <m/>
    <s v="Group 02"/>
    <s v="Capture Property Info"/>
    <s v="Create New Policy"/>
    <b v="1"/>
    <m/>
    <s v="NONE"/>
    <m/>
    <n v="25814"/>
    <d v="2016-03-01T08:15:00"/>
    <d v="2016-03-01T18:08:00"/>
    <d v="2016-06-13T05:16:00"/>
    <m/>
    <s v="PAS10"/>
    <s v="PAS10"/>
    <m/>
    <d v="2016-06-27T12:00:00"/>
    <s v="Sprint 19"/>
    <s v="Gopinath, Babu (gn03gop)"/>
    <s v="#542497_x000a_#593043"/>
  </r>
  <r>
    <s v="PAS10"/>
    <n v="586897"/>
    <s v="Base Scope"/>
    <s v="Story - Delta"/>
    <x v="0"/>
    <s v="C-DOC-PRERENCNV-CA"/>
    <s v="Development Complete"/>
    <n v="2.5"/>
    <n v="2"/>
    <s v="C-DOC-PRERENCNV-CA  Generate Pre-renewal form 61 5151 V02"/>
    <m/>
    <s v="S19 Kickoff"/>
    <m/>
    <b v="1"/>
    <s v="Property"/>
    <s v="Program"/>
    <s v="Ready for IT Team Review"/>
    <s v="WI0208 CR04"/>
    <s v="593043, 566291 "/>
    <m/>
    <s v="3 - High"/>
    <s v="NONE"/>
    <s v="NONE"/>
    <s v="CA"/>
    <s v="IE_Sprint_19_PHX-3"/>
    <n v="10000"/>
    <b v="1"/>
    <m/>
    <s v="Group 03"/>
    <s v="NONE"/>
    <s v="NONE"/>
    <b v="1"/>
    <m/>
    <s v="High"/>
    <s v="This is blocked by the defect (667120) caused due to the merge from 8.1. This will be marked as RTB, once this defect is fixed."/>
    <n v="26407"/>
    <d v="2016-03-31T07:30:00"/>
    <d v="2016-03-31T18:03:00"/>
    <d v="2016-06-30T12:10:00"/>
    <m/>
    <s v="PAS10"/>
    <s v="PAS10"/>
    <m/>
    <d v="2016-06-27T12:00:00"/>
    <s v="Sprint 19"/>
    <s v="Gopalan, Srividya (gyagopa)"/>
    <s v="#593043"/>
  </r>
  <r>
    <s v="PAS10"/>
    <n v="589304"/>
    <s v="Base Scope"/>
    <s v="Story - Common Library"/>
    <x v="0"/>
    <s v="H-BND-LIADED-CL"/>
    <s v="Test Execution Complete"/>
    <n v="1"/>
    <n v="2"/>
    <s v="H-BND-LIADED-CL-22851-Validate Liability Limit and Deductible for Multiple Primary v3"/>
    <m/>
    <s v="S19 Kickoff"/>
    <m/>
    <b v="0"/>
    <s v="Property"/>
    <s v="Program"/>
    <s v="Ready for IT Team Review"/>
    <s v="WH46"/>
    <n v="593043"/>
    <m/>
    <s v="3 - High"/>
    <s v="NONE"/>
    <s v="CL"/>
    <s v="CL"/>
    <s v="Exigen_Sprint_19_DNK"/>
    <n v="10000"/>
    <b v="1"/>
    <m/>
    <s v="Group 02"/>
    <s v="Determine Coverage"/>
    <s v="General"/>
    <b v="1"/>
    <m/>
    <s v="NONE"/>
    <m/>
    <n v="22851"/>
    <d v="2016-03-09T07:34:00"/>
    <d v="2016-03-09T19:20:00"/>
    <d v="2016-05-31T07:24:00"/>
    <m/>
    <s v="PAS10"/>
    <s v="PAS10"/>
    <m/>
    <d v="2016-06-27T12:00:00"/>
    <s v="Sprint 19"/>
    <s v="Gopalakrishnan, Venkat K"/>
    <s v="#542253_x000a_#593043"/>
  </r>
  <r>
    <s v="PAS10"/>
    <n v="586882"/>
    <s v="Base Scope"/>
    <s v="Story - Delta"/>
    <x v="0"/>
    <s v="H-DOC-615154CNV-CA"/>
    <s v="In Development"/>
    <n v="1.5"/>
    <n v="3"/>
    <s v="H-DOC-615154CNV-CA 26445:Generate Renewal Offer Cover Letter Mortgagee Bill form 61 5154"/>
    <m/>
    <s v="S19 Kickoff"/>
    <m/>
    <b v="1"/>
    <s v="Property"/>
    <s v="Program"/>
    <s v="Ready for IT Team Review"/>
    <s v="WI0208 CR04"/>
    <n v="566291"/>
    <m/>
    <s v="3 - High"/>
    <s v="NONE"/>
    <s v="CA"/>
    <s v="CA"/>
    <s v="IE_Sprint_19_PHX-2"/>
    <n v="10000"/>
    <b v="1"/>
    <m/>
    <s v="Group 04"/>
    <s v="Forms"/>
    <s v="Forms"/>
    <b v="1"/>
    <m/>
    <s v="NONE"/>
    <m/>
    <n v="26445"/>
    <d v="2016-03-28T07:31:00"/>
    <d v="2016-03-28T17:54:00"/>
    <d v="2016-06-19T17:13:00"/>
    <m/>
    <s v="PAS10"/>
    <s v="PAS10"/>
    <m/>
    <d v="2016-06-27T12:00:00"/>
    <s v="Sprint 19"/>
    <s v="Jeraldin, Kavitha (gntjera)"/>
    <s v="#593043"/>
  </r>
  <r>
    <s v="PAS10"/>
    <n v="589294"/>
    <s v="Base Scope"/>
    <s v="Story - Common Library"/>
    <x v="0"/>
    <s v="H-PCQ-PRIMDWELL-CCL"/>
    <s v="Test Execution Complete"/>
    <n v="2"/>
    <n v="2"/>
    <s v="H-PCQ-PRIMDWELL-CCL 24401:Calculate Premium - Check Primary Dwelling v2"/>
    <m/>
    <s v="S19 Kickoff"/>
    <m/>
    <b v="0"/>
    <s v="Property"/>
    <s v="Program"/>
    <s v="Ready for IT Team Review"/>
    <s v="WH46"/>
    <n v="593043"/>
    <m/>
    <s v="3 - High"/>
    <s v="NONE"/>
    <s v="CCL"/>
    <s v="CCL"/>
    <s v="Exigen_Sprint_19_DNK"/>
    <n v="10000"/>
    <b v="1"/>
    <m/>
    <s v="Group 02"/>
    <s v="Capture Property Info"/>
    <s v="General"/>
    <b v="1"/>
    <m/>
    <s v="NONE"/>
    <m/>
    <n v="24401"/>
    <d v="2016-03-11T08:32:00"/>
    <d v="2016-03-13T18:13:00"/>
    <d v="2016-05-26T08:08:00"/>
    <m/>
    <s v="PAS10"/>
    <s v="PAS10"/>
    <m/>
    <d v="2016-06-27T12:00:00"/>
    <s v="Sprint 19"/>
    <s v="Gopalakrishnan, Venkat K"/>
    <s v="#542504_x000a_#593043"/>
  </r>
  <r>
    <s v="PAS10"/>
    <n v="587150"/>
    <s v="Base Scope"/>
    <s v="Story - Delta"/>
    <x v="0"/>
    <s v="H-TSK-TASK-CA "/>
    <s v="In Testing"/>
    <n v="11"/>
    <n v="2"/>
    <s v="H-TSK-TASK-CA-25736-Task Management - New Business &amp; Endorsements"/>
    <m/>
    <s v="S19 Kickoff"/>
    <m/>
    <b v="0"/>
    <s v="Property"/>
    <s v="Program"/>
    <s v="Ready for IT Team Review"/>
    <s v="UW46 &amp; WH46"/>
    <n v="593043"/>
    <m/>
    <s v="3 - High"/>
    <s v="NONE"/>
    <s v="CA"/>
    <s v="CA"/>
    <s v="Exigen_Sprint_19_RIX"/>
    <n v="10000"/>
    <b v="1"/>
    <m/>
    <s v="Group 04"/>
    <s v="Task Management - New Business"/>
    <s v="General"/>
    <b v="1"/>
    <m/>
    <s v="NONE"/>
    <m/>
    <n v="25736"/>
    <d v="2016-03-30T07:20:00"/>
    <d v="2016-03-30T18:50:00"/>
    <d v="2016-06-13T10:20:00"/>
    <m/>
    <s v="PAS10"/>
    <s v="PAS10"/>
    <m/>
    <d v="2016-06-27T12:00:00"/>
    <s v="Sprint 19"/>
    <s v="Ganesan, Mahendar (ghe6mah)"/>
    <s v="#593043"/>
  </r>
  <r>
    <s v="PAS10"/>
    <n v="586905"/>
    <s v="Base Scope"/>
    <s v="Story - Delta"/>
    <x v="0"/>
    <s v="C-DOC-RENREM-CA"/>
    <s v="Ready To Test"/>
    <n v="3"/>
    <n v="2"/>
    <s v="C-DOC-WUNECACNV-CA 26530:Renewal WUNECA Insurance Renewal Reminder (non-Escrow Payment) V02"/>
    <m/>
    <s v="S19 Kickoff"/>
    <m/>
    <b v="1"/>
    <s v="Property"/>
    <s v="Program"/>
    <s v="Ready for IT Team Review"/>
    <s v="WI0208 CR04"/>
    <n v="566291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530"/>
    <d v="2016-03-31T07:30:00"/>
    <d v="2016-03-31T18:04:00"/>
    <d v="2016-06-07T00:02:00"/>
    <m/>
    <s v="PAS10"/>
    <s v="PAS10"/>
    <m/>
    <d v="2016-06-27T12:00:00"/>
    <s v="Sprint 19"/>
    <s v="Gopalan, Srividya (gyagopa)"/>
    <s v="#593043"/>
  </r>
  <r>
    <s v="PAS10"/>
    <n v="586625"/>
    <s v="Base Scope"/>
    <s v="Story - Common Library"/>
    <x v="0"/>
    <s v="C-DOC-AHCWXX-CCL"/>
    <s v="Test Execution Complete"/>
    <n v="4"/>
    <n v="3.5"/>
    <s v="C-DOC-AHCWXX-CCL 26248: Generate AHCWXX Cancel Withdraw Notice Document"/>
    <m/>
    <s v="S19 Kickoff"/>
    <m/>
    <b v="1"/>
    <s v="Property"/>
    <s v="Program"/>
    <s v="Ready for IT Team Review"/>
    <s v="MO023"/>
    <n v="593043"/>
    <m/>
    <s v="3 - High"/>
    <s v="NONE"/>
    <s v="CCL"/>
    <s v="CCL"/>
    <s v="Exigen_Sprint_19_SZV"/>
    <n v="10000"/>
    <b v="1"/>
    <m/>
    <s v="Group 02"/>
    <s v="Forms"/>
    <s v="Forms"/>
    <b v="1"/>
    <m/>
    <s v="NONE"/>
    <m/>
    <n v="26248"/>
    <d v="2016-03-23T07:33:00"/>
    <d v="2016-03-23T19:09:00"/>
    <d v="2016-05-20T01:18:00"/>
    <m/>
    <s v="PAS10"/>
    <s v="PAS10"/>
    <m/>
    <d v="2016-06-27T12:00:00"/>
    <s v="Sprint 19"/>
    <s v="TDV, Satish (gwftdv)"/>
    <s v="#541659_x000a_#593043"/>
  </r>
  <r>
    <s v="PAS10"/>
    <n v="587159"/>
    <s v="Base Scope"/>
    <s v="Story - Common Library"/>
    <x v="0"/>
    <s v="H-BND-ELGDEST-CL"/>
    <s v="QA Approved"/>
    <n v="2"/>
    <n v="2"/>
    <s v="H-BND-ELGDEST-CL 25835:Determine Eligibility - Detached Structure v5"/>
    <m/>
    <s v="S19 Kickoff"/>
    <m/>
    <b v="0"/>
    <s v="Property"/>
    <s v="Program"/>
    <s v="Ready for IT Team Review"/>
    <s v="UW46"/>
    <n v="593043"/>
    <m/>
    <s v="3 - High"/>
    <s v="NONE"/>
    <s v="CL"/>
    <s v="CL"/>
    <s v="IE_Sprint_19_PHX-3"/>
    <n v="10000"/>
    <b v="1"/>
    <m/>
    <s v="Group 01"/>
    <s v="Determine Eligibility"/>
    <s v="NONE"/>
    <b v="1"/>
    <m/>
    <s v="NONE"/>
    <m/>
    <n v="25835"/>
    <d v="2016-03-03T00:18:00"/>
    <d v="2016-03-03T18:09:00"/>
    <d v="2016-06-24T05:31:00"/>
    <m/>
    <s v="PAS10"/>
    <s v="PAS10"/>
    <m/>
    <d v="2016-06-27T12:00:00"/>
    <s v="Sprint 19"/>
    <s v="Gopalan, Srividya (gyagopa)"/>
    <s v="#593043_x000a_#542268"/>
  </r>
  <r>
    <s v="PAS10"/>
    <n v="586891"/>
    <s v="Base Scope"/>
    <s v="Story - Delta"/>
    <x v="0"/>
    <s v="C-DOC-AHRBXX-CA"/>
    <s v="Development Complete"/>
    <n v="6"/>
    <n v="3"/>
    <s v="C-DOC-AHRBXX-CA Generate AHRBXX Renewal Bill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4"/>
    <s v="NONE"/>
    <s v="NONE"/>
    <b v="1"/>
    <m/>
    <s v="NONE"/>
    <m/>
    <n v="26446"/>
    <d v="2016-03-31T07:30:00"/>
    <d v="2016-03-31T18:04:00"/>
    <d v="2016-06-27T19:41:00"/>
    <m/>
    <s v="PAS10"/>
    <s v="PAS10"/>
    <m/>
    <d v="2016-06-27T12:00:00"/>
    <s v="Sprint 19"/>
    <s v="Gopalan, Srividya (gyagopa)"/>
    <s v="#593043"/>
  </r>
  <r>
    <s v="PAS10"/>
    <n v="557373"/>
    <s v="Base Scope"/>
    <s v="Story - Delta"/>
    <x v="0"/>
    <s v="H-PCQ-COVHO4-CA"/>
    <s v="Test Execution Complete"/>
    <n v="1.5"/>
    <n v="2"/>
    <s v="H-PCQ-COVHO4-CA 24672: Determine Coverage HO-4 v4"/>
    <m/>
    <s v="S19 Kickoff"/>
    <m/>
    <b v="0"/>
    <s v="Property"/>
    <s v="Program"/>
    <s v="Ready for IT Team Review"/>
    <s v="CR F0128 "/>
    <n v="593043"/>
    <m/>
    <s v="3 - High"/>
    <s v="NONE"/>
    <s v="CA"/>
    <s v="CA"/>
    <s v="Exigen_Sprint_19_DNK"/>
    <n v="10000"/>
    <b v="1"/>
    <m/>
    <s v="Group 03"/>
    <s v="Determine Coverage"/>
    <s v="General"/>
    <b v="1"/>
    <m/>
    <s v="NONE"/>
    <m/>
    <n v="24672"/>
    <d v="2016-01-19T08:38:00"/>
    <d v="2016-01-19T21:33:00"/>
    <d v="2016-06-22T05:05:00"/>
    <m/>
    <s v="PAS10"/>
    <s v="PAS10"/>
    <m/>
    <d v="2016-06-27T12:00:00"/>
    <s v="Sprint 19"/>
    <s v="Raghunandhan, Muthuramalingam (gn02rag)"/>
    <s v="#542251_x000a_#593043"/>
  </r>
  <r>
    <s v="PAS10"/>
    <n v="587161"/>
    <s v="Base Scope"/>
    <s v="Story - Delta"/>
    <x v="0"/>
    <s v="H-BND-ELGDEST-CA"/>
    <s v="Test Execution Complete"/>
    <n v="2"/>
    <n v="2"/>
    <s v="H-BND-ELGDEST-CA 25834: Determine Eligibility - Detached Structure v2"/>
    <m/>
    <s v="S19 Kickoff"/>
    <m/>
    <b v="0"/>
    <s v="Property"/>
    <s v="Program"/>
    <s v="Ready for IT Team Review"/>
    <s v="UW46"/>
    <n v="593043"/>
    <m/>
    <s v="3 - High"/>
    <s v="NONE"/>
    <s v="CA"/>
    <s v="CA"/>
    <s v="IE_Sprint_19_PHX-3"/>
    <n v="10000"/>
    <b v="1"/>
    <m/>
    <s v="Group 02"/>
    <s v="NONE"/>
    <s v="NONE"/>
    <b v="1"/>
    <m/>
    <s v="NONE"/>
    <m/>
    <n v="25834"/>
    <d v="2016-03-31T07:30:00"/>
    <d v="2016-03-31T18:05:00"/>
    <d v="2016-06-30T09:03:00"/>
    <m/>
    <s v="PAS10"/>
    <s v="PAS10"/>
    <m/>
    <d v="2016-06-27T12:00:00"/>
    <s v="Sprint 19"/>
    <s v="Gopalan, Srividya (gyagopa)"/>
    <s v="#593043_x000a_#542268"/>
  </r>
  <r>
    <s v="PAS10"/>
    <n v="499278"/>
    <s v="Base Scope"/>
    <s v="Story - Delta"/>
    <x v="0"/>
    <s v="H-CONV-SUP-CA"/>
    <s v="Test Execution Complete"/>
    <n v="2"/>
    <n v="3"/>
    <s v="H-CONV-SUP-CA: 25430: Generate Property Installment Bill (Auto Pay) form 61 6130 _RETIRED"/>
    <m/>
    <s v="S19 Kickoff"/>
    <m/>
    <b v="1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3"/>
    <s v="NONE"/>
    <s v="NONE"/>
    <b v="1"/>
    <s v="conv"/>
    <s v="NONE"/>
    <m/>
    <n v="25430"/>
    <d v="2015-08-03T14:03:00"/>
    <d v="2015-08-03T20:01:00"/>
    <d v="2016-06-13T00:58:00"/>
    <s v="Unplanned"/>
    <s v="PAS10"/>
    <s v="PAS10"/>
    <s v="Unplanned"/>
    <d v="2016-06-27T12:00:00"/>
    <s v="Sprint 19"/>
    <s v="Gopalan, Srividya (gyagopa)"/>
    <s v="#593043_x000a_#541869"/>
  </r>
  <r>
    <s v="PAS10"/>
    <n v="500517"/>
    <s v="Base Scope"/>
    <s v="Story - Delta"/>
    <x v="0"/>
    <s v="H-BND-ELGAE6-CA"/>
    <s v="Test Execution Complete"/>
    <n v="2.5"/>
    <n v="2"/>
    <s v="H-BND-ELGAE6-CA: 25090:Determine Eligibility Automated Exception 6 v2"/>
    <m/>
    <s v="S19 Kickoff"/>
    <m/>
    <b v="0"/>
    <s v="Property"/>
    <s v="Program"/>
    <s v="Ready for IT Team Review"/>
    <s v="CR UW41"/>
    <n v="593043"/>
    <m/>
    <s v="3 - High"/>
    <s v="NONE"/>
    <s v="CA"/>
    <s v="CA"/>
    <s v="IE_Sprint_19_PHX-3"/>
    <n v="10000"/>
    <b v="1"/>
    <m/>
    <s v="Group 01"/>
    <s v="Determine Eligibility"/>
    <s v="Create New Policy"/>
    <b v="1"/>
    <s v="pas8.1"/>
    <s v="NONE"/>
    <m/>
    <n v="25090"/>
    <d v="2015-08-04T12:49:00"/>
    <d v="2015-08-04T20:21:00"/>
    <d v="2016-06-08T05:09:00"/>
    <s v="Unplanned"/>
    <s v="PAS10"/>
    <s v="PAS10"/>
    <s v="Unplanned"/>
    <d v="2016-06-27T12:00:00"/>
    <s v="Sprint 19"/>
    <s v="Vivek, Kunal (gljvive)"/>
    <s v="#542273_x000a_#593043"/>
  </r>
  <r>
    <s v="PAS10"/>
    <n v="499281"/>
    <s v="Base Scope"/>
    <s v="Story - Delta"/>
    <x v="0"/>
    <s v="H-DOC-610069CNV-CA"/>
    <s v="In Testing"/>
    <n v="3"/>
    <n v="2"/>
    <s v="H-DOC-610069CNV-CA 25358:Generate Renewal Reminder (Home Banking) form 61 0069 V02"/>
    <m/>
    <s v="S19 Kickoff"/>
    <m/>
    <b v="1"/>
    <s v="Property"/>
    <s v="Program"/>
    <s v="Ready for IT Team Review"/>
    <s v="WI0208 CR04"/>
    <n v="566291"/>
    <m/>
    <s v="3 - High"/>
    <s v="NONE"/>
    <s v="CA"/>
    <s v="CA"/>
    <s v="Exigen_Sprint_19_SZV"/>
    <n v="10000"/>
    <b v="1"/>
    <m/>
    <s v="Group 03"/>
    <s v="Forms"/>
    <s v="Forms"/>
    <b v="1"/>
    <s v="conv"/>
    <s v="NONE"/>
    <m/>
    <n v="25358"/>
    <d v="2015-08-03T14:03:00"/>
    <d v="2015-08-03T20:02:00"/>
    <d v="2016-06-14T23:52:00"/>
    <s v="Unplanned"/>
    <s v="PAS10"/>
    <s v="PAS10"/>
    <s v="Unplanned"/>
    <d v="2016-06-27T12:00:00"/>
    <s v="Sprint 19"/>
    <s v="Balasubramaniyam, Saranya (gekxbal)"/>
    <s v="#541863_x000a_#593043"/>
  </r>
  <r>
    <s v="PAS10"/>
    <n v="499274"/>
    <s v="Base Scope"/>
    <s v="Story - Delta"/>
    <x v="0"/>
    <s v="H-CONV-SUP-CA"/>
    <s v="Test Execution Complete"/>
    <n v="2"/>
    <n v="3"/>
    <s v="H-CONV-SUP-CA: 25434: Generate Property Installment Bill form 61 6129 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3"/>
    <s v="NONE"/>
    <s v="NONE"/>
    <b v="1"/>
    <s v="conv"/>
    <s v="NONE"/>
    <m/>
    <n v="25434"/>
    <d v="2015-08-07T12:03:00"/>
    <d v="2015-08-09T18:49:00"/>
    <d v="2016-06-03T00:11:00"/>
    <s v="Unplanned"/>
    <s v="PAS10"/>
    <s v="PAS10"/>
    <s v="Unplanned"/>
    <d v="2016-06-27T12:00:00"/>
    <s v="Sprint 19"/>
    <s v="Gopalan, Srividya (gyagopa)"/>
    <s v="#593043_x000a_#541869"/>
  </r>
  <r>
    <s v="PAS10"/>
    <n v="452300"/>
    <s v="Base Scope"/>
    <s v="Story - Delta"/>
    <x v="0"/>
    <s v="H-INT-CLAIMS-CA"/>
    <s v="On Hold"/>
    <n v="4"/>
    <n v="3"/>
    <s v="H-INT-CLAIMS-CA 25186:Internal Claims – Batch"/>
    <s v="WI0191 CR03"/>
    <s v="S19 Kickoff"/>
    <s v="On Hold from Development"/>
    <b v="0"/>
    <s v="Property"/>
    <s v="Program"/>
    <s v="Ready for IT Team Review"/>
    <s v="WI0191 CR03"/>
    <n v="593043"/>
    <m/>
    <s v="3 - High"/>
    <s v="NONE"/>
    <s v="CA"/>
    <s v="CA"/>
    <s v="IE_Sprint_19_PHX-3"/>
    <n v="10000"/>
    <b v="1"/>
    <m/>
    <s v="NONE"/>
    <s v="Integration - General"/>
    <s v="Conversion"/>
    <b v="1"/>
    <s v="conv"/>
    <s v="NONE"/>
    <m/>
    <n v="25186"/>
    <d v="2015-04-30T16:16:00"/>
    <d v="2015-04-30T16:53:00"/>
    <d v="2015-06-28T19:15:00"/>
    <s v="Unplanned"/>
    <s v="PAS10"/>
    <s v="PAS10"/>
    <s v="Unplanned"/>
    <d v="2016-06-27T12:00:00"/>
    <s v="Sprint 19"/>
    <s v="Balasubramaniyam, Saranya (gekxbal)"/>
    <s v="#541871_x000a_#593043"/>
  </r>
  <r>
    <s v="PAS10"/>
    <n v="586903"/>
    <s v="Base Scope"/>
    <s v="Story - Delta"/>
    <x v="0"/>
    <s v="H-CONV-SUP-CA"/>
    <s v="Test Execution Complete"/>
    <n v="2"/>
    <n v="3"/>
    <s v="H-CONV-SUP-CA: 26329:Generate Renewal Reminder (Mortgagee) form 61 5156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29"/>
    <d v="2016-03-28T07:31:00"/>
    <d v="2016-03-28T17:56:00"/>
    <d v="2016-05-25T23:39:00"/>
    <m/>
    <s v="PAS10"/>
    <s v="PAS10"/>
    <m/>
    <d v="2016-06-27T12:00:00"/>
    <s v="Sprint 19"/>
    <s v="Gopalan, Srividya (gyagopa)"/>
    <s v="#593043_x000a_#541869"/>
  </r>
  <r>
    <s v="PAS10"/>
    <n v="586818"/>
    <s v="Base Scope"/>
    <s v="Story - Delta"/>
    <x v="0"/>
    <s v="H-REN-AUTOINF-CA"/>
    <s v="Test Execution Complete"/>
    <n v="3"/>
    <n v="2"/>
    <s v="H-REN-AUTOINF-CA 25378: Apply Inflation Guard factors HO6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3"/>
    <s v="Renewal"/>
    <s v="Renew Policy"/>
    <b v="1"/>
    <m/>
    <s v="NONE"/>
    <m/>
    <n v="25378"/>
    <d v="2016-03-09T07:34:00"/>
    <d v="2016-03-09T19:21:00"/>
    <d v="2016-05-26T08:08:00"/>
    <m/>
    <s v="PAS10"/>
    <s v="PAS10"/>
    <m/>
    <d v="2016-06-27T12:00:00"/>
    <s v="Sprint 19"/>
    <s v="Gopinath, Babu (gn03gop)"/>
    <s v="#542598_x000a_#593043"/>
  </r>
  <r>
    <s v="PAS10"/>
    <n v="589298"/>
    <s v="Base Scope"/>
    <s v="Story - Common Library"/>
    <x v="0"/>
    <s v="H-PRI-PRIMPERC-CCL"/>
    <s v="QA Approved"/>
    <n v="3.5"/>
    <n v="2"/>
    <s v="H-PRI-PRIMPERC-CCL 24400:Capture percentage usage for multiple Primary HO policy v2"/>
    <m/>
    <s v="S19 Kickoff"/>
    <m/>
    <b v="0"/>
    <s v="Property"/>
    <s v="Program"/>
    <s v="Ready for IT Team Review"/>
    <s v="WH46"/>
    <n v="593043"/>
    <m/>
    <s v="3 - High"/>
    <s v="NONE"/>
    <s v="CCL"/>
    <s v="CCL"/>
    <s v="IE_Sprint_19_PHX-2"/>
    <n v="10000"/>
    <b v="1"/>
    <m/>
    <s v="Group 01"/>
    <s v="Capture Applicant Info"/>
    <s v="General"/>
    <b v="1"/>
    <m/>
    <s v="NONE"/>
    <m/>
    <n v="24400"/>
    <d v="2016-03-01T08:15:00"/>
    <d v="2016-03-01T18:06:00"/>
    <d v="2016-06-08T05:09:00"/>
    <m/>
    <s v="PAS10"/>
    <s v="PAS10"/>
    <m/>
    <d v="2016-06-27T12:00:00"/>
    <s v="Sprint 19"/>
    <s v="Gopalakrishnan, Venkat K"/>
    <s v="#542504_x000a_#593043_x000a_#589297"/>
  </r>
  <r>
    <s v="PAS10"/>
    <n v="591572"/>
    <s v="Base Scope"/>
    <s v="Story - Delta"/>
    <x v="0"/>
    <s v="P-BND-ELGNAEUW-UT"/>
    <s v="Test Execution Complete"/>
    <n v="1"/>
    <n v="2"/>
    <s v="P-BND-ELGNAEUW-26010 UT-Underwriting rules with neither Automatic Exception model nor UW Approval v03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DNK"/>
    <n v="10000"/>
    <b v="1"/>
    <m/>
    <s v="Group 02"/>
    <s v="NONE"/>
    <s v="NONE"/>
    <b v="1"/>
    <m/>
    <s v="NONE"/>
    <m/>
    <n v="26010"/>
    <d v="2016-03-31T07:30:00"/>
    <d v="2016-03-31T18:05:00"/>
    <d v="2016-06-09T08:09:00"/>
    <m/>
    <s v="PAS10"/>
    <s v="PAS10"/>
    <m/>
    <d v="2016-06-27T12:00:00"/>
    <s v="Sprint 19"/>
    <s v="Gopalan, Srividya (gyagopa)"/>
    <s v="#542805_x000a_#593043"/>
  </r>
  <r>
    <s v="PAS10"/>
    <n v="589311"/>
    <s v="Base Scope"/>
    <s v="Story - Delta"/>
    <x v="0"/>
    <s v="C-DOC-AHTPC-CA "/>
    <s v="In Testing"/>
    <n v="3"/>
    <n v="2"/>
    <s v="C-DOC-AHTPC-CA 26300: Generate Third Party Designee Cover Page v3"/>
    <m/>
    <s v="S19 Kickoff"/>
    <m/>
    <b v="1"/>
    <s v="Property"/>
    <s v="Program"/>
    <s v="Ready for IT Team Review"/>
    <s v="CRMO031/30"/>
    <n v="593043"/>
    <m/>
    <s v="3 - High"/>
    <s v="NONE"/>
    <s v="CA"/>
    <s v="CA"/>
    <s v="Exigen_Sprint_19_SZV"/>
    <n v="10000"/>
    <b v="1"/>
    <m/>
    <s v="Group 04"/>
    <s v="Forms"/>
    <s v="Forms"/>
    <b v="1"/>
    <m/>
    <s v="NONE"/>
    <m/>
    <n v="26300"/>
    <d v="2016-03-23T07:33:00"/>
    <d v="2016-03-23T19:09:00"/>
    <d v="2016-05-24T00:59:00"/>
    <m/>
    <s v="PAS10"/>
    <s v="PAS10"/>
    <m/>
    <d v="2016-06-27T12:00:00"/>
    <s v="Sprint 19"/>
    <s v="Khivasara, Himanshu (gk9ikhi)"/>
    <s v="#541694_x000a_#593043"/>
  </r>
  <r>
    <s v="PAS10"/>
    <n v="557388"/>
    <s v="Base Scope"/>
    <s v="Story - Delta"/>
    <x v="0"/>
    <s v="H-PCQ-COVHO6-CA"/>
    <s v="Test Execution Complete"/>
    <n v="2"/>
    <n v="2"/>
    <s v="H-PCQ-COVHO6-CA 24705: Determine Coverage HO-6 v3"/>
    <m/>
    <s v="S19 Kickoff"/>
    <m/>
    <b v="0"/>
    <s v="Property"/>
    <s v="Program"/>
    <s v="Ready for IT Team Review"/>
    <s v="CR F0128 "/>
    <n v="593043"/>
    <m/>
    <s v="3 - High"/>
    <s v="NONE"/>
    <s v="CA"/>
    <s v="CA"/>
    <s v="IE_Sprint_19_PHX-3"/>
    <n v="10000"/>
    <b v="1"/>
    <m/>
    <s v="Group 01"/>
    <s v="Determine Coverage"/>
    <s v="General"/>
    <b v="1"/>
    <m/>
    <s v="NONE"/>
    <m/>
    <n v="24705"/>
    <d v="2016-01-19T08:38:00"/>
    <d v="2016-01-19T21:41:00"/>
    <d v="2016-06-14T17:23:00"/>
    <m/>
    <s v="PAS10"/>
    <s v="PAS10"/>
    <m/>
    <d v="2016-06-27T12:00:00"/>
    <s v="Sprint 19"/>
    <s v="Raghunandhan, Muthuramalingam (gn02rag)"/>
    <s v="#593043"/>
  </r>
  <r>
    <s v="PAS10"/>
    <n v="586895"/>
    <s v="Base Scope"/>
    <s v="Story - Delta"/>
    <x v="0"/>
    <s v="H-DOC-RENREM-CA"/>
    <s v="In Development"/>
    <n v="3"/>
    <n v="3"/>
    <s v="H-DOC-RENREM-CA-Generate Renewal Offer Cover Letter (HO) form 61 5152"/>
    <m/>
    <s v="S19 Kickoff"/>
    <m/>
    <b v="0"/>
    <s v="Property"/>
    <s v="Program"/>
    <s v="In IT Team Review"/>
    <m/>
    <n v="593043"/>
    <m/>
    <s v="3 - High"/>
    <s v="NONE"/>
    <s v="NONE"/>
    <s v="CA"/>
    <s v="Exigen_Sprint_19_SZV"/>
    <n v="10000"/>
    <b v="1"/>
    <m/>
    <s v="Group 04"/>
    <s v="NONE"/>
    <s v="NONE"/>
    <b v="1"/>
    <m/>
    <s v="NONE"/>
    <m/>
    <n v="26413"/>
    <d v="2016-03-28T07:31:00"/>
    <d v="2016-03-29T18:24:00"/>
    <d v="2016-05-25T23:41:00"/>
    <m/>
    <s v="PAS10"/>
    <s v="PAS10"/>
    <m/>
    <d v="2016-06-27T12:00:00"/>
    <s v="Sprint 19"/>
    <s v="Gopalan, Srividya (gyagopa)"/>
    <s v="#593043"/>
  </r>
  <r>
    <s v="PAS10"/>
    <n v="587157"/>
    <s v="Base Scope"/>
    <s v="Story - Delta"/>
    <x v="0"/>
    <s v="H-INT-MEM-UT"/>
    <s v="Test Execution Complete"/>
    <n v="2"/>
    <n v="2"/>
    <s v="H-INT-MEM-UT-  25838: AAA Membership V02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SZV"/>
    <n v="10000"/>
    <b v="1"/>
    <m/>
    <s v="Group 01"/>
    <s v="Capture Membership Info"/>
    <s v="NONE"/>
    <b v="1"/>
    <m/>
    <s v="NONE"/>
    <m/>
    <n v="25838"/>
    <d v="2016-03-15T07:59:00"/>
    <d v="2016-03-15T13:39:00"/>
    <d v="2016-05-27T11:03:00"/>
    <m/>
    <s v="PAS10"/>
    <s v="PAS10"/>
    <m/>
    <d v="2016-06-27T12:00:00"/>
    <s v="Sprint 19"/>
    <s v="Gopalan, Srividya (gyagopa)"/>
    <s v="#542142_x000a_#593043"/>
  </r>
  <r>
    <s v="PAS10"/>
    <n v="589328"/>
    <s v="Base Scope"/>
    <s v="Story - Delta"/>
    <x v="0"/>
    <s v="C-DOC-PRTODR-CA"/>
    <s v="Planned"/>
    <n v="2"/>
    <n v="2"/>
    <s v="26783: C-DOC-PRTODR-CA Generate Story for NB Amend Ren and Rev Ren Forms in correct order of packet"/>
    <m/>
    <s v="S19 Kickoff"/>
    <m/>
    <b v="1"/>
    <s v="Property"/>
    <s v="Program"/>
    <s v="In IT Team Review"/>
    <m/>
    <n v="593043"/>
    <m/>
    <s v="3 - High"/>
    <s v="NONE"/>
    <s v="CA"/>
    <s v="CA"/>
    <s v="IE_Sprint_19_PHX-3"/>
    <n v="10000"/>
    <b v="1"/>
    <m/>
    <s v="Group 04"/>
    <s v="Forms"/>
    <s v="Forms"/>
    <b v="1"/>
    <m/>
    <s v="High"/>
    <s v="This US is dependent on 586626 (team 3), which is in turn dependent on 464784(team 2). This team 2 story will only be delivered by Monday."/>
    <n v="26783"/>
    <d v="2016-03-28T07:31:00"/>
    <d v="2016-03-28T17:57:00"/>
    <d v="2016-06-21T05:28:00"/>
    <m/>
    <s v="PAS10"/>
    <s v="PAS10"/>
    <m/>
    <d v="2016-06-27T12:00:00"/>
    <s v="Sprint 19"/>
    <s v="Khivasara, Himanshu (gk9ikhi)"/>
    <s v="#593043"/>
  </r>
  <r>
    <s v="PAS10"/>
    <n v="586624"/>
    <s v="Base Scope"/>
    <s v="Story - Delta"/>
    <x v="0"/>
    <s v="C-DOC-WUCWCA-CA"/>
    <s v="Test Execution Complete"/>
    <n v="3"/>
    <n v="2"/>
    <s v="C-DOC-WUCWCA-CA 26148:Generate WUCWCA Withdrawn Notice Document v2"/>
    <m/>
    <s v="S19 Kickoff"/>
    <m/>
    <b v="1"/>
    <s v="Property"/>
    <s v="Program"/>
    <s v="Ready for IT Team Review"/>
    <s v="MO023"/>
    <n v="593043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148"/>
    <d v="2016-03-16T08:29:00"/>
    <d v="2016-03-16T18:30:00"/>
    <d v="2016-06-07T23:56:00"/>
    <m/>
    <s v="PAS10"/>
    <s v="PAS10"/>
    <m/>
    <d v="2016-06-27T12:00:00"/>
    <s v="Sprint 19"/>
    <s v="Khivasara, Himanshu (gk9ikhi)"/>
    <s v="#541659_x000a_#593043"/>
  </r>
  <r>
    <s v="PAS10"/>
    <n v="586890"/>
    <s v="Base Scope"/>
    <s v="Story - Delta"/>
    <x v="0"/>
    <s v="C-INT-MOVPOLCNV-CA"/>
    <s v="In Testing"/>
    <n v="3"/>
    <n v="3"/>
    <s v="C-INT-MOVPOLCNV-CA 27167: Move Policy from one customer to another"/>
    <m/>
    <s v="S19 Kickoff"/>
    <m/>
    <b v="0"/>
    <s v="Property"/>
    <s v="Program"/>
    <s v="Ready for IT Team Review"/>
    <s v="WI0162; WI0208 CR04; "/>
    <s v="593043; 566291; 596890"/>
    <m/>
    <s v="3 - High"/>
    <s v="NONE"/>
    <s v="CA"/>
    <s v="CA"/>
    <s v="IE_Sprint_19_PHX-3"/>
    <n v="10000"/>
    <b v="1"/>
    <m/>
    <s v="Group 03"/>
    <s v="Integration - General"/>
    <s v="NONE"/>
    <b v="1"/>
    <m/>
    <s v="NONE"/>
    <m/>
    <n v="27167"/>
    <d v="2016-03-23T16:11:00"/>
    <d v="2016-03-23T19:10:00"/>
    <d v="2016-06-29T15:16:00"/>
    <m/>
    <s v="PAS10"/>
    <s v="PAS10"/>
    <m/>
    <d v="2016-06-27T12:00:00"/>
    <s v="Sprint 19"/>
    <s v="Prabhu, Venkatesh M (gm0xpra)"/>
    <s v="#593043_x000a_#566291_x000a_#596890"/>
  </r>
  <r>
    <s v="PAS10"/>
    <n v="586887"/>
    <s v="Base Scope"/>
    <s v="Story - Delta"/>
    <x v="0"/>
    <s v="H-CONV-HMEBNK-CA"/>
    <s v="QA Approved"/>
    <n v="3"/>
    <n v="3"/>
    <s v="26489:H-CONV-HMEBNK-CA - Home Banking feed"/>
    <m/>
    <s v="S19 Kickoff"/>
    <m/>
    <b v="0"/>
    <s v="Property"/>
    <s v="Program"/>
    <s v="Ready for IT Team Review"/>
    <m/>
    <n v="593043"/>
    <m/>
    <s v="3 - High"/>
    <s v="NONE"/>
    <s v="CA"/>
    <s v="CA"/>
    <s v="IE_Sprint_19_PHX-3"/>
    <n v="10000"/>
    <b v="1"/>
    <m/>
    <s v="Group 01"/>
    <s v="Integration - Renewal"/>
    <s v="NONE"/>
    <b v="1"/>
    <m/>
    <s v="NONE"/>
    <m/>
    <n v="26489"/>
    <d v="2016-03-15T16:56:00"/>
    <d v="2016-03-15T18:39:00"/>
    <d v="2016-07-01T00:01:00"/>
    <m/>
    <s v="PAS10"/>
    <s v="PAS10"/>
    <m/>
    <d v="2016-06-27T12:00:00"/>
    <s v="Sprint 19"/>
    <s v="Gopalakrishnan, Venkat K"/>
    <s v="#593043"/>
  </r>
  <r>
    <s v="PAS10"/>
    <n v="586626"/>
    <s v="Base Scope"/>
    <s v="Story - Delta"/>
    <x v="0"/>
    <s v="C-DOC-BFC-CA"/>
    <s v="In Development"/>
    <n v="3"/>
    <n v="2"/>
    <s v="C-DOC-BFC-CA 26204: BFC Requirements and Print Order v3"/>
    <m/>
    <s v="S19 Kickoff"/>
    <m/>
    <b v="1"/>
    <s v="Property"/>
    <s v="Program"/>
    <s v="In IT Team Review"/>
    <s v="CR MO023/030/031"/>
    <n v="593043"/>
    <m/>
    <s v="3 - High"/>
    <s v="NONE"/>
    <s v="CA"/>
    <s v="CA"/>
    <s v="IE_Sprint_19_PHX-3"/>
    <n v="10000"/>
    <b v="1"/>
    <m/>
    <s v="Group 04"/>
    <s v="Forms"/>
    <s v="Other - Document Management"/>
    <b v="1"/>
    <m/>
    <s v="High"/>
    <s v="464784 is still in progress and per team 2, this will be delivered only by Monday (07/25)."/>
    <n v="26204"/>
    <d v="2016-03-31T07:30:00"/>
    <d v="2016-03-31T18:05:00"/>
    <d v="2016-07-06T10:45:00"/>
    <m/>
    <s v="PAS10"/>
    <s v="PAS10"/>
    <m/>
    <d v="2016-06-27T12:00:00"/>
    <s v="Sprint 19"/>
    <s v="Gopinath, Babu (gn03gop)"/>
    <s v="#541667_x000a_#593043"/>
  </r>
  <r>
    <s v="PAS10"/>
    <n v="586588"/>
    <s v="Base Scope"/>
    <s v="Story - Delta"/>
    <x v="0"/>
    <s v="C-DOC-WU67CA-CA"/>
    <s v="Test Execution Complete"/>
    <n v="3"/>
    <n v="2"/>
    <s v="C-DOC-WU67CA-CA 25418:Generate Lapse Notice-Eligible for Reinstatement v3"/>
    <m/>
    <s v="S19 Kickoff"/>
    <m/>
    <b v="1"/>
    <s v="Property"/>
    <s v="Program"/>
    <s v="Ready for IT Team Review"/>
    <s v="CR MO031"/>
    <n v="593043"/>
    <m/>
    <s v="3 - High"/>
    <s v="NONE"/>
    <s v="CA"/>
    <s v="CA"/>
    <s v="Exigen_Sprint_19_SZV"/>
    <n v="10000"/>
    <b v="1"/>
    <m/>
    <s v="Group 01"/>
    <s v="Forms"/>
    <s v="Forms"/>
    <b v="1"/>
    <m/>
    <s v="NONE"/>
    <m/>
    <n v="25418"/>
    <d v="2016-03-16T08:29:00"/>
    <d v="2016-03-16T18:31:00"/>
    <d v="2016-05-26T00:00:00"/>
    <m/>
    <s v="PAS10"/>
    <s v="PAS10"/>
    <m/>
    <d v="2016-06-27T12:00:00"/>
    <s v="Sprint 19"/>
    <s v="Khivasara, Himanshu (gk9ikhi)"/>
    <s v="#541922_x000a_#593043"/>
  </r>
  <r>
    <s v="PAS10"/>
    <n v="452307"/>
    <s v="Base Scope"/>
    <s v="Story - Delta"/>
    <x v="0"/>
    <s v="P-INT-CLAIMS-CA"/>
    <s v="On Hold"/>
    <n v="6"/>
    <n v="3"/>
    <s v="P-INT-CLAIMS-CA 25516: US CONV PUP Internal Claims – Batch"/>
    <s v="WI0191 CR03"/>
    <s v="S19 Kickoff"/>
    <s v="On Hold from Development"/>
    <b v="0"/>
    <s v="Property"/>
    <s v="Program"/>
    <s v="Ready for IT Team Review"/>
    <s v="WI0191 CR03"/>
    <n v="593043"/>
    <m/>
    <s v="3 - High"/>
    <s v="NONE"/>
    <s v="CA"/>
    <s v="CA"/>
    <s v="IE_Sprint_19_PHX-3"/>
    <n v="10000"/>
    <b v="1"/>
    <m/>
    <s v="NONE"/>
    <s v="Integration - General"/>
    <s v="Conversion"/>
    <b v="1"/>
    <s v="conv"/>
    <s v="NONE"/>
    <m/>
    <n v="25516"/>
    <m/>
    <d v="2015-04-12T16:48:00"/>
    <d v="2015-06-28T19:15:00"/>
    <s v="Unplanned"/>
    <s v="PAS10"/>
    <s v="PAS10"/>
    <s v="Unplanned"/>
    <d v="2016-06-27T12:00:00"/>
    <s v="Sprint 19"/>
    <s v="Gopinath, Babu (gn03gop)"/>
    <s v="#542704_x000a_#593043"/>
  </r>
  <r>
    <s v="PAS10"/>
    <n v="586845"/>
    <s v="Base Scope"/>
    <s v="Story - Delta"/>
    <x v="0"/>
    <s v="H-REN-AUTOINF-CA"/>
    <s v="Test Execution Complete"/>
    <n v="2"/>
    <n v="2"/>
    <s v="H-REN-AUTOINF-CA 25380:Apply Inflation Guard CPI HO4 v2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2"/>
    <s v="Renewal"/>
    <s v="Renew Policy"/>
    <b v="1"/>
    <m/>
    <s v="NONE"/>
    <m/>
    <n v="25380"/>
    <d v="2016-03-07T12:55:00"/>
    <d v="2016-03-07T18:46:00"/>
    <d v="2016-06-01T10:01:00"/>
    <m/>
    <s v="PAS10"/>
    <s v="PAS10"/>
    <m/>
    <d v="2016-06-27T12:00:00"/>
    <s v="Sprint 19"/>
    <s v="Raghunandhan, Muthuramalingam (gn02rag)"/>
    <s v="#542603_x000a_#593043"/>
  </r>
  <r>
    <s v="PAS10"/>
    <n v="587158"/>
    <s v="Base Scope"/>
    <s v="Story - Common Library"/>
    <x v="0"/>
    <s v="H-BND-ELGLOGH-CCL"/>
    <s v="Test Execution Complete"/>
    <n v="4"/>
    <n v="2"/>
    <s v="H-BND-ELGLOGH-CCL 25836 : Determine Eligibility - Log Home v05 "/>
    <m/>
    <s v="S19 Kickoff"/>
    <m/>
    <b v="0"/>
    <s v="Property"/>
    <s v="Program"/>
    <s v="Ready for IT Team Review"/>
    <s v="UW46"/>
    <n v="593043"/>
    <m/>
    <s v="3 - High"/>
    <s v="NONE"/>
    <s v="CCL"/>
    <s v="CCL"/>
    <s v="Exigen_Sprint_19_SZV"/>
    <n v="10000"/>
    <b v="1"/>
    <m/>
    <s v="Group 03"/>
    <s v="Determine Eligibility"/>
    <s v="General"/>
    <b v="1"/>
    <m/>
    <s v="NONE"/>
    <m/>
    <n v="25836"/>
    <d v="2016-03-28T07:31:00"/>
    <d v="2016-03-28T17:58:00"/>
    <d v="2016-06-16T00:02:00"/>
    <m/>
    <s v="PAS10"/>
    <s v="PAS10"/>
    <m/>
    <d v="2016-06-27T12:00:00"/>
    <s v="Sprint 19"/>
    <s v="Gopalan, Srividya (gyagopa)"/>
    <s v="#593043_x000a_#542282"/>
  </r>
  <r>
    <s v="PAS10"/>
    <n v="490382"/>
    <s v="Base Scope"/>
    <s v="Story - Delta"/>
    <x v="0"/>
    <s v="H-CONV-SUP-CA"/>
    <s v="Development Complete"/>
    <n v="4"/>
    <n v="2"/>
    <s v="H-CONV-SUP-CA 25179:Suppress form Generation for conversion policies"/>
    <m/>
    <s v="S19 Kickoff"/>
    <m/>
    <b v="1"/>
    <s v="Property"/>
    <s v="Program"/>
    <s v="Ready for IT Team Review"/>
    <m/>
    <n v="593043"/>
    <m/>
    <s v="3 - High"/>
    <s v="NONE"/>
    <s v="CA"/>
    <s v="CA"/>
    <s v="Exigen_Sprint_19_SZV"/>
    <n v="10000"/>
    <b v="1"/>
    <m/>
    <s v="Group 04"/>
    <s v="Forms"/>
    <s v="Forms"/>
    <b v="1"/>
    <m/>
    <s v="NONE"/>
    <m/>
    <n v="25179"/>
    <d v="2015-08-03T14:03:00"/>
    <d v="2015-08-03T20:02:00"/>
    <d v="2016-05-27T00:22:00"/>
    <s v="Unplanned"/>
    <s v="PAS10"/>
    <s v="PAS10"/>
    <s v="Unplanned"/>
    <d v="2016-06-27T12:00:00"/>
    <s v="Sprint 19"/>
    <s v="Balasubramaniyam, Saranya (gekxbal)"/>
    <s v="#541869_x000a_#593043"/>
  </r>
  <r>
    <s v="PAS10"/>
    <n v="557724"/>
    <s v="Base Scope"/>
    <s v="Story - Delta"/>
    <x v="0"/>
    <s v="H-PRI-CAPPV-CA"/>
    <s v="Test Execution Complete"/>
    <n v="1.5"/>
    <n v="2"/>
    <s v="H-PRI-CAPPV-CA 25377: Capture Property Value - HO4 v2"/>
    <m/>
    <s v="S19 Kickoff"/>
    <m/>
    <b v="0"/>
    <s v="Property"/>
    <s v="Program"/>
    <s v="In IT Team Review"/>
    <s v="CR F0128 "/>
    <n v="593043"/>
    <m/>
    <s v="3 - High"/>
    <s v="NONE"/>
    <s v="CA"/>
    <s v="CA"/>
    <s v="Exigen_Sprint_19_DNK"/>
    <n v="10000"/>
    <b v="1"/>
    <m/>
    <s v="Group 02"/>
    <s v="Capture Property Info"/>
    <s v="General"/>
    <b v="1"/>
    <m/>
    <s v="NONE"/>
    <m/>
    <n v="25377"/>
    <d v="2016-03-01T08:15:00"/>
    <d v="2016-03-01T18:09:00"/>
    <d v="2016-05-31T09:22:00"/>
    <m/>
    <s v="PAS10"/>
    <s v="PAS10"/>
    <m/>
    <d v="2016-06-27T12:00:00"/>
    <s v="Sprint 19"/>
    <s v="Gopinath, Babu (gn03gop)"/>
    <s v="#542519_x000a_#593043"/>
  </r>
  <r>
    <s v="PAS10"/>
    <n v="638588"/>
    <s v="Base Scope"/>
    <s v="Story - Delta"/>
    <x v="1"/>
    <s v="P-TSK-TASKCNV-CA"/>
    <s v="In Development"/>
    <n v="0"/>
    <n v="3"/>
    <s v="P-TSK-TASKCNV-CA 27180: Renewal Task Management"/>
    <m/>
    <s v="S19 Kickoff"/>
    <m/>
    <b v="0"/>
    <s v="Property"/>
    <s v="Program"/>
    <s v="In IT Team Review"/>
    <s v="WI0208 CR04"/>
    <n v="596890"/>
    <m/>
    <s v="3 - High"/>
    <s v="NONE"/>
    <s v="CA"/>
    <s v="CA"/>
    <s v="IE_Sprint_19_PHX-2"/>
    <n v="33000"/>
    <b v="1"/>
    <m/>
    <s v="Group 04"/>
    <s v="Integration - General"/>
    <s v="Conversion"/>
    <b v="0"/>
    <m/>
    <s v="NONE"/>
    <m/>
    <n v="27180"/>
    <d v="2016-06-15T10:39:00"/>
    <d v="2016-06-15T13:43:00"/>
    <d v="2016-06-30T09:25:00"/>
    <s v="Unplanned"/>
    <s v="PAS10"/>
    <s v="PAS10"/>
    <m/>
    <d v="2016-06-27T12:00:00"/>
    <s v="Sprint 19"/>
    <s v="Poduri, Venkata Vijaya Krishna (g9hpodu)"/>
    <s v="#596890"/>
  </r>
  <r>
    <s v="PAS10"/>
    <n v="636685"/>
    <s v="Base Scope"/>
    <s v="Story - Delta"/>
    <x v="1"/>
    <s v="C-DOC-615153CNV-CA"/>
    <s v="In Development"/>
    <n v="3"/>
    <n v="3"/>
    <s v="C-DOC-615153CNV-CA 27115:Generate Renewal Offer Cover Letter form 61 5153"/>
    <m/>
    <s v="S19 Kickoff"/>
    <m/>
    <b v="1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Forms"/>
    <s v="Forms"/>
    <b v="0"/>
    <m/>
    <s v="NONE"/>
    <m/>
    <n v="27115"/>
    <d v="2016-05-25T07:09:00"/>
    <d v="2016-05-26T09:15:00"/>
    <d v="2016-06-27T09:08:00"/>
    <s v="Unplanned"/>
    <s v="PAS10"/>
    <s v="PAS10"/>
    <m/>
    <d v="2016-06-27T12:00:00"/>
    <s v="Sprint 19"/>
    <s v="Suresh Kumar, Sivanesan"/>
    <s v="#566291"/>
  </r>
  <r>
    <s v="PAS10"/>
    <n v="464784"/>
    <s v="Base Scope"/>
    <s v="Story - Delta"/>
    <x v="1"/>
    <s v="C-CONV-SUP-CA"/>
    <s v="In Development"/>
    <n v="3"/>
    <n v="3"/>
    <s v="C-CONV-SUP-CA 27168: Suppress form Generation for conversion policies"/>
    <m/>
    <s v="S19 Kickoff"/>
    <m/>
    <b v="0"/>
    <s v="Property"/>
    <s v="Program"/>
    <s v="Ready for IT Team Review"/>
    <m/>
    <s v="566291, 596890"/>
    <m/>
    <s v="3 - High"/>
    <s v="NONE"/>
    <s v="CA"/>
    <s v="CA"/>
    <s v="IE_Sprint_19_PHX-2"/>
    <n v="45000"/>
    <b v="1"/>
    <m/>
    <s v="Group 04"/>
    <s v="Forms"/>
    <s v="Forms"/>
    <b v="0"/>
    <s v="conv"/>
    <s v="NONE"/>
    <m/>
    <n v="27168"/>
    <d v="2015-08-04T12:49:00"/>
    <d v="2015-08-04T20:21:00"/>
    <d v="2016-06-23T17:23:00"/>
    <s v="Unplanned"/>
    <s v="PAS10"/>
    <s v="PAS10"/>
    <s v="Unplanned"/>
    <d v="2016-06-27T12:00:00"/>
    <s v="Sprint 19"/>
    <s v="Lohia, Paresh"/>
    <s v="#566291_x000a_#596890"/>
  </r>
  <r>
    <s v="PAS10"/>
    <n v="638580"/>
    <s v="Base Scope"/>
    <s v="Story - Delta"/>
    <x v="1"/>
    <s v="P-INT-IMPTOOLCNV-CA"/>
    <s v="In Testing"/>
    <n v="6"/>
    <n v="3"/>
    <s v="P-INT-IMPTOOLCNV-CA 27124: Import Tool CA FoxPro PUP Conversion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1"/>
    <s v="Integration - Renewal"/>
    <s v="Conversion"/>
    <b v="0"/>
    <m/>
    <s v="NONE"/>
    <m/>
    <n v="27124"/>
    <d v="2016-06-09T08:33:00"/>
    <d v="2016-06-12T17:19:00"/>
    <m/>
    <s v="Unplanned"/>
    <s v="PAS10"/>
    <s v="PAS10"/>
    <m/>
    <d v="2016-06-27T12:00:00"/>
    <s v="Sprint 19"/>
    <s v="Suresh Kumar, Sivanesan"/>
    <s v="#596890"/>
  </r>
  <r>
    <s v="PAS10"/>
    <n v="463992"/>
    <s v="Base Scope"/>
    <s v="Story - Delta"/>
    <x v="1"/>
    <s v="H-PQS-POLRNGCNV-CA"/>
    <s v="QA Approved"/>
    <n v="0"/>
    <n v="3"/>
    <s v="H-PQS-POLRNGCNV-CA 27095: Define Policy Number range and format for the SIS converted policies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Quote Policy"/>
    <b v="0"/>
    <m/>
    <s v="NONE"/>
    <m/>
    <n v="27095"/>
    <d v="2015-06-29T12:35:00"/>
    <d v="2015-06-29T20:25:00"/>
    <d v="2016-06-27T08:30:00"/>
    <s v="Unplanned"/>
    <s v="PAS10"/>
    <s v="PAS10"/>
    <s v="Unplanned"/>
    <d v="2016-06-27T12:00:00"/>
    <s v="Sprint 19"/>
    <s v="Prabhu, Venkatesh M (gm0xpra)"/>
    <s v="#566291"/>
  </r>
  <r>
    <s v="PAS10"/>
    <n v="638583"/>
    <s v="Base Scope"/>
    <s v="Story - Integration"/>
    <x v="1"/>
    <s v="P-INT-CRSRFRCNV-CA"/>
    <s v="In IT Team Review"/>
    <n v="3"/>
    <n v="3"/>
    <s v="P-INT-CRSRFRCNV-CA 27165: Send policy cross reference feed"/>
    <m/>
    <s v="S19 Kickoff"/>
    <m/>
    <b v="0"/>
    <s v="Property"/>
    <s v="Integration"/>
    <s v="TA Updates Required"/>
    <s v="WI0208 CR04"/>
    <n v="596890"/>
    <m/>
    <s v="3 - High"/>
    <s v="NONE"/>
    <s v="CA"/>
    <s v="CA"/>
    <s v="Integration_Reviews_Current"/>
    <n v="33000"/>
    <b v="1"/>
    <m/>
    <s v="NONE"/>
    <s v="Integration - General"/>
    <s v="Conversion"/>
    <b v="1"/>
    <m/>
    <s v="NONE"/>
    <m/>
    <n v="27165"/>
    <d v="2016-06-08T08:32:00"/>
    <d v="2016-06-15T12:28:00"/>
    <m/>
    <s v="Unplanned"/>
    <s v="PAS10"/>
    <s v="PAS10"/>
    <m/>
    <d v="2016-06-27T12:00:00"/>
    <s v="Sprint 19"/>
    <s v="Poduri, Venkata Vijaya Krishna (g9hpodu)"/>
    <s v="#596890"/>
  </r>
  <r>
    <s v="PAS10"/>
    <n v="638581"/>
    <s v="Base Scope"/>
    <s v="Story - Delta"/>
    <x v="1"/>
    <s v="P-REN-PRMCNV-CA"/>
    <s v="In Testing"/>
    <n v="0.5"/>
    <n v="3"/>
    <s v="P-REN-PRMCNV-CA 27144: Premium Compare- Rules Failures Rules not Overridden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3"/>
    <s v="Capture Policy Info"/>
    <s v="Conversion"/>
    <b v="0"/>
    <m/>
    <s v="NONE"/>
    <m/>
    <n v="27144"/>
    <d v="2016-06-07T06:44:00"/>
    <d v="2016-06-09T17:23:00"/>
    <d v="2016-07-11T09:07:00"/>
    <s v="Unplanned"/>
    <s v="PAS10"/>
    <s v="PAS10"/>
    <m/>
    <d v="2016-06-27T12:00:00"/>
    <s v="Sprint 19"/>
    <s v="Alexander, Vinay (g8nalex)"/>
    <s v="#596890"/>
  </r>
  <r>
    <s v="PAS10"/>
    <n v="638579"/>
    <s v="Base Scope"/>
    <s v="Story - Delta"/>
    <x v="1"/>
    <s v="P-REN-PRMCNV-CA"/>
    <s v="In Testing"/>
    <n v="5.5"/>
    <n v="3"/>
    <s v="P-REN-PRMCNV-CA 27145: Premium Compare- Editing Limitations of Overridden Rules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onversion"/>
    <b v="0"/>
    <m/>
    <s v="NONE"/>
    <m/>
    <n v="27145"/>
    <d v="2016-06-09T11:08:00"/>
    <d v="2016-06-09T17:23:00"/>
    <m/>
    <s v="Unplanned"/>
    <s v="PAS10"/>
    <s v="PAS10"/>
    <m/>
    <d v="2016-06-27T12:00:00"/>
    <s v="Sprint 19"/>
    <s v="Alexander, Vinay (g8nalex)"/>
    <s v="#596890"/>
  </r>
  <r>
    <s v="PAS10"/>
    <n v="464782"/>
    <s v="Base Scope"/>
    <s v="Story - Delta"/>
    <x v="1"/>
    <s v="H-REN-VERSCNV-CA"/>
    <s v="QA Approved"/>
    <n v="1"/>
    <n v="2"/>
    <s v="H-REN-VERSCNV-CA 27098: Create two versions of converted policy v2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onversion"/>
    <b v="0"/>
    <m/>
    <s v="NONE"/>
    <m/>
    <n v="27098"/>
    <d v="2016-05-23T06:48:00"/>
    <d v="2016-05-26T09:18:00"/>
    <d v="2016-06-23T05:28:00"/>
    <s v="Unplanned"/>
    <s v="PAS10"/>
    <s v="PAS10"/>
    <s v="Unplanned"/>
    <d v="2016-06-27T12:00:00"/>
    <s v="Sprint 19"/>
    <s v="R, Lakshmipriya"/>
    <s v="#566291"/>
  </r>
  <r>
    <s v="PAS10"/>
    <n v="638578"/>
    <s v="Base Scope"/>
    <s v="Story - Delta"/>
    <x v="1"/>
    <s v="P-REN-VERSCNV-CA"/>
    <s v="QA Approved"/>
    <n v="0.5"/>
    <n v="2"/>
    <s v=" 638580 P-REN-VERSCNV-CA 27171: Create versions of converted policy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onversion"/>
    <b v="0"/>
    <m/>
    <s v="NONE"/>
    <m/>
    <n v="27171"/>
    <d v="2016-06-14T07:58:00"/>
    <d v="2016-06-14T17:28:00"/>
    <d v="2016-06-23T05:28:00"/>
    <s v="Unplanned"/>
    <s v="PAS10"/>
    <s v="PAS10"/>
    <m/>
    <d v="2016-06-27T12:00:00"/>
    <s v="Sprint 19"/>
    <s v="R, Lakshmipriya"/>
    <s v="#596890"/>
  </r>
  <r>
    <s v="PAS10"/>
    <n v="638576"/>
    <s v="Base Scope"/>
    <s v="Story - Delta"/>
    <x v="1"/>
    <s v="P-INT-DATREFCNV-CA"/>
    <s v="In Testing"/>
    <n v="1.5"/>
    <n v="3"/>
    <s v="P-INT-DATREFCNV-CA Renewal Data Refresh for Other active AAA Policy converted from legacy v2"/>
    <m/>
    <s v="S19 Kickoff"/>
    <m/>
    <b v="0"/>
    <s v="Property"/>
    <s v="Program"/>
    <s v="Ready for IT Team Review"/>
    <m/>
    <n v="596890"/>
    <m/>
    <s v="3 - High"/>
    <s v="NONE"/>
    <s v="CA"/>
    <s v="CA"/>
    <s v="IE_Sprint_19_PHX-2"/>
    <n v="33000"/>
    <b v="1"/>
    <m/>
    <s v="Group 03"/>
    <s v="Integration - General"/>
    <s v="Conversion"/>
    <b v="0"/>
    <m/>
    <s v="NONE"/>
    <m/>
    <n v="27208"/>
    <d v="2016-06-15T04:31:00"/>
    <d v="2016-06-15T05:45:00"/>
    <d v="2016-06-23T05:28:00"/>
    <s v="Unplanned"/>
    <s v="PAS10"/>
    <s v="PAS10"/>
    <m/>
    <d v="2016-06-27T12:00:00"/>
    <s v="Sprint 19"/>
    <s v="Suresh Kumar, Sivanesan"/>
    <s v="#596890"/>
  </r>
  <r>
    <s v="PAS10"/>
    <n v="464771"/>
    <s v="Base Scope"/>
    <s v="Story - Delta"/>
    <x v="1"/>
    <s v="H-REN-PRMCNV-CA"/>
    <s v="QA Approved"/>
    <n v="1"/>
    <n v="3"/>
    <s v="H-REN-PRMCNV-CA 27108: Premium Compare- Rules Failures  Rules not Overridden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3"/>
    <s v="Capture Policy Info"/>
    <s v="Conversion"/>
    <b v="0"/>
    <m/>
    <s v="NONE"/>
    <m/>
    <n v="27108"/>
    <d v="2016-06-03T06:39:00"/>
    <d v="2016-06-05T17:20:00"/>
    <d v="2016-07-01T07:59:00"/>
    <s v="Unplanned"/>
    <s v="PAS10"/>
    <s v="PAS10"/>
    <s v="Unplanned"/>
    <d v="2016-06-27T12:00:00"/>
    <s v="Sprint 19"/>
    <s v="Alexander, Vinay (g8nalex)"/>
    <s v="#566291"/>
  </r>
  <r>
    <s v="PAS10"/>
    <n v="636672"/>
    <s v="Base Scope"/>
    <s v="Story - Delta"/>
    <x v="1"/>
    <s v="E-INT-EFFDTECNV-CA"/>
    <s v="QA Approved"/>
    <n v="0.5"/>
    <n v="2"/>
    <s v="E-INT-EFFDTECNV-CA 27209: Create CEA effective date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EA - Integration"/>
    <s v="Conversion"/>
    <b v="0"/>
    <m/>
    <s v="NONE"/>
    <m/>
    <n v="27209"/>
    <d v="2016-06-13T09:03:00"/>
    <d v="2016-06-13T17:20:00"/>
    <d v="2016-06-22T05:26:00"/>
    <s v="Unplanned"/>
    <s v="PAS10"/>
    <s v="PAS10"/>
    <m/>
    <d v="2016-06-27T12:00:00"/>
    <s v="Sprint 19"/>
    <s v="Prabhu, Venkatesh M (gm0xpra)"/>
    <s v="#566291_x000a_#541481"/>
  </r>
  <r>
    <s v="PAS10"/>
    <n v="638573"/>
    <s v="Base Scope"/>
    <s v="Story - Delta"/>
    <x v="1"/>
    <s v="P-REN-CONV-CRTRENIMG-CA"/>
    <s v="QA Approved"/>
    <n v="0"/>
    <n v="3"/>
    <s v="P-REN-CONV-CRTRENIMG-CA-Create Renewal Image at R-65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2"/>
    <s v="PUP - Renewal"/>
    <s v="Conversion"/>
    <b v="0"/>
    <m/>
    <s v="NONE"/>
    <m/>
    <n v="27193"/>
    <d v="2016-06-15T10:39:00"/>
    <d v="2016-06-15T13:41:00"/>
    <d v="2016-06-23T05:28:00"/>
    <s v="Unplanned"/>
    <s v="PAS10"/>
    <s v="PAS10"/>
    <m/>
    <d v="2016-06-27T12:00:00"/>
    <s v="Sprint 19"/>
    <s v="Suresh Kumar, Sivanesan"/>
    <s v="#596890"/>
  </r>
  <r>
    <s v="PAS10"/>
    <n v="636671"/>
    <s v="Base Scope"/>
    <s v="Story - Common Library"/>
    <x v="1"/>
    <s v="H-INT-AGENCY-CCL"/>
    <s v="In Development"/>
    <n v="2"/>
    <n v="2"/>
    <s v="H-INT-AGENCY-CCL 26647: Agency Info v4"/>
    <m/>
    <s v="S19 Kickoff"/>
    <m/>
    <b v="0"/>
    <s v="Property"/>
    <s v="Program"/>
    <s v="Ready for IT Team Review"/>
    <s v="WI0208 CR04"/>
    <n v="566291"/>
    <m/>
    <s v="3 - High"/>
    <s v="NONE"/>
    <s v="NONE"/>
    <s v="CCL"/>
    <s v="IE_Sprint_19_PHX-2"/>
    <n v="33000"/>
    <b v="1"/>
    <m/>
    <s v="Group 04"/>
    <s v="Integration - General"/>
    <s v="Other - Integration - General"/>
    <b v="0"/>
    <m/>
    <s v="NONE"/>
    <m/>
    <n v="26647"/>
    <d v="2016-06-13T09:03:00"/>
    <d v="2016-06-13T17:19:00"/>
    <d v="2016-06-30T09:23:00"/>
    <s v="Unplanned"/>
    <s v="PAS10"/>
    <s v="PAS10"/>
    <m/>
    <d v="2016-06-27T12:00:00"/>
    <s v="Sprint 19"/>
    <s v="Prabhu, Venkatesh M (gm0xpra)"/>
    <s v="#566291_x000a_#542082"/>
  </r>
  <r>
    <s v="PAS10"/>
    <n v="636673"/>
    <s v="Base Scope"/>
    <s v="Story - Delta"/>
    <x v="1"/>
    <s v="E-INT-PRFLHOCNV-CA"/>
    <s v="In Testing"/>
    <n v="1"/>
    <n v="2"/>
    <s v="E-INT-PRFLHOCNV-CA 27227: CEA - Prefill HO policy details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2"/>
    <s v="CEA - Integration"/>
    <s v="Conversion"/>
    <b v="0"/>
    <m/>
    <s v="NONE"/>
    <m/>
    <n v="27227"/>
    <d v="2016-06-10T07:54:00"/>
    <d v="2016-06-12T17:18:00"/>
    <d v="2016-06-22T05:26:00"/>
    <s v="Unplanned"/>
    <s v="PAS10"/>
    <s v="PAS10"/>
    <m/>
    <d v="2016-06-27T12:00:00"/>
    <s v="Sprint 19"/>
    <s v="Prabhu, Venkatesh M (gm0xpra)"/>
    <s v="#566291_x000a_#541483"/>
  </r>
  <r>
    <s v="PAS10"/>
    <n v="636674"/>
    <s v="Base Scope"/>
    <s v="Story - Delta"/>
    <x v="1"/>
    <s v="E-INT-FDFBCTCNV-CA"/>
    <s v="Development Complete"/>
    <n v="1"/>
    <n v="2"/>
    <s v="E-INT-FDFBCTCNV-CA 27228: CEA - Feed from BCT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CEA - Integration"/>
    <s v="Conversion"/>
    <b v="0"/>
    <m/>
    <s v="NONE"/>
    <m/>
    <n v="27228"/>
    <d v="2016-06-10T07:54:00"/>
    <d v="2016-06-12T17:18:00"/>
    <d v="2016-06-23T05:28:00"/>
    <s v="Unplanned"/>
    <s v="PAS10"/>
    <s v="PAS10"/>
    <m/>
    <d v="2016-06-27T12:00:00"/>
    <s v="Sprint 19"/>
    <s v="Prabhu, Venkatesh M (gm0xpra)"/>
    <s v="#566291_x000a_#541480"/>
  </r>
  <r>
    <s v="PAS10"/>
    <n v="636669"/>
    <s v="Base Scope"/>
    <s v="Story - Integration"/>
    <x v="1"/>
    <s v="E-INT-XFDBCTCNV-CA"/>
    <s v="In IT Team Review"/>
    <n v="3"/>
    <n v="3"/>
    <s v="E-INT-XFDBCTCNV-CA 27170: CEA - Send policy cross reference feed to BCT"/>
    <m/>
    <s v="S19 Kickoff"/>
    <m/>
    <b v="0"/>
    <s v="Property"/>
    <s v="Integration"/>
    <s v="Ready for IT Team Review"/>
    <s v="WI0208 CR04"/>
    <n v="566291"/>
    <m/>
    <s v="3 - High"/>
    <s v="NONE"/>
    <s v="CA"/>
    <s v="CA"/>
    <s v="Integration_Reviews_Current"/>
    <n v="33000"/>
    <b v="1"/>
    <m/>
    <s v="NONE"/>
    <s v="CEA - Integration"/>
    <s v="Conversion"/>
    <b v="1"/>
    <m/>
    <s v="NONE"/>
    <m/>
    <n v="27170"/>
    <d v="2016-06-09T11:08:00"/>
    <d v="2016-06-15T12:27:00"/>
    <m/>
    <s v="Unplanned"/>
    <s v="PAS10"/>
    <s v="PAS10"/>
    <m/>
    <d v="2016-06-27T12:00:00"/>
    <s v="Sprint 19"/>
    <s v="Srinivasan, Jagadeesan (gqe4sri)"/>
    <s v="#566291_x000a_#541484"/>
  </r>
  <r>
    <s v="PAS10"/>
    <n v="636668"/>
    <s v="Base Scope"/>
    <s v="Story - Integration"/>
    <x v="1"/>
    <s v="E-INT-FDBCTCNV-CA"/>
    <s v="Approved"/>
    <n v="3"/>
    <n v="3"/>
    <s v="E-INT-FDBCTCNV-CA 27163: CEA - Feed to BCT"/>
    <m/>
    <s v="S19 Kickoff"/>
    <m/>
    <b v="0"/>
    <s v="Property"/>
    <s v="Integration"/>
    <s v="Ready for IT Team Review"/>
    <s v="WI0208 CR04"/>
    <n v="566291"/>
    <m/>
    <s v="3 - High"/>
    <s v="NONE"/>
    <s v="CA"/>
    <s v="CA"/>
    <s v="Integration_Reviews_Current"/>
    <n v="33000"/>
    <b v="1"/>
    <m/>
    <s v="NONE"/>
    <s v="CEA - Integration"/>
    <s v="Conversion"/>
    <b v="1"/>
    <m/>
    <s v="NONE"/>
    <m/>
    <n v="27163"/>
    <d v="2016-06-09T11:08:00"/>
    <d v="2016-06-15T12:27:00"/>
    <d v="2016-07-20T11:42:00"/>
    <s v="Unplanned"/>
    <s v="PAS10"/>
    <s v="PAS10"/>
    <m/>
    <d v="2016-06-27T12:00:00"/>
    <s v="Sprint 19"/>
    <s v="Prabhu, Venkatesh M (gm0xpra)"/>
    <s v="#566291_x000a_#541479"/>
  </r>
  <r>
    <s v="PAS10"/>
    <n v="636666"/>
    <s v="Base Scope"/>
    <s v="Story - Delta"/>
    <x v="1"/>
    <s v="H-INT-APFEEDCNV-CA"/>
    <s v="Ready To Test"/>
    <n v="1"/>
    <n v="3"/>
    <s v="H-INT-APFEEDCNV-CA 27141: Auto Pay Enrollment feed to PC v1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Integration - General"/>
    <s v="Conversion"/>
    <b v="0"/>
    <m/>
    <s v="NONE"/>
    <m/>
    <n v="27141"/>
    <d v="2016-05-25T07:09:00"/>
    <d v="2016-05-26T09:17:00"/>
    <d v="2016-06-22T05:26:00"/>
    <s v="Unplanned"/>
    <s v="PAS10"/>
    <s v="PAS10"/>
    <m/>
    <d v="2016-06-27T12:00:00"/>
    <s v="Sprint 19"/>
    <s v="Srinivasan, Jagadeesan (gqe4sri)"/>
    <s v="#566291_x000a_#541851"/>
  </r>
  <r>
    <s v="PAS10"/>
    <n v="636664"/>
    <s v="Base Scope"/>
    <s v="Story - Delta"/>
    <x v="1"/>
    <s v="H-INT-VWRPTCNV-CA"/>
    <s v="In Testing"/>
    <n v="1"/>
    <n v="2"/>
    <s v="H-INT-VWRPTCNV-CA 27135: Disable view report link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Integration - General"/>
    <s v="Conversion"/>
    <b v="0"/>
    <m/>
    <s v="NONE"/>
    <m/>
    <n v="27135"/>
    <d v="2016-05-31T08:51:00"/>
    <d v="2016-06-06T17:23:00"/>
    <d v="2016-06-22T05:26:00"/>
    <s v="Unplanned"/>
    <s v="PAS10"/>
    <s v="PAS10"/>
    <m/>
    <d v="2016-06-27T12:00:00"/>
    <s v="Sprint 19"/>
    <s v="Srinivasan, Jagadeesan (gqe4sri)"/>
    <s v="#566291_x000a_#541870"/>
  </r>
  <r>
    <s v="PAS10"/>
    <n v="636662"/>
    <s v="Base Scope"/>
    <s v="Story - Delta"/>
    <x v="1"/>
    <s v="H-BP-GLBILCNV-CA"/>
    <s v="In Testing"/>
    <n v="1.5"/>
    <n v="2"/>
    <s v="H-BP-GLBILCNV-CA 27129: General Ledger - Billing Transaction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3"/>
    <n v="33000"/>
    <b v="1"/>
    <m/>
    <s v="Group 03"/>
    <s v="Billing  and  Payment"/>
    <s v="Conversion"/>
    <b v="0"/>
    <m/>
    <s v="NONE"/>
    <m/>
    <n v="27129"/>
    <d v="2016-05-31T08:51:00"/>
    <d v="2016-06-06T17:23:00"/>
    <d v="2016-06-24T05:31:00"/>
    <s v="Unplanned"/>
    <s v="PAS10"/>
    <s v="PAS10"/>
    <m/>
    <d v="2016-06-27T12:00:00"/>
    <s v="Sprint 19"/>
    <s v="Prabhu, Venkatesh M (gm0xpra)"/>
    <s v="#566291_x000a_#541854"/>
  </r>
  <r>
    <s v="PAS10"/>
    <n v="636663"/>
    <s v="Base Scope"/>
    <s v="Story - Integration"/>
    <x v="1"/>
    <s v="H-INT-CRSRFRCNV-CA"/>
    <s v="Approved"/>
    <n v="3"/>
    <n v="3"/>
    <s v="H-INT-CRSRFRCNV-CA 27133: Send policy cross reference feed"/>
    <m/>
    <s v="S19 Kickoff"/>
    <m/>
    <b v="0"/>
    <s v="Property"/>
    <s v="Integration"/>
    <s v="TA Updates Required"/>
    <s v="WI0208 CR04"/>
    <n v="566291"/>
    <m/>
    <s v="3 - High"/>
    <s v="NONE"/>
    <s v="CA"/>
    <s v="CA"/>
    <s v="Integration_Reviews_Current"/>
    <n v="33000"/>
    <b v="1"/>
    <m/>
    <s v="NONE"/>
    <s v="Integration - General"/>
    <s v="Conversion"/>
    <b v="1"/>
    <m/>
    <s v="NONE"/>
    <m/>
    <n v="27133"/>
    <d v="2016-05-23T06:48:00"/>
    <d v="2016-05-26T09:16:00"/>
    <d v="2016-07-20T11:44:00"/>
    <s v="Unplanned"/>
    <s v="PAS10"/>
    <s v="PAS10"/>
    <m/>
    <d v="2016-06-27T12:00:00"/>
    <s v="Sprint 19"/>
    <s v="Prabhu, Venkatesh M (gm0xpra)"/>
    <s v="#566291_x000a_#541915"/>
  </r>
  <r>
    <s v="PAS10"/>
    <n v="636661"/>
    <s v="Base Scope"/>
    <s v="Story - Delta"/>
    <x v="1"/>
    <s v="H-BP-BTAUTCNV-CA"/>
    <s v="In Testing"/>
    <n v="2"/>
    <n v="3"/>
    <s v="H-BP-BTAUTCNV-CA 27127: Balance Transfer - Automatic(SIS)"/>
    <m/>
    <s v="S19 Kickoff"/>
    <m/>
    <b v="0"/>
    <s v="Property"/>
    <s v="Program"/>
    <s v="Ready for IT Team Review"/>
    <m/>
    <n v="566291"/>
    <m/>
    <s v="3 - High"/>
    <s v="NONE"/>
    <s v="CA"/>
    <s v="CA"/>
    <s v="IE_Sprint_19_PHX-2"/>
    <n v="33000"/>
    <b v="1"/>
    <m/>
    <s v="Group 03"/>
    <s v="Billing  and  Payment"/>
    <s v="Conversion"/>
    <b v="0"/>
    <m/>
    <s v="NONE"/>
    <m/>
    <n v="27127"/>
    <d v="2016-05-31T08:51:00"/>
    <d v="2016-06-02T10:31:00"/>
    <d v="2016-06-23T05:28:00"/>
    <s v="Unplanned"/>
    <s v="PAS10"/>
    <s v="PAS10"/>
    <m/>
    <d v="2016-06-27T12:00:00"/>
    <s v="Sprint 19"/>
    <s v="Sankaran, Manikandan (gm70san)"/>
    <s v="#566291"/>
  </r>
  <r>
    <s v="PAS10"/>
    <n v="636659"/>
    <s v="Base Scope"/>
    <s v="Story - Common Library"/>
    <x v="1"/>
    <s v="U-REP-ACCREPCNV-CCL"/>
    <s v="In Testing"/>
    <n v="2.5"/>
    <n v="3"/>
    <s v="U-REP-ACCREPCNV-CCL 27113: Access Operational Reports for Converted Policies"/>
    <m/>
    <s v="S19 Kickoff"/>
    <m/>
    <b v="0"/>
    <s v="Property"/>
    <s v="Program"/>
    <s v="Ready for IT Team Review"/>
    <m/>
    <n v="566291"/>
    <m/>
    <s v="3 - High"/>
    <s v="NONE"/>
    <s v="CCL"/>
    <s v="CCL"/>
    <s v="IE_Sprint_19_PHX-2"/>
    <n v="33000"/>
    <b v="1"/>
    <m/>
    <s v="Group 02"/>
    <s v="Operational Report"/>
    <s v="Conversion"/>
    <b v="0"/>
    <m/>
    <s v="NONE"/>
    <m/>
    <n v="27113"/>
    <d v="2016-06-15T10:39:00"/>
    <d v="2016-06-15T13:41:00"/>
    <d v="2016-06-24T05:30:00"/>
    <s v="Unplanned"/>
    <s v="PAS10"/>
    <s v="PAS10"/>
    <m/>
    <d v="2016-06-27T12:00:00"/>
    <s v="Sprint 19"/>
    <s v="Sankaran, Manikandan (gm70san)"/>
    <s v="#566291"/>
  </r>
  <r>
    <s v="PAS10"/>
    <n v="464770"/>
    <s v="Base Scope"/>
    <s v="Story - Delta"/>
    <x v="1"/>
    <s v="H-GEN-ADNFLDCNV-CA"/>
    <s v="QA Approved"/>
    <n v="1"/>
    <n v="2"/>
    <s v="H-GEN-ADNFLDCNV-CA 27084: Additional fields to General Tab v2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reate New Policy"/>
    <b v="0"/>
    <m/>
    <s v="NONE"/>
    <m/>
    <n v="27084"/>
    <d v="2016-05-25T07:11:00"/>
    <d v="2016-05-26T09:17:00"/>
    <d v="2016-06-24T05:30:00"/>
    <s v="Unplanned"/>
    <s v="PAS10"/>
    <s v="PAS10"/>
    <s v="Unplanned"/>
    <d v="2016-06-27T12:00:00"/>
    <s v="Sprint 19"/>
    <s v="Prabhu, Venkatesh M (gm0xpra)"/>
    <s v="#566291"/>
  </r>
  <r>
    <s v="PAS10"/>
    <n v="636658"/>
    <s v="Base Scope"/>
    <s v="Story - Delta"/>
    <x v="1"/>
    <s v="H-REN-PRMCNV-CA"/>
    <s v="QA Approved"/>
    <n v="3"/>
    <n v="3"/>
    <s v="H-REN-PRMCNV-CA 27110: Premium Compare- Editing Limitations of Overridden Rules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onversion"/>
    <b v="0"/>
    <m/>
    <s v="NONE"/>
    <m/>
    <n v="27110"/>
    <d v="2016-06-01T07:48:00"/>
    <d v="2016-06-02T10:30:00"/>
    <d v="2016-06-27T09:32:00"/>
    <s v="Unplanned"/>
    <s v="PAS10"/>
    <s v="PAS10"/>
    <m/>
    <d v="2016-06-27T12:00:00"/>
    <s v="Sprint 19"/>
    <s v="Alexander, Vinay (g8nalex)"/>
    <s v="#566291"/>
  </r>
  <r>
    <s v="PAS10"/>
    <n v="636657"/>
    <s v="Base Scope"/>
    <s v="Story - Delta"/>
    <x v="1"/>
    <s v="H-INT-DATREFCNV-CA"/>
    <s v="Blocked"/>
    <n v="1"/>
    <n v="3"/>
    <s v="H-INT-DATREFCNV-CA 27082: Renewal Data Refresh for Other active AAA Policy converted from SIS"/>
    <m/>
    <s v="S19 Kickoff"/>
    <s v="Blocked from QA"/>
    <b v="0"/>
    <s v="Property"/>
    <s v="Program"/>
    <s v="Ready for IT Team Review"/>
    <m/>
    <n v="566291"/>
    <m/>
    <s v="3 - High"/>
    <s v="NONE"/>
    <s v="CA"/>
    <s v="CA"/>
    <s v="IE_Sprint_19_PHX-3"/>
    <n v="33000"/>
    <b v="1"/>
    <m/>
    <s v="Group 01"/>
    <s v="Integration - General"/>
    <s v="Conversion"/>
    <b v="0"/>
    <m/>
    <s v="NONE"/>
    <m/>
    <n v="27082"/>
    <d v="2016-06-03T06:39:00"/>
    <d v="2016-06-05T17:20:00"/>
    <d v="2016-06-28T11:17:00"/>
    <s v="Unplanned"/>
    <s v="PAS10"/>
    <s v="PAS10"/>
    <m/>
    <d v="2016-06-27T12:00:00"/>
    <s v="Sprint 19"/>
    <s v="Srinivasan, Jagadeesan (gqe4sri)"/>
    <s v="#566291_x000a_#541905"/>
  </r>
  <r>
    <s v="PAS10"/>
    <n v="636656"/>
    <s v="Base Scope"/>
    <s v="Story - Delta"/>
    <x v="1"/>
    <s v="H-REP-MEMREP-CA"/>
    <s v="In Testing"/>
    <n v="2.5"/>
    <n v="3"/>
    <s v="H-REP-MEMREP-CA 27076: Order Membership Report v3"/>
    <m/>
    <s v="S19 Kickoff"/>
    <m/>
    <b v="0"/>
    <s v="Property"/>
    <s v="Program"/>
    <s v="Ready for IT Team Review"/>
    <m/>
    <n v="566291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076"/>
    <d v="2016-06-15T10:39:00"/>
    <d v="2016-06-15T13:41:00"/>
    <d v="2016-06-30T07:32:00"/>
    <s v="Unplanned"/>
    <s v="PAS10"/>
    <s v="PAS10"/>
    <m/>
    <d v="2016-06-27T12:00:00"/>
    <s v="Sprint 19"/>
    <s v="Sankaran, Manikandan (gm70san)"/>
    <s v="#566291"/>
  </r>
  <r>
    <s v="PAS10"/>
    <n v="636655"/>
    <s v="Base Scope"/>
    <s v="Story - Delta"/>
    <x v="1"/>
    <s v="H-INT-GENREPCNV-CA"/>
    <s v="On Hold"/>
    <n v="1"/>
    <n v="3"/>
    <s v="H-INT-GENREPCNV-CA 27080: Generate Debit Balance transfer error report"/>
    <m/>
    <s v="S19 Kickoff"/>
    <s v="On Hold from Development"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Integration - General"/>
    <s v="Conversion"/>
    <b v="0"/>
    <m/>
    <s v="Low"/>
    <s v="Need to refactor the system audit result report generation code to modularize the view based on the transaction level."/>
    <n v="27080"/>
    <d v="2016-05-26T06:54:00"/>
    <d v="2016-06-02T10:30:00"/>
    <d v="2016-06-28T09:08:00"/>
    <s v="Unplanned"/>
    <s v="PAS10"/>
    <s v="PAS10"/>
    <m/>
    <d v="2016-06-27T12:00:00"/>
    <s v="Sprint 19"/>
    <s v="Poduri, Venkata Vijaya Krishna (g9hpodu)"/>
    <s v="#566291"/>
  </r>
  <r>
    <s v="PAS10"/>
    <n v="636653"/>
    <s v="Base Scope"/>
    <s v="Story - Delta"/>
    <x v="1"/>
    <s v="H-BP-BTCNV-CA"/>
    <s v="In Testing"/>
    <n v="3"/>
    <n v="2"/>
    <s v="H-BP-BTCNV-CA 27075: Balance Transfer - Bill Generation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075"/>
    <d v="2016-05-31T08:51:00"/>
    <d v="2016-06-06T17:23:00"/>
    <d v="2016-06-24T05:30:00"/>
    <s v="Unplanned"/>
    <s v="PAS10"/>
    <s v="PAS10"/>
    <m/>
    <d v="2016-06-27T12:00:00"/>
    <s v="Sprint 19"/>
    <s v="Poduri, Venkata Vijaya Krishna (g9hpodu)"/>
    <s v="#566291"/>
  </r>
  <r>
    <s v="PAS10"/>
    <n v="636652"/>
    <s v="Base Scope"/>
    <s v="Story - Integration"/>
    <x v="1"/>
    <s v="H-INT-POLFDCNV-CA"/>
    <s v="In IT Team Review"/>
    <n v="3"/>
    <n v="3"/>
    <s v="H-INT-POLFDCNV-CA 27073: Send policy status feed to SIS"/>
    <m/>
    <s v="S19 Kickoff"/>
    <m/>
    <b v="0"/>
    <s v="Property"/>
    <s v="Integration"/>
    <s v="Ready for IT Team Review"/>
    <s v="WI0208 CR04"/>
    <n v="566291"/>
    <m/>
    <s v="3 - High"/>
    <s v="NONE"/>
    <s v="CA"/>
    <s v="CA"/>
    <s v="Integration_Reviews_Current"/>
    <n v="33000"/>
    <b v="1"/>
    <m/>
    <s v="NONE"/>
    <s v="Integration - General"/>
    <s v="Conversion"/>
    <b v="1"/>
    <m/>
    <s v="NONE"/>
    <m/>
    <n v="27073"/>
    <d v="2016-05-27T12:10:00"/>
    <d v="2016-06-02T10:29:00"/>
    <m/>
    <s v="Unplanned"/>
    <s v="PAS10"/>
    <s v="PAS10"/>
    <m/>
    <d v="2016-06-27T12:00:00"/>
    <s v="Sprint 19"/>
    <s v="Poduri, Venkata Vijaya Krishna (g9hpodu)"/>
    <s v="#566291"/>
  </r>
  <r>
    <s v="PAS10"/>
    <n v="638596"/>
    <s v="Base Scope"/>
    <s v="Story - Delta"/>
    <x v="1"/>
    <s v="P-GEN-ADNFLDCNV-CA"/>
    <s v="Test Execution Complete"/>
    <n v="1.5"/>
    <n v="3"/>
    <s v="P-GEN-ADNFLDCNV-CA 27150: Additional fields to General Tab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reate New Policy"/>
    <b v="0"/>
    <m/>
    <s v="NONE"/>
    <m/>
    <n v="27150"/>
    <d v="2016-06-03T06:39:00"/>
    <d v="2016-06-05T17:20:00"/>
    <d v="2016-06-23T05:28:00"/>
    <s v="Unplanned"/>
    <s v="PAS10"/>
    <s v="PAS10"/>
    <m/>
    <d v="2016-06-27T12:00:00"/>
    <s v="Sprint 19"/>
    <s v="Raveendra Mani, Prakash Khanna (gpq6rav)"/>
    <s v="#596890"/>
  </r>
  <r>
    <s v="PAS10"/>
    <n v="636651"/>
    <s v="Base Scope"/>
    <s v="Story - Integration"/>
    <x v="1"/>
    <s v="H-INT-BTFDCNV-CA"/>
    <s v="In IT Team Review"/>
    <n v="3"/>
    <n v="3"/>
    <s v="H-INT-BTFDCNV-CA 27071: Debit balance transfer feed from SIS"/>
    <m/>
    <s v="S19 Kickoff"/>
    <m/>
    <b v="0"/>
    <s v="Property"/>
    <s v="Integration"/>
    <s v="Ready for IT Team Review"/>
    <s v="WI0208 CR04"/>
    <n v="566291"/>
    <m/>
    <s v="3 - High"/>
    <s v="NONE"/>
    <s v="CA"/>
    <s v="CA"/>
    <s v="Integration_Reviews_Current"/>
    <n v="33000"/>
    <b v="1"/>
    <m/>
    <s v="NONE"/>
    <s v="Integration - General"/>
    <s v="Conversion"/>
    <b v="1"/>
    <m/>
    <s v="NONE"/>
    <m/>
    <n v="27071"/>
    <d v="2016-05-27T12:10:00"/>
    <d v="2016-06-02T10:29:00"/>
    <m/>
    <s v="Unplanned"/>
    <s v="PAS10"/>
    <s v="PAS10"/>
    <m/>
    <d v="2016-06-27T12:00:00"/>
    <s v="Sprint 19"/>
    <s v="Poduri, Venkata Vijaya Krishna (g9hpodu)"/>
    <s v="#566291"/>
  </r>
  <r>
    <s v="PAS10"/>
    <n v="638592"/>
    <s v="Base Scope"/>
    <s v="Story - Delta"/>
    <x v="1"/>
    <s v="P-PRF-DISPRFCNV-CA"/>
    <s v="QA Approved"/>
    <n v="0.5"/>
    <n v="3"/>
    <s v="P-PRF-DISPRFCNV-CA 27200: Display Prefill Tab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Prefill Data"/>
    <s v="NONE"/>
    <b v="0"/>
    <m/>
    <s v="NONE"/>
    <m/>
    <n v="27200"/>
    <d v="2016-06-03T06:39:00"/>
    <d v="2016-06-05T17:19:00"/>
    <d v="2016-06-22T05:26:00"/>
    <s v="Unplanned"/>
    <s v="PAS10"/>
    <s v="PAS10"/>
    <m/>
    <d v="2016-06-27T12:00:00"/>
    <s v="Sprint 19"/>
    <s v="R, Lakshmipriya"/>
    <s v="#596890"/>
  </r>
  <r>
    <s v="PAS10"/>
    <n v="638593"/>
    <s v="Base Scope"/>
    <s v="Story - Delta"/>
    <x v="1"/>
    <s v="P-INT-APAYCNV-CA"/>
    <s v="QA Approved"/>
    <n v="1"/>
    <n v="3"/>
    <s v="P-INT-APAYCNV-CA 27207: Auto Pay Enrollment feed to PC for CA FoxPro PUP converted policies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3"/>
    <s v="General"/>
    <s v="Conversion"/>
    <b v="0"/>
    <m/>
    <s v="NONE"/>
    <m/>
    <n v="27207"/>
    <d v="2016-06-01T14:08:00"/>
    <d v="2016-06-07T17:21:00"/>
    <d v="2016-06-23T05:28:00"/>
    <s v="Unplanned"/>
    <s v="PAS10"/>
    <s v="PAS10"/>
    <m/>
    <d v="2016-06-27T12:00:00"/>
    <s v="Sprint 19"/>
    <s v="Suresh Kumar, Sivanesan"/>
    <s v="#596890"/>
  </r>
  <r>
    <s v="PAS10"/>
    <n v="638589"/>
    <s v="Base Scope"/>
    <s v="Story - Delta"/>
    <x v="1"/>
    <s v="P-INT-PRFL-CA"/>
    <s v="In Testing"/>
    <n v="2"/>
    <n v="3"/>
    <s v="P-INT-PRFL-CA 27238: Prefill behavior and Other rules v3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238"/>
    <d v="2016-06-14T07:58:00"/>
    <d v="2016-06-14T17:27:00"/>
    <d v="2016-06-23T05:28:00"/>
    <s v="Unplanned"/>
    <s v="PAS10"/>
    <s v="PAS10"/>
    <m/>
    <d v="2016-06-27T12:00:00"/>
    <s v="Sprint 19"/>
    <s v="Poduri, Venkata Vijaya Krishna (g9hpodu)"/>
    <s v="#596890"/>
  </r>
  <r>
    <s v="PAS10"/>
    <n v="638595"/>
    <s v="Base Scope"/>
    <s v="Story - Delta"/>
    <x v="1"/>
    <s v="P-RWR-CHKDUPCNV-CA"/>
    <s v="QA Approved"/>
    <n v="0.5"/>
    <n v="3"/>
    <s v="P-RWR-CHKDUPCNV-CA 27186: Rewrite converted policy-Check for policy number duplicates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Integration - General"/>
    <s v="Rewrite Policy"/>
    <b v="0"/>
    <m/>
    <s v="NONE"/>
    <m/>
    <n v="27186"/>
    <d v="2016-06-02T06:54:00"/>
    <d v="2016-06-02T10:29:00"/>
    <d v="2016-06-24T05:30:00"/>
    <s v="Unplanned"/>
    <s v="PAS10"/>
    <s v="PAS10"/>
    <m/>
    <d v="2016-06-27T12:00:00"/>
    <s v="Sprint 19"/>
    <s v="Raveendra Mani, Prakash Khanna (gpq6rav)"/>
    <s v="#596890"/>
  </r>
  <r>
    <s v="PAS10"/>
    <n v="623073"/>
    <s v="Base Scope"/>
    <s v="Story - Common Library"/>
    <x v="2"/>
    <s v="050-005CL-22.2 "/>
    <s v="In Testing"/>
    <n v="2.5"/>
    <n v="2"/>
    <s v="050-005CL-22.2 Vehicle Page - Field Validations - Private Passenger Autos (PPA) and Conversion Vans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3"/>
    <s v="NONE"/>
    <s v="NONE"/>
    <b v="1"/>
    <m/>
    <s v="NONE"/>
    <m/>
    <m/>
    <d v="2016-05-06T09:13:00"/>
    <d v="2016-05-18T18:30:00"/>
    <d v="2016-07-18T09:56:00"/>
    <s v="Unplanned"/>
    <s v="PAS10"/>
    <s v="PAS10"/>
    <m/>
    <d v="2016-06-27T12:00:00"/>
    <s v="Sprint 19"/>
    <s v="Suresh Kumar, Sivanesan"/>
    <s v="#623061_x000a_#602727"/>
  </r>
  <r>
    <s v="PAS10"/>
    <n v="623074"/>
    <s v="Base Scope"/>
    <s v="Story - Common Library"/>
    <x v="2"/>
    <s v="700-602CL-04"/>
    <s v="In IT Team Review"/>
    <n v="4"/>
    <n v="2"/>
    <s v="700-602CL-04  Renewal Processing for UBI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13T12:34:00"/>
    <d v="2016-05-19T18:28:00"/>
    <m/>
    <s v="Unplanned"/>
    <s v="PAS10"/>
    <s v="PAS10"/>
    <m/>
    <d v="2016-06-27T12:00:00"/>
    <s v="Sprint 19"/>
    <s v="Suresh Kumar, Sivanesan"/>
    <s v="#623061_x000a_#602727"/>
  </r>
  <r>
    <s v="PAS10"/>
    <n v="623075"/>
    <s v="Base Scope"/>
    <s v="Story - Common Library"/>
    <x v="2"/>
    <s v="700-604CL-04"/>
    <s v="In IT Team Review"/>
    <n v="4"/>
    <n v="2"/>
    <s v="700-604CL-04 - Integration - UBI Score Locking and Exception Processing At Renewal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4T18:20:00"/>
    <d v="2016-05-18T18:31:00"/>
    <m/>
    <s v="Unplanned"/>
    <s v="PAS10"/>
    <s v="PAS10"/>
    <m/>
    <d v="2016-06-27T12:00:00"/>
    <s v="Sprint 19"/>
    <s v="Suresh Kumar, Sivanesan"/>
    <s v="#623061_x000a_#602727"/>
  </r>
  <r>
    <s v="PAS10"/>
    <n v="623077"/>
    <s v="Base Scope"/>
    <s v="Story - Common Library"/>
    <x v="2"/>
    <s v="280-145CL-07"/>
    <s v="Development Complete"/>
    <n v="0.5"/>
    <n v="2"/>
    <s v="280-145CL-07 Discounts - Vehicle Level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8T07:42:00"/>
    <d v="2016-05-18T18:32:00"/>
    <d v="2016-07-20T02:42:00"/>
    <s v="Unplanned"/>
    <s v="PAS10"/>
    <s v="PAS10"/>
    <m/>
    <d v="2016-06-27T12:00:00"/>
    <s v="Sprint 19"/>
    <s v="Suresh Kumar, Sivanesan"/>
    <s v="#623061_x000a_#602727"/>
  </r>
  <r>
    <s v="PAS10"/>
    <n v="623079"/>
    <s v="Base Scope"/>
    <s v="Story - Common Library"/>
    <x v="2"/>
    <s v="090-102CL-07"/>
    <s v="In IT Team Review"/>
    <n v="3"/>
    <n v="2"/>
    <s v="090-102CL-07 View Rating Details Page-Field Validation - vehicles and the associated coverages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7T10:42:00"/>
    <d v="2016-05-18T18:33:00"/>
    <m/>
    <s v="Unplanned"/>
    <s v="PAS10"/>
    <s v="PAS10"/>
    <m/>
    <d v="2016-06-27T12:00:00"/>
    <s v="Sprint 19"/>
    <s v="Suresh Kumar, Sivanesan"/>
    <s v="#623061_x000a_#602727"/>
  </r>
  <r>
    <s v="PAS10"/>
    <n v="623078"/>
    <s v="Base Scope"/>
    <s v="Story - Common Library"/>
    <x v="2"/>
    <s v="080-144CCL-06"/>
    <s v="In Testing"/>
    <n v="1"/>
    <n v="2"/>
    <s v="080-144CCL-06 Prem Page-Discounts forms and additional savings section of the page"/>
    <s v="WI0333 CR03"/>
    <s v="S19 Kickoff"/>
    <m/>
    <b v="0"/>
    <s v="Auto"/>
    <s v="Program"/>
    <s v="Ready for IT Team Review"/>
    <s v="WI0333 CR03"/>
    <n v="602727"/>
    <m/>
    <s v="3 - High"/>
    <s v="NONE"/>
    <s v="NONE"/>
    <s v="CCL"/>
    <s v="IE_Sprint_19_PHX-3"/>
    <n v="50000"/>
    <b v="1"/>
    <m/>
    <s v="Group 03"/>
    <s v="NONE"/>
    <s v="NONE"/>
    <b v="1"/>
    <m/>
    <s v="NONE"/>
    <m/>
    <m/>
    <d v="2016-05-06T09:21:00"/>
    <d v="2016-05-18T18:32:00"/>
    <d v="2016-07-18T07:52:00"/>
    <s v="Unplanned"/>
    <s v="PAS10"/>
    <s v="PAS10"/>
    <m/>
    <d v="2016-06-27T12:00:00"/>
    <s v="Sprint 19"/>
    <s v="Suresh Kumar, Sivanesan"/>
    <s v="#602727_x000a_#623061"/>
  </r>
  <r>
    <s v="PAS10"/>
    <n v="623076"/>
    <s v="Base Scope"/>
    <s v="Story - Common Library"/>
    <x v="2"/>
    <s v="070-204CL-07"/>
    <s v="QA Approved"/>
    <n v="0.5"/>
    <n v="2"/>
    <s v="070-204CL-07 Bind Info Page - Business Rules - vehicle and driver reports information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1"/>
    <s v="NONE"/>
    <s v="NONE"/>
    <b v="1"/>
    <m/>
    <s v="NONE"/>
    <m/>
    <m/>
    <d v="2016-04-25T14:44:00"/>
    <d v="2016-05-18T18:31:00"/>
    <d v="2016-06-13T17:14:00"/>
    <s v="Unplanned"/>
    <s v="PAS10"/>
    <s v="PAS10"/>
    <m/>
    <d v="2016-06-27T12:00:00"/>
    <s v="Sprint 19"/>
    <s v="Suresh Kumar, Sivanesan"/>
    <s v="#623061_x000a_#602727"/>
  </r>
  <r>
    <s v="PAS10"/>
    <n v="623080"/>
    <s v="Base Scope"/>
    <s v="Story - Common Library"/>
    <x v="2"/>
    <s v="050-145CL-06"/>
    <s v="In Development"/>
    <n v="2"/>
    <n v="2"/>
    <s v="050-145CL-06 - Vehicle Page - Field Validations - Multi Vehicles"/>
    <s v="WI0333 CR03"/>
    <s v="S19 Kickoff"/>
    <m/>
    <b v="0"/>
    <s v="Auto"/>
    <s v="Program"/>
    <s v="Ready for IT Team Review"/>
    <m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9T11:41:00"/>
    <d v="2016-05-18T18:34:00"/>
    <d v="2016-06-22T17:17:00"/>
    <s v="Unplanned"/>
    <s v="PAS10"/>
    <s v="PAS10"/>
    <m/>
    <d v="2016-06-27T12:00:00"/>
    <s v="Sprint 19"/>
    <s v="Suresh Kumar, Sivanesan"/>
    <s v="#602732_x000a_#623061"/>
  </r>
  <r>
    <s v="PAS10"/>
    <n v="623082"/>
    <s v="Base Scope"/>
    <s v="Story - Common Library"/>
    <x v="2"/>
    <s v="880-209CL-09"/>
    <s v="Development Complete"/>
    <n v="1"/>
    <n v="2"/>
    <s v="880-209CL-09 Endorsement Document - Dec Page (Front and Back)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2T17:56:00"/>
    <d v="2016-05-12T18:12:00"/>
    <d v="2016-07-18T08:54:00"/>
    <s v="Unplanned"/>
    <s v="PAS10"/>
    <s v="PAS10"/>
    <m/>
    <d v="2016-06-27T12:00:00"/>
    <s v="Sprint 19"/>
    <s v="Suresh Kumar, Sivanesan"/>
    <s v="#623061_x000a_#602727"/>
  </r>
  <r>
    <s v="PAS10"/>
    <n v="623084"/>
    <s v="Base Scope"/>
    <s v="Story - Common Library"/>
    <x v="2"/>
    <s v="700-600CL-05"/>
    <s v="In Development"/>
    <n v="1"/>
    <n v="2"/>
    <s v="700-600CL-05 UBI - Vehicle Eligibility API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6T08:45:00"/>
    <d v="2016-05-18T18:35:00"/>
    <d v="2016-07-19T09:11:00"/>
    <s v="Unplanned"/>
    <s v="PAS10"/>
    <s v="PAS10"/>
    <m/>
    <d v="2016-06-27T12:00:00"/>
    <s v="Sprint 19"/>
    <s v="Suresh Kumar, Sivanesan"/>
    <s v="#623061_x000a_#602727"/>
  </r>
  <r>
    <s v="PAS10"/>
    <n v="623083"/>
    <s v="Base Scope"/>
    <s v="Story - Common Library"/>
    <x v="2"/>
    <s v="020-061CL-12"/>
    <s v="Test Execution Complete"/>
    <n v="1"/>
    <n v="2"/>
    <s v="020-061CL-12 Rules assigned by authority level"/>
    <s v="WI0333 CR03"/>
    <s v="S19 Kickoff"/>
    <m/>
    <b v="0"/>
    <s v="Auto"/>
    <s v="Program"/>
    <s v="Ready for IT Team Review"/>
    <m/>
    <n v="602733"/>
    <m/>
    <s v="3 - High"/>
    <s v="NONE"/>
    <s v="NONE"/>
    <s v="CL"/>
    <s v="IE_Sprint_19_PHX-3"/>
    <n v="50000"/>
    <b v="1"/>
    <m/>
    <s v="Group 02"/>
    <s v="NONE"/>
    <s v="NONE"/>
    <b v="1"/>
    <m/>
    <s v="NONE"/>
    <m/>
    <m/>
    <d v="2016-04-27T10:26:00"/>
    <d v="2016-05-18T18:35:00"/>
    <d v="2016-06-30T09:50:00"/>
    <s v="Unplanned"/>
    <s v="PAS10"/>
    <s v="PAS10"/>
    <m/>
    <d v="2016-06-27T12:00:00"/>
    <s v="Sprint 19"/>
    <s v="Suresh Kumar, Sivanesan"/>
    <s v="#623061_x000a_#602733"/>
  </r>
  <r>
    <s v="PAS10"/>
    <n v="623081"/>
    <s v="Base Scope"/>
    <s v="Story - Common Library"/>
    <x v="2"/>
    <s v="880-409CL-09"/>
    <s v="In Development"/>
    <n v="0.5"/>
    <n v="2"/>
    <s v="880-409CL-09 Renewal Document - Renewal and Revised Renewal Dec page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9T09:12:00"/>
    <d v="2016-05-18T18:34:00"/>
    <d v="2016-06-13T17:14:00"/>
    <s v="Unplanned"/>
    <s v="PAS10"/>
    <s v="PAS10"/>
    <m/>
    <d v="2016-06-27T12:00:00"/>
    <s v="Sprint 19"/>
    <s v="Suresh Kumar, Sivanesan"/>
    <s v="#623061_x000a_#602727"/>
  </r>
  <r>
    <s v="PAS10"/>
    <n v="623086"/>
    <s v="Base Scope"/>
    <s v="Story - Common Library"/>
    <x v="2"/>
    <s v="130-380CL-05.5"/>
    <s v="Test Execution Complete"/>
    <n v="2.5"/>
    <n v="2"/>
    <s v="130-380CL-5.5 Ability to run Renewal Underwriting Rules for Vehicle and Policy Rules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1"/>
    <s v="NONE"/>
    <s v="NONE"/>
    <b v="1"/>
    <m/>
    <s v="NONE"/>
    <m/>
    <m/>
    <d v="2016-04-27T10:44:00"/>
    <d v="2016-05-18T18:36:00"/>
    <d v="2016-06-09T17:17:00"/>
    <s v="Unplanned"/>
    <s v="PAS10"/>
    <s v="PAS10"/>
    <m/>
    <d v="2016-06-27T12:00:00"/>
    <s v="Sprint 19"/>
    <s v="Suresh Kumar, Sivanesan"/>
    <s v="#602732_x000a_#623061"/>
  </r>
  <r>
    <s v="PAS10"/>
    <n v="623085"/>
    <s v="Base Scope"/>
    <s v="Story - Common Library"/>
    <x v="2"/>
    <s v="050-008CL-06"/>
    <s v="In Development"/>
    <n v="2.5"/>
    <n v="2"/>
    <s v="050-008CL-06 Vehicle Page - Usage Based Insurance Program Section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6T09:44:00"/>
    <d v="2016-05-18T18:36:00"/>
    <d v="2016-07-18T08:04:00"/>
    <s v="Unplanned"/>
    <s v="PAS10"/>
    <s v="PAS10"/>
    <m/>
    <d v="2016-06-27T12:00:00"/>
    <s v="Sprint 19"/>
    <s v="Suresh Kumar, Sivanesan"/>
    <s v="#623061_x000a_#602732_x000a_#602727"/>
  </r>
  <r>
    <s v="PAS10"/>
    <n v="623089"/>
    <s v="Base Scope"/>
    <s v="Story - Common Library"/>
    <x v="2"/>
    <s v="880-251CL-09"/>
    <s v="Development Complete"/>
    <n v="1"/>
    <n v="2"/>
    <s v="880-251CL-09 New Business Document - Dec Page-Back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5T13:13:00"/>
    <d v="2016-05-18T18:37:00"/>
    <d v="2016-06-09T17:17:00"/>
    <s v="Unplanned"/>
    <s v="PAS10"/>
    <s v="PAS10"/>
    <m/>
    <d v="2016-06-27T12:00:00"/>
    <s v="Sprint 19"/>
    <s v="Suresh Kumar, Sivanesan"/>
    <s v="#623061_x000a_#602727"/>
  </r>
  <r>
    <s v="PAS10"/>
    <n v="623090"/>
    <s v="Base Scope"/>
    <s v="Story - Common Library"/>
    <x v="2"/>
    <s v="880-080CL-11"/>
    <s v="In Development"/>
    <n v="1"/>
    <n v="2"/>
    <s v="880-080CL-11 Document - (State) Application for Auto Insurance"/>
    <s v="WI0333 CR03"/>
    <s v="S19 Kickoff"/>
    <m/>
    <b v="0"/>
    <s v="Auto"/>
    <s v="Program"/>
    <s v="Ready for IT Team Review"/>
    <s v="WI0333 CR03"/>
    <n v="602733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6T08:45:00"/>
    <d v="2016-05-18T18:38:00"/>
    <d v="2016-07-18T08:50:00"/>
    <s v="Unplanned"/>
    <s v="PAS10"/>
    <s v="PAS10"/>
    <m/>
    <d v="2016-06-27T12:00:00"/>
    <s v="Sprint 19"/>
    <s v="Suresh Kumar, Sivanesan"/>
    <s v="#623061_x000a_#602727"/>
  </r>
  <r>
    <s v="PAS10"/>
    <n v="623088"/>
    <s v="Base Scope"/>
    <s v="Story - Common Library"/>
    <x v="2"/>
    <s v="180-042CL-08"/>
    <s v="Test Execution Complete"/>
    <n v="2"/>
    <n v="2"/>
    <s v="180-042CL-08 Endorsement UW rules - Policy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2"/>
    <s v="NONE"/>
    <s v="NONE"/>
    <b v="1"/>
    <m/>
    <s v="NONE"/>
    <m/>
    <m/>
    <d v="2016-05-04T18:14:00"/>
    <d v="2016-05-18T18:37:00"/>
    <d v="2016-06-30T09:50:00"/>
    <s v="Unplanned"/>
    <s v="PAS10"/>
    <s v="PAS10"/>
    <m/>
    <d v="2016-06-27T12:00:00"/>
    <s v="Sprint 19"/>
    <s v="Suresh Kumar, Sivanesan"/>
    <s v="#602733_x000a_#623061"/>
  </r>
  <r>
    <s v="PAS10"/>
    <n v="572522"/>
    <s v="Base Scope"/>
    <s v="Story - Common Library"/>
    <x v="3"/>
    <s v="020-008CCL-14"/>
    <s v="In Testing"/>
    <n v="4.5"/>
    <n v="2"/>
    <s v="020-008CCL-14 General Page - Policy Information Section fields"/>
    <s v="WI0340 CR03"/>
    <s v="S19 Kickoff"/>
    <m/>
    <b v="0"/>
    <s v="Auto"/>
    <s v="Program"/>
    <s v="In BA Review"/>
    <s v="WI0340 CR03, CR01"/>
    <n v="593047"/>
    <m/>
    <s v="3 - High"/>
    <s v="NONE"/>
    <s v="CCL"/>
    <s v="CCL"/>
    <s v="IE_Sprint_19_PHX-1"/>
    <n v="31000"/>
    <b v="1"/>
    <m/>
    <s v="Group 02"/>
    <s v="NONE"/>
    <s v="Renew Policy"/>
    <b v="0"/>
    <s v="bookroll"/>
    <s v="NONE"/>
    <m/>
    <s v="020-008"/>
    <d v="2016-04-07T07:43:00"/>
    <d v="2016-05-12T18:19:00"/>
    <d v="2016-06-28T14:37:00"/>
    <s v="Unplanned"/>
    <s v="PAS10"/>
    <s v="PAS10"/>
    <m/>
    <d v="2016-06-27T12:00:00"/>
    <s v="Sprint 19"/>
    <s v="Thaimanasamy, Hema"/>
    <s v="#593047"/>
  </r>
  <r>
    <s v="PAS10"/>
    <n v="572510"/>
    <s v="Base Scope"/>
    <s v="Story - Delta"/>
    <x v="3"/>
    <s v="090-010MD-13"/>
    <s v="Development Complete"/>
    <n v="4"/>
    <n v="2"/>
    <s v="090-010MD-13 Rating - Rate a quote or policy"/>
    <s v="WI0340 CR03"/>
    <s v="S19 Kickoff"/>
    <m/>
    <b v="0"/>
    <s v="Auto"/>
    <s v="Program"/>
    <s v="Ready for IT Team Review"/>
    <s v="WI0340 CR03, CR01"/>
    <n v="593047"/>
    <m/>
    <s v="3 - High"/>
    <s v="NONE"/>
    <s v="MD"/>
    <s v="MD"/>
    <s v="IE_Sprint_19_PHX-3"/>
    <n v="31000"/>
    <b v="1"/>
    <m/>
    <s v="Group 04"/>
    <s v="Rate Policy"/>
    <s v="Rate Policy"/>
    <b v="0"/>
    <s v="bookroll"/>
    <s v="NONE"/>
    <m/>
    <m/>
    <d v="2016-03-30T07:19:00"/>
    <d v="2016-05-12T18:19:00"/>
    <d v="2016-06-21T05:28:00"/>
    <s v="Unplanned"/>
    <s v="PAS10"/>
    <s v="PAS10"/>
    <m/>
    <d v="2016-06-27T12:00:00"/>
    <s v="Sprint 19"/>
    <s v="Thaimanasamy, Hema"/>
    <s v="#593047"/>
  </r>
  <r>
    <s v="PAS10"/>
    <n v="588986"/>
    <s v="Base Scope"/>
    <s v="Story - Common Library"/>
    <x v="3"/>
    <s v="C-ACC-MNGPRV-CCL"/>
    <s v="In Testing"/>
    <n v="1"/>
    <n v="2"/>
    <s v="C-ACC-MNGPRV-CCL 25735 US Manage Privilege v7"/>
    <s v="WI0340 CR03"/>
    <s v="S19 Kickoff"/>
    <m/>
    <b v="0"/>
    <s v="Auto"/>
    <s v="Program"/>
    <s v="Ready for IT Team Review"/>
    <s v="WI0340 CR03, CR01 / WI0208 CR04"/>
    <s v="593047 / 596890"/>
    <m/>
    <s v="3 - High"/>
    <s v="NONE"/>
    <s v="CL"/>
    <s v="CL"/>
    <s v="IE_Sprint_19_PHX-1"/>
    <n v="31000"/>
    <b v="1"/>
    <m/>
    <s v="Group 01"/>
    <s v="NONE"/>
    <s v="NONE"/>
    <b v="0"/>
    <s v="bookroll"/>
    <s v="NONE"/>
    <m/>
    <m/>
    <d v="2016-04-07T07:43:00"/>
    <d v="2016-05-12T18:18:00"/>
    <d v="2016-06-22T05:26:00"/>
    <s v="Unplanned"/>
    <s v="PAS10"/>
    <s v="PAS10"/>
    <m/>
    <d v="2016-06-27T12:00:00"/>
    <s v="Sprint 19"/>
    <s v="Poduri, Venkata Vijaya Krishna (g9hpodu)"/>
    <s v="#593047_x000a_#596890"/>
  </r>
  <r>
    <s v="PAS10"/>
    <n v="593935"/>
    <s v="Base Scope"/>
    <s v="Story - Delta"/>
    <x v="3"/>
    <s v="700-130DE-05"/>
    <s v="QA Approved"/>
    <n v="1"/>
    <n v="2"/>
    <s v="700-130DE-05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DE"/>
    <s v="DE"/>
    <s v="IE_Sprint_19_PHX-3"/>
    <n v="31000"/>
    <b v="1"/>
    <m/>
    <s v="Group 02"/>
    <s v="NONE"/>
    <s v="NONE"/>
    <b v="0"/>
    <s v="bookroll"/>
    <s v="NONE"/>
    <m/>
    <m/>
    <d v="2016-04-07T07:43:00"/>
    <d v="2016-05-12T18:18:00"/>
    <d v="2016-07-06T10:45:00"/>
    <s v="Unplanned"/>
    <s v="PAS10"/>
    <s v="PAS10"/>
    <m/>
    <d v="2016-06-27T12:00:00"/>
    <s v="Sprint 19"/>
    <s v="Thaimanasamy, Hema"/>
    <s v="#593047"/>
  </r>
  <r>
    <s v="PAS10"/>
    <n v="594181"/>
    <s v="Base Scope"/>
    <s v="Story - Delta"/>
    <x v="3"/>
    <s v="080-010CL-03.2"/>
    <s v="QA Approved"/>
    <n v="1"/>
    <n v="2"/>
    <s v=".080-010CL-03.2 Premium Page - Premium is not calculated automatically "/>
    <m/>
    <s v="S19 Kickoff"/>
    <m/>
    <b v="0"/>
    <s v="Auto"/>
    <s v="Program"/>
    <s v="Ready for IT Team Review"/>
    <s v="CR01"/>
    <n v="593047"/>
    <m/>
    <s v="3 - High"/>
    <s v="NONE"/>
    <s v="CL"/>
    <s v="CL"/>
    <s v="IE_Sprint_19_PHX-3"/>
    <n v="88888"/>
    <b v="1"/>
    <m/>
    <s v="Group 02"/>
    <s v="Rate Policy"/>
    <s v="Rate Policy"/>
    <b v="0"/>
    <s v="bookroll"/>
    <s v="NONE"/>
    <m/>
    <m/>
    <d v="2016-04-07T07:43:00"/>
    <d v="2016-05-26T18:02:00"/>
    <d v="2016-06-21T05:28:00"/>
    <m/>
    <s v="PAS10"/>
    <s v="PAS10"/>
    <m/>
    <d v="2016-06-27T12:00:00"/>
    <s v="Sprint 19"/>
    <s v="Thaimanasamy, Hema"/>
    <s v="#593047"/>
  </r>
  <r>
    <s v="PAS10"/>
    <n v="593939"/>
    <s v="Base Scope"/>
    <s v="Story - Delta"/>
    <x v="3"/>
    <s v="700-130VA-08"/>
    <s v="QA Approved"/>
    <n v="1"/>
    <n v="2"/>
    <s v="700-130VA-08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VA"/>
    <s v="VA"/>
    <s v="IE_Sprint_19_PHX-2"/>
    <n v="31000"/>
    <b v="1"/>
    <m/>
    <s v="Group 02"/>
    <s v="NONE"/>
    <s v="NONE"/>
    <b v="0"/>
    <s v="bookroll"/>
    <s v="NONE"/>
    <m/>
    <m/>
    <d v="2016-04-07T07:43:00"/>
    <d v="2016-05-12T18:17:00"/>
    <d v="2016-06-27T09:16:00"/>
    <s v="Unplanned"/>
    <s v="PAS10"/>
    <s v="PAS10"/>
    <m/>
    <d v="2016-06-27T12:00:00"/>
    <s v="Sprint 19"/>
    <s v="Thaimanasamy, Hema"/>
    <s v="#593047"/>
  </r>
  <r>
    <s v="PAS10"/>
    <n v="572461"/>
    <s v="Base Scope"/>
    <s v="Story - Delta"/>
    <x v="3"/>
    <s v="090-010NJ-19"/>
    <s v="Development Complete"/>
    <n v="4"/>
    <n v="2"/>
    <s v="090-010NJ-19 Rating - Rate a quote or policy"/>
    <s v="WI0340 CR03"/>
    <s v="S19 Kickoff"/>
    <m/>
    <b v="0"/>
    <s v="Auto"/>
    <s v="Program"/>
    <s v="Ready for IT Team Review"/>
    <s v="WI0340 CR03, CR01"/>
    <n v="593047"/>
    <m/>
    <s v="3 - High"/>
    <s v="NONE"/>
    <s v="NJ"/>
    <s v="NJ"/>
    <s v="IE_Sprint_19_PHX-1"/>
    <n v="31000"/>
    <b v="1"/>
    <m/>
    <s v="Group 04"/>
    <s v="Rate Policy"/>
    <s v="Rate Policy"/>
    <b v="0"/>
    <s v="bookroll"/>
    <s v="NONE"/>
    <m/>
    <s v="090-010"/>
    <d v="2016-03-30T07:19:00"/>
    <d v="2016-05-12T18:17:00"/>
    <d v="2016-06-23T17:23:00"/>
    <s v="Unplanned"/>
    <s v="PAS10"/>
    <s v="PAS10"/>
    <m/>
    <d v="2016-06-27T12:00:00"/>
    <s v="Sprint 19"/>
    <s v="Thaimanasamy, Hema"/>
    <s v="#593047"/>
  </r>
  <r>
    <s v="PAS10"/>
    <n v="593933"/>
    <s v="Base Scope"/>
    <s v="Story - Delta"/>
    <x v="3"/>
    <s v="700-130NJ-06"/>
    <s v="QA Approved"/>
    <n v="0.5"/>
    <n v="2"/>
    <s v="700-130NJ-06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NJ"/>
    <s v="NJ"/>
    <s v="IE_Sprint_19_PHX-2"/>
    <n v="31000"/>
    <b v="1"/>
    <m/>
    <s v="Group 02"/>
    <s v="NONE"/>
    <s v="NONE"/>
    <b v="0"/>
    <s v="bookroll"/>
    <s v="NONE"/>
    <m/>
    <m/>
    <d v="2016-04-07T07:43:00"/>
    <d v="2016-05-12T18:16:00"/>
    <d v="2016-06-30T09:23:00"/>
    <s v="Unplanned"/>
    <s v="PAS10"/>
    <s v="PAS10"/>
    <m/>
    <d v="2016-06-27T12:00:00"/>
    <s v="Sprint 19"/>
    <s v="Thaimanasamy, Hema"/>
    <s v="#593047"/>
  </r>
  <r>
    <s v="PAS10"/>
    <n v="572514"/>
    <s v="Base Scope"/>
    <s v="Story - Common Library"/>
    <x v="3"/>
    <s v="090-117CL-03"/>
    <s v="QA Approved"/>
    <n v="2"/>
    <n v="2"/>
    <s v="090-117CL-03 Assign Program Code"/>
    <s v="WI0340 CR03"/>
    <s v="S19 Kickoff"/>
    <m/>
    <b v="0"/>
    <s v="Auto"/>
    <s v="Program"/>
    <s v="Ready for IT Team Review"/>
    <s v="WI0340 CR03, CR01"/>
    <n v="593047"/>
    <m/>
    <s v="3 - High"/>
    <s v="NONE"/>
    <s v="CL"/>
    <s v="CL"/>
    <s v="IE_Sprint_19_PHX-1"/>
    <n v="31000"/>
    <b v="1"/>
    <m/>
    <s v="Group 02"/>
    <s v="NONE"/>
    <s v="NONE"/>
    <b v="0"/>
    <s v="bookroll"/>
    <s v="NONE"/>
    <m/>
    <m/>
    <d v="2016-04-07T07:43:00"/>
    <d v="2016-05-12T18:14:00"/>
    <d v="2016-06-22T05:26:00"/>
    <s v="Unplanned"/>
    <s v="PAS10"/>
    <s v="PAS10"/>
    <m/>
    <d v="2016-06-27T12:00:00"/>
    <s v="Sprint 19"/>
    <s v="Thaimanasamy, Hema"/>
    <s v="#593047"/>
  </r>
  <r>
    <s v="PAS10"/>
    <n v="538656"/>
    <s v="Base Scope"/>
    <s v="Story - Common Library"/>
    <x v="3"/>
    <s v="090-116CL-05"/>
    <s v="In Testing"/>
    <n v="4.5"/>
    <n v="2"/>
    <s v="090-116CL-05 Ability to calculate Capping"/>
    <s v="WI0340 CR03"/>
    <s v="S19 Kickoff"/>
    <m/>
    <b v="0"/>
    <s v="Auto"/>
    <s v="Program"/>
    <s v="Ready for IT Team Review"/>
    <s v="WI0340 CR03, CR01"/>
    <n v="593047"/>
    <m/>
    <s v="3 - High"/>
    <s v="NONE"/>
    <s v="CL"/>
    <s v="CL"/>
    <s v="IE_Sprint_19_PHX-1"/>
    <n v="31000"/>
    <b v="1"/>
    <m/>
    <s v="Group 02"/>
    <s v="NONE"/>
    <s v="NONE"/>
    <b v="0"/>
    <s v="bookroll"/>
    <s v="NONE"/>
    <m/>
    <m/>
    <d v="2016-04-07T07:43:00"/>
    <d v="2016-05-12T18:16:00"/>
    <d v="2016-06-28T14:37:00"/>
    <s v="Unplanned"/>
    <s v="PAS10"/>
    <s v="PAS10"/>
    <m/>
    <d v="2016-06-27T12:00:00"/>
    <s v="Sprint 19"/>
    <s v="Thaimanasamy, Hema"/>
    <s v="#593047"/>
  </r>
  <r>
    <s v="PAS10"/>
    <n v="572385"/>
    <s v="Base Scope"/>
    <s v="Story - Delta"/>
    <x v="3"/>
    <s v="090-010DE-08"/>
    <s v="Development Complete"/>
    <n v="4"/>
    <n v="2"/>
    <s v="090-010DE-08 Rating_-_Rate_a_quote_or_policy"/>
    <s v="WI0340 CR03"/>
    <s v="S19 Kickoff"/>
    <m/>
    <b v="0"/>
    <s v="Auto"/>
    <s v="Program"/>
    <s v="Ready for IT Team Review"/>
    <s v="WI0340 CR03, CR01"/>
    <n v="593047"/>
    <m/>
    <s v="3 - High"/>
    <s v="NONE"/>
    <s v="DE"/>
    <s v="DE"/>
    <s v="IE_Sprint_19_PHX-3"/>
    <n v="31000"/>
    <b v="1"/>
    <m/>
    <s v="Group 04"/>
    <s v="Rate Policy"/>
    <s v="Rate Policy"/>
    <b v="0"/>
    <s v="bookroll"/>
    <s v="NONE"/>
    <m/>
    <s v="090-010"/>
    <d v="2016-04-07T07:43:00"/>
    <d v="2016-05-12T18:20:00"/>
    <d v="2016-06-21T05:28:00"/>
    <s v="Unplanned"/>
    <s v="PAS10"/>
    <s v="PAS10"/>
    <m/>
    <d v="2016-06-27T12:00:00"/>
    <s v="Sprint 19"/>
    <s v="Thaimanasamy, Hema"/>
    <s v="#593047"/>
  </r>
  <r>
    <s v="PAS10"/>
    <n v="593938"/>
    <s v="Base Scope"/>
    <s v="Story - Delta"/>
    <x v="3"/>
    <s v="700-130MD-06"/>
    <s v="QA Approved"/>
    <n v="1"/>
    <n v="2"/>
    <s v="700-130MD-06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MD"/>
    <s v="MD"/>
    <s v="IE_Sprint_19_PHX-3"/>
    <n v="31000"/>
    <b v="1"/>
    <m/>
    <s v="Group 02"/>
    <s v="NONE"/>
    <s v="NONE"/>
    <b v="0"/>
    <s v="bookroll"/>
    <s v="NONE"/>
    <m/>
    <m/>
    <d v="2016-04-07T07:43:00"/>
    <d v="2016-05-12T18:20:00"/>
    <d v="2016-07-06T10:45:00"/>
    <s v="Unplanned"/>
    <s v="PAS10"/>
    <s v="PAS10"/>
    <m/>
    <d v="2016-06-27T12:00:00"/>
    <s v="Sprint 19"/>
    <s v="Thaimanasamy, Hema"/>
    <s v="#593047"/>
  </r>
  <r>
    <s v="PAS10"/>
    <n v="572517"/>
    <s v="Base Scope"/>
    <s v="Story - Common Library"/>
    <x v="3"/>
    <s v="080-005CCL-06"/>
    <s v="In Testing"/>
    <n v="3"/>
    <n v="2"/>
    <s v="080-005CCL-06 Premium Page - Top portion of the page up to the coverages section"/>
    <s v="WI0340 CR03"/>
    <s v="S19 Kickoff"/>
    <m/>
    <b v="0"/>
    <s v="Auto"/>
    <s v="Program"/>
    <s v="Ready for IT Team Review"/>
    <s v="WI0340 CR03, CR01"/>
    <n v="593047"/>
    <m/>
    <s v="3 - High"/>
    <s v="NONE"/>
    <s v="CCL"/>
    <s v="CCL"/>
    <s v="IE_Sprint_19_PHX-3"/>
    <n v="31000"/>
    <b v="1"/>
    <m/>
    <s v="Group 02"/>
    <s v="NONE"/>
    <s v="NONE"/>
    <b v="0"/>
    <s v="bookroll"/>
    <s v="NONE"/>
    <m/>
    <m/>
    <d v="2016-03-30T07:20:00"/>
    <d v="2016-05-12T18:21:00"/>
    <d v="2016-06-21T05:28:00"/>
    <s v="Unplanned"/>
    <s v="PAS10"/>
    <s v="PAS10"/>
    <m/>
    <d v="2016-06-27T12:00:00"/>
    <s v="Sprint 19"/>
    <s v="Thaimanasamy, Hema"/>
    <s v="#593047"/>
  </r>
  <r>
    <s v="PAS10"/>
    <n v="593932"/>
    <s v="Base Scope"/>
    <s v="Story - Delta"/>
    <x v="3"/>
    <s v="700-130PA-07"/>
    <s v="QA Approved"/>
    <n v="0.5"/>
    <n v="2"/>
    <s v="700-130PA-07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PA"/>
    <s v="PA"/>
    <s v="IE_Sprint_19_PHX-2"/>
    <n v="31000"/>
    <b v="1"/>
    <m/>
    <s v="Group 02"/>
    <s v="NONE"/>
    <s v="NONE"/>
    <b v="0"/>
    <s v="bookroll"/>
    <s v="NONE"/>
    <m/>
    <s v="700-130"/>
    <d v="2016-04-07T07:43:00"/>
    <d v="2016-05-12T18:21:00"/>
    <d v="2016-06-30T09:25:00"/>
    <s v="Unplanned"/>
    <s v="PAS10"/>
    <s v="PAS10"/>
    <m/>
    <d v="2016-06-27T12:00:00"/>
    <s v="Sprint 19"/>
    <s v="Thaimanasamy, Hema"/>
    <s v="#593047"/>
  </r>
  <r>
    <s v="PAS10"/>
    <n v="630388"/>
    <s v="Base Scope"/>
    <s v="Story - Delta"/>
    <x v="4"/>
    <s v="H-TSK-TASK-NV"/>
    <s v="Ready To Test"/>
    <n v="0.5"/>
    <n v="2"/>
    <s v="H-TSK-TASK-NV 23959: Task Management v2"/>
    <m/>
    <s v="S19 Kickoff"/>
    <m/>
    <b v="0"/>
    <s v="Property"/>
    <s v="Program"/>
    <s v="Ready for IT Team Review"/>
    <s v="WI0342 CR01"/>
    <n v="602757"/>
    <m/>
    <s v="3 - High"/>
    <s v="NONE"/>
    <s v="NV"/>
    <s v="NV"/>
    <s v="IE_Sprint_19_PHX-1"/>
    <n v="40000"/>
    <b v="1"/>
    <m/>
    <s v="Group 04"/>
    <s v="Task Management - General"/>
    <s v="General"/>
    <b v="0"/>
    <m/>
    <s v="NONE"/>
    <m/>
    <n v="23959"/>
    <d v="2016-05-04T07:55:00"/>
    <d v="2016-05-11T12:24:00"/>
    <d v="2016-06-13T17:13:00"/>
    <s v="Unplanned"/>
    <s v="PAS10"/>
    <s v="PAS10"/>
    <m/>
    <d v="2016-06-27T12:00:00"/>
    <s v="Sprint 19"/>
    <s v="Alexander, Vinay (g8nalex)"/>
    <s v="#602757"/>
  </r>
  <r>
    <s v="PAS10"/>
    <n v="624536"/>
    <s v="Base Scope"/>
    <s v="Story - Delta"/>
    <x v="4"/>
    <s v="H-BND-ELGAE6-ID"/>
    <s v="QA Approved"/>
    <n v="0.5"/>
    <n v="2"/>
    <s v="H-BND-ELGAE6-ID 24363: Determine Eligibility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1"/>
    <s v="Determine Eligibility"/>
    <s v="General"/>
    <b v="1"/>
    <m/>
    <s v="NONE"/>
    <m/>
    <n v="24363"/>
    <d v="2016-05-18T07:21:00"/>
    <d v="2016-05-18T18:30:00"/>
    <d v="2016-06-20T04:59:00"/>
    <s v="Unplanned"/>
    <s v="PAS10"/>
    <s v="PAS10"/>
    <m/>
    <d v="2016-06-27T12:00:00"/>
    <s v="Sprint 19"/>
    <s v="Raveendra Mani, Prakash Khanna (gpq6rav)"/>
    <s v="#602757"/>
  </r>
  <r>
    <s v="PAS10"/>
    <n v="630391"/>
    <s v="Base Scope"/>
    <s v="Story - Delta"/>
    <x v="4"/>
    <s v="H-TSK-TASK-UT"/>
    <s v="Ready To Test"/>
    <n v="0.5"/>
    <n v="3"/>
    <s v="H-TSK-TASK-UT : 27016 Task Management"/>
    <m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4"/>
    <s v="Task Management - General"/>
    <s v="General"/>
    <b v="0"/>
    <m/>
    <s v="NONE"/>
    <m/>
    <n v="27016"/>
    <d v="2016-05-04T07:55:00"/>
    <d v="2016-05-11T12:24:00"/>
    <d v="2016-06-14T17:23:00"/>
    <s v="Unplanned"/>
    <s v="PAS10"/>
    <s v="PAS10"/>
    <m/>
    <d v="2016-06-27T12:00:00"/>
    <s v="Sprint 19"/>
    <s v="P, Nalini (gm02p)"/>
    <s v="#602757"/>
  </r>
  <r>
    <s v="PAS10"/>
    <n v="630389"/>
    <s v="Base Scope"/>
    <s v="Story - Delta"/>
    <x v="4"/>
    <s v="H-TSK-TASK-ID"/>
    <s v="Ready To Test"/>
    <n v="0.5"/>
    <n v="3"/>
    <s v="H-TSK-TASK-ID 24384: Task Management"/>
    <m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4"/>
    <s v="Task Management - General"/>
    <s v="General"/>
    <b v="0"/>
    <m/>
    <s v="NONE"/>
    <m/>
    <n v="24384"/>
    <d v="2016-05-04T07:55:00"/>
    <d v="2016-05-11T12:24:00"/>
    <d v="2016-06-14T17:23:00"/>
    <s v="Unplanned"/>
    <s v="PAS10"/>
    <s v="PAS10"/>
    <m/>
    <d v="2016-06-27T12:00:00"/>
    <s v="Sprint 19"/>
    <s v="Alexander, Vinay (g8nalex)"/>
    <s v="#602757"/>
  </r>
  <r>
    <s v="PAS10"/>
    <n v="624537"/>
    <s v="Base Scope"/>
    <s v="Story - Delta"/>
    <x v="4"/>
    <s v="H-BND-ELGFRL-ID"/>
    <s v="QA Approved"/>
    <n v="0.5"/>
    <n v="3"/>
    <s v="H-BND-ELGFRL-ID 26954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1"/>
    <s v="Determine Eligibility"/>
    <s v="General"/>
    <b v="1"/>
    <m/>
    <s v="NONE"/>
    <m/>
    <n v="26954"/>
    <d v="2016-05-10T08:23:00"/>
    <d v="2016-05-11T12:25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30390"/>
    <s v="Base Scope"/>
    <s v="Story - Delta"/>
    <x v="4"/>
    <s v="H-TSK-TASK-AZ"/>
    <s v="Ready To Test"/>
    <n v="0.5"/>
    <n v="3"/>
    <s v="H-TSK-TASK-AZ 27020: Task Management"/>
    <m/>
    <s v="S19 Kickoff"/>
    <m/>
    <b v="0"/>
    <s v="Property"/>
    <s v="Program"/>
    <s v="Ready for IT Team Review"/>
    <s v="WI0342 CR01"/>
    <n v="602757"/>
    <m/>
    <s v="3 - High"/>
    <s v="NONE"/>
    <s v="NONE"/>
    <s v="AZ"/>
    <s v="IE_Sprint_19_PHX-1"/>
    <n v="40000"/>
    <b v="1"/>
    <m/>
    <s v="Group 04"/>
    <s v="Task Management - General"/>
    <s v="General"/>
    <b v="0"/>
    <m/>
    <s v="NONE"/>
    <m/>
    <n v="27020"/>
    <d v="2016-05-03T07:26:00"/>
    <d v="2016-05-11T12:25:00"/>
    <d v="2016-06-14T17:23:00"/>
    <s v="Unplanned"/>
    <s v="PAS10"/>
    <s v="PAS10"/>
    <m/>
    <d v="2016-06-27T12:00:00"/>
    <s v="Sprint 19"/>
    <s v="Poduri, Venkata Vijaya Krishna (g9hpodu)"/>
    <s v="#602757"/>
  </r>
  <r>
    <s v="PAS10"/>
    <n v="630387"/>
    <s v="Base Scope"/>
    <s v="Story - Delta"/>
    <x v="4"/>
    <s v="H-TSK-TASK-IN"/>
    <s v="Ready To Test"/>
    <n v="1"/>
    <n v="2"/>
    <s v="H-TSK-TASK-IN 26991: Task Management v2"/>
    <m/>
    <s v="S19 Kickoff"/>
    <m/>
    <b v="0"/>
    <s v="Property"/>
    <s v="Program"/>
    <s v="Ready for IT Team Review"/>
    <s v="WI0342 CR01"/>
    <n v="602757"/>
    <m/>
    <s v="3 - High"/>
    <s v="NONE"/>
    <s v="IN"/>
    <s v="IN"/>
    <s v="IE_Sprint_19_PHX-1"/>
    <n v="40000"/>
    <b v="1"/>
    <m/>
    <s v="Group 04"/>
    <s v="Task Management - General"/>
    <s v="General"/>
    <b v="0"/>
    <m/>
    <s v="NONE"/>
    <m/>
    <n v="26991"/>
    <d v="2016-05-03T07:26:00"/>
    <d v="2016-05-11T12:23:00"/>
    <d v="2016-06-14T17:23:00"/>
    <s v="Unplanned"/>
    <s v="PAS10"/>
    <s v="PAS10"/>
    <m/>
    <d v="2016-06-27T12:00:00"/>
    <s v="Sprint 19"/>
    <s v="Alexander, Vinay (g8nalex)"/>
    <s v="#602757"/>
  </r>
  <r>
    <s v="PAS10"/>
    <n v="624535"/>
    <s v="Base Scope"/>
    <s v="Story - Delta"/>
    <x v="4"/>
    <s v="H-BND-ELGAE1-CO"/>
    <s v="In Testing"/>
    <n v="3.5"/>
    <n v="2"/>
    <s v="H-BND-ELGAE1-CO 23665: Determine Eligibility - Automated Exception 1 v3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3"/>
    <s v="Determine Eligibility"/>
    <s v="General"/>
    <b v="1"/>
    <m/>
    <s v="NONE"/>
    <m/>
    <n v="23665"/>
    <d v="2016-05-23T06:48:00"/>
    <d v="2016-05-23T18:22:00"/>
    <d v="2016-06-22T17:17:00"/>
    <s v="Unplanned"/>
    <s v="PAS10"/>
    <s v="PAS10"/>
    <m/>
    <d v="2016-06-27T12:00:00"/>
    <s v="Sprint 19"/>
    <s v="Raveendra Mani, Prakash Khanna (gpq6rav)"/>
    <s v="#602757_x000a_#542272"/>
  </r>
  <r>
    <s v="PAS10"/>
    <n v="630385"/>
    <s v="Base Scope"/>
    <s v="Story - Delta"/>
    <x v="4"/>
    <s v="H-TSK-TASK-SD"/>
    <s v="Ready To Test"/>
    <n v="1"/>
    <n v="2"/>
    <s v="H-TSK-TASK-SD 23406 : Task Management v2"/>
    <m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4"/>
    <s v="Task Management - General"/>
    <s v="General"/>
    <b v="0"/>
    <m/>
    <s v="NONE"/>
    <m/>
    <n v="23406"/>
    <d v="2016-05-18T07:21:00"/>
    <d v="2016-05-18T18:29:00"/>
    <d v="2016-06-21T17:51:00"/>
    <s v="Unplanned"/>
    <s v="PAS10"/>
    <s v="PAS10"/>
    <m/>
    <d v="2016-06-27T12:00:00"/>
    <s v="Sprint 19"/>
    <s v="P, Nalini (gm02p)"/>
    <s v="#602757"/>
  </r>
  <r>
    <s v="PAS10"/>
    <n v="630383"/>
    <s v="Base Scope"/>
    <s v="Story - Delta"/>
    <x v="4"/>
    <s v="H-TSK-TASK-CO"/>
    <s v="Development Complete"/>
    <n v="2"/>
    <n v="2"/>
    <s v="H-TSK-TASK-CO 27005: Task Management v2"/>
    <m/>
    <s v="S19 Kickoff"/>
    <m/>
    <b v="0"/>
    <s v="Property"/>
    <s v="Program"/>
    <s v="Ready for IT Team Review"/>
    <s v="WI0342 CR01"/>
    <n v="602757"/>
    <m/>
    <s v="3 - High"/>
    <s v="NONE"/>
    <s v="NONE"/>
    <s v="NONE"/>
    <s v="IE_Sprint_19_PHX-1"/>
    <n v="40000"/>
    <b v="1"/>
    <m/>
    <s v="Group 04"/>
    <s v="NONE"/>
    <s v="NONE"/>
    <b v="0"/>
    <m/>
    <s v="NONE"/>
    <m/>
    <n v="27005"/>
    <d v="2016-05-10T08:23:00"/>
    <d v="2016-05-11T12:22:00"/>
    <d v="2016-06-19T17:13:00"/>
    <s v="Unplanned"/>
    <s v="PAS10"/>
    <s v="PAS10"/>
    <m/>
    <d v="2016-06-27T12:00:00"/>
    <s v="Sprint 19"/>
    <s v="Poduri, Venkata Vijaya Krishna (g9hpodu)"/>
    <s v="#602757"/>
  </r>
  <r>
    <s v="PAS10"/>
    <n v="624533"/>
    <s v="Base Scope"/>
    <s v="Story - Delta"/>
    <x v="4"/>
    <s v="H-BND-ELGFRL-CO"/>
    <s v="QA Approved"/>
    <n v="0.5"/>
    <n v="3"/>
    <s v="H-BND-ELGFRL-CO 26941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1"/>
    <s v="Determine Eligibility"/>
    <s v="Create New Policy"/>
    <b v="1"/>
    <m/>
    <s v="NONE"/>
    <m/>
    <n v="26941"/>
    <d v="2016-05-11T08:01:00"/>
    <d v="2016-05-11T12:22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3100"/>
    <s v="Base Scope"/>
    <s v="Story - Common Library"/>
    <x v="4"/>
    <s v="C-TSK-TSKFLT-CCL"/>
    <s v="On Hold"/>
    <n v="2"/>
    <n v="3.5"/>
    <s v="C-TSK-TSKFLT-CCL 26876: Filtering of Tasks"/>
    <s v="WI0342 CR01"/>
    <s v="S19 Kickoff"/>
    <s v="On Hold from Development"/>
    <b v="0"/>
    <s v="Property"/>
    <s v="Program"/>
    <s v="In IT Team Review"/>
    <s v="WI0342 CR01"/>
    <n v="602755"/>
    <m/>
    <s v="3 - High"/>
    <s v="NONE"/>
    <s v="CCL"/>
    <s v="CCL"/>
    <s v="IE_Sprint_19_PHX-2"/>
    <n v="40000"/>
    <b v="1"/>
    <m/>
    <s v="Group 04"/>
    <s v="NONE"/>
    <s v="NONE"/>
    <b v="1"/>
    <m/>
    <s v="High"/>
    <s v="Base dependency. May not be feasible to implement the requirement. "/>
    <n v="26876"/>
    <d v="2016-04-14T14:20:00"/>
    <d v="2016-05-22T18:05:00"/>
    <m/>
    <s v="Unplanned"/>
    <s v="PAS10"/>
    <s v="PAS10"/>
    <m/>
    <d v="2016-06-27T12:00:00"/>
    <s v="Sprint 19"/>
    <s v="Jeyasingh, Nelson"/>
    <s v="#602755"/>
  </r>
  <r>
    <s v="PAS10"/>
    <n v="630384"/>
    <s v="Base Scope"/>
    <s v="Story - Delta"/>
    <x v="4"/>
    <s v="H-TSK-TASK-KY"/>
    <s v="Ready To Test"/>
    <n v="1.5"/>
    <n v="2"/>
    <s v="H-TSK-TASK-KY 23201 : Task Management v2"/>
    <m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4"/>
    <s v="Task Management - General"/>
    <s v="General"/>
    <b v="0"/>
    <m/>
    <s v="NONE"/>
    <m/>
    <n v="23201"/>
    <d v="2016-05-18T07:21:00"/>
    <d v="2016-05-18T18:29:00"/>
    <d v="2016-06-15T05:22:00"/>
    <s v="Unplanned"/>
    <s v="PAS10"/>
    <s v="PAS10"/>
    <m/>
    <d v="2016-06-27T12:00:00"/>
    <s v="Sprint 19"/>
    <s v="P, Nalini (gm02p)"/>
    <s v="#602757"/>
  </r>
  <r>
    <s v="PAS10"/>
    <n v="630386"/>
    <s v="Base Scope"/>
    <s v="Story - Delta"/>
    <x v="4"/>
    <s v="H-TSK-TASK-OK"/>
    <s v="Ready To Test"/>
    <n v="1"/>
    <n v="2"/>
    <s v="H-TSK-TASK-OK 26987 : Task Management v4"/>
    <m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4"/>
    <s v="Task Management - General"/>
    <s v="General"/>
    <b v="0"/>
    <m/>
    <s v="NONE"/>
    <m/>
    <n v="26987"/>
    <d v="2016-05-04T07:55:00"/>
    <d v="2016-05-11T12:23:00"/>
    <d v="2016-06-14T17:23:00"/>
    <s v="Unplanned"/>
    <s v="PAS10"/>
    <s v="PAS10"/>
    <m/>
    <d v="2016-06-27T12:00:00"/>
    <s v="Sprint 19"/>
    <s v="P, Nalini (gm02p)"/>
    <s v="#602757"/>
  </r>
  <r>
    <s v="PAS10"/>
    <n v="624531"/>
    <s v="Base Scope"/>
    <s v="Story - Common Library"/>
    <x v="4"/>
    <s v="H-BND-ELGAE2-CL"/>
    <s v="Development Complete"/>
    <n v="1"/>
    <n v="2"/>
    <s v="H-BND-ELGAE2-CL 23079: Determine Eligibility Automated Exception 2 v7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4"/>
    <s v="Determine Eligibility"/>
    <s v="General"/>
    <b v="1"/>
    <m/>
    <s v="NONE"/>
    <m/>
    <n v="23079"/>
    <d v="2016-05-10T08:23:00"/>
    <d v="2016-05-11T12:20:00"/>
    <d v="2016-06-23T15:14:00"/>
    <s v="Unplanned"/>
    <s v="PAS10"/>
    <s v="PAS10"/>
    <m/>
    <d v="2016-06-27T12:00:00"/>
    <s v="Sprint 19"/>
    <s v="R, Lakshmipriya"/>
    <s v="#602757_x000a_#542270"/>
  </r>
  <r>
    <s v="PAS10"/>
    <n v="624530"/>
    <s v="Base Scope"/>
    <s v="Story - Common Library"/>
    <x v="4"/>
    <s v="H-BND-ELGAE1-CL"/>
    <s v="In Testing"/>
    <n v="9"/>
    <n v="2"/>
    <s v="H-BND-ELGAE1-CL 22565: Determine Eligibility Automated Exception 1 v7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2565"/>
    <d v="2016-05-23T06:48:00"/>
    <d v="2016-05-23T18:21:00"/>
    <d v="2016-06-23T15:14:00"/>
    <s v="Unplanned"/>
    <s v="PAS10"/>
    <s v="PAS10"/>
    <m/>
    <d v="2016-06-27T12:00:00"/>
    <s v="Sprint 19"/>
    <s v="Prabhu, Venkatesh M (gm0xpra)"/>
    <s v="#602757_x000a_#542272"/>
  </r>
  <r>
    <s v="PAS10"/>
    <n v="624532"/>
    <s v="Base Scope"/>
    <s v="Story - Delta"/>
    <x v="4"/>
    <s v="H-BND-ELGAE6"/>
    <s v="QA Approved"/>
    <n v="0.5"/>
    <n v="2"/>
    <s v="H-BND-ELGAE6-CO 23409: Determine Eligibility - Automated Exception 6 v3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1"/>
    <s v="Determine Eligibility"/>
    <s v="Create New Policy"/>
    <b v="1"/>
    <m/>
    <s v="NONE"/>
    <m/>
    <n v="23409"/>
    <d v="2016-05-10T08:23:00"/>
    <d v="2016-05-11T12:21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34"/>
    <s v="Base Scope"/>
    <s v="Story - Delta"/>
    <x v="4"/>
    <s v="H-BND-ELGAE3-CO"/>
    <s v="In Testing"/>
    <n v="0"/>
    <n v="2"/>
    <s v="H-BND-ELGAE3-CO 23069: Determine Eligibility Automated Exception 3 v3"/>
    <s v="WI0342 CR01"/>
    <s v="S19 Kickoff"/>
    <m/>
    <b v="0"/>
    <s v="Property"/>
    <s v="Program"/>
    <s v="Not Required"/>
    <s v="WI0342 CR01"/>
    <n v="602757"/>
    <m/>
    <s v="3 - High"/>
    <s v="NONE"/>
    <s v="CO"/>
    <s v="CO"/>
    <s v="IE_Sprint_19_PHX-1"/>
    <n v="40000"/>
    <b v="1"/>
    <m/>
    <s v="Group 03"/>
    <s v="Determine Eligibility"/>
    <s v="General"/>
    <b v="1"/>
    <m/>
    <s v="NONE"/>
    <m/>
    <n v="23069"/>
    <d v="2016-05-02T12:20:00"/>
    <d v="2016-05-11T12:21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24547"/>
    <s v="Base Scope"/>
    <s v="Story - Delta"/>
    <x v="4"/>
    <s v="H-BND-ELGAE1-OK"/>
    <s v="In Testing"/>
    <n v="2"/>
    <n v="3"/>
    <s v="H-BND-ELGAE1-OK 26943: Determine Eligibility Automated Exception 1"/>
    <s v="WI0342 CR01"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3"/>
    <s v="Determine Eligibility"/>
    <s v="General"/>
    <b v="1"/>
    <m/>
    <s v="NONE"/>
    <m/>
    <n v="26943"/>
    <d v="2016-05-17T07:00:00"/>
    <d v="2016-05-17T18:15:00"/>
    <d v="2016-06-20T17:04:00"/>
    <s v="Unplanned"/>
    <s v="PAS10"/>
    <s v="PAS10"/>
    <m/>
    <d v="2016-06-27T12:00:00"/>
    <s v="Sprint 19"/>
    <s v="Prabhu, Venkatesh M (gm0xpra)"/>
    <s v="#602757_x000a_#542272"/>
  </r>
  <r>
    <s v="PAS10"/>
    <n v="624545"/>
    <s v="Base Scope"/>
    <s v="Story - Delta"/>
    <x v="4"/>
    <s v="H-BND-ELGFRL-NV"/>
    <s v="In Testing"/>
    <n v="0.5"/>
    <n v="3"/>
    <s v="H-BND-ELGFRL-NV 26967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NV"/>
    <s v="NV"/>
    <s v="IE_Sprint_19_PHX-1"/>
    <n v="40000"/>
    <b v="1"/>
    <m/>
    <s v="Group 01"/>
    <s v="Determine Eligibility"/>
    <s v="General"/>
    <b v="1"/>
    <m/>
    <s v="NONE"/>
    <m/>
    <n v="26967"/>
    <d v="2016-05-11T08:01:00"/>
    <d v="2016-05-11T12:15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51"/>
    <s v="Base Scope"/>
    <s v="Story - Delta"/>
    <x v="4"/>
    <s v="H-BND-ELGFRL-OR"/>
    <s v="QA Approved"/>
    <n v="0.5"/>
    <n v="3"/>
    <s v="H-BND-ELGFRL-OR 26957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1"/>
    <s v="Determine Eligibility"/>
    <s v="Create New Policy"/>
    <b v="1"/>
    <m/>
    <s v="NONE"/>
    <m/>
    <n v="26957"/>
    <d v="2016-05-11T08:01:00"/>
    <d v="2016-05-11T12:17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46"/>
    <s v="Base Scope"/>
    <s v="Story - Delta"/>
    <x v="4"/>
    <s v="H-BND-ELIGAE2-OK"/>
    <s v="Development Complete"/>
    <n v="0.5"/>
    <n v="2"/>
    <s v="H-BND-ELIGAE2-OK 26579: Determine Eligibility - Automated Exception 2 v5"/>
    <s v="WI0342 CR01"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4"/>
    <s v="Determine Eligibility"/>
    <s v="General"/>
    <b v="1"/>
    <m/>
    <s v="NONE"/>
    <m/>
    <n v="26579"/>
    <d v="2016-05-03T07:26:00"/>
    <d v="2016-05-11T12:16:00"/>
    <d v="2016-06-20T17:04:00"/>
    <s v="Unplanned"/>
    <s v="PAS10"/>
    <s v="PAS10"/>
    <m/>
    <d v="2016-06-27T12:00:00"/>
    <s v="Sprint 19"/>
    <s v="R, Lakshmipriya"/>
    <s v="#602757_x000a_#542270"/>
  </r>
  <r>
    <s v="PAS10"/>
    <n v="624548"/>
    <s v="Base Scope"/>
    <s v="Story - Delta"/>
    <x v="4"/>
    <s v="H-BND-ELGAE1-OR"/>
    <s v="In Testing"/>
    <n v="2.5"/>
    <n v="2"/>
    <s v="H-BND-ELGAE1-OR 24361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3"/>
    <s v="Determine Eligibility"/>
    <s v="General"/>
    <b v="1"/>
    <m/>
    <s v="NONE"/>
    <m/>
    <n v="24361"/>
    <d v="2016-05-12T07:09:00"/>
    <d v="2016-05-12T18:10:00"/>
    <d v="2016-06-20T17:04:00"/>
    <s v="Unplanned"/>
    <s v="PAS10"/>
    <s v="PAS10"/>
    <m/>
    <d v="2016-06-27T12:00:00"/>
    <s v="Sprint 19"/>
    <s v="Srinivasan, Jagadeesan (gqe4sri)"/>
    <s v="#602757_x000a_#542272"/>
  </r>
  <r>
    <s v="PAS10"/>
    <n v="624549"/>
    <s v="Base Scope"/>
    <s v="Story - Delta"/>
    <x v="4"/>
    <s v="H-BND-ELGAE2-OR"/>
    <s v="Development Complete"/>
    <n v="0.5"/>
    <n v="2"/>
    <s v="H-BND-ELGAE2-OR 24362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4"/>
    <s v="Determine Eligibility"/>
    <s v="General"/>
    <b v="1"/>
    <m/>
    <s v="NONE"/>
    <m/>
    <n v="24362"/>
    <d v="2016-05-03T07:26:00"/>
    <d v="2016-05-17T18:16:00"/>
    <d v="2016-06-23T15:15:00"/>
    <s v="Unplanned"/>
    <s v="PAS10"/>
    <s v="PAS10"/>
    <m/>
    <d v="2016-06-27T12:00:00"/>
    <s v="Sprint 19"/>
    <s v="Prabhu, Venkatesh M (gm0xpra)"/>
    <s v="#602757_x000a_#542270"/>
  </r>
  <r>
    <s v="PAS10"/>
    <n v="624550"/>
    <s v="Base Scope"/>
    <s v="Story - Delta"/>
    <x v="4"/>
    <s v="H-BND-ELGAE6-OR"/>
    <s v="QA Approved"/>
    <n v="0.5"/>
    <n v="2"/>
    <s v="H-BND-ELGAE6-OR 24367: Determine Eligibility -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1"/>
    <s v="Determine Eligibility"/>
    <s v="Create New Policy"/>
    <b v="1"/>
    <m/>
    <s v="NONE"/>
    <m/>
    <n v="24367"/>
    <d v="2016-05-10T08:23:00"/>
    <d v="2016-05-11T12:16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54"/>
    <s v="Base Scope"/>
    <s v="Story - Common Library"/>
    <x v="4"/>
    <s v="H-TSK-TASK-CL"/>
    <s v="In Testing"/>
    <n v="1.5"/>
    <n v="2"/>
    <s v="H-TSK-TASK-CL 26917 : Task Management - PPC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Task Management - General"/>
    <s v="General"/>
    <b v="1"/>
    <m/>
    <s v="NONE"/>
    <m/>
    <n v="26917"/>
    <d v="2016-05-12T07:09:00"/>
    <d v="2016-05-12T18:09:00"/>
    <d v="2016-06-13T17:13:00"/>
    <s v="Unplanned"/>
    <s v="PAS10"/>
    <s v="PAS10"/>
    <m/>
    <d v="2016-06-27T12:00:00"/>
    <s v="Sprint 19"/>
    <s v="P, Nalini (gm02p)"/>
    <s v="#602757"/>
  </r>
  <r>
    <s v="PAS10"/>
    <n v="624538"/>
    <s v="Base Scope"/>
    <s v="Story - Delta"/>
    <x v="4"/>
    <s v="H-BND-ELGAE1-IN"/>
    <s v="In Testing"/>
    <n v="2"/>
    <n v="3"/>
    <s v="H-BND-ELGAE1-IN 27015: Determine Eligibility - Automated Exception 1"/>
    <s v="WI0342 CR01"/>
    <s v="S19 Kickoff"/>
    <m/>
    <b v="0"/>
    <s v="Property"/>
    <s v="Program"/>
    <s v="Ready for IT Team Review"/>
    <s v="WI0342 CR01"/>
    <n v="602757"/>
    <m/>
    <s v="3 - High"/>
    <s v="NONE"/>
    <s v="IN"/>
    <s v="IN"/>
    <s v="IE_Sprint_19_PHX-1"/>
    <n v="40000"/>
    <b v="1"/>
    <m/>
    <s v="Group 03"/>
    <s v="Determine Eligibility"/>
    <s v="General"/>
    <b v="1"/>
    <m/>
    <s v="NONE"/>
    <m/>
    <n v="27015"/>
    <d v="2016-05-17T07:00:00"/>
    <d v="2016-05-17T18:15:00"/>
    <d v="2016-06-20T17:04:00"/>
    <s v="Unplanned"/>
    <s v="PAS10"/>
    <s v="PAS10"/>
    <m/>
    <d v="2016-06-27T12:00:00"/>
    <s v="Sprint 19"/>
    <s v="Srinivasan, Jagadeesan (gqe4sri)"/>
    <s v="#602757_x000a_#542272"/>
  </r>
  <r>
    <s v="PAS10"/>
    <n v="624541"/>
    <s v="Base Scope"/>
    <s v="Story - Delta"/>
    <x v="4"/>
    <s v="H-BND-ELGAE1-KY"/>
    <s v="Ready To Test"/>
    <n v="4"/>
    <n v="2"/>
    <s v="H-BND-ELGAE1-KY 22268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3"/>
    <s v="Determine Eligibility"/>
    <s v="General"/>
    <b v="1"/>
    <m/>
    <s v="NONE"/>
    <m/>
    <n v="22268"/>
    <d v="2016-05-12T07:09:00"/>
    <d v="2016-05-12T18:09:00"/>
    <d v="2016-06-20T17:04:00"/>
    <s v="Unplanned"/>
    <s v="PAS10"/>
    <s v="PAS10"/>
    <m/>
    <d v="2016-06-27T12:00:00"/>
    <s v="Sprint 19"/>
    <s v="Prabhu, Venkatesh M (gm0xpra)"/>
    <s v="#602757_x000a_#542272"/>
  </r>
  <r>
    <s v="PAS10"/>
    <n v="624543"/>
    <s v="Base Scope"/>
    <s v="Story - Common Library"/>
    <x v="4"/>
    <s v="H-BND-ELGAE4-CL"/>
    <s v="QA Approved"/>
    <n v="1.5"/>
    <n v="2"/>
    <s v="H-BND-ELGAE4-CL 26972: Determine Eligibility Automated Exception 4 v5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6972"/>
    <d v="2016-05-10T08:23:00"/>
    <d v="2016-05-11T12:14:00"/>
    <d v="2016-06-13T17:13:00"/>
    <s v="Unplanned"/>
    <s v="PAS10"/>
    <s v="PAS10"/>
    <m/>
    <d v="2016-06-27T12:00:00"/>
    <s v="Sprint 19"/>
    <s v="Sankaran, Manikandan (gm70san)"/>
    <s v="#602757_x000a_#542272"/>
  </r>
  <r>
    <s v="PAS10"/>
    <n v="624542"/>
    <s v="Base Scope"/>
    <s v="Story - Delta"/>
    <x v="4"/>
    <s v="H-BND-ELGAE2-KY"/>
    <s v="Development Complete"/>
    <n v="0.5"/>
    <n v="2"/>
    <s v="H-BND-ELGAE2-KY 22297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4"/>
    <s v="Determine Eligibility"/>
    <s v="General"/>
    <b v="1"/>
    <m/>
    <s v="NONE"/>
    <m/>
    <n v="22297"/>
    <d v="2016-05-02T07:36:00"/>
    <d v="2016-05-18T18:28:00"/>
    <d v="2016-06-20T17:04:00"/>
    <s v="Unplanned"/>
    <s v="PAS10"/>
    <s v="PAS10"/>
    <m/>
    <d v="2016-06-27T12:00:00"/>
    <s v="Sprint 19"/>
    <s v="R, Lakshmipriya"/>
    <s v="#602757_x000a_#542270"/>
  </r>
  <r>
    <s v="PAS10"/>
    <n v="624539"/>
    <s v="Base Scope"/>
    <s v="Story - Delta"/>
    <x v="4"/>
    <s v="H-BND-ELGAE3-IN"/>
    <s v="In Testing"/>
    <n v="0"/>
    <n v="2"/>
    <s v="H-BND-ELGAE3-IN 23075: Determine Eligibility Automated Exception 3 v3"/>
    <s v="WI0342 CR01"/>
    <s v="S19 Kickoff"/>
    <m/>
    <b v="0"/>
    <s v="Property"/>
    <s v="Program"/>
    <s v="Not Required"/>
    <s v="WI0342 CR01"/>
    <n v="602757"/>
    <m/>
    <s v="3 - High"/>
    <s v="NONE"/>
    <s v="IN"/>
    <s v="IN"/>
    <s v="IE_Sprint_19_PHX-1"/>
    <n v="40000"/>
    <b v="1"/>
    <m/>
    <s v="Group 03"/>
    <s v="Determine Eligibility"/>
    <s v="General"/>
    <b v="1"/>
    <m/>
    <s v="NONE"/>
    <m/>
    <n v="23075"/>
    <d v="2016-05-02T12:20:00"/>
    <d v="2016-05-11T12:13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24540"/>
    <s v="Base Scope"/>
    <s v="Story - Delta"/>
    <x v="4"/>
    <s v="H-BND-ELGAE3-KY"/>
    <s v="In Testing"/>
    <n v="0"/>
    <n v="2"/>
    <s v="H-BND-ELGAE3-KY 22267: Determine Eligibility - Automated Exception 3 v2"/>
    <s v="WI0342 CR01"/>
    <s v="S19 Kickoff"/>
    <m/>
    <b v="0"/>
    <s v="Property"/>
    <s v="Program"/>
    <s v="Not Required"/>
    <s v="WI0342 CR01"/>
    <n v="602757"/>
    <m/>
    <s v="3 - High"/>
    <s v="NONE"/>
    <s v="KY"/>
    <s v="KY"/>
    <s v="IE_Sprint_19_PHX-1"/>
    <n v="40000"/>
    <b v="1"/>
    <m/>
    <s v="Group 03"/>
    <s v="Determine Eligibility"/>
    <s v="General"/>
    <b v="1"/>
    <m/>
    <s v="NONE"/>
    <m/>
    <n v="22267"/>
    <d v="2016-05-02T12:20:00"/>
    <d v="2016-05-11T12:14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24544"/>
    <s v="Base Scope"/>
    <s v="Story - Delta"/>
    <x v="4"/>
    <s v="H-BND-ELGAE6-NV"/>
    <s v="QA Approved"/>
    <n v="0.5"/>
    <n v="2"/>
    <s v="H-BND-ELGAE6-NV 24051: US NV Determine Eligibility - Automated Exception 6 v2"/>
    <s v="WI0342 CR01"/>
    <s v="S19 Kickoff"/>
    <m/>
    <b v="0"/>
    <s v="Property"/>
    <s v="Program"/>
    <s v="In IT Team Review"/>
    <s v="WI0342 CR01"/>
    <n v="602757"/>
    <m/>
    <s v="3 - High"/>
    <s v="NONE"/>
    <s v="NV"/>
    <s v="NV"/>
    <s v="IE_Sprint_19_PHX-1"/>
    <n v="40000"/>
    <b v="1"/>
    <m/>
    <s v="Group 01"/>
    <s v="Determine Eligibility"/>
    <s v="General"/>
    <b v="1"/>
    <m/>
    <s v="NONE"/>
    <m/>
    <n v="24051"/>
    <d v="2016-05-20T17:52:00"/>
    <d v="2016-05-22T18:04:00"/>
    <d v="2016-06-21T05:27:00"/>
    <s v="Unplanned"/>
    <s v="PAS10"/>
    <s v="PAS10"/>
    <m/>
    <d v="2016-06-27T12:00:00"/>
    <s v="Sprint 19"/>
    <s v="Raveendra Mani, Prakash Khanna (gpq6rav)"/>
    <s v="#602757"/>
  </r>
  <r>
    <s v="PAS10"/>
    <n v="624555"/>
    <s v="Base Scope"/>
    <s v="Story - Delta"/>
    <x v="4"/>
    <s v="H-BND-ELGAE1-PA"/>
    <s v="In Testing"/>
    <n v="2"/>
    <n v="2"/>
    <s v="H-BND-ELGAE1-PA 23666: Determine Eligibility - Automated Exception 1 v3"/>
    <s v="WI0342 CR01"/>
    <s v="S19 Kickoff"/>
    <m/>
    <b v="0"/>
    <s v="Property"/>
    <s v="Program"/>
    <s v="Ready for IT Team Review"/>
    <s v="WI0342 CR01"/>
    <n v="602757"/>
    <m/>
    <s v="3 - High"/>
    <s v="NONE"/>
    <s v="PA"/>
    <s v="PA"/>
    <s v="IE_Sprint_19_PHX-1"/>
    <n v="40000"/>
    <b v="1"/>
    <m/>
    <s v="Group 03"/>
    <s v="Determine Eligibility"/>
    <s v="General"/>
    <b v="1"/>
    <m/>
    <s v="NONE"/>
    <m/>
    <n v="23666"/>
    <d v="2016-06-01T07:48:00"/>
    <d v="2016-06-02T10:28:00"/>
    <d v="2016-06-27T16:06:00"/>
    <s v="Unplanned"/>
    <s v="PAS10"/>
    <s v="PAS10"/>
    <m/>
    <d v="2016-06-27T12:00:00"/>
    <s v="Sprint 19"/>
    <s v="Srinivasan, Jagadeesan (gqe4sri)"/>
    <s v="#602757_x000a_#542272"/>
  </r>
  <r>
    <s v="PAS10"/>
    <n v="624556"/>
    <s v="Base Scope"/>
    <s v="Story - Common Library"/>
    <x v="4"/>
    <s v="H-BND-ELGAE3-CL"/>
    <s v="In Testing"/>
    <n v="2"/>
    <n v="2"/>
    <s v="H-BND-ELGAE3-CL 27026: Determine Eligibility Automated Exception 3 v4"/>
    <s v="WI0342 CR01"/>
    <s v="S19 Kickoff"/>
    <m/>
    <b v="0"/>
    <s v="Property"/>
    <s v="Program"/>
    <s v="Not Required"/>
    <s v="WI0342 CR01"/>
    <n v="602757"/>
    <m/>
    <s v="3 - High"/>
    <s v="NONE"/>
    <s v="CL"/>
    <s v="CL"/>
    <s v="IE_Sprint_19_PHX-1"/>
    <n v="40000"/>
    <b v="1"/>
    <m/>
    <s v="Group 03"/>
    <s v="Determine Eligibility"/>
    <s v="General"/>
    <b v="1"/>
    <m/>
    <s v="NONE"/>
    <m/>
    <n v="27026"/>
    <d v="2016-05-03T07:26:00"/>
    <d v="2016-05-11T12:17:00"/>
    <d v="2016-06-20T04:59:00"/>
    <s v="Unplanned"/>
    <s v="PAS10"/>
    <s v="PAS10"/>
    <m/>
    <d v="2016-06-27T12:00:00"/>
    <s v="Sprint 19"/>
    <s v="Sankaran, Manikandan (gm70san)"/>
    <s v="#602757_x000a_#542272"/>
  </r>
  <r>
    <s v="PAS10"/>
    <n v="624560"/>
    <s v="Base Scope"/>
    <s v="Story - Delta"/>
    <x v="4"/>
    <s v="H-BND-ELGFRL-UT"/>
    <s v="QA Approved"/>
    <n v="2"/>
    <n v="3"/>
    <s v="H-BND-ELGFRL-UT 26975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1"/>
    <s v="Determine Eligibility"/>
    <s v="General"/>
    <b v="1"/>
    <m/>
    <s v="NONE"/>
    <m/>
    <n v="26975"/>
    <d v="2016-05-12T07:09:00"/>
    <d v="2016-05-12T18:10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59"/>
    <s v="Base Scope"/>
    <s v="Story - Delta"/>
    <x v="4"/>
    <s v="H-BND-ELGAE6-UT"/>
    <s v="QA Approved"/>
    <n v="1.5"/>
    <n v="2"/>
    <s v="H-BND-ELGAE6-UT 23866: Determine Eligibility - Automated Exception 6 v4"/>
    <s v="WI0342 CR01"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1"/>
    <s v="Determine Eligibility"/>
    <s v="General"/>
    <b v="1"/>
    <m/>
    <s v="NONE"/>
    <m/>
    <n v="23866"/>
    <d v="2016-05-11T08:01:00"/>
    <d v="2016-05-11T12:18:00"/>
    <d v="2016-06-13T17:14:00"/>
    <s v="Unplanned"/>
    <s v="PAS10"/>
    <s v="PAS10"/>
    <m/>
    <d v="2016-06-27T12:00:00"/>
    <s v="Sprint 19"/>
    <s v="Raveendra Mani, Prakash Khanna (gpq6rav)"/>
    <s v="#602757"/>
  </r>
  <r>
    <s v="PAS10"/>
    <n v="624557"/>
    <s v="Base Scope"/>
    <s v="Story - Delta"/>
    <x v="4"/>
    <s v="H-BND-ELGAE1-SD"/>
    <s v="In Testing"/>
    <n v="3.5"/>
    <n v="2"/>
    <s v="H-BND-ELGAE1-SD 23636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3"/>
    <s v="Determine Eligibility"/>
    <s v="General"/>
    <b v="1"/>
    <m/>
    <s v="NONE"/>
    <m/>
    <n v="23636"/>
    <d v="2016-05-17T07:00:00"/>
    <d v="2016-05-17T18:16:00"/>
    <d v="2016-06-20T17:04:00"/>
    <s v="Unplanned"/>
    <s v="PAS10"/>
    <s v="PAS10"/>
    <m/>
    <d v="2016-06-27T12:00:00"/>
    <s v="Sprint 19"/>
    <s v="Raveendra Mani, Prakash Khanna (gpq6rav)"/>
    <s v="#602757_x000a_#542272"/>
  </r>
  <r>
    <s v="PAS10"/>
    <n v="624558"/>
    <s v="Base Scope"/>
    <s v="Story - Delta"/>
    <x v="4"/>
    <s v="H-BND-ELGAE2-SD"/>
    <s v="Development Complete"/>
    <n v="0.5"/>
    <n v="2"/>
    <s v="H-BND-ELGAE2-SD 23640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4"/>
    <s v="Determine Eligibility"/>
    <s v="General"/>
    <b v="1"/>
    <m/>
    <s v="NONE"/>
    <m/>
    <n v="23640"/>
    <d v="2016-05-03T07:26:00"/>
    <d v="2016-05-11T12:18:00"/>
    <d v="2016-06-23T15:15:00"/>
    <s v="Unplanned"/>
    <s v="PAS10"/>
    <s v="PAS10"/>
    <m/>
    <d v="2016-06-27T12:00:00"/>
    <s v="Sprint 19"/>
    <s v="Prabhu, Venkatesh M (gm0xpra)"/>
    <s v="#602757_x000a_#542270"/>
  </r>
  <r>
    <s v="PAS10"/>
    <n v="627374"/>
    <s v="Base Scope"/>
    <s v="Story - Delta"/>
    <x v="4"/>
    <s v="A-TSKS-MDFYTSK-CCL"/>
    <s v="In Testing"/>
    <n v="3.5"/>
    <n v="3.5"/>
    <s v="A-TSKS-MDFYTSK-CCL Modify Task"/>
    <m/>
    <s v="S19 Kickoff"/>
    <m/>
    <b v="0"/>
    <s v="Auto"/>
    <s v="Program"/>
    <s v="Ready for IT Team Review"/>
    <m/>
    <n v="602750"/>
    <m/>
    <s v="3 - High"/>
    <s v="NONE"/>
    <s v="NONE"/>
    <s v="CCL"/>
    <s v="IE_Sprint_19_PHX-1"/>
    <n v="40000"/>
    <b v="1"/>
    <m/>
    <s v="Group 03"/>
    <s v="NONE"/>
    <s v="NONE"/>
    <b v="0"/>
    <m/>
    <s v="NONE"/>
    <m/>
    <n v="27152"/>
    <d v="2016-06-13T11:46:00"/>
    <d v="2016-06-13T17:19:00"/>
    <d v="2016-07-05T15:47:00"/>
    <s v="Unplanned"/>
    <s v="PAS10"/>
    <s v="PAS10"/>
    <m/>
    <d v="2016-06-27T12:00:00"/>
    <s v="Sprint 19"/>
    <s v="Suresh Kumar, Sivanesan"/>
    <s v="#602750"/>
  </r>
  <r>
    <s v="PAS10"/>
    <n v="624525"/>
    <s v="Base Scope"/>
    <s v="Story - Delta"/>
    <x v="4"/>
    <s v="H-BND-ELGAE6-AZ"/>
    <s v="QA Approved"/>
    <n v="0.5"/>
    <n v="2"/>
    <s v="H-BND-ELGAE6-AZ 26981: Determine Eligibility -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AZ"/>
    <s v="AZ"/>
    <s v="IE_Sprint_19_PHX-1"/>
    <n v="40000"/>
    <b v="1"/>
    <m/>
    <s v="Group 01"/>
    <s v="Determine Eligibility"/>
    <s v="General"/>
    <b v="1"/>
    <m/>
    <s v="NONE"/>
    <m/>
    <n v="26981"/>
    <d v="2016-05-10T08:23:00"/>
    <d v="2016-05-11T12:19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27"/>
    <s v="Base Scope"/>
    <s v="Story - Common Library"/>
    <x v="4"/>
    <s v="H-TSK-TASK-CL"/>
    <s v="In Development"/>
    <n v="3"/>
    <n v="3.5"/>
    <s v="H-TSK-TASK-CL 26923: Task Management - AE1 Model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4"/>
    <s v="Task Management - General"/>
    <s v="General"/>
    <b v="1"/>
    <m/>
    <s v="NONE"/>
    <m/>
    <n v="26923"/>
    <d v="2016-05-25T07:09:00"/>
    <d v="2016-05-25T18:15:00"/>
    <d v="2016-06-16T18:09:00"/>
    <s v="Unplanned"/>
    <s v="PAS10"/>
    <s v="PAS10"/>
    <m/>
    <d v="2016-06-27T12:00:00"/>
    <s v="Sprint 19"/>
    <s v="Alexander, Vinay (g8nalex)"/>
    <s v="#602757"/>
  </r>
  <r>
    <s v="PAS10"/>
    <n v="624526"/>
    <s v="Base Scope"/>
    <s v="Story - Delta"/>
    <x v="4"/>
    <s v="H-BND-ELGFRL-AZ"/>
    <s v="QA Approved"/>
    <n v="0.5"/>
    <n v="3"/>
    <s v="H-BND-ELGFRL-AZ 26982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AZ"/>
    <s v="AZ"/>
    <s v="IE_Sprint_19_PHX-1"/>
    <n v="40000"/>
    <b v="1"/>
    <m/>
    <s v="Group 01"/>
    <s v="Determine Eligibility"/>
    <s v="General"/>
    <b v="1"/>
    <m/>
    <s v="NONE"/>
    <m/>
    <n v="26982"/>
    <d v="2016-05-11T08:01:00"/>
    <d v="2016-05-11T12:19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29"/>
    <s v="Base Scope"/>
    <s v="Story - Common Library"/>
    <x v="4"/>
    <s v="H-BND-ELGPPC-CL"/>
    <s v="In Testing"/>
    <n v="3.5"/>
    <n v="3.5"/>
    <s v="H-BND-ELGPPC-CL 26884: Determine Eligibility-PPC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6884"/>
    <d v="2016-05-13T09:18:00"/>
    <d v="2016-05-15T17:53:00"/>
    <d v="2016-06-13T17:13:00"/>
    <s v="Unplanned"/>
    <s v="PAS10"/>
    <s v="PAS10"/>
    <m/>
    <d v="2016-06-27T12:00:00"/>
    <s v="Sprint 19"/>
    <s v="Sankaran, Manikandan (gm70san)"/>
    <s v="#602757"/>
  </r>
  <r>
    <s v="PAS10"/>
    <n v="624528"/>
    <s v="Base Scope"/>
    <s v="Story - Delta"/>
    <x v="4"/>
    <s v="H-TSK-TASK-OR"/>
    <s v="Ready To Test"/>
    <n v="1.5"/>
    <n v="2"/>
    <s v="H-TSK-TASK-OR 25920: Task Management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4"/>
    <s v="Task Management - General"/>
    <s v="General"/>
    <b v="1"/>
    <m/>
    <s v="NONE"/>
    <m/>
    <n v="25920"/>
    <d v="2016-05-05T07:14:00"/>
    <d v="2016-05-11T12:20:00"/>
    <d v="2016-06-14T17:23:00"/>
    <s v="Unplanned"/>
    <s v="PAS10"/>
    <s v="PAS10"/>
    <m/>
    <d v="2016-06-27T12:00:00"/>
    <s v="Sprint 19"/>
    <s v="Poduri, Venkata Vijaya Krishna (g9hpodu)"/>
    <s v="#602757"/>
  </r>
  <r>
    <s v="PAS10"/>
    <n v="627378"/>
    <s v="Base Scope"/>
    <s v="Story - Delta"/>
    <x v="5"/>
    <s v="H-INT-PRF-CA"/>
    <s v="In Development"/>
    <n v="3.5"/>
    <n v="2"/>
    <s v="H-INT-PRF-CA 22932: Prefill Other active AAA v5"/>
    <s v="WI0344 CR04"/>
    <s v="S19 Kickoff"/>
    <m/>
    <b v="0"/>
    <s v="Property"/>
    <s v="Program"/>
    <s v="TA Updates Required"/>
    <s v="WI0344 CR04"/>
    <n v="606062"/>
    <m/>
    <s v="3 - High"/>
    <s v="NONE"/>
    <s v="CA"/>
    <s v="CA"/>
    <s v="IE_Sprint_19_PHX-1"/>
    <n v="60000"/>
    <b v="1"/>
    <m/>
    <s v="Group 04"/>
    <s v="Integration - General"/>
    <s v="General"/>
    <b v="1"/>
    <m/>
    <s v="NONE"/>
    <m/>
    <n v="22932"/>
    <d v="2016-06-10T07:54:00"/>
    <d v="2016-06-12T17:17:00"/>
    <d v="2016-06-29T17:15:00"/>
    <s v="Unplanned"/>
    <s v="PAS10"/>
    <s v="PAS10"/>
    <m/>
    <d v="2016-06-27T12:00:00"/>
    <s v="Sprint 19"/>
    <s v="P, Nalini (gm02p)"/>
    <s v="#606062_x000a_#542167"/>
  </r>
  <r>
    <s v="PAS10"/>
    <n v="620675"/>
    <s v="Base Scope"/>
    <s v="Story - Common Library"/>
    <x v="5"/>
    <s v="P-TSK-TASK-CL"/>
    <s v="QA Approved"/>
    <n v="1"/>
    <n v="2"/>
    <s v="P-TSK-TASK-CL 26854: Task Management for PUP v2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2"/>
    <n v="60000"/>
    <b v="1"/>
    <m/>
    <s v="Group 03"/>
    <s v="Task Management - General"/>
    <s v="General"/>
    <b v="1"/>
    <m/>
    <s v="NONE"/>
    <m/>
    <n v="26854"/>
    <d v="2016-04-07T07:43:00"/>
    <d v="2016-04-17T18:57:00"/>
    <d v="2016-06-06T17:20:00"/>
    <s v="Unplanned"/>
    <s v="PAS10"/>
    <s v="PAS10"/>
    <m/>
    <d v="2016-06-27T12:00:00"/>
    <s v="Sprint 19"/>
    <s v="Alexander, Vinay (g8nalex)"/>
    <s v="#596885_x000a_#542870"/>
  </r>
  <r>
    <s v="PAS10"/>
    <n v="627377"/>
    <s v="Base Scope"/>
    <s v="Story - Common Library"/>
    <x v="5"/>
    <s v="H-INT-PRF-CL"/>
    <s v="In Development"/>
    <n v="3.5"/>
    <n v="2"/>
    <s v="H-INT-PRF-CL 23757: Prefill and add Other active AAA policies v2"/>
    <s v="WI0344 CR04"/>
    <s v="S19 Kickoff"/>
    <m/>
    <b v="0"/>
    <s v="Property"/>
    <s v="Program"/>
    <s v="TA Updates Required"/>
    <s v="WI0344 CR04"/>
    <n v="606062"/>
    <m/>
    <s v="3 - High"/>
    <s v="NONE"/>
    <s v="CL"/>
    <s v="CL"/>
    <s v="IE_Sprint_19_PHX-1"/>
    <n v="60000"/>
    <b v="1"/>
    <m/>
    <s v="Group 04"/>
    <s v="Integration - General"/>
    <s v="General"/>
    <b v="1"/>
    <m/>
    <s v="NONE"/>
    <m/>
    <n v="23757"/>
    <d v="2016-06-10T07:54:00"/>
    <d v="2016-06-12T17:17:00"/>
    <d v="2016-06-29T17:15:00"/>
    <s v="Unplanned"/>
    <s v="PAS10"/>
    <s v="PAS10"/>
    <m/>
    <d v="2016-06-27T12:00:00"/>
    <s v="Sprint 19"/>
    <s v="Alexander, Vinay (g8nalex)"/>
    <s v="#606062_x000a_#542166_x000a_#542167"/>
  </r>
  <r>
    <s v="PAS10"/>
    <n v="620673"/>
    <s v="Base Scope"/>
    <s v="Story - Common Library"/>
    <x v="5"/>
    <s v="P-BND-ELGEXP-CL"/>
    <s v="QA Approved"/>
    <n v="1"/>
    <n v="2"/>
    <s v="P-BND-ELGEXP-CL 22604: Eligibility related to the count of the exposure units/risks v3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2"/>
    <n v="60000"/>
    <b v="1"/>
    <m/>
    <s v="Group 02"/>
    <s v="PUP - New Business"/>
    <s v="General"/>
    <b v="1"/>
    <m/>
    <s v="NONE"/>
    <m/>
    <n v="22604"/>
    <d v="2016-04-12T08:48:00"/>
    <d v="2016-04-17T18:57:00"/>
    <d v="2016-06-02T17:07:00"/>
    <s v="Unplanned"/>
    <s v="PAS10"/>
    <s v="PAS10"/>
    <m/>
    <d v="2016-06-27T12:00:00"/>
    <s v="Sprint 19"/>
    <s v="Alexander, Vinay (g8nalex)"/>
    <s v="#596885_x000a_#542813"/>
  </r>
  <r>
    <s v="PAS10"/>
    <n v="620672"/>
    <s v="Base Scope"/>
    <s v="Story - Common Library"/>
    <x v="5"/>
    <s v="P-ULR-FIREARM-CL"/>
    <s v="QA Approved"/>
    <n v="2.5"/>
    <n v="2"/>
    <s v="P-ULR-FIREARM-CL 24770: PUP Capture Firearms Information v3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1"/>
    <n v="60000"/>
    <b v="1"/>
    <m/>
    <s v="Group 01"/>
    <s v="PUP - New Business"/>
    <s v="General"/>
    <b v="1"/>
    <m/>
    <s v="NONE"/>
    <m/>
    <n v="24770"/>
    <d v="2016-04-07T07:43:00"/>
    <d v="2016-04-17T18:56:00"/>
    <d v="2016-06-02T17:07:00"/>
    <s v="Unplanned"/>
    <s v="PAS10"/>
    <s v="PAS10"/>
    <m/>
    <d v="2016-06-27T12:00:00"/>
    <s v="Sprint 19"/>
    <s v="Alexander, Vinay (g8nalex)"/>
    <s v="#596885_x000a_#542788"/>
  </r>
  <r>
    <s v="PAS10"/>
    <n v="624045"/>
    <s v="Base Scope"/>
    <s v="Story - Common Library"/>
    <x v="5"/>
    <s v="H-INT-INSCRR-CL"/>
    <s v="QA Approved"/>
    <n v="2"/>
    <n v="2"/>
    <s v="H-INT-INSCRR-CL 26873 : Insurance Score - FR Score comparison - Renewal v2"/>
    <s v="WI0344 CR04"/>
    <s v="S19 Kickoff"/>
    <m/>
    <b v="0"/>
    <s v="Property"/>
    <s v="Program"/>
    <s v="Ready for IT Team Review"/>
    <s v="WI0344 CR04, AW36"/>
    <n v="596883"/>
    <m/>
    <s v="3 - High"/>
    <s v="NONE"/>
    <s v="CL"/>
    <s v="CL"/>
    <s v="IE_Sprint_19_PHX-2"/>
    <n v="60000"/>
    <b v="1"/>
    <m/>
    <s v="Group 03"/>
    <s v="Integration - General"/>
    <s v="General"/>
    <b v="1"/>
    <m/>
    <s v="NONE"/>
    <m/>
    <n v="26873"/>
    <d v="2016-04-21T08:33:00"/>
    <d v="2016-05-11T17:57:00"/>
    <d v="2016-06-20T05:00:00"/>
    <s v="Unplanned"/>
    <s v="PAS10"/>
    <s v="PAS10"/>
    <m/>
    <d v="2016-06-27T12:00:00"/>
    <s v="Sprint 19"/>
    <s v="P, Nalini (gm02p)"/>
    <s v="#596883_x000a_#542136"/>
  </r>
  <r>
    <s v="PAS10"/>
    <n v="611189"/>
    <s v="Base Scope"/>
    <s v="Story - Delta"/>
    <x v="5"/>
    <s v="C-DOC-AHPNXX-CA"/>
    <s v="Test Execution Complete"/>
    <n v="0"/>
    <n v="2"/>
    <s v="C-DOC-AHPNXX-CA 26665: Generate Privacy Information Notice v2"/>
    <s v="WI0344 CR04"/>
    <s v="S19 Kickoff"/>
    <m/>
    <b v="1"/>
    <s v="Property"/>
    <s v="Program"/>
    <s v="Ready for IT Team Review"/>
    <s v="WI0344 CR04, CB49"/>
    <n v="602743"/>
    <m/>
    <s v="3 - High"/>
    <s v="NONE"/>
    <s v="CA"/>
    <s v="CA"/>
    <s v="IE_Sprint_19_PHX-3"/>
    <n v="60000"/>
    <b v="1"/>
    <m/>
    <s v="Group 02"/>
    <s v="Forms - Endorsement"/>
    <s v="Forms"/>
    <b v="1"/>
    <m/>
    <s v="NONE"/>
    <m/>
    <n v="26665"/>
    <d v="2016-04-07T07:43:00"/>
    <d v="2016-04-17T18:54:00"/>
    <d v="2016-06-09T17:17:00"/>
    <s v="Unplanned"/>
    <s v="PAS10"/>
    <s v="PAS10"/>
    <m/>
    <d v="2016-06-27T12:00:00"/>
    <s v="Sprint 19"/>
    <s v="Alexander, Vinay (g8nalex)"/>
    <s v="#541668_x000a_#602743"/>
  </r>
  <r>
    <s v="PAS10"/>
    <n v="611191"/>
    <s v="Base Scope"/>
    <s v="Story - Common Library"/>
    <x v="5"/>
    <s v="P-BND-ELGNAEUW-CL"/>
    <s v="Test Execution Complete"/>
    <n v="2.5"/>
    <n v="2"/>
    <s v="P-BND-ELGNAEUW-CL 22774: Underwriting rules with neither Automatic Exception model nor UW Approval v4"/>
    <s v="WI0344 CR04"/>
    <s v="S19 Kickoff"/>
    <m/>
    <b v="0"/>
    <s v="Property"/>
    <s v="Program"/>
    <s v="Ready for IT Team Review"/>
    <s v="WI0344 CR04, UW42"/>
    <n v="596879"/>
    <m/>
    <s v="3 - High"/>
    <s v="NONE"/>
    <s v="CL"/>
    <s v="CL"/>
    <s v="IE_Sprint_19_PHX-2"/>
    <n v="60000"/>
    <b v="1"/>
    <m/>
    <s v="Group 01"/>
    <s v="PUP - New Business"/>
    <s v="Create New Policy"/>
    <b v="1"/>
    <m/>
    <s v="NONE"/>
    <m/>
    <n v="22774"/>
    <d v="2016-04-07T07:43:00"/>
    <d v="2016-04-17T18:54:00"/>
    <d v="2016-06-13T17:14:00"/>
    <s v="Unplanned"/>
    <s v="PAS10"/>
    <s v="PAS10"/>
    <m/>
    <d v="2016-06-27T12:00:00"/>
    <s v="Sprint 19"/>
    <s v="Alexander, Vinay (g8nalex)"/>
    <s v="#542805_x000a_#596879"/>
  </r>
  <r>
    <s v="PAS10"/>
    <n v="618709"/>
    <s v="Base Scope"/>
    <s v="Story - Delta"/>
    <x v="5"/>
    <s v="H-INT-INSCRR-DE"/>
    <s v="QA Approved"/>
    <n v="1.5"/>
    <n v="3"/>
    <s v="H-INT-INSCRR-DE 26801: Insurance Score – Determine best insurance score during Renewal"/>
    <s v="WI0344 CR04"/>
    <s v="S19 Kickoff"/>
    <m/>
    <b v="0"/>
    <s v="Property"/>
    <s v="Program"/>
    <s v="Ready for IT Team Review"/>
    <s v="WI0344 CR04, WH43"/>
    <n v="602741"/>
    <m/>
    <s v="3 - High"/>
    <s v="NONE"/>
    <s v="DE"/>
    <s v="DE"/>
    <s v="IE_Sprint_19_PHX-2"/>
    <n v="60000"/>
    <b v="1"/>
    <m/>
    <s v="Group 01"/>
    <s v="Integration - Renewal"/>
    <s v="Renew Policy"/>
    <b v="1"/>
    <m/>
    <s v="NONE"/>
    <m/>
    <n v="26801"/>
    <d v="2016-04-13T06:49:00"/>
    <d v="2016-04-17T18:52:00"/>
    <d v="2016-06-27T08:49:00"/>
    <s v="Unplanned"/>
    <s v="PAS10"/>
    <s v="PAS10"/>
    <m/>
    <d v="2016-06-27T12:00:00"/>
    <s v="Sprint 19"/>
    <s v="R, Lakshmipriya"/>
    <s v="#602741"/>
  </r>
  <r>
    <s v="PAS10"/>
    <n v="618708"/>
    <s v="Base Scope"/>
    <s v="Story - Delta"/>
    <x v="5"/>
    <s v="H-INT-INSSCR-DE"/>
    <s v="QA Approved"/>
    <n v="1.5"/>
    <n v="2"/>
    <s v="H-INT-INSSCR-DE 26803: Insurance Score – Batch ordering every 2nd renewal v2"/>
    <s v="WI0344 CR04"/>
    <s v="S19 Kickoff"/>
    <m/>
    <b v="0"/>
    <s v="Property"/>
    <s v="Program"/>
    <s v="Ready for IT Team Review"/>
    <s v="WI0344 CR04, WH43"/>
    <n v="602741"/>
    <m/>
    <s v="3 - High"/>
    <s v="NONE"/>
    <s v="SCL"/>
    <s v="DE"/>
    <s v="IE_Sprint_19_PHX-2"/>
    <n v="60000"/>
    <b v="1"/>
    <m/>
    <s v="Group 01"/>
    <s v="Integration - Renewal"/>
    <s v="Renew Policy"/>
    <b v="1"/>
    <m/>
    <s v="NONE"/>
    <m/>
    <n v="26803"/>
    <d v="2016-04-13T06:49:00"/>
    <d v="2016-04-17T18:53:00"/>
    <d v="2016-06-20T04:59:00"/>
    <s v="Unplanned"/>
    <s v="PAS10"/>
    <s v="PAS10"/>
    <m/>
    <d v="2016-06-27T12:00:00"/>
    <s v="Sprint 19"/>
    <s v="Raveendra Mani, Prakash Khanna (gpq6rav)"/>
    <s v="#602741"/>
  </r>
  <r>
    <s v="PAS10"/>
    <n v="613287"/>
    <s v="Base Scope"/>
    <s v="Story - Common Library"/>
    <x v="5"/>
    <s v="H-EN-VIEW-CL"/>
    <s v="In Testing"/>
    <n v="1.5"/>
    <n v="2"/>
    <s v="H-EN-VIEW-CL 24611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CL"/>
    <s v="CL"/>
    <s v="IE_Sprint_19_PHX-1"/>
    <n v="60000"/>
    <b v="1"/>
    <m/>
    <s v="Group 01"/>
    <s v="Define Endorsement"/>
    <s v="General"/>
    <b v="1"/>
    <m/>
    <s v="NONE"/>
    <m/>
    <n v="24611"/>
    <d v="2016-04-12T08:48:00"/>
    <d v="2016-04-17T18:52:00"/>
    <d v="2016-06-13T17:14:00"/>
    <s v="Unplanned"/>
    <s v="PAS10"/>
    <s v="PAS10"/>
    <m/>
    <d v="2016-06-27T12:00:00"/>
    <s v="Sprint 19"/>
    <s v="Prabhu, Venkatesh M (gm0xpra)"/>
    <s v="#596884_x000a_#542301"/>
  </r>
  <r>
    <s v="PAS10"/>
    <n v="613286"/>
    <s v="Base Scope"/>
    <s v="Story - Common Library"/>
    <x v="5"/>
    <s v="C-DOC-GENQTE-CL"/>
    <s v="Test Execution Complete"/>
    <n v="1.5"/>
    <n v="2"/>
    <s v="C-DOC-GENQTE-CL 26543: Generate Quote Document-All Products v5"/>
    <s v="WI0344 CR04"/>
    <s v="S19 Kickoff"/>
    <m/>
    <b v="1"/>
    <s v="Property"/>
    <s v="Program"/>
    <s v="Ready for IT Team Review"/>
    <s v="WI0344 CR04, J161"/>
    <n v="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6543"/>
    <d v="2016-05-03T07:26:00"/>
    <d v="2016-05-11T17:55:00"/>
    <d v="2016-06-09T17:17:00"/>
    <s v="Unplanned"/>
    <s v="PAS10"/>
    <s v="PAS10"/>
    <m/>
    <d v="2016-06-27T12:00:00"/>
    <s v="Sprint 19"/>
    <s v="R, Lakshmipriya"/>
    <s v="#596884"/>
  </r>
  <r>
    <s v="PAS10"/>
    <n v="613285"/>
    <s v="Base Scope"/>
    <s v="Story - Delta"/>
    <x v="5"/>
    <s v="H-EN-VIEW-WV"/>
    <s v="Test Execution Complete"/>
    <n v="1.5"/>
    <n v="2"/>
    <s v="H-EN-VIEW-WV 22283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WV"/>
    <s v="WV"/>
    <s v="IE_Sprint_19_PHX-1"/>
    <n v="60000"/>
    <b v="1"/>
    <m/>
    <s v="Group 01"/>
    <s v="Define Endorsement"/>
    <s v="General"/>
    <b v="1"/>
    <m/>
    <s v="NONE"/>
    <m/>
    <n v="22283"/>
    <d v="2016-04-12T08:48:00"/>
    <d v="2016-04-17T18:51:00"/>
    <d v="2016-06-13T17:13:00"/>
    <s v="Unplanned"/>
    <s v="PAS10"/>
    <s v="PAS10"/>
    <m/>
    <d v="2016-06-27T12:00:00"/>
    <s v="Sprint 19"/>
    <s v="Prabhu, Venkatesh M (gm0xpra)"/>
    <s v="#596884_x000a_#542301"/>
  </r>
  <r>
    <s v="PAS10"/>
    <n v="613283"/>
    <s v="Base Scope"/>
    <s v="Story - Common Library"/>
    <x v="5"/>
    <s v="C-DOC-GENDEC-CL"/>
    <s v="In Testing"/>
    <n v="1.5"/>
    <n v="2"/>
    <s v="C-DOC-GENDEC-CL 26707: Generate Declaration Document-All Products v2"/>
    <s v="WI0344 CR04"/>
    <s v="S19 Kickoff"/>
    <m/>
    <b v="1"/>
    <s v="Property"/>
    <s v="Program"/>
    <s v="Ready for IT Team Review"/>
    <s v="WI0344 CR04, J161"/>
    <n v="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6707"/>
    <d v="2016-05-03T07:26:00"/>
    <d v="2016-05-11T17:56:00"/>
    <d v="2016-06-20T05:00:00"/>
    <s v="Unplanned"/>
    <s v="PAS10"/>
    <s v="PAS10"/>
    <m/>
    <d v="2016-06-27T12:00:00"/>
    <s v="Sprint 19"/>
    <s v="R, Lakshmipriya"/>
    <s v="#596884"/>
  </r>
  <r>
    <s v="PAS10"/>
    <n v="613282"/>
    <s v="Base Scope"/>
    <s v="Story - Delta"/>
    <x v="5"/>
    <s v="H-EN-VIEW-CO"/>
    <s v="QA Approved"/>
    <n v="3"/>
    <n v="2"/>
    <s v="H-EN-VIEW-CO 22741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CO"/>
    <s v="CO"/>
    <s v="IE_Sprint_19_PHX-1"/>
    <n v="60000"/>
    <b v="1"/>
    <m/>
    <s v="Group 01"/>
    <s v="Define Endorsement"/>
    <s v="General"/>
    <b v="1"/>
    <m/>
    <s v="NONE"/>
    <m/>
    <n v="22741"/>
    <d v="2016-04-12T08:48:00"/>
    <d v="2016-04-17T18:51:00"/>
    <d v="2016-06-13T17:14:00"/>
    <s v="Unplanned"/>
    <s v="PAS10"/>
    <s v="PAS10"/>
    <m/>
    <d v="2016-06-27T12:00:00"/>
    <s v="Sprint 19"/>
    <s v="Prabhu, Venkatesh M (gm0xpra)"/>
    <s v="#596884_x000a_#542301"/>
  </r>
  <r>
    <s v="PAS10"/>
    <n v="631730"/>
    <s v="Base Scope"/>
    <s v="Story - Common Library"/>
    <x v="5"/>
    <s v="H-EN-HS0490-CL"/>
    <s v="In Testing"/>
    <n v="3.5"/>
    <n v="2"/>
    <s v="H-EN-HS0490-CL 23319: US CL Add Endorsement HS 04 90 v3"/>
    <s v="WI0344 CR03"/>
    <s v="S19 Kickoff"/>
    <m/>
    <b v="0"/>
    <s v="Property"/>
    <s v="Program"/>
    <s v="Ready for IT Team Review"/>
    <s v="WI0344 CR03, CR JE34"/>
    <n v="596886"/>
    <m/>
    <s v="3 - High"/>
    <s v="NONE"/>
    <s v="CL"/>
    <s v="CL"/>
    <s v="IE_Sprint_19_PHX-1"/>
    <n v="9999"/>
    <b v="1"/>
    <m/>
    <s v="Group 03"/>
    <s v="Define Endorsement"/>
    <s v="General"/>
    <b v="0"/>
    <m/>
    <s v="NONE"/>
    <m/>
    <n v="23319"/>
    <d v="2016-05-25T07:09:00"/>
    <d v="2016-05-26T10:02:00"/>
    <d v="2016-06-20T17:04:00"/>
    <s v="Unplanned"/>
    <s v="PAS10"/>
    <s v="PAS10"/>
    <m/>
    <d v="2016-06-27T12:00:00"/>
    <s v="Sprint 19"/>
    <s v="Srinivasan, Jagadeesan (gqe4sri)"/>
    <s v="#596886"/>
  </r>
  <r>
    <s v="PAS10"/>
    <n v="625733"/>
    <s v="Base Scope"/>
    <s v="Story - Delta"/>
    <x v="5"/>
    <s v="H-DOC-APP-CA"/>
    <s v="In Testing"/>
    <n v="2"/>
    <n v="2"/>
    <s v="H-DOC-APP-CA 22432: Generate Application Document HO3 HO4 HO6 DP3 PUP v7"/>
    <s v="WI0344 CR04"/>
    <s v="S19 Kickoff"/>
    <m/>
    <b v="0"/>
    <s v="Property"/>
    <s v="Program"/>
    <s v="Ready for IT Team Review"/>
    <s v="WI0344 CR04, CB57"/>
    <n v="593657"/>
    <m/>
    <s v="3 - High"/>
    <s v="NONE"/>
    <s v="CA"/>
    <s v="CA"/>
    <s v="IE_Sprint_19_PHX-3"/>
    <n v="60000"/>
    <b v="1"/>
    <m/>
    <s v="Group 03"/>
    <s v="Forms"/>
    <s v="Forms"/>
    <b v="1"/>
    <m/>
    <s v="NONE"/>
    <m/>
    <n v="22432"/>
    <d v="2016-05-06T08:54:00"/>
    <d v="2016-05-11T17:59:00"/>
    <d v="2016-06-28T11:15:00"/>
    <s v="Unplanned"/>
    <s v="PAS10"/>
    <s v="PAS10"/>
    <m/>
    <d v="2016-06-27T12:00:00"/>
    <s v="Sprint 19"/>
    <s v="Sankaran, Manikandan (gm70san)"/>
    <s v="#593657"/>
  </r>
  <r>
    <s v="PAS10"/>
    <n v="618703"/>
    <s v="Base Scope"/>
    <s v="Story - Common Library"/>
    <x v="5"/>
    <s v="H-PCQ-DISRAT-CL"/>
    <s v="Ready To Test"/>
    <n v="2"/>
    <n v="2"/>
    <s v="H-PCQ-DISRAT-CL 23298:NB &amp; MTC - Display Quote Details v5"/>
    <s v="WI0344 CR04"/>
    <s v="S19 Kickoff"/>
    <m/>
    <b v="0"/>
    <s v="Property"/>
    <s v="Program"/>
    <s v="Ready for IT Team Review"/>
    <s v="WI0344 CR04, U301"/>
    <n v="596882"/>
    <m/>
    <s v="3 - High"/>
    <s v="NONE"/>
    <s v="CL"/>
    <s v="CL"/>
    <s v="IE_Sprint_19_PHX-2"/>
    <n v="60000"/>
    <b v="1"/>
    <m/>
    <s v="Group 03"/>
    <s v="Save Quote"/>
    <s v="General"/>
    <b v="1"/>
    <m/>
    <s v="NONE"/>
    <m/>
    <n v="23298"/>
    <d v="2016-04-28T07:18:00"/>
    <d v="2016-05-11T17:58:00"/>
    <d v="2016-06-20T17:04:00"/>
    <s v="Unplanned"/>
    <s v="PAS10"/>
    <s v="PAS10"/>
    <m/>
    <d v="2016-06-27T12:00:00"/>
    <s v="Sprint 19"/>
    <s v="Sankaran, Manikandan (gm70san)"/>
    <s v="#596882"/>
  </r>
  <r>
    <s v="PAS10"/>
    <n v="625732"/>
    <s v="Base Scope"/>
    <s v="Story - Common Library"/>
    <x v="5"/>
    <s v="C-APP-GENAPP-CL"/>
    <s v="In Testing"/>
    <n v="2"/>
    <n v="2"/>
    <s v="C-APP-GENAPP-CL 23038: Generate Application Document-All Products v8"/>
    <s v="WI0344 CR04"/>
    <s v="S19 Kickoff"/>
    <m/>
    <b v="0"/>
    <s v="Property"/>
    <s v="Program"/>
    <s v="Ready for IT Team Review"/>
    <s v="WI0344 CR04, CB57; J161"/>
    <s v="593657; 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3038"/>
    <d v="2016-04-21T08:33:00"/>
    <d v="2016-05-11T17:58:00"/>
    <d v="2016-06-28T11:14:00"/>
    <s v="Unplanned"/>
    <s v="PAS10"/>
    <s v="PAS10"/>
    <m/>
    <d v="2016-06-27T12:00:00"/>
    <s v="Sprint 19"/>
    <s v="Sankaran, Manikandan (gm70san)"/>
    <s v="#593657_x000a_#596884"/>
  </r>
  <r>
    <s v="PAS10"/>
    <n v="618707"/>
    <s v="Base Scope"/>
    <s v="Story - Common Library"/>
    <x v="5"/>
    <s v="H-INT-INSCRR-SCL"/>
    <s v="Ready To Test"/>
    <n v="3"/>
    <n v="3"/>
    <s v="H-INT-INSCRR-SCL 26807: Insurance Score – FR Score Comparison - Renewal"/>
    <s v="WI0344 CR04"/>
    <s v="S19 Kickoff"/>
    <m/>
    <b v="0"/>
    <s v="Property"/>
    <s v="Program"/>
    <s v="Ready for IT Team Review"/>
    <s v="WI0344 CR04, WH45; AW36"/>
    <s v="602738; 596883"/>
    <m/>
    <s v="3 - High"/>
    <s v="NONE"/>
    <s v="SCL"/>
    <s v="SCL"/>
    <s v="IE_Sprint_19_PHX-2"/>
    <n v="60000"/>
    <b v="1"/>
    <m/>
    <s v="Group 03"/>
    <s v="Integration - General"/>
    <s v="General"/>
    <b v="1"/>
    <m/>
    <s v="NONE"/>
    <m/>
    <n v="26807"/>
    <d v="2016-05-09T07:53:00"/>
    <d v="2016-05-12T18:11:00"/>
    <d v="2016-06-27T09:19:00"/>
    <s v="Unplanned"/>
    <s v="PAS10"/>
    <s v="PAS10"/>
    <m/>
    <d v="2016-06-27T12:00:00"/>
    <s v="Sprint 19"/>
    <s v="Prabhu, Venkatesh M (gm0xpra)"/>
    <s v="#602738_x000a_#542136_x000a_#596883"/>
  </r>
  <r>
    <s v="PAS10"/>
    <n v="618706"/>
    <s v="Base Scope"/>
    <s v="Story - Delta"/>
    <x v="5"/>
    <s v="H-INT-INS-CL"/>
    <s v="In Testing"/>
    <n v="5.5"/>
    <n v="2"/>
    <s v="H-INT-INS-CL 23846:Order Insurance Score Report v4"/>
    <s v="WI0344 CR04"/>
    <s v="S19 Kickoff"/>
    <m/>
    <b v="0"/>
    <s v="Property"/>
    <s v="Program"/>
    <s v="Ready for IT Team Review"/>
    <s v="WI0344 CR04, U301; AW36"/>
    <s v="596882; 596883"/>
    <m/>
    <s v="3 - High"/>
    <s v="NONE"/>
    <s v="CL"/>
    <s v="CL"/>
    <s v="IE_Sprint_19_PHX-2"/>
    <n v="60000"/>
    <b v="1"/>
    <m/>
    <s v="Group 03"/>
    <s v="Integration - General"/>
    <s v="Create New Policy"/>
    <b v="1"/>
    <m/>
    <s v="NONE"/>
    <m/>
    <n v="23846"/>
    <d v="2016-05-25T07:09:00"/>
    <d v="2016-05-25T18:15:00"/>
    <d v="2016-06-27T08:51:00"/>
    <s v="Unplanned"/>
    <s v="PAS10"/>
    <s v="PAS10"/>
    <m/>
    <d v="2016-06-27T12:00:00"/>
    <s v="Sprint 19"/>
    <s v="A, Andrews (gwya)"/>
    <s v="#602741_x000a_#596882_x000a_#596883"/>
  </r>
  <r>
    <s v="PAS10"/>
    <n v="634292"/>
    <e v="#N/A"/>
    <s v="Story - Delta"/>
    <x v="6"/>
    <s v="880-710CO-02"/>
    <s v="Ready To Test"/>
    <n v="2"/>
    <n v="2"/>
    <s v="880-710CO-02 Form Content and Triggers - Notice of Premium Increase v2.0"/>
    <m/>
    <m/>
    <m/>
    <b v="0"/>
    <s v="Auto"/>
    <s v="Program"/>
    <s v="Not Started"/>
    <m/>
    <n v="620429"/>
    <m/>
    <s v="3 - High"/>
    <s v="NONE"/>
    <s v="CO"/>
    <s v="CO"/>
    <s v="Test_Only_Reviews_Current"/>
    <n v="55000"/>
    <b v="1"/>
    <m/>
    <s v="NONE"/>
    <s v="NONE"/>
    <s v="General"/>
    <b v="0"/>
    <s v="special-functional-test-request"/>
    <s v="NONE"/>
    <m/>
    <m/>
    <d v="2016-07-07T13:44:00"/>
    <d v="2016-07-07T18:43:00"/>
    <d v="2016-07-15T14:18:00"/>
    <s v="Unplanned"/>
    <s v="PAS10"/>
    <s v="PAS10"/>
    <s v="Unplanned"/>
    <d v="2016-08-08T12:00:00"/>
    <s v="Sprint 20"/>
    <s v="Richard, Kim"/>
    <s v="#620429"/>
  </r>
  <r>
    <s v="PAS10"/>
    <n v="641603"/>
    <e v="#N/A"/>
    <s v="Story - Delta"/>
    <x v="6"/>
    <s v="880-710MD-04"/>
    <s v="In Testing"/>
    <n v="2"/>
    <n v="0"/>
    <s v="880-710MD-04 Form Content and Triggers - Notice of Premium Increase - Greater than 15 Percentage"/>
    <m/>
    <m/>
    <m/>
    <b v="0"/>
    <s v="Auto"/>
    <s v="Program"/>
    <s v="Not Started"/>
    <m/>
    <n v="620429"/>
    <m/>
    <s v="3 - High"/>
    <s v="NONE"/>
    <s v="NONE"/>
    <s v="NONE"/>
    <s v="IE_Sprint_19_PHX-2"/>
    <n v="55000"/>
    <b v="1"/>
    <m/>
    <s v="Group 04"/>
    <s v="NONE"/>
    <s v="NONE"/>
    <b v="0"/>
    <s v="special-functional-test-request"/>
    <s v="NONE"/>
    <m/>
    <s v="special-functional-test-request"/>
    <d v="2016-07-15T14:30:00"/>
    <d v="2016-07-15T14:38:00"/>
    <m/>
    <s v="Unplanned"/>
    <s v="PAS10"/>
    <s v="PAS10"/>
    <s v="Unplanned"/>
    <d v="2016-08-08T12:00:00"/>
    <s v="Sprint 19"/>
    <s v="Richard, Kim"/>
    <s v="#620429"/>
  </r>
  <r>
    <s v="PAS10"/>
    <n v="632800"/>
    <e v="#N/A"/>
    <s v="Story - Delta"/>
    <x v="6"/>
    <s v="880-709MD-04"/>
    <s v="In Testing"/>
    <n v="2"/>
    <n v="0"/>
    <s v="880-709MD-04 - Form Content and Triggers - Notice of Premium Increase - 15 Percentage v4.0"/>
    <m/>
    <m/>
    <m/>
    <b v="0"/>
    <s v="Auto"/>
    <s v="Program"/>
    <s v="Not Started"/>
    <m/>
    <n v="620429"/>
    <m/>
    <s v="3 - High"/>
    <s v="NONE"/>
    <s v="Change Request"/>
    <s v="MD"/>
    <s v="IE_Sprint_19_PHX-3"/>
    <n v="55000"/>
    <b v="1"/>
    <m/>
    <s v="Group 04"/>
    <s v="NONE"/>
    <s v="NONE"/>
    <b v="0"/>
    <s v="special-functional-test-request"/>
    <s v="NONE"/>
    <m/>
    <m/>
    <d v="2016-07-15T14:29:00"/>
    <d v="2016-07-15T14:38:00"/>
    <m/>
    <s v="Unplanned"/>
    <s v="PAS10"/>
    <s v="PAS10"/>
    <s v="Unplanned"/>
    <d v="2016-08-08T12:00:00"/>
    <s v="Sprint 19"/>
    <s v="Richard, Kim"/>
    <s v="#62042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8">
  <r>
    <s v="PAS10"/>
    <n v="586844"/>
    <s v="Base Scope"/>
    <s v="Story - Delta"/>
    <x v="0"/>
    <s v="H-REN-AUTOINF-CA"/>
    <s v="Test Execution Complete"/>
    <n v="2.5"/>
    <n v="2"/>
    <s v="H-REN-AUTOINF-CA 25379:Apply Inflation Guard factors HO3 DP3 v2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1"/>
    <s v="Renewal"/>
    <s v="Renew Policy"/>
    <b v="1"/>
    <m/>
    <s v="NONE"/>
    <m/>
    <n v="25379"/>
    <d v="2016-03-10T08:13:00"/>
    <d v="2016-03-10T19:17:00"/>
    <d v="2016-05-25T10:32:00"/>
    <m/>
    <s v="PAS10"/>
    <s v="PAS10"/>
    <m/>
    <d v="2016-06-27T12:00:00"/>
    <s v="Sprint 19"/>
    <s v="Raghunandhan, Muthuramalingam (gn02rag)"/>
    <s v="#542599_x000a_#593043"/>
  </r>
  <r>
    <s v="PAS10"/>
    <n v="586620"/>
    <s v="Base Scope"/>
    <s v="Story - Delta"/>
    <x v="0"/>
    <s v="C-DOC-AH67XX-CA"/>
    <s v="Test Execution Complete"/>
    <n v="4"/>
    <n v="3"/>
    <s v="C-DOC-AH67XX-CA 26252:Generate Lapse Notice-Eligible for Reinstatement"/>
    <m/>
    <s v="S19 Kickoff"/>
    <m/>
    <b v="1"/>
    <s v="Property"/>
    <s v="Program"/>
    <s v="In IT Team Review"/>
    <s v="CR MO031"/>
    <n v="593043"/>
    <m/>
    <s v="3 - High"/>
    <s v="NONE"/>
    <s v="CA"/>
    <s v="CA"/>
    <s v="Exigen_Sprint_19_SZV"/>
    <n v="10000"/>
    <b v="1"/>
    <m/>
    <s v="Group 02"/>
    <s v="Forms"/>
    <s v="Forms"/>
    <b v="1"/>
    <m/>
    <s v="NONE"/>
    <m/>
    <n v="26252"/>
    <d v="2016-03-28T22:39:00"/>
    <d v="2016-03-29T18:22:00"/>
    <d v="2016-05-18T15:44:00"/>
    <m/>
    <s v="PAS10"/>
    <s v="PAS10"/>
    <m/>
    <d v="2016-06-27T12:00:00"/>
    <s v="Sprint 19"/>
    <s v="Khivasara, Himanshu (gk9ikhi)"/>
    <s v="#541658_x000a_#593043"/>
  </r>
  <r>
    <s v="PAS10"/>
    <n v="587153"/>
    <s v="Base Scope"/>
    <s v="Story - Common Library"/>
    <x v="0"/>
    <s v="H-UWA-ACSMGT-CL "/>
    <s v="In Testing"/>
    <n v="4"/>
    <n v="2"/>
    <s v="H-UWA-ACSMGT-CL-26508-UW Rules Authority Level - New Business &amp; Endorsements"/>
    <m/>
    <s v="S19 Kickoff"/>
    <m/>
    <b v="0"/>
    <s v="Property"/>
    <s v="Program"/>
    <s v="Ready for IT Team Review"/>
    <s v="WH46"/>
    <n v="593043"/>
    <m/>
    <s v="3 - High"/>
    <s v="NONE"/>
    <s v="CL"/>
    <s v="CL"/>
    <s v="Exigen_Sprint_19_SZV"/>
    <n v="10000"/>
    <b v="1"/>
    <m/>
    <s v="Group 04"/>
    <s v="Access Management - UW Rules Override"/>
    <s v="General"/>
    <b v="1"/>
    <m/>
    <s v="NONE"/>
    <m/>
    <n v="26508"/>
    <d v="2016-03-28T22:39:00"/>
    <d v="2016-03-29T18:22:00"/>
    <d v="2016-06-06T00:37:00"/>
    <m/>
    <s v="PAS10"/>
    <s v="PAS10"/>
    <m/>
    <d v="2016-06-27T12:00:00"/>
    <s v="Sprint 19"/>
    <s v="Ganesan, Mahendar (ghe6mah)"/>
    <s v="#593043"/>
  </r>
  <r>
    <s v="PAS10"/>
    <n v="586898"/>
    <s v="Base Scope"/>
    <s v="Story - Delta"/>
    <x v="0"/>
    <s v="H-CONV-SUP-CA"/>
    <s v="Test Execution Complete"/>
    <n v="1.5"/>
    <n v="3"/>
    <s v="H-CONV-SUP-CA  :26331 : Generate Renewal Offer Cover Letter Mortgagee Bill form 61 5155 - 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31"/>
    <d v="2016-03-24T07:19:00"/>
    <d v="2016-03-24T19:31:00"/>
    <d v="2016-05-18T00:46:00"/>
    <m/>
    <s v="PAS10"/>
    <s v="PAS10"/>
    <m/>
    <d v="2016-06-27T12:00:00"/>
    <s v="Sprint 19"/>
    <s v="Gopalan, Srividya (gyagopa)"/>
    <s v="#593043_x000a_#541869"/>
  </r>
  <r>
    <s v="PAS10"/>
    <n v="589302"/>
    <s v="Base Scope"/>
    <s v="Story - Common Library"/>
    <x v="0"/>
    <s v="H-BND-ELGSCH-CCL"/>
    <s v="QA Approved"/>
    <n v="1"/>
    <n v="2"/>
    <s v="H-BND-ELGSCH-CCL 22531:Determine Eligibility Secondary/Seasonal home v3"/>
    <m/>
    <s v="S19 Kickoff"/>
    <m/>
    <b v="0"/>
    <s v="Property"/>
    <s v="Program"/>
    <s v="Ready for IT Team Review"/>
    <s v="WH46"/>
    <n v="593043"/>
    <m/>
    <s v="3 - High"/>
    <s v="NONE"/>
    <s v="CCL"/>
    <s v="CCL"/>
    <s v="IE_Sprint_19_PHX-2"/>
    <n v="10000"/>
    <b v="1"/>
    <m/>
    <s v="Group 01"/>
    <s v="Determine Eligibility"/>
    <s v="General"/>
    <b v="1"/>
    <m/>
    <s v="NONE"/>
    <m/>
    <n v="22531"/>
    <d v="2016-03-07T12:55:00"/>
    <d v="2016-03-07T18:43:00"/>
    <d v="2016-05-06T05:54:00"/>
    <m/>
    <s v="PAS10"/>
    <s v="PAS10"/>
    <m/>
    <d v="2016-06-27T12:00:00"/>
    <s v="Sprint 19"/>
    <s v="Gopalakrishnan, Venkat K"/>
    <s v="#542288_x000a_#593043"/>
  </r>
  <r>
    <s v="PAS10"/>
    <n v="587148"/>
    <s v="Base Scope"/>
    <s v="Story - Delta"/>
    <x v="0"/>
    <s v="H-UWA-ACSMGT-CA"/>
    <s v="Test Execution Complete"/>
    <n v="4"/>
    <n v="2"/>
    <s v="H-UWA-ACSMGT-CA-26507-UW Rules Authority Level - New Business"/>
    <m/>
    <s v="S19 Kickoff"/>
    <m/>
    <b v="0"/>
    <s v="Property"/>
    <s v="Program"/>
    <s v="Ready for IT Team Review"/>
    <s v="WH46"/>
    <n v="593043"/>
    <m/>
    <s v="3 - High"/>
    <s v="NONE"/>
    <s v="CA"/>
    <s v="CA"/>
    <s v="Exigen_Sprint_19_SZV"/>
    <n v="10000"/>
    <b v="1"/>
    <m/>
    <s v="Group 03"/>
    <s v="Access Management - UW Rules Override"/>
    <s v="General"/>
    <b v="1"/>
    <m/>
    <s v="NONE"/>
    <m/>
    <n v="26507"/>
    <d v="2016-03-30T07:20:00"/>
    <d v="2016-03-30T18:50:00"/>
    <d v="2016-06-06T00:37:00"/>
    <m/>
    <s v="PAS10"/>
    <s v="PAS10"/>
    <m/>
    <d v="2016-06-27T12:00:00"/>
    <s v="Sprint 19"/>
    <s v="Ganesan, Mahendar (ghe6mah)"/>
    <s v="#593043"/>
  </r>
  <r>
    <s v="PAS10"/>
    <n v="587117"/>
    <s v="Base Scope"/>
    <s v="Story - Delta"/>
    <x v="0"/>
    <s v="H-INT-AAAMEM-CA"/>
    <s v="Test Execution Complete"/>
    <n v="2"/>
    <n v="2"/>
    <s v="H-INT-AAAMEM-CA-25723-Capture AAA Membership"/>
    <m/>
    <s v="S19 Kickoff"/>
    <m/>
    <b v="0"/>
    <s v="Property"/>
    <s v="Program"/>
    <s v="Ready for IT Team Review"/>
    <s v="UW46"/>
    <n v="593043"/>
    <m/>
    <s v="3 - High"/>
    <s v="NONE"/>
    <s v="CA"/>
    <s v="CA"/>
    <s v="Exigen_Sprint_19_SZV"/>
    <n v="10000"/>
    <b v="1"/>
    <m/>
    <s v="Group 01"/>
    <s v="Integration - General"/>
    <s v="General"/>
    <b v="1"/>
    <m/>
    <s v="NONE"/>
    <m/>
    <n v="25723"/>
    <d v="2016-03-25T12:25:00"/>
    <d v="2016-03-27T17:32:00"/>
    <d v="2016-06-12T22:17:00"/>
    <m/>
    <s v="PAS10"/>
    <s v="PAS10"/>
    <m/>
    <d v="2016-06-27T12:00:00"/>
    <s v="Sprint 19"/>
    <s v="Ganesan, Mahendar (ghe6mah)"/>
    <s v="#593043"/>
  </r>
  <r>
    <s v="PAS10"/>
    <n v="586893"/>
    <s v="Base Scope"/>
    <s v="Story - Delta"/>
    <x v="0"/>
    <s v="H-CONV-SUP-CA"/>
    <s v="Test Execution Complete"/>
    <n v="3"/>
    <n v="3"/>
    <s v="H-CONV-SUP-CA :26293: Generate Expiration Notice form 61 6533_RETIRED"/>
    <m/>
    <s v="S19 Kickoff"/>
    <m/>
    <b v="0"/>
    <s v="Property"/>
    <s v="Program"/>
    <s v="Ready for IT Team Review"/>
    <s v="CRMO048 "/>
    <n v="593043"/>
    <m/>
    <s v="3 - High"/>
    <s v="NONE"/>
    <s v="CA"/>
    <s v="CA"/>
    <s v="Exigen_Sprint_19_SZV"/>
    <n v="10000"/>
    <b v="1"/>
    <m/>
    <s v="Group 02"/>
    <s v="NONE"/>
    <s v="NONE"/>
    <b v="1"/>
    <m/>
    <s v="NONE"/>
    <m/>
    <n v="26293"/>
    <d v="2016-03-28T07:31:00"/>
    <d v="2016-03-28T17:53:00"/>
    <d v="2016-05-11T10:34:00"/>
    <m/>
    <s v="PAS10"/>
    <s v="PAS10"/>
    <m/>
    <d v="2016-06-27T12:00:00"/>
    <s v="Sprint 19"/>
    <s v="Gopalan, Srividya (gyagopa)"/>
    <s v="#593043_x000a_#541869"/>
  </r>
  <r>
    <s v="PAS10"/>
    <n v="586622"/>
    <s v="Base Scope"/>
    <s v="Story - Delta"/>
    <x v="0"/>
    <s v="C-DOC-AH64XX-CA"/>
    <s v="Blocked"/>
    <n v="4"/>
    <n v="3"/>
    <s v="C-DOC-AH64XX-CA 26203:Generate AH64XX Expiration Notice"/>
    <m/>
    <s v="S19 Kickoff"/>
    <s v="Blocked from QA"/>
    <b v="1"/>
    <s v="Property"/>
    <s v="Program"/>
    <s v="Ready for IT Team Review"/>
    <s v="MO030"/>
    <n v="593043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203"/>
    <d v="2016-03-23T07:33:00"/>
    <d v="2016-03-23T19:05:00"/>
    <d v="2016-05-27T02:08:00"/>
    <m/>
    <s v="PAS10"/>
    <s v="PAS10"/>
    <m/>
    <d v="2016-06-27T12:00:00"/>
    <s v="Sprint 19"/>
    <s v="Raghunandhan, Muthuramalingam (gn02rag)"/>
    <s v="#541662_x000a_#593043"/>
  </r>
  <r>
    <s v="PAS10"/>
    <n v="589306"/>
    <s v="Base Scope"/>
    <s v="Story - Delta"/>
    <x v="0"/>
    <s v="H-BND-LIADED-CA"/>
    <s v="QA Approved"/>
    <n v="1"/>
    <n v="2"/>
    <s v="H-BND-LIADED-CA 24586:Validate Liability Limit and Deductible for Multiple Primary v2"/>
    <m/>
    <s v="S19 Kickoff"/>
    <m/>
    <b v="0"/>
    <s v="Property"/>
    <s v="Program"/>
    <s v="Ready for IT Team Review"/>
    <s v="WH46"/>
    <n v="593043"/>
    <m/>
    <s v="3 - High"/>
    <s v="NONE"/>
    <s v="CA"/>
    <s v="CA"/>
    <s v="IE_Sprint_19_PHX-3"/>
    <n v="10000"/>
    <b v="1"/>
    <m/>
    <s v="Group 01"/>
    <s v="Determine Coverage"/>
    <s v="General"/>
    <b v="1"/>
    <m/>
    <s v="NONE"/>
    <m/>
    <n v="24586"/>
    <d v="2016-03-09T21:56:00"/>
    <d v="2016-03-10T19:18:00"/>
    <d v="2016-06-14T17:23:00"/>
    <m/>
    <s v="PAS10"/>
    <s v="PAS10"/>
    <m/>
    <d v="2016-06-27T12:00:00"/>
    <s v="Sprint 19"/>
    <s v="Balasubramaniyam, Saranya (gekxbal)"/>
    <s v="#542253_x000a_#593043"/>
  </r>
  <r>
    <s v="PAS10"/>
    <n v="408227"/>
    <s v="Base Scope"/>
    <s v="Story - Delta"/>
    <x v="0"/>
    <s v="H-DOC-RENREM-CA"/>
    <s v="QA Approved"/>
    <n v="2"/>
    <n v="2"/>
    <s v="H-DOC-RENREM-CA 25176:Renewal WURRCA Insurance Renewal Reminder v2"/>
    <m/>
    <s v="S19 Kickoff"/>
    <m/>
    <b v="1"/>
    <s v="Property"/>
    <s v="Program"/>
    <s v="Ready for IT Team Review"/>
    <s v="WI0208 CR04"/>
    <s v="593043, 566291"/>
    <m/>
    <s v="3 - High"/>
    <s v="NONE"/>
    <s v="CA"/>
    <s v="CA"/>
    <s v="IE_Sprint_19_PHX-3"/>
    <n v="10000"/>
    <b v="1"/>
    <m/>
    <s v="Group 02"/>
    <s v="Forms"/>
    <s v="Forms"/>
    <b v="1"/>
    <m/>
    <s v="NONE"/>
    <m/>
    <n v="25176"/>
    <d v="2016-02-19T12:39:00"/>
    <d v="2016-02-21T17:57:00"/>
    <d v="2016-06-19T17:13:00"/>
    <s v="Unplanned"/>
    <s v="PAS10"/>
    <s v="PAS10"/>
    <s v="Unplanned"/>
    <d v="2016-06-27T12:00:00"/>
    <s v="Sprint 19"/>
    <s v="Balasubramaniyam, Saranya (gekxbal)"/>
    <s v="#542016_x000a_#593043"/>
  </r>
  <r>
    <s v="PAS10"/>
    <n v="586906"/>
    <s v="Base Scope"/>
    <s v="Story - Delta"/>
    <x v="0"/>
    <s v="H-CONV-SUP-CA"/>
    <s v="Test Execution Complete"/>
    <n v="4"/>
    <n v="3"/>
    <s v="H-CONV-SUP-CA: 26327 :Generate Renewal Reminder (Mortgagee) form 61 0071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27"/>
    <d v="2016-03-23T07:33:00"/>
    <d v="2016-03-23T19:06:00"/>
    <d v="2016-06-07T23:57:00"/>
    <m/>
    <s v="PAS10"/>
    <s v="PAS10"/>
    <m/>
    <d v="2016-06-27T12:00:00"/>
    <s v="Sprint 19"/>
    <s v="Gopalan, Srividya (gyagopa)"/>
    <s v="#593043_x000a_#541869"/>
  </r>
  <r>
    <s v="PAS10"/>
    <n v="587156"/>
    <s v="Base Scope"/>
    <s v="Story - Delta"/>
    <x v="0"/>
    <s v="H-BND-ELGMBR-UT"/>
    <s v="QA Approved"/>
    <n v="3"/>
    <n v="2"/>
    <s v="H-BND-ELGMBR-UT 25837  : Determine Eligibility - Membership v03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SZV"/>
    <n v="10000"/>
    <b v="1"/>
    <m/>
    <s v="Group 01"/>
    <s v="Capture Membership Info"/>
    <s v="NONE"/>
    <b v="1"/>
    <m/>
    <s v="NONE"/>
    <m/>
    <n v="25837"/>
    <d v="2016-03-29T07:10:00"/>
    <d v="2016-03-29T18:23:00"/>
    <d v="2016-05-25T00:34:00"/>
    <m/>
    <s v="PAS10"/>
    <s v="PAS10"/>
    <m/>
    <d v="2016-06-27T12:00:00"/>
    <s v="Sprint 19"/>
    <s v="Gopalakrishnan, Venkat K"/>
    <s v="#593043"/>
  </r>
  <r>
    <s v="PAS10"/>
    <n v="586623"/>
    <s v="Base Scope"/>
    <s v="Story - Delta"/>
    <x v="0"/>
    <s v="C-DOC-WU64CA-CA"/>
    <s v="Test Execution Complete"/>
    <n v="2"/>
    <n v="2"/>
    <s v="C-DOC-WU64CA-CA 25734:Generate WU64CA  Expiration Notice V03"/>
    <m/>
    <s v="S19 Kickoff"/>
    <m/>
    <b v="1"/>
    <s v="Property"/>
    <s v="Program"/>
    <s v="Ready for IT Team Review"/>
    <s v="CR MO030"/>
    <n v="593043"/>
    <m/>
    <s v="3 - High"/>
    <s v="NONE"/>
    <s v="CA"/>
    <s v="CA"/>
    <s v="Exigen_Sprint_19_SZV"/>
    <n v="10000"/>
    <b v="1"/>
    <m/>
    <s v="Group 02"/>
    <s v="Forms"/>
    <s v="Forms"/>
    <b v="1"/>
    <m/>
    <s v="NONE"/>
    <m/>
    <n v="25734"/>
    <d v="2016-03-15T07:59:00"/>
    <d v="2016-03-15T13:38:00"/>
    <d v="2016-05-23T10:00:00"/>
    <m/>
    <s v="PAS10"/>
    <s v="PAS10"/>
    <m/>
    <d v="2016-06-27T12:00:00"/>
    <s v="Sprint 19"/>
    <s v="Khivasara, Himanshu (gk9ikhi)"/>
    <s v="#541662_x000a_#593043"/>
  </r>
  <r>
    <s v="PAS10"/>
    <n v="587114"/>
    <s v="Base Scope"/>
    <s v="Story - Common Library"/>
    <x v="0"/>
    <s v="H-TSK-TASK-CL"/>
    <s v="QA Approved"/>
    <n v="7"/>
    <n v="2"/>
    <s v="H-TSK-TASK-CL-25746-Task Management - New Business &amp; Endorsements"/>
    <m/>
    <s v="S19 Kickoff"/>
    <m/>
    <b v="0"/>
    <s v="Property"/>
    <s v="Program"/>
    <s v="Ready for IT Team Review"/>
    <s v="UW46 &amp; WH46"/>
    <n v="593043"/>
    <m/>
    <s v="3 - High"/>
    <s v="NONE"/>
    <s v="CL"/>
    <s v="CL"/>
    <s v="Exigen_Sprint_19_RIX"/>
    <n v="10000"/>
    <b v="1"/>
    <m/>
    <s v="Group 04"/>
    <s v="Task Management - New Business"/>
    <s v="General"/>
    <b v="1"/>
    <m/>
    <s v="NONE"/>
    <m/>
    <n v="25746"/>
    <d v="2016-03-30T07:20:00"/>
    <d v="2016-03-30T18:50:00"/>
    <d v="2016-06-15T09:38:00"/>
    <m/>
    <s v="PAS10"/>
    <s v="PAS10"/>
    <m/>
    <d v="2016-06-27T12:00:00"/>
    <s v="Sprint 19"/>
    <s v="Ganesan, Mahendar (ghe6mah)"/>
    <s v="#593043"/>
  </r>
  <r>
    <s v="PAS10"/>
    <n v="589297"/>
    <s v="Base Scope"/>
    <s v="Story - Common Library"/>
    <x v="0"/>
    <s v="H-BND-VALMULTIPRIM-CCL"/>
    <s v="Test Execution Complete"/>
    <n v="1"/>
    <n v="2"/>
    <s v="H-BND-VALMULTIPRIM-CCL: 24729 Bind Policy - Validate Multiple Primary Dwelling v2"/>
    <m/>
    <s v="S19 Kickoff"/>
    <m/>
    <b v="0"/>
    <s v="Property"/>
    <s v="Program"/>
    <s v="Ready for IT Team Review"/>
    <s v="WH46"/>
    <n v="593043"/>
    <m/>
    <s v="3 - High"/>
    <s v="NONE"/>
    <s v="CCL"/>
    <s v="CCL"/>
    <s v="Exigen_Sprint_19_DNK"/>
    <n v="10000"/>
    <b v="1"/>
    <m/>
    <s v="Group 02"/>
    <s v="Determine Eligibility"/>
    <s v="General"/>
    <b v="1"/>
    <m/>
    <s v="NONE"/>
    <m/>
    <n v="24729"/>
    <d v="2016-02-29T08:14:00"/>
    <d v="2016-02-29T18:14:00"/>
    <d v="2016-05-31T09:22:00"/>
    <m/>
    <s v="PAS10"/>
    <s v="PAS10"/>
    <m/>
    <d v="2016-06-27T12:00:00"/>
    <s v="Sprint 19"/>
    <s v="Gopalakrishnan, Venkat K"/>
    <s v="#542516_x000a_#593043"/>
  </r>
  <r>
    <s v="PAS10"/>
    <n v="591571"/>
    <s v="Base Scope"/>
    <s v="Story - Delta"/>
    <x v="0"/>
    <s v="P-BND-ELGNAEUW-CA"/>
    <s v="In Testing"/>
    <n v="6"/>
    <n v="2"/>
    <s v="P-BND-ELGNAEUW-26028 CA PUP Underwriting rules with neither Automatic Exception model nor UW Approval v03"/>
    <m/>
    <s v="S19 Kickoff"/>
    <m/>
    <b v="0"/>
    <s v="Property"/>
    <s v="Program"/>
    <s v="Ready for IT Team Review"/>
    <s v="UW46 ; UW42"/>
    <s v="593043 ; 596879"/>
    <m/>
    <s v="3 - High"/>
    <s v="NONE"/>
    <s v="CA"/>
    <s v="CA"/>
    <s v="Exigen_Sprint_19_SZV"/>
    <n v="10000"/>
    <b v="1"/>
    <m/>
    <s v="Group 04"/>
    <s v="PUP - New Business"/>
    <s v="General"/>
    <b v="1"/>
    <m/>
    <s v="NONE"/>
    <m/>
    <n v="26028"/>
    <d v="2016-03-29T07:10:00"/>
    <d v="2016-03-29T18:23:00"/>
    <d v="2016-06-24T00:29:00"/>
    <m/>
    <s v="PAS10"/>
    <s v="PAS10"/>
    <m/>
    <d v="2016-06-27T12:00:00"/>
    <s v="Sprint 19"/>
    <s v="Gopalan, Srividya (gyagopa)"/>
    <s v="#542805_x000a_#593043"/>
  </r>
  <r>
    <s v="PAS10"/>
    <n v="557691"/>
    <s v="Base Scope"/>
    <s v="Story - Delta"/>
    <x v="0"/>
    <s v="H-PRI-PROPVAL-CA"/>
    <s v="QA Approved"/>
    <n v="2"/>
    <n v="2"/>
    <s v="H-PRI-PROPVAL-CA 25814: Capture Property Value v3"/>
    <m/>
    <s v="S19 Kickoff"/>
    <m/>
    <b v="0"/>
    <s v="Property"/>
    <s v="Program"/>
    <s v="Ready for IT Team Review"/>
    <s v="CR F0128 "/>
    <n v="593043"/>
    <m/>
    <s v="3 - High"/>
    <s v="NONE"/>
    <s v="CA"/>
    <s v="CA"/>
    <s v="IE_Sprint_19_PHX-2"/>
    <n v="10000"/>
    <b v="1"/>
    <m/>
    <s v="Group 02"/>
    <s v="Capture Property Info"/>
    <s v="Create New Policy"/>
    <b v="1"/>
    <m/>
    <s v="NONE"/>
    <m/>
    <n v="25814"/>
    <d v="2016-03-01T08:15:00"/>
    <d v="2016-03-01T18:08:00"/>
    <d v="2016-06-13T05:16:00"/>
    <m/>
    <s v="PAS10"/>
    <s v="PAS10"/>
    <m/>
    <d v="2016-06-27T12:00:00"/>
    <s v="Sprint 19"/>
    <s v="Gopinath, Babu (gn03gop)"/>
    <s v="#542497_x000a_#593043"/>
  </r>
  <r>
    <s v="PAS10"/>
    <n v="586897"/>
    <s v="Base Scope"/>
    <s v="Story - Delta"/>
    <x v="0"/>
    <s v="C-DOC-PRERENCNV-CA"/>
    <s v="In Testing"/>
    <n v="2.5"/>
    <n v="2"/>
    <s v="C-DOC-PRERENCNV-CA  Generate Pre-renewal form 61 5151 V02"/>
    <m/>
    <s v="S19 Kickoff"/>
    <m/>
    <b v="1"/>
    <s v="Property"/>
    <s v="Program"/>
    <s v="Ready for IT Team Review"/>
    <s v="WI0208 CR04"/>
    <s v="593043, 566291 "/>
    <m/>
    <s v="3 - High"/>
    <s v="NONE"/>
    <s v="NONE"/>
    <s v="CA"/>
    <s v="IE_Sprint_19_PHX-3"/>
    <n v="10000"/>
    <b v="1"/>
    <m/>
    <s v="Group 03"/>
    <s v="NONE"/>
    <s v="NONE"/>
    <b v="1"/>
    <m/>
    <s v="NONE"/>
    <m/>
    <n v="26407"/>
    <d v="2016-03-31T07:30:00"/>
    <d v="2016-03-31T18:03:00"/>
    <d v="2016-06-30T12:10:00"/>
    <m/>
    <s v="PAS10"/>
    <s v="PAS10"/>
    <m/>
    <d v="2016-06-27T12:00:00"/>
    <s v="Sprint 19"/>
    <s v="Gopalan, Srividya (gyagopa)"/>
    <s v="#593043"/>
  </r>
  <r>
    <s v="PAS10"/>
    <n v="586905"/>
    <s v="Base Scope"/>
    <s v="Story - Delta"/>
    <x v="0"/>
    <s v="C-DOC-RENREM-CA"/>
    <s v="Test Execution Complete"/>
    <n v="3"/>
    <n v="2"/>
    <s v="C-DOC-WUNECACNV-CA 26530:Renewal WUNECA Insurance Renewal Reminder (non-Escrow Payment) V02"/>
    <m/>
    <s v="S19 Kickoff"/>
    <m/>
    <b v="1"/>
    <s v="Property"/>
    <s v="Program"/>
    <s v="Ready for IT Team Review"/>
    <s v="WI0208 CR04"/>
    <n v="566291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530"/>
    <d v="2016-03-31T07:30:00"/>
    <d v="2016-03-31T18:04:00"/>
    <d v="2016-06-07T00:02:00"/>
    <m/>
    <s v="PAS10"/>
    <s v="PAS10"/>
    <m/>
    <d v="2016-06-27T12:00:00"/>
    <s v="Sprint 19"/>
    <s v="Gopalan, Srividya (gyagopa)"/>
    <s v="#593043"/>
  </r>
  <r>
    <s v="PAS10"/>
    <n v="589304"/>
    <s v="Base Scope"/>
    <s v="Story - Common Library"/>
    <x v="0"/>
    <s v="H-BND-LIADED-CL"/>
    <s v="QA Approved"/>
    <n v="1"/>
    <n v="2"/>
    <s v="H-BND-LIADED-CL-22851-Validate Liability Limit and Deductible for Multiple Primary v3"/>
    <m/>
    <s v="S19 Kickoff"/>
    <m/>
    <b v="0"/>
    <s v="Property"/>
    <s v="Program"/>
    <s v="Ready for IT Team Review"/>
    <s v="WH46"/>
    <n v="593043"/>
    <m/>
    <s v="3 - High"/>
    <s v="NONE"/>
    <s v="CL"/>
    <s v="CL"/>
    <s v="Exigen_Sprint_19_DNK"/>
    <n v="10000"/>
    <b v="1"/>
    <m/>
    <s v="Group 02"/>
    <s v="Determine Coverage"/>
    <s v="General"/>
    <b v="1"/>
    <m/>
    <s v="NONE"/>
    <m/>
    <n v="22851"/>
    <d v="2016-03-09T07:34:00"/>
    <d v="2016-03-09T19:20:00"/>
    <d v="2016-05-31T07:24:00"/>
    <m/>
    <s v="PAS10"/>
    <s v="PAS10"/>
    <m/>
    <d v="2016-06-27T12:00:00"/>
    <s v="Sprint 19"/>
    <s v="Gopalakrishnan, Venkat K"/>
    <s v="#542253_x000a_#593043"/>
  </r>
  <r>
    <s v="PAS10"/>
    <n v="586882"/>
    <s v="Base Scope"/>
    <s v="Story - Delta"/>
    <x v="0"/>
    <s v="H-DOC-615154CNV-CA"/>
    <s v="Ready To Test"/>
    <n v="1.5"/>
    <n v="3"/>
    <s v="H-DOC-615154CNV-CA 26445:Generate Renewal Offer Cover Letter Mortgagee Bill form 61 5154"/>
    <m/>
    <s v="S19 Kickoff"/>
    <m/>
    <b v="1"/>
    <s v="Property"/>
    <s v="Program"/>
    <s v="Ready for IT Team Review"/>
    <s v="WI0208 CR04"/>
    <n v="566291"/>
    <m/>
    <s v="3 - High"/>
    <s v="NONE"/>
    <s v="CA"/>
    <s v="CA"/>
    <s v="IE_Sprint_19_PHX-2"/>
    <n v="10000"/>
    <b v="1"/>
    <m/>
    <s v="Group 04"/>
    <s v="Forms"/>
    <s v="Forms"/>
    <b v="1"/>
    <m/>
    <s v="NONE"/>
    <m/>
    <n v="26445"/>
    <d v="2016-03-28T07:31:00"/>
    <d v="2016-03-28T17:54:00"/>
    <d v="2016-06-19T17:13:00"/>
    <m/>
    <s v="PAS10"/>
    <s v="PAS10"/>
    <m/>
    <d v="2016-06-27T12:00:00"/>
    <s v="Sprint 19"/>
    <s v="Jeraldin, Kavitha (gntjera)"/>
    <s v="#593043"/>
  </r>
  <r>
    <s v="PAS10"/>
    <n v="589294"/>
    <s v="Base Scope"/>
    <s v="Story - Common Library"/>
    <x v="0"/>
    <s v="H-PCQ-PRIMDWELL-CCL"/>
    <s v="Test Execution Complete"/>
    <n v="2"/>
    <n v="2"/>
    <s v="H-PCQ-PRIMDWELL-CCL 24401:Calculate Premium - Check Primary Dwelling v2"/>
    <m/>
    <s v="S19 Kickoff"/>
    <m/>
    <b v="0"/>
    <s v="Property"/>
    <s v="Program"/>
    <s v="Ready for IT Team Review"/>
    <s v="WH46"/>
    <n v="593043"/>
    <m/>
    <s v="3 - High"/>
    <s v="NONE"/>
    <s v="CCL"/>
    <s v="CCL"/>
    <s v="Exigen_Sprint_19_DNK"/>
    <n v="10000"/>
    <b v="1"/>
    <m/>
    <s v="Group 02"/>
    <s v="Capture Property Info"/>
    <s v="General"/>
    <b v="1"/>
    <m/>
    <s v="NONE"/>
    <m/>
    <n v="24401"/>
    <d v="2016-03-11T08:32:00"/>
    <d v="2016-03-13T18:13:00"/>
    <d v="2016-05-26T08:08:00"/>
    <m/>
    <s v="PAS10"/>
    <s v="PAS10"/>
    <m/>
    <d v="2016-06-27T12:00:00"/>
    <s v="Sprint 19"/>
    <s v="Gopalakrishnan, Venkat K"/>
    <s v="#542504_x000a_#593043"/>
  </r>
  <r>
    <s v="PAS10"/>
    <n v="587150"/>
    <s v="Base Scope"/>
    <s v="Story - Delta"/>
    <x v="0"/>
    <s v="H-TSK-TASK-CA "/>
    <s v="Test Execution Complete"/>
    <n v="11"/>
    <n v="2"/>
    <s v="H-TSK-TASK-CA-25736-Task Management - New Business &amp; Endorsements"/>
    <m/>
    <s v="S19 Kickoff"/>
    <m/>
    <b v="0"/>
    <s v="Property"/>
    <s v="Program"/>
    <s v="Ready for IT Team Review"/>
    <s v="UW46 &amp; WH46"/>
    <n v="593043"/>
    <m/>
    <s v="3 - High"/>
    <s v="NONE"/>
    <s v="CA"/>
    <s v="CA"/>
    <s v="Exigen_Sprint_19_RIX"/>
    <n v="10000"/>
    <b v="1"/>
    <m/>
    <s v="Group 04"/>
    <s v="Task Management - New Business"/>
    <s v="General"/>
    <b v="1"/>
    <m/>
    <s v="NONE"/>
    <m/>
    <n v="25736"/>
    <d v="2016-03-30T07:20:00"/>
    <d v="2016-03-30T18:50:00"/>
    <d v="2016-06-13T10:20:00"/>
    <m/>
    <s v="PAS10"/>
    <s v="PAS10"/>
    <m/>
    <d v="2016-06-27T12:00:00"/>
    <s v="Sprint 19"/>
    <s v="Ganesan, Mahendar (ghe6mah)"/>
    <s v="#593043"/>
  </r>
  <r>
    <s v="PAS10"/>
    <n v="586625"/>
    <s v="Base Scope"/>
    <s v="Story - Common Library"/>
    <x v="0"/>
    <s v="C-DOC-AHCWXX-CCL"/>
    <s v="Test Execution Complete"/>
    <n v="4"/>
    <n v="3.5"/>
    <s v="C-DOC-AHCWXX-CCL 26248: Generate AHCWXX Cancel Withdraw Notice Document"/>
    <m/>
    <s v="S19 Kickoff"/>
    <m/>
    <b v="1"/>
    <s v="Property"/>
    <s v="Program"/>
    <s v="Ready for IT Team Review"/>
    <s v="MO023"/>
    <n v="593043"/>
    <m/>
    <s v="3 - High"/>
    <s v="NONE"/>
    <s v="CCL"/>
    <s v="CCL"/>
    <s v="Exigen_Sprint_19_SZV"/>
    <n v="10000"/>
    <b v="1"/>
    <m/>
    <s v="Group 02"/>
    <s v="Forms"/>
    <s v="Forms"/>
    <b v="1"/>
    <m/>
    <s v="NONE"/>
    <m/>
    <n v="26248"/>
    <d v="2016-03-23T07:33:00"/>
    <d v="2016-03-23T19:09:00"/>
    <d v="2016-05-20T01:18:00"/>
    <m/>
    <s v="PAS10"/>
    <s v="PAS10"/>
    <m/>
    <d v="2016-06-27T12:00:00"/>
    <s v="Sprint 19"/>
    <s v="TDV, Satish (gwftdv)"/>
    <s v="#541659_x000a_#593043"/>
  </r>
  <r>
    <s v="PAS10"/>
    <n v="587159"/>
    <s v="Base Scope"/>
    <s v="Story - Common Library"/>
    <x v="0"/>
    <s v="H-BND-ELGDEST-CL"/>
    <s v="QA Approved"/>
    <n v="2"/>
    <n v="2"/>
    <s v="H-BND-ELGDEST-CL 25835:Determine Eligibility - Detached Structure v5"/>
    <m/>
    <s v="S19 Kickoff"/>
    <m/>
    <b v="0"/>
    <s v="Property"/>
    <s v="Program"/>
    <s v="Ready for IT Team Review"/>
    <s v="UW46"/>
    <n v="593043"/>
    <m/>
    <s v="3 - High"/>
    <s v="NONE"/>
    <s v="CL"/>
    <s v="CL"/>
    <s v="IE_Sprint_19_PHX-3"/>
    <n v="10000"/>
    <b v="1"/>
    <m/>
    <s v="Group 01"/>
    <s v="Determine Eligibility"/>
    <s v="NONE"/>
    <b v="1"/>
    <m/>
    <s v="NONE"/>
    <m/>
    <n v="25835"/>
    <d v="2016-03-03T00:18:00"/>
    <d v="2016-03-03T18:09:00"/>
    <d v="2016-06-24T05:31:00"/>
    <m/>
    <s v="PAS10"/>
    <s v="PAS10"/>
    <m/>
    <d v="2016-06-27T12:00:00"/>
    <s v="Sprint 19"/>
    <s v="Gopalan, Srividya (gyagopa)"/>
    <s v="#593043_x000a_#542268"/>
  </r>
  <r>
    <s v="PAS10"/>
    <n v="586891"/>
    <s v="Base Scope"/>
    <s v="Story - Delta"/>
    <x v="0"/>
    <s v="C-DOC-AHRBXX-CA"/>
    <s v="In Testing"/>
    <n v="6"/>
    <n v="3"/>
    <s v="C-DOC-AHRBXX-CA Generate AHRBXX Renewal Bill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4"/>
    <s v="NONE"/>
    <s v="NONE"/>
    <b v="1"/>
    <m/>
    <s v="NONE"/>
    <m/>
    <n v="26446"/>
    <d v="2016-03-31T07:30:00"/>
    <d v="2016-03-31T18:04:00"/>
    <d v="2016-06-27T19:41:00"/>
    <m/>
    <s v="PAS10"/>
    <s v="PAS10"/>
    <m/>
    <d v="2016-06-27T12:00:00"/>
    <s v="Sprint 19"/>
    <s v="Gopalan, Srividya (gyagopa)"/>
    <s v="#593043"/>
  </r>
  <r>
    <s v="PAS10"/>
    <n v="557373"/>
    <s v="Base Scope"/>
    <s v="Story - Delta"/>
    <x v="0"/>
    <s v="H-PCQ-COVHO4-CA"/>
    <s v="Test Execution Complete"/>
    <n v="1.5"/>
    <n v="2"/>
    <s v="H-PCQ-COVHO4-CA 24672: Determine Coverage HO-4 v4"/>
    <m/>
    <s v="S19 Kickoff"/>
    <m/>
    <b v="0"/>
    <s v="Property"/>
    <s v="Program"/>
    <s v="Ready for IT Team Review"/>
    <s v="CR F0128 "/>
    <n v="593043"/>
    <m/>
    <s v="3 - High"/>
    <s v="NONE"/>
    <s v="CA"/>
    <s v="CA"/>
    <s v="Exigen_Sprint_19_DNK"/>
    <n v="10000"/>
    <b v="1"/>
    <m/>
    <s v="Group 03"/>
    <s v="Determine Coverage"/>
    <s v="General"/>
    <b v="1"/>
    <m/>
    <s v="NONE"/>
    <m/>
    <n v="24672"/>
    <d v="2016-01-19T08:38:00"/>
    <d v="2016-01-19T21:33:00"/>
    <d v="2016-06-22T05:05:00"/>
    <m/>
    <s v="PAS10"/>
    <s v="PAS10"/>
    <m/>
    <d v="2016-06-27T12:00:00"/>
    <s v="Sprint 19"/>
    <s v="Raghunandhan, Muthuramalingam (gn02rag)"/>
    <s v="#542251_x000a_#593043"/>
  </r>
  <r>
    <s v="PAS10"/>
    <n v="587161"/>
    <s v="Base Scope"/>
    <s v="Story - Delta"/>
    <x v="0"/>
    <s v="H-BND-ELGDEST-CA"/>
    <s v="Test Execution Complete"/>
    <n v="2"/>
    <n v="2"/>
    <s v="H-BND-ELGDEST-CA 25834: Determine Eligibility - Detached Structure v2"/>
    <m/>
    <s v="S19 Kickoff"/>
    <m/>
    <b v="0"/>
    <s v="Property"/>
    <s v="Program"/>
    <s v="Ready for IT Team Review"/>
    <s v="UW46"/>
    <n v="593043"/>
    <m/>
    <s v="3 - High"/>
    <s v="NONE"/>
    <s v="CA"/>
    <s v="CA"/>
    <s v="IE_Sprint_19_PHX-3"/>
    <n v="10000"/>
    <b v="1"/>
    <m/>
    <s v="Group 02"/>
    <s v="NONE"/>
    <s v="NONE"/>
    <b v="1"/>
    <m/>
    <s v="NONE"/>
    <m/>
    <n v="25834"/>
    <d v="2016-03-31T07:30:00"/>
    <d v="2016-03-31T18:05:00"/>
    <d v="2016-06-30T09:03:00"/>
    <m/>
    <s v="PAS10"/>
    <s v="PAS10"/>
    <m/>
    <d v="2016-06-27T12:00:00"/>
    <s v="Sprint 19"/>
    <s v="Gopalan, Srividya (gyagopa)"/>
    <s v="#593043_x000a_#542268"/>
  </r>
  <r>
    <s v="PAS10"/>
    <n v="499278"/>
    <s v="Base Scope"/>
    <s v="Story - Delta"/>
    <x v="0"/>
    <s v="H-CONV-SUP-CA"/>
    <s v="Test Execution Complete"/>
    <n v="2"/>
    <n v="3"/>
    <s v="H-CONV-SUP-CA: 25430: Generate Property Installment Bill (Auto Pay) form 61 6130 _RETIRED"/>
    <m/>
    <s v="S19 Kickoff"/>
    <m/>
    <b v="1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3"/>
    <s v="NONE"/>
    <s v="NONE"/>
    <b v="1"/>
    <s v="conv"/>
    <s v="NONE"/>
    <m/>
    <n v="25430"/>
    <d v="2015-08-03T14:03:00"/>
    <d v="2015-08-03T20:01:00"/>
    <d v="2016-06-13T00:58:00"/>
    <s v="Unplanned"/>
    <s v="PAS10"/>
    <s v="PAS10"/>
    <s v="Unplanned"/>
    <d v="2016-06-27T12:00:00"/>
    <s v="Sprint 19"/>
    <s v="Gopalan, Srividya (gyagopa)"/>
    <s v="#593043_x000a_#541869"/>
  </r>
  <r>
    <s v="PAS10"/>
    <n v="500517"/>
    <s v="Base Scope"/>
    <s v="Story - Delta"/>
    <x v="0"/>
    <s v="H-BND-ELGAE6-CA"/>
    <s v="Test Execution Complete"/>
    <n v="2.5"/>
    <n v="2"/>
    <s v="H-BND-ELGAE6-CA: 25090:Determine Eligibility Automated Exception 6 v2"/>
    <m/>
    <s v="S19 Kickoff"/>
    <m/>
    <b v="0"/>
    <s v="Property"/>
    <s v="Program"/>
    <s v="Ready for IT Team Review"/>
    <s v="CR UW41"/>
    <n v="593043"/>
    <m/>
    <s v="3 - High"/>
    <s v="NONE"/>
    <s v="CA"/>
    <s v="CA"/>
    <s v="IE_Sprint_19_PHX-3"/>
    <n v="10000"/>
    <b v="1"/>
    <m/>
    <s v="Group 01"/>
    <s v="Determine Eligibility"/>
    <s v="Create New Policy"/>
    <b v="1"/>
    <s v="pas8.1"/>
    <s v="NONE"/>
    <m/>
    <n v="25090"/>
    <d v="2015-08-04T12:49:00"/>
    <d v="2015-08-04T20:21:00"/>
    <d v="2016-06-08T05:09:00"/>
    <s v="Unplanned"/>
    <s v="PAS10"/>
    <s v="PAS10"/>
    <s v="Unplanned"/>
    <d v="2016-06-27T12:00:00"/>
    <s v="Sprint 19"/>
    <s v="Vivek, Kunal (gljvive)"/>
    <s v="#542273_x000a_#593043"/>
  </r>
  <r>
    <s v="PAS10"/>
    <n v="499281"/>
    <s v="Base Scope"/>
    <s v="Story - Delta"/>
    <x v="0"/>
    <s v="H-DOC-610069CNV-CA"/>
    <s v="Test Execution Complete"/>
    <n v="3"/>
    <n v="2"/>
    <s v="H-DOC-610069CNV-CA 25358:Generate Renewal Reminder (Home Banking) form 61 0069 V02"/>
    <m/>
    <s v="S19 Kickoff"/>
    <m/>
    <b v="1"/>
    <s v="Property"/>
    <s v="Program"/>
    <s v="Ready for IT Team Review"/>
    <s v="WI0208 CR04"/>
    <n v="566291"/>
    <m/>
    <s v="3 - High"/>
    <s v="NONE"/>
    <s v="CA"/>
    <s v="CA"/>
    <s v="Exigen_Sprint_19_SZV"/>
    <n v="10000"/>
    <b v="1"/>
    <m/>
    <s v="Group 03"/>
    <s v="Forms"/>
    <s v="Forms"/>
    <b v="1"/>
    <s v="conv"/>
    <s v="NONE"/>
    <m/>
    <n v="25358"/>
    <d v="2015-08-03T14:03:00"/>
    <d v="2015-08-03T20:02:00"/>
    <d v="2016-06-14T23:52:00"/>
    <s v="Unplanned"/>
    <s v="PAS10"/>
    <s v="PAS10"/>
    <s v="Unplanned"/>
    <d v="2016-06-27T12:00:00"/>
    <s v="Sprint 19"/>
    <s v="Balasubramaniyam, Saranya (gekxbal)"/>
    <s v="#541863_x000a_#593043"/>
  </r>
  <r>
    <s v="PAS10"/>
    <n v="499274"/>
    <s v="Base Scope"/>
    <s v="Story - Delta"/>
    <x v="0"/>
    <s v="H-CONV-SUP-CA"/>
    <s v="Test Execution Complete"/>
    <n v="2"/>
    <n v="3"/>
    <s v="H-CONV-SUP-CA: 25434: Generate Property Installment Bill form 61 6129 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3"/>
    <s v="NONE"/>
    <s v="NONE"/>
    <b v="1"/>
    <s v="conv"/>
    <s v="NONE"/>
    <m/>
    <n v="25434"/>
    <d v="2015-08-07T12:03:00"/>
    <d v="2015-08-09T18:49:00"/>
    <d v="2016-06-03T00:11:00"/>
    <s v="Unplanned"/>
    <s v="PAS10"/>
    <s v="PAS10"/>
    <s v="Unplanned"/>
    <d v="2016-06-27T12:00:00"/>
    <s v="Sprint 19"/>
    <s v="Gopalan, Srividya (gyagopa)"/>
    <s v="#593043_x000a_#541869"/>
  </r>
  <r>
    <s v="PAS10"/>
    <n v="452300"/>
    <s v="Base Scope"/>
    <s v="Story - Delta"/>
    <x v="0"/>
    <s v="H-INT-CLAIMS-CA"/>
    <s v="Cancelled"/>
    <n v="4"/>
    <n v="3"/>
    <s v="H-INT-CLAIMS-CA 25186:Internal Claims – Batch"/>
    <s v="WI0191 CR03"/>
    <s v="S19 Kickoff"/>
    <m/>
    <b v="0"/>
    <s v="Property"/>
    <s v="Program"/>
    <s v="Ready for IT Team Review"/>
    <s v="WI0191 CR03"/>
    <n v="593043"/>
    <m/>
    <s v="3 - High"/>
    <s v="NONE"/>
    <s v="CA"/>
    <s v="CA"/>
    <s v="IE_Sprint_19_PHX-3"/>
    <n v="10000"/>
    <b v="1"/>
    <m/>
    <s v="NONE"/>
    <s v="Integration - General"/>
    <s v="Conversion"/>
    <b v="1"/>
    <s v="conv"/>
    <s v="NONE"/>
    <m/>
    <n v="25186"/>
    <d v="2015-04-30T16:16:00"/>
    <d v="2015-04-30T16:53:00"/>
    <d v="2015-06-28T19:15:00"/>
    <s v="Unplanned"/>
    <s v="PAS10"/>
    <s v="PAS10"/>
    <s v="Unplanned"/>
    <d v="2016-06-27T12:00:00"/>
    <s v="Sprint 19"/>
    <s v="Balasubramaniyam, Saranya (gekxbal)"/>
    <s v="#541871_x000a_#593043"/>
  </r>
  <r>
    <s v="PAS10"/>
    <n v="586903"/>
    <s v="Base Scope"/>
    <s v="Story - Delta"/>
    <x v="0"/>
    <s v="H-CONV-SUP-CA"/>
    <s v="Test Execution Complete"/>
    <n v="2"/>
    <n v="3"/>
    <s v="H-CONV-SUP-CA: 26329:Generate Renewal Reminder (Mortgagee) form 61 5156_RETIRED"/>
    <m/>
    <s v="S19 Kickoff"/>
    <m/>
    <b v="0"/>
    <s v="Property"/>
    <s v="Program"/>
    <s v="Ready for IT Team Review"/>
    <m/>
    <n v="593043"/>
    <m/>
    <s v="3 - High"/>
    <s v="NONE"/>
    <s v="NONE"/>
    <s v="CA"/>
    <s v="Exigen_Sprint_19_SZV"/>
    <n v="10000"/>
    <b v="1"/>
    <m/>
    <s v="Group 01"/>
    <s v="NONE"/>
    <s v="NONE"/>
    <b v="1"/>
    <m/>
    <s v="NONE"/>
    <m/>
    <n v="26329"/>
    <d v="2016-03-28T07:31:00"/>
    <d v="2016-03-28T17:56:00"/>
    <d v="2016-05-25T23:39:00"/>
    <m/>
    <s v="PAS10"/>
    <s v="PAS10"/>
    <m/>
    <d v="2016-06-27T12:00:00"/>
    <s v="Sprint 19"/>
    <s v="Gopalan, Srividya (gyagopa)"/>
    <s v="#593043_x000a_#541869"/>
  </r>
  <r>
    <s v="PAS10"/>
    <n v="586818"/>
    <s v="Base Scope"/>
    <s v="Story - Delta"/>
    <x v="0"/>
    <s v="H-REN-AUTOINF-CA"/>
    <s v="Test Execution Complete"/>
    <n v="3"/>
    <n v="2"/>
    <s v="H-REN-AUTOINF-CA 25378: Apply Inflation Guard factors HO6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3"/>
    <s v="Renewal"/>
    <s v="Renew Policy"/>
    <b v="1"/>
    <m/>
    <s v="NONE"/>
    <m/>
    <n v="25378"/>
    <d v="2016-03-09T07:34:00"/>
    <d v="2016-03-09T19:21:00"/>
    <d v="2016-05-26T08:08:00"/>
    <m/>
    <s v="PAS10"/>
    <s v="PAS10"/>
    <m/>
    <d v="2016-06-27T12:00:00"/>
    <s v="Sprint 19"/>
    <s v="Gopinath, Babu (gn03gop)"/>
    <s v="#542598_x000a_#593043"/>
  </r>
  <r>
    <s v="PAS10"/>
    <n v="589298"/>
    <s v="Base Scope"/>
    <s v="Story - Common Library"/>
    <x v="0"/>
    <s v="H-PRI-PRIMPERC-CCL"/>
    <s v="QA Approved"/>
    <n v="3.5"/>
    <n v="2"/>
    <s v="H-PRI-PRIMPERC-CCL 24400:Capture percentage usage for multiple Primary HO policy v2"/>
    <m/>
    <s v="S19 Kickoff"/>
    <m/>
    <b v="0"/>
    <s v="Property"/>
    <s v="Program"/>
    <s v="Ready for IT Team Review"/>
    <s v="WH46"/>
    <n v="593043"/>
    <m/>
    <s v="3 - High"/>
    <s v="NONE"/>
    <s v="CCL"/>
    <s v="CCL"/>
    <s v="IE_Sprint_19_PHX-2"/>
    <n v="10000"/>
    <b v="1"/>
    <m/>
    <s v="Group 01"/>
    <s v="Capture Applicant Info"/>
    <s v="General"/>
    <b v="1"/>
    <m/>
    <s v="NONE"/>
    <m/>
    <n v="24400"/>
    <d v="2016-03-01T08:15:00"/>
    <d v="2016-03-01T18:06:00"/>
    <d v="2016-06-08T05:09:00"/>
    <m/>
    <s v="PAS10"/>
    <s v="PAS10"/>
    <m/>
    <d v="2016-06-27T12:00:00"/>
    <s v="Sprint 19"/>
    <s v="Gopalakrishnan, Venkat K"/>
    <s v="#542504_x000a_#593043_x000a_#589297"/>
  </r>
  <r>
    <s v="PAS10"/>
    <n v="591572"/>
    <s v="Base Scope"/>
    <s v="Story - Delta"/>
    <x v="0"/>
    <s v="P-BND-ELGNAEUW-UT"/>
    <s v="QA Approved"/>
    <n v="1"/>
    <n v="2"/>
    <s v="P-BND-ELGNAEUW-26010 UT-Underwriting rules with neither Automatic Exception model nor UW Approval v03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DNK"/>
    <n v="10000"/>
    <b v="1"/>
    <m/>
    <s v="Group 02"/>
    <s v="NONE"/>
    <s v="NONE"/>
    <b v="1"/>
    <m/>
    <s v="NONE"/>
    <m/>
    <n v="26010"/>
    <d v="2016-03-31T07:30:00"/>
    <d v="2016-03-31T18:05:00"/>
    <d v="2016-06-09T08:09:00"/>
    <m/>
    <s v="PAS10"/>
    <s v="PAS10"/>
    <m/>
    <d v="2016-06-27T12:00:00"/>
    <s v="Sprint 19"/>
    <s v="Gopalan, Srividya (gyagopa)"/>
    <s v="#542805_x000a_#593043"/>
  </r>
  <r>
    <s v="PAS10"/>
    <n v="589311"/>
    <s v="Base Scope"/>
    <s v="Story - Delta"/>
    <x v="0"/>
    <s v="C-DOC-AHTPC-CA "/>
    <s v="Test Execution Complete"/>
    <n v="3"/>
    <n v="2"/>
    <s v="C-DOC-AHTPC-CA 26300: Generate Third Party Designee Cover Page v3"/>
    <m/>
    <s v="S19 Kickoff"/>
    <m/>
    <b v="1"/>
    <s v="Property"/>
    <s v="Program"/>
    <s v="Ready for IT Team Review"/>
    <s v="CRMO031/30"/>
    <n v="593043"/>
    <m/>
    <s v="3 - High"/>
    <s v="NONE"/>
    <s v="CA"/>
    <s v="CA"/>
    <s v="Exigen_Sprint_19_SZV"/>
    <n v="10000"/>
    <b v="1"/>
    <m/>
    <s v="Group 04"/>
    <s v="Forms"/>
    <s v="Forms"/>
    <b v="1"/>
    <m/>
    <s v="NONE"/>
    <m/>
    <n v="26300"/>
    <d v="2016-03-23T07:33:00"/>
    <d v="2016-03-23T19:09:00"/>
    <d v="2016-05-24T00:59:00"/>
    <m/>
    <s v="PAS10"/>
    <s v="PAS10"/>
    <m/>
    <d v="2016-06-27T12:00:00"/>
    <s v="Sprint 19"/>
    <s v="Khivasara, Himanshu (gk9ikhi)"/>
    <s v="#541694_x000a_#593043"/>
  </r>
  <r>
    <s v="PAS10"/>
    <n v="557388"/>
    <s v="Base Scope"/>
    <s v="Story - Delta"/>
    <x v="0"/>
    <s v="H-PCQ-COVHO6-CA"/>
    <s v="Test Execution Complete"/>
    <n v="2"/>
    <n v="2"/>
    <s v="H-PCQ-COVHO6-CA 24705: Determine Coverage HO-6 v3"/>
    <m/>
    <s v="S19 Kickoff"/>
    <m/>
    <b v="0"/>
    <s v="Property"/>
    <s v="Program"/>
    <s v="Ready for IT Team Review"/>
    <s v="CR F0128 "/>
    <n v="593043"/>
    <m/>
    <s v="3 - High"/>
    <s v="NONE"/>
    <s v="CA"/>
    <s v="CA"/>
    <s v="IE_Sprint_19_PHX-3"/>
    <n v="10000"/>
    <b v="1"/>
    <m/>
    <s v="Group 01"/>
    <s v="Determine Coverage"/>
    <s v="General"/>
    <b v="1"/>
    <m/>
    <s v="NONE"/>
    <m/>
    <n v="24705"/>
    <d v="2016-01-19T08:38:00"/>
    <d v="2016-01-19T21:41:00"/>
    <d v="2016-06-14T17:23:00"/>
    <m/>
    <s v="PAS10"/>
    <s v="PAS10"/>
    <m/>
    <d v="2016-06-27T12:00:00"/>
    <s v="Sprint 19"/>
    <s v="Raghunandhan, Muthuramalingam (gn02rag)"/>
    <s v="#593043"/>
  </r>
  <r>
    <s v="PAS10"/>
    <n v="586895"/>
    <s v="Base Scope"/>
    <s v="Story - Delta"/>
    <x v="0"/>
    <s v="H-DOC-RENREM-CA"/>
    <s v="In Testing"/>
    <n v="3"/>
    <n v="3"/>
    <s v="H-DOC-RENREM-CA-Generate Renewal Offer Cover Letter (HO) form 61 5152"/>
    <m/>
    <s v="S19 Kickoff"/>
    <m/>
    <b v="0"/>
    <s v="Property"/>
    <s v="Program"/>
    <s v="In IT Team Review"/>
    <m/>
    <n v="593043"/>
    <m/>
    <s v="3 - High"/>
    <s v="NONE"/>
    <s v="NONE"/>
    <s v="CA"/>
    <s v="Exigen_Sprint_19_SZV"/>
    <n v="10000"/>
    <b v="1"/>
    <m/>
    <s v="Group 04"/>
    <s v="NONE"/>
    <s v="NONE"/>
    <b v="1"/>
    <m/>
    <s v="NONE"/>
    <m/>
    <n v="26413"/>
    <d v="2016-03-28T07:31:00"/>
    <d v="2016-03-29T18:24:00"/>
    <d v="2016-05-25T23:41:00"/>
    <m/>
    <s v="PAS10"/>
    <s v="PAS10"/>
    <m/>
    <d v="2016-06-27T12:00:00"/>
    <s v="Sprint 19"/>
    <s v="Gopalan, Srividya (gyagopa)"/>
    <s v="#593043"/>
  </r>
  <r>
    <s v="PAS10"/>
    <n v="587157"/>
    <s v="Base Scope"/>
    <s v="Story - Delta"/>
    <x v="0"/>
    <s v="H-INT-MEM-UT"/>
    <s v="QA Approved"/>
    <n v="2"/>
    <n v="2"/>
    <s v="H-INT-MEM-UT-  25838: AAA Membership V02"/>
    <m/>
    <s v="S19 Kickoff"/>
    <m/>
    <b v="0"/>
    <s v="Property"/>
    <s v="Program"/>
    <s v="Ready for IT Team Review"/>
    <s v="UW46"/>
    <n v="593043"/>
    <m/>
    <s v="3 - High"/>
    <s v="NONE"/>
    <s v="UT"/>
    <s v="UT"/>
    <s v="Exigen_Sprint_19_SZV"/>
    <n v="10000"/>
    <b v="1"/>
    <m/>
    <s v="Group 01"/>
    <s v="Capture Membership Info"/>
    <s v="NONE"/>
    <b v="1"/>
    <m/>
    <s v="NONE"/>
    <m/>
    <n v="25838"/>
    <d v="2016-03-15T07:59:00"/>
    <d v="2016-03-15T13:39:00"/>
    <d v="2016-05-27T11:03:00"/>
    <m/>
    <s v="PAS10"/>
    <s v="PAS10"/>
    <m/>
    <d v="2016-06-27T12:00:00"/>
    <s v="Sprint 19"/>
    <s v="Gopalan, Srividya (gyagopa)"/>
    <s v="#542142_x000a_#593043"/>
  </r>
  <r>
    <s v="PAS10"/>
    <n v="589328"/>
    <s v="Base Scope"/>
    <s v="Story - Delta"/>
    <x v="0"/>
    <s v="C-DOC-PRTODR-CA"/>
    <s v="In Testing"/>
    <n v="2"/>
    <n v="2"/>
    <s v="26783: C-DOC-PRTODR-CA Generate Story for NB Amend Ren and Rev Ren Forms in correct order of packet"/>
    <m/>
    <s v="S19 Kickoff"/>
    <m/>
    <b v="1"/>
    <s v="Property"/>
    <s v="Program"/>
    <s v="In IT Team Review"/>
    <m/>
    <n v="593043"/>
    <m/>
    <s v="3 - High"/>
    <s v="NONE"/>
    <s v="CA"/>
    <s v="CA"/>
    <s v="IE_Sprint_19_PHX-3"/>
    <n v="10000"/>
    <b v="1"/>
    <m/>
    <s v="Group 04"/>
    <s v="Forms"/>
    <s v="Forms"/>
    <b v="1"/>
    <m/>
    <s v="High"/>
    <s v="This US is dependent on 586626 (team 3), which is in turn dependent on 464784(team 2). This team 2 story will only be delivered by Monday."/>
    <n v="26783"/>
    <d v="2016-03-28T07:31:00"/>
    <d v="2016-03-28T17:57:00"/>
    <d v="2016-06-21T05:28:00"/>
    <m/>
    <s v="PAS10"/>
    <s v="PAS10"/>
    <m/>
    <d v="2016-06-27T12:00:00"/>
    <s v="Sprint 19"/>
    <s v="Khivasara, Himanshu (gk9ikhi)"/>
    <s v="#593043"/>
  </r>
  <r>
    <s v="PAS10"/>
    <n v="586624"/>
    <s v="Base Scope"/>
    <s v="Story - Delta"/>
    <x v="0"/>
    <s v="C-DOC-WUCWCA-CA"/>
    <s v="Test Execution Complete"/>
    <n v="3"/>
    <n v="2"/>
    <s v="C-DOC-WUCWCA-CA 26148:Generate WUCWCA Withdrawn Notice Document v2"/>
    <m/>
    <s v="S19 Kickoff"/>
    <m/>
    <b v="1"/>
    <s v="Property"/>
    <s v="Program"/>
    <s v="Ready for IT Team Review"/>
    <s v="MO023"/>
    <n v="593043"/>
    <m/>
    <s v="3 - High"/>
    <s v="NONE"/>
    <s v="CA"/>
    <s v="CA"/>
    <s v="Exigen_Sprint_19_SZV"/>
    <n v="10000"/>
    <b v="1"/>
    <m/>
    <s v="Group 03"/>
    <s v="Forms"/>
    <s v="Forms"/>
    <b v="1"/>
    <m/>
    <s v="NONE"/>
    <m/>
    <n v="26148"/>
    <d v="2016-03-16T08:29:00"/>
    <d v="2016-03-16T18:30:00"/>
    <d v="2016-06-07T23:56:00"/>
    <m/>
    <s v="PAS10"/>
    <s v="PAS10"/>
    <m/>
    <d v="2016-06-27T12:00:00"/>
    <s v="Sprint 19"/>
    <s v="Khivasara, Himanshu (gk9ikhi)"/>
    <s v="#541659_x000a_#593043"/>
  </r>
  <r>
    <s v="PAS10"/>
    <n v="586890"/>
    <s v="Base Scope"/>
    <s v="Story - Delta"/>
    <x v="0"/>
    <s v="C-INT-MOVPOLCNV-CA"/>
    <s v="Test Execution Complete"/>
    <n v="3"/>
    <n v="3"/>
    <s v="C-INT-MOVPOLCNV-CA 27167: Move Policy from one customer to another"/>
    <m/>
    <s v="S19 Kickoff"/>
    <m/>
    <b v="0"/>
    <s v="Property"/>
    <s v="Program"/>
    <s v="Ready for IT Team Review"/>
    <s v="WI0162; WI0208 CR04; "/>
    <s v="593043; 566291; 596890"/>
    <m/>
    <s v="3 - High"/>
    <s v="NONE"/>
    <s v="CA"/>
    <s v="CA"/>
    <s v="IE_Sprint_19_PHX-3"/>
    <n v="10000"/>
    <b v="1"/>
    <m/>
    <s v="Group 03"/>
    <s v="Integration - General"/>
    <s v="NONE"/>
    <b v="1"/>
    <m/>
    <s v="NONE"/>
    <m/>
    <n v="27167"/>
    <d v="2016-03-23T16:11:00"/>
    <d v="2016-03-23T19:10:00"/>
    <d v="2016-06-29T15:16:00"/>
    <m/>
    <s v="PAS10"/>
    <s v="PAS10"/>
    <m/>
    <d v="2016-06-27T12:00:00"/>
    <s v="Sprint 19"/>
    <s v="Prabhu, Venkatesh M (gm0xpra)"/>
    <s v="#593043_x000a_#566291_x000a_#596890"/>
  </r>
  <r>
    <s v="PAS10"/>
    <n v="586887"/>
    <s v="Base Scope"/>
    <s v="Story - Delta"/>
    <x v="0"/>
    <s v="H-CONV-HMEBNK-CA"/>
    <s v="Test Execution Complete"/>
    <n v="3"/>
    <n v="3"/>
    <s v="26489:H-CONV-HMEBNK-CA - Home Banking feed"/>
    <m/>
    <s v="S19 Kickoff"/>
    <m/>
    <b v="0"/>
    <s v="Property"/>
    <s v="Program"/>
    <s v="Ready for IT Team Review"/>
    <m/>
    <n v="593043"/>
    <m/>
    <s v="3 - High"/>
    <s v="NONE"/>
    <s v="CA"/>
    <s v="CA"/>
    <s v="IE_Sprint_19_PHX-3"/>
    <n v="10000"/>
    <b v="1"/>
    <m/>
    <s v="Group 01"/>
    <s v="Integration - Renewal"/>
    <s v="NONE"/>
    <b v="1"/>
    <m/>
    <s v="NONE"/>
    <m/>
    <n v="26489"/>
    <d v="2016-03-15T16:56:00"/>
    <d v="2016-03-15T18:39:00"/>
    <d v="2016-07-01T00:01:00"/>
    <m/>
    <s v="PAS10"/>
    <s v="PAS10"/>
    <m/>
    <d v="2016-06-27T12:00:00"/>
    <s v="Sprint 19"/>
    <s v="Gopalakrishnan, Venkat K"/>
    <s v="#593043"/>
  </r>
  <r>
    <s v="PAS10"/>
    <n v="586626"/>
    <s v="Base Scope"/>
    <s v="Story - Delta"/>
    <x v="0"/>
    <s v="C-DOC-BFC-CA"/>
    <s v="In Testing"/>
    <n v="3"/>
    <n v="2"/>
    <s v="C-DOC-BFC-CA 26204: BFC Requirements and Print Order v3"/>
    <m/>
    <s v="S19 Kickoff"/>
    <m/>
    <b v="1"/>
    <s v="Property"/>
    <s v="Program"/>
    <s v="In IT Team Review"/>
    <s v="CR MO023/030/031"/>
    <n v="593043"/>
    <m/>
    <s v="3 - High"/>
    <s v="NONE"/>
    <s v="CA"/>
    <s v="CA"/>
    <s v="IE_Sprint_19_PHX-3"/>
    <n v="10000"/>
    <b v="1"/>
    <m/>
    <s v="Group 04"/>
    <s v="Forms"/>
    <s v="Other - Document Management"/>
    <b v="1"/>
    <m/>
    <s v="High"/>
    <s v="464784 is still in progress and per team 2, this will be delivered only by Monday (07/25)."/>
    <n v="26204"/>
    <d v="2016-03-31T07:30:00"/>
    <d v="2016-03-31T18:05:00"/>
    <d v="2016-07-06T10:45:00"/>
    <m/>
    <s v="PAS10"/>
    <s v="PAS10"/>
    <m/>
    <d v="2016-06-27T12:00:00"/>
    <s v="Sprint 19"/>
    <s v="Gopinath, Babu (gn03gop)"/>
    <s v="#541667_x000a_#593043"/>
  </r>
  <r>
    <s v="PAS10"/>
    <n v="586588"/>
    <s v="Base Scope"/>
    <s v="Story - Delta"/>
    <x v="0"/>
    <s v="C-DOC-WU67CA-CA"/>
    <s v="Test Execution Complete"/>
    <n v="3"/>
    <n v="2"/>
    <s v="C-DOC-WU67CA-CA 25418:Generate Lapse Notice-Eligible for Reinstatement v3"/>
    <m/>
    <s v="S19 Kickoff"/>
    <m/>
    <b v="1"/>
    <s v="Property"/>
    <s v="Program"/>
    <s v="Ready for IT Team Review"/>
    <s v="CR MO031"/>
    <n v="593043"/>
    <m/>
    <s v="3 - High"/>
    <s v="NONE"/>
    <s v="CA"/>
    <s v="CA"/>
    <s v="Exigen_Sprint_19_SZV"/>
    <n v="10000"/>
    <b v="1"/>
    <m/>
    <s v="Group 01"/>
    <s v="Forms"/>
    <s v="Forms"/>
    <b v="1"/>
    <m/>
    <s v="NONE"/>
    <m/>
    <n v="25418"/>
    <d v="2016-03-16T08:29:00"/>
    <d v="2016-03-16T18:31:00"/>
    <d v="2016-05-26T00:00:00"/>
    <m/>
    <s v="PAS10"/>
    <s v="PAS10"/>
    <m/>
    <d v="2016-06-27T12:00:00"/>
    <s v="Sprint 19"/>
    <s v="Khivasara, Himanshu (gk9ikhi)"/>
    <s v="#541922_x000a_#593043"/>
  </r>
  <r>
    <s v="PAS10"/>
    <n v="452307"/>
    <s v="Base Scope"/>
    <s v="Story - Delta"/>
    <x v="0"/>
    <s v="P-INT-CLAIMS-CA"/>
    <s v="Cancelled"/>
    <n v="6"/>
    <n v="3"/>
    <s v="P-INT-CLAIMS-CA 25516: US CONV PUP Internal Claims – Batch"/>
    <s v="WI0191 CR03"/>
    <s v="S19 Kickoff"/>
    <m/>
    <b v="0"/>
    <s v="Property"/>
    <s v="Program"/>
    <s v="Ready for IT Team Review"/>
    <s v="WI0191 CR03"/>
    <n v="593043"/>
    <m/>
    <s v="3 - High"/>
    <s v="NONE"/>
    <s v="CA"/>
    <s v="CA"/>
    <s v="IE_Sprint_19_PHX-3"/>
    <n v="10000"/>
    <b v="1"/>
    <m/>
    <s v="NONE"/>
    <s v="Integration - General"/>
    <s v="Conversion"/>
    <b v="1"/>
    <s v="conv"/>
    <s v="NONE"/>
    <m/>
    <n v="25516"/>
    <m/>
    <d v="2015-04-12T16:48:00"/>
    <d v="2015-06-28T19:15:00"/>
    <s v="Unplanned"/>
    <s v="PAS10"/>
    <s v="PAS10"/>
    <s v="Unplanned"/>
    <d v="2016-06-27T12:00:00"/>
    <s v="Sprint 19"/>
    <s v="Gopinath, Babu (gn03gop)"/>
    <s v="#542704_x000a_#593043"/>
  </r>
  <r>
    <s v="PAS10"/>
    <n v="586845"/>
    <s v="Base Scope"/>
    <s v="Story - Delta"/>
    <x v="0"/>
    <s v="H-REN-AUTOINF-CA"/>
    <s v="Test Execution Complete"/>
    <n v="2"/>
    <n v="2"/>
    <s v="H-REN-AUTOINF-CA 25380:Apply Inflation Guard CPI HO4 v2"/>
    <m/>
    <s v="S19 Kickoff"/>
    <m/>
    <b v="0"/>
    <s v="Property"/>
    <s v="Program"/>
    <s v="Ready for IT Team Review"/>
    <s v="F0128"/>
    <n v="593043"/>
    <m/>
    <s v="3 - High"/>
    <s v="NONE"/>
    <s v="CA"/>
    <s v="CA"/>
    <s v="Exigen_Sprint_19_DNK"/>
    <n v="10000"/>
    <b v="1"/>
    <m/>
    <s v="Group 02"/>
    <s v="Renewal"/>
    <s v="Renew Policy"/>
    <b v="1"/>
    <m/>
    <s v="NONE"/>
    <m/>
    <n v="25380"/>
    <d v="2016-03-07T12:55:00"/>
    <d v="2016-03-07T18:46:00"/>
    <d v="2016-06-01T10:01:00"/>
    <m/>
    <s v="PAS10"/>
    <s v="PAS10"/>
    <m/>
    <d v="2016-06-27T12:00:00"/>
    <s v="Sprint 19"/>
    <s v="Raghunandhan, Muthuramalingam (gn02rag)"/>
    <s v="#542603_x000a_#593043"/>
  </r>
  <r>
    <s v="PAS10"/>
    <n v="587158"/>
    <s v="Base Scope"/>
    <s v="Story - Common Library"/>
    <x v="0"/>
    <s v="H-BND-ELGLOGH-CCL"/>
    <s v="Test Execution Complete"/>
    <n v="4"/>
    <n v="2"/>
    <s v="H-BND-ELGLOGH-CCL 25836 : Determine Eligibility - Log Home v05 "/>
    <m/>
    <s v="S19 Kickoff"/>
    <m/>
    <b v="0"/>
    <s v="Property"/>
    <s v="Program"/>
    <s v="Ready for IT Team Review"/>
    <s v="UW46"/>
    <n v="593043"/>
    <m/>
    <s v="3 - High"/>
    <s v="NONE"/>
    <s v="CCL"/>
    <s v="CCL"/>
    <s v="Exigen_Sprint_19_SZV"/>
    <n v="10000"/>
    <b v="1"/>
    <m/>
    <s v="Group 03"/>
    <s v="Determine Eligibility"/>
    <s v="General"/>
    <b v="1"/>
    <m/>
    <s v="NONE"/>
    <m/>
    <n v="25836"/>
    <d v="2016-03-28T07:31:00"/>
    <d v="2016-03-28T17:58:00"/>
    <d v="2016-06-16T00:02:00"/>
    <m/>
    <s v="PAS10"/>
    <s v="PAS10"/>
    <m/>
    <d v="2016-06-27T12:00:00"/>
    <s v="Sprint 19"/>
    <s v="Gopalan, Srividya (gyagopa)"/>
    <s v="#593043_x000a_#542282"/>
  </r>
  <r>
    <s v="PAS10"/>
    <n v="490382"/>
    <s v="Base Scope"/>
    <s v="Story - Delta"/>
    <x v="0"/>
    <s v="H-CONV-SUP-CA"/>
    <s v="Test Execution Complete"/>
    <n v="4"/>
    <n v="2"/>
    <s v="H-CONV-SUP-CA 25179:Suppress form Generation for conversion policies"/>
    <m/>
    <s v="S19 Kickoff"/>
    <m/>
    <b v="1"/>
    <s v="Property"/>
    <s v="Program"/>
    <s v="Ready for IT Team Review"/>
    <m/>
    <n v="593043"/>
    <m/>
    <s v="3 - High"/>
    <s v="NONE"/>
    <s v="CA"/>
    <s v="CA"/>
    <s v="Exigen_Sprint_19_SZV"/>
    <n v="10000"/>
    <b v="1"/>
    <m/>
    <s v="Group 04"/>
    <s v="Forms"/>
    <s v="Forms"/>
    <b v="1"/>
    <m/>
    <s v="NONE"/>
    <m/>
    <n v="25179"/>
    <d v="2015-08-03T14:03:00"/>
    <d v="2015-08-03T20:02:00"/>
    <d v="2016-05-27T00:22:00"/>
    <s v="Unplanned"/>
    <s v="PAS10"/>
    <s v="PAS10"/>
    <s v="Unplanned"/>
    <d v="2016-06-27T12:00:00"/>
    <s v="Sprint 19"/>
    <s v="Balasubramaniyam, Saranya (gekxbal)"/>
    <s v="#541869_x000a_#593043"/>
  </r>
  <r>
    <s v="PAS10"/>
    <n v="557724"/>
    <s v="Base Scope"/>
    <s v="Story - Delta"/>
    <x v="0"/>
    <s v="H-PRI-CAPPV-CA"/>
    <s v="Test Execution Complete"/>
    <n v="1.5"/>
    <n v="2"/>
    <s v="H-PRI-CAPPV-CA 25377: Capture Property Value - HO4 v2"/>
    <m/>
    <s v="S19 Kickoff"/>
    <m/>
    <b v="0"/>
    <s v="Property"/>
    <s v="Program"/>
    <s v="In IT Team Review"/>
    <s v="CR F0128 "/>
    <n v="593043"/>
    <m/>
    <s v="3 - High"/>
    <s v="NONE"/>
    <s v="CA"/>
    <s v="CA"/>
    <s v="Exigen_Sprint_19_DNK"/>
    <n v="10000"/>
    <b v="1"/>
    <m/>
    <s v="Group 02"/>
    <s v="Capture Property Info"/>
    <s v="General"/>
    <b v="1"/>
    <m/>
    <s v="NONE"/>
    <m/>
    <n v="25377"/>
    <d v="2016-03-01T08:15:00"/>
    <d v="2016-03-01T18:09:00"/>
    <d v="2016-05-31T09:22:00"/>
    <m/>
    <s v="PAS10"/>
    <s v="PAS10"/>
    <m/>
    <d v="2016-06-27T12:00:00"/>
    <s v="Sprint 19"/>
    <s v="Gopinath, Babu (gn03gop)"/>
    <s v="#542519_x000a_#593043"/>
  </r>
  <r>
    <s v="PAS10"/>
    <n v="636685"/>
    <s v="Base Scope"/>
    <s v="Story - Delta"/>
    <x v="1"/>
    <s v="C-DOC-615153CNV-CA"/>
    <s v="In Testing"/>
    <n v="3"/>
    <n v="3"/>
    <s v="C-DOC-615153CNV-CA 27115:Generate Renewal Offer Cover Letter form 61 5153"/>
    <m/>
    <s v="S19 Kickoff"/>
    <m/>
    <b v="1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Forms"/>
    <s v="Forms"/>
    <b v="0"/>
    <m/>
    <s v="NONE"/>
    <m/>
    <n v="27115"/>
    <d v="2016-05-25T07:09:00"/>
    <d v="2016-05-26T09:15:00"/>
    <d v="2016-06-27T09:08:00"/>
    <s v="Unplanned"/>
    <s v="PAS10"/>
    <s v="PAS10"/>
    <m/>
    <d v="2016-06-27T12:00:00"/>
    <s v="Sprint 19"/>
    <s v="Suresh Kumar, Sivanesan"/>
    <s v="#566291"/>
  </r>
  <r>
    <s v="PAS10"/>
    <n v="638588"/>
    <s v="Base Scope"/>
    <s v="Story - Delta"/>
    <x v="1"/>
    <s v="P-TSK-TASKCNV-CA"/>
    <s v="Test Execution Complete"/>
    <n v="0"/>
    <n v="3"/>
    <s v="P-TSK-TASKCNV-CA 27180: Renewal Task Management"/>
    <m/>
    <s v="S19 Kickoff"/>
    <m/>
    <b v="0"/>
    <s v="Property"/>
    <s v="Program"/>
    <s v="In IT Team Review"/>
    <s v="WI0208 CR04"/>
    <n v="596890"/>
    <m/>
    <s v="3 - High"/>
    <s v="NONE"/>
    <s v="CA"/>
    <s v="CA"/>
    <s v="IE_Sprint_19_PHX-2"/>
    <n v="33000"/>
    <b v="1"/>
    <m/>
    <s v="Group 04"/>
    <s v="Integration - General"/>
    <s v="Conversion"/>
    <b v="0"/>
    <m/>
    <s v="High"/>
    <s v="Waiting for Test Package update"/>
    <n v="27180"/>
    <d v="2016-06-15T10:39:00"/>
    <d v="2016-06-15T13:43:00"/>
    <d v="2016-06-30T09:25:00"/>
    <s v="Unplanned"/>
    <s v="PAS10"/>
    <s v="PAS10"/>
    <m/>
    <d v="2016-06-27T12:00:00"/>
    <s v="Sprint 19"/>
    <s v="Poduri, Venkata Vijaya Krishna (g9hpodu)"/>
    <s v="#596890"/>
  </r>
  <r>
    <s v="PAS10"/>
    <n v="464784"/>
    <s v="Base Scope"/>
    <s v="Story - Delta"/>
    <x v="1"/>
    <s v="C-CONV-SUP-CA"/>
    <s v="Ready To Test"/>
    <n v="3"/>
    <n v="3"/>
    <s v="C-CONV-SUP-CA 27168: Suppress form Generation for conversion policies"/>
    <m/>
    <s v="S19 Kickoff"/>
    <m/>
    <b v="0"/>
    <s v="Property"/>
    <s v="Program"/>
    <s v="Ready for IT Team Review"/>
    <m/>
    <s v="566291, 596890"/>
    <m/>
    <s v="3 - High"/>
    <s v="NONE"/>
    <s v="CA"/>
    <s v="CA"/>
    <s v="IE_Sprint_19_PHX-2"/>
    <n v="45000"/>
    <b v="1"/>
    <m/>
    <s v="Group 04"/>
    <s v="Forms"/>
    <s v="Forms"/>
    <b v="0"/>
    <s v="conv"/>
    <s v="NONE"/>
    <m/>
    <n v="27168"/>
    <d v="2015-08-04T12:49:00"/>
    <d v="2015-08-04T20:21:00"/>
    <d v="2016-06-23T17:23:00"/>
    <s v="Unplanned"/>
    <s v="PAS10"/>
    <s v="PAS10"/>
    <s v="Unplanned"/>
    <d v="2016-06-27T12:00:00"/>
    <s v="Sprint 19"/>
    <s v="Lohia, Paresh"/>
    <s v="#566291_x000a_#596890"/>
  </r>
  <r>
    <s v="PAS10"/>
    <n v="638583"/>
    <s v="Base Scope"/>
    <s v="Story - Integration"/>
    <x v="1"/>
    <s v="P-INT-CRSRFRCNV-CA"/>
    <s v="Ready To Test"/>
    <n v="4"/>
    <n v="3"/>
    <s v="P-INT-CRSRFRCNV-CA 27165: Send policy cross reference feed"/>
    <m/>
    <s v="S19 Kickoff"/>
    <m/>
    <b v="0"/>
    <s v="Property"/>
    <s v="Integration"/>
    <s v="Completed"/>
    <s v="WI0208 CR04"/>
    <n v="596890"/>
    <m/>
    <s v="3 - High"/>
    <s v="NONE"/>
    <s v="CA"/>
    <s v="CA"/>
    <s v="Integration_Sprint_19"/>
    <n v="33000"/>
    <b v="1"/>
    <m/>
    <s v="NONE"/>
    <s v="Integration - General"/>
    <s v="Conversion"/>
    <b v="1"/>
    <m/>
    <s v="NONE"/>
    <m/>
    <n v="27165"/>
    <d v="2016-06-08T08:32:00"/>
    <d v="2016-06-15T12:28:00"/>
    <d v="2016-07-29T10:14:00"/>
    <s v="Unplanned"/>
    <s v="PAS10"/>
    <s v="PAS10"/>
    <m/>
    <d v="2016-06-27T12:00:00"/>
    <s v="Sprint 19"/>
    <s v="Subramaniaswamy, Kathiravan (gg48sub)"/>
    <s v="#596890"/>
  </r>
  <r>
    <s v="PAS10"/>
    <n v="638580"/>
    <s v="Base Scope"/>
    <s v="Story - Delta"/>
    <x v="1"/>
    <s v="P-INT-IMPTOOLCNV-CA"/>
    <s v="Test Execution Complete"/>
    <n v="6"/>
    <n v="3"/>
    <s v="P-INT-IMPTOOLCNV-CA 27124: Import Tool CA FoxPro PUP Conversion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1"/>
    <s v="Integration - Renewal"/>
    <s v="Conversion"/>
    <b v="0"/>
    <m/>
    <s v="NONE"/>
    <m/>
    <n v="27124"/>
    <d v="2016-06-09T08:33:00"/>
    <d v="2016-06-12T17:19:00"/>
    <m/>
    <s v="Unplanned"/>
    <s v="PAS10"/>
    <s v="PAS10"/>
    <m/>
    <d v="2016-06-27T12:00:00"/>
    <s v="Sprint 19"/>
    <s v="Suresh Kumar, Sivanesan"/>
    <s v="#596890"/>
  </r>
  <r>
    <s v="PAS10"/>
    <n v="463992"/>
    <s v="Base Scope"/>
    <s v="Story - Delta"/>
    <x v="1"/>
    <s v="H-PQS-POLRNGCNV-CA"/>
    <s v="Test Execution Complete"/>
    <n v="0"/>
    <n v="3"/>
    <s v="H-PQS-POLRNGCNV-CA 27095: Define Policy Number range and format for the SIS converted policies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Quote Policy"/>
    <b v="0"/>
    <m/>
    <s v="NONE"/>
    <m/>
    <n v="27095"/>
    <d v="2015-06-29T12:35:00"/>
    <d v="2015-06-29T20:25:00"/>
    <d v="2016-06-27T08:30:00"/>
    <s v="Unplanned"/>
    <s v="PAS10"/>
    <s v="PAS10"/>
    <s v="Unplanned"/>
    <d v="2016-06-27T12:00:00"/>
    <s v="Sprint 19"/>
    <s v="Prabhu, Venkatesh M (gm0xpra)"/>
    <s v="#566291"/>
  </r>
  <r>
    <s v="PAS10"/>
    <n v="638581"/>
    <s v="Base Scope"/>
    <s v="Story - Delta"/>
    <x v="1"/>
    <s v="P-REN-PRMCNV-CA"/>
    <s v="Test Execution Complete"/>
    <n v="0.5"/>
    <n v="3"/>
    <s v="P-REN-PRMCNV-CA 27144: Premium Compare- Rules Failures Rules not Overridden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3"/>
    <s v="Capture Policy Info"/>
    <s v="Conversion"/>
    <b v="0"/>
    <m/>
    <s v="NONE"/>
    <m/>
    <n v="27144"/>
    <d v="2016-06-07T06:44:00"/>
    <d v="2016-06-09T17:23:00"/>
    <d v="2016-07-11T09:07:00"/>
    <s v="Unplanned"/>
    <s v="PAS10"/>
    <s v="PAS10"/>
    <m/>
    <d v="2016-06-27T12:00:00"/>
    <s v="Sprint 19"/>
    <s v="Alexander, Vinay (g8nalex)"/>
    <s v="#596890"/>
  </r>
  <r>
    <s v="PAS10"/>
    <n v="464782"/>
    <s v="Base Scope"/>
    <s v="Story - Delta"/>
    <x v="1"/>
    <s v="H-REN-VERSCNV-CA"/>
    <s v="Test Execution Complete"/>
    <n v="1"/>
    <n v="2"/>
    <s v="H-REN-VERSCNV-CA 27098: Create two versions of converted policy v2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onversion"/>
    <b v="0"/>
    <m/>
    <s v="NONE"/>
    <m/>
    <n v="27098"/>
    <d v="2016-05-23T06:48:00"/>
    <d v="2016-05-26T09:18:00"/>
    <d v="2016-06-23T05:28:00"/>
    <s v="Unplanned"/>
    <s v="PAS10"/>
    <s v="PAS10"/>
    <s v="Unplanned"/>
    <d v="2016-06-27T12:00:00"/>
    <s v="Sprint 19"/>
    <s v="R, Lakshmipriya"/>
    <s v="#566291"/>
  </r>
  <r>
    <s v="PAS10"/>
    <n v="638578"/>
    <s v="Base Scope"/>
    <s v="Story - Delta"/>
    <x v="1"/>
    <s v="P-REN-VERSCNV-CA"/>
    <s v="Test Execution Complete"/>
    <n v="0.5"/>
    <n v="2"/>
    <s v=" 638580 P-REN-VERSCNV-CA 27171: Create versions of converted policy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onversion"/>
    <b v="0"/>
    <m/>
    <s v="NONE"/>
    <m/>
    <n v="27171"/>
    <d v="2016-06-14T07:58:00"/>
    <d v="2016-06-14T17:28:00"/>
    <d v="2016-06-23T05:28:00"/>
    <s v="Unplanned"/>
    <s v="PAS10"/>
    <s v="PAS10"/>
    <m/>
    <d v="2016-06-27T12:00:00"/>
    <s v="Sprint 19"/>
    <s v="R, Lakshmipriya"/>
    <s v="#596890"/>
  </r>
  <r>
    <s v="PAS10"/>
    <n v="638579"/>
    <s v="Base Scope"/>
    <s v="Story - Delta"/>
    <x v="1"/>
    <s v="P-REN-PRMCNV-CA"/>
    <s v="Test Execution Complete"/>
    <n v="5.5"/>
    <n v="3"/>
    <s v="P-REN-PRMCNV-CA 27145: Premium Compare- Editing Limitations of Overridden Rules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onversion"/>
    <b v="0"/>
    <m/>
    <s v="NONE"/>
    <m/>
    <n v="27145"/>
    <d v="2016-06-09T11:08:00"/>
    <d v="2016-06-09T17:23:00"/>
    <m/>
    <s v="Unplanned"/>
    <s v="PAS10"/>
    <s v="PAS10"/>
    <m/>
    <d v="2016-06-27T12:00:00"/>
    <s v="Sprint 19"/>
    <s v="Alexander, Vinay (g8nalex)"/>
    <s v="#596890"/>
  </r>
  <r>
    <s v="PAS10"/>
    <n v="638576"/>
    <s v="Base Scope"/>
    <s v="Story - Delta"/>
    <x v="1"/>
    <s v="P-INT-DATREFCNV-CA"/>
    <s v="Blocked"/>
    <n v="1.5"/>
    <n v="3"/>
    <s v="P-INT-DATREFCNV-CA Renewal Data Refresh for Other active AAA Policy converted from legacy v2"/>
    <m/>
    <s v="S19 Kickoff"/>
    <s v="Blocked from QA"/>
    <b v="0"/>
    <s v="Property"/>
    <s v="Program"/>
    <s v="Ready for IT Team Review"/>
    <m/>
    <n v="596890"/>
    <m/>
    <s v="3 - High"/>
    <s v="NONE"/>
    <s v="CA"/>
    <s v="CA"/>
    <s v="IE_Sprint_19_PHX-2"/>
    <n v="33000"/>
    <b v="1"/>
    <m/>
    <s v="Group 03"/>
    <s v="Integration - General"/>
    <s v="Conversion"/>
    <b v="0"/>
    <m/>
    <s v="NONE"/>
    <m/>
    <n v="27208"/>
    <d v="2016-06-15T04:31:00"/>
    <d v="2016-06-15T05:45:00"/>
    <d v="2016-06-23T05:28:00"/>
    <s v="Unplanned"/>
    <s v="PAS10"/>
    <s v="PAS10"/>
    <m/>
    <d v="2016-06-27T12:00:00"/>
    <s v="Sprint 19"/>
    <s v="Suresh Kumar, Sivanesan"/>
    <s v="#596890"/>
  </r>
  <r>
    <s v="PAS10"/>
    <n v="464771"/>
    <s v="Base Scope"/>
    <s v="Story - Delta"/>
    <x v="1"/>
    <s v="H-REN-PRMCNV-CA"/>
    <s v="Test Execution Complete"/>
    <n v="1"/>
    <n v="3"/>
    <s v="H-REN-PRMCNV-CA 27108: Premium Compare- Rules Failures  Rules not Overridden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3"/>
    <s v="Capture Policy Info"/>
    <s v="Conversion"/>
    <b v="0"/>
    <m/>
    <s v="NONE"/>
    <m/>
    <n v="27108"/>
    <d v="2016-06-03T06:39:00"/>
    <d v="2016-06-05T17:20:00"/>
    <d v="2016-07-01T07:59:00"/>
    <s v="Unplanned"/>
    <s v="PAS10"/>
    <s v="PAS10"/>
    <s v="Unplanned"/>
    <d v="2016-06-27T12:00:00"/>
    <s v="Sprint 19"/>
    <s v="Alexander, Vinay (g8nalex)"/>
    <s v="#566291"/>
  </r>
  <r>
    <s v="PAS10"/>
    <n v="636672"/>
    <s v="Base Scope"/>
    <s v="Story - Delta"/>
    <x v="1"/>
    <s v="E-INT-EFFDTECNV-CA"/>
    <s v="Test Execution Complete"/>
    <n v="0.5"/>
    <n v="2"/>
    <s v="E-INT-EFFDTECNV-CA 27209: Create CEA effective date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EA - Integration"/>
    <s v="Conversion"/>
    <b v="0"/>
    <m/>
    <s v="NONE"/>
    <m/>
    <n v="27209"/>
    <d v="2016-06-13T09:03:00"/>
    <d v="2016-06-13T17:20:00"/>
    <d v="2016-06-22T05:26:00"/>
    <s v="Unplanned"/>
    <s v="PAS10"/>
    <s v="PAS10"/>
    <m/>
    <d v="2016-06-27T12:00:00"/>
    <s v="Sprint 19"/>
    <s v="Prabhu, Venkatesh M (gm0xpra)"/>
    <s v="#566291_x000a_#541481"/>
  </r>
  <r>
    <s v="PAS10"/>
    <n v="638573"/>
    <s v="Base Scope"/>
    <s v="Story - Delta"/>
    <x v="1"/>
    <s v="P-REN-CONV-CRTRENIMG-CA"/>
    <s v="Test Execution Complete"/>
    <n v="0"/>
    <n v="3"/>
    <s v="P-REN-CONV-CRTRENIMG-CA-Create Renewal Image at R-65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2"/>
    <s v="PUP - Renewal"/>
    <s v="Conversion"/>
    <b v="0"/>
    <m/>
    <s v="NONE"/>
    <m/>
    <n v="27193"/>
    <d v="2016-06-15T10:39:00"/>
    <d v="2016-06-15T13:41:00"/>
    <d v="2016-06-23T05:28:00"/>
    <s v="Unplanned"/>
    <s v="PAS10"/>
    <s v="PAS10"/>
    <m/>
    <d v="2016-06-27T12:00:00"/>
    <s v="Sprint 19"/>
    <s v="Suresh Kumar, Sivanesan"/>
    <s v="#596890"/>
  </r>
  <r>
    <s v="PAS10"/>
    <n v="636674"/>
    <s v="Base Scope"/>
    <s v="Story - Delta"/>
    <x v="1"/>
    <s v="E-INT-FDFBCTCNV-CA"/>
    <s v="In Testing"/>
    <n v="1"/>
    <n v="2"/>
    <s v="E-INT-FDFBCTCNV-CA 27228: CEA - Feed from BCT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CEA - Integration"/>
    <s v="Conversion"/>
    <b v="0"/>
    <m/>
    <s v="NONE"/>
    <m/>
    <n v="27228"/>
    <d v="2016-06-10T07:54:00"/>
    <d v="2016-06-12T17:18:00"/>
    <d v="2016-06-23T05:28:00"/>
    <s v="Unplanned"/>
    <s v="PAS10"/>
    <s v="PAS10"/>
    <m/>
    <d v="2016-06-27T12:00:00"/>
    <s v="Sprint 19"/>
    <s v="Prabhu, Venkatesh M (gm0xpra)"/>
    <s v="#566291_x000a_#541480"/>
  </r>
  <r>
    <s v="PAS10"/>
    <n v="636671"/>
    <s v="Base Scope"/>
    <s v="Story - Common Library"/>
    <x v="1"/>
    <s v="H-INT-AGENCY-CCL"/>
    <s v="In Development"/>
    <n v="2"/>
    <n v="2"/>
    <s v="H-INT-AGENCY-CCL 26647: Agency Info v4"/>
    <m/>
    <s v="S19 Kickoff"/>
    <m/>
    <b v="0"/>
    <s v="Property"/>
    <s v="Program"/>
    <s v="Ready for IT Team Review"/>
    <s v="WI0208 CR04"/>
    <n v="566291"/>
    <m/>
    <s v="3 - High"/>
    <s v="NONE"/>
    <s v="NONE"/>
    <s v="CCL"/>
    <s v="IE_Sprint_19_PHX-2"/>
    <n v="33000"/>
    <b v="1"/>
    <m/>
    <s v="Group 04"/>
    <s v="Integration - General"/>
    <s v="Other - Integration - General"/>
    <b v="0"/>
    <m/>
    <s v="Medium"/>
    <s v="Testing Data Not available with Integrated Service."/>
    <n v="26647"/>
    <d v="2016-06-13T09:03:00"/>
    <d v="2016-06-13T17:19:00"/>
    <d v="2016-06-30T09:23:00"/>
    <s v="Unplanned"/>
    <s v="PAS10"/>
    <s v="PAS10"/>
    <m/>
    <d v="2016-06-27T12:00:00"/>
    <s v="Sprint 19"/>
    <s v="Prabhu, Venkatesh M (gm0xpra)"/>
    <s v="#566291_x000a_#542082"/>
  </r>
  <r>
    <s v="PAS10"/>
    <n v="636673"/>
    <s v="Base Scope"/>
    <s v="Story - Delta"/>
    <x v="1"/>
    <s v="E-INT-PRFLHOCNV-CA"/>
    <s v="Test Execution Complete"/>
    <n v="1"/>
    <n v="2"/>
    <s v="E-INT-PRFLHOCNV-CA 27227: CEA - Prefill HO policy details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2"/>
    <s v="CEA - Integration"/>
    <s v="Conversion"/>
    <b v="0"/>
    <m/>
    <s v="NONE"/>
    <m/>
    <n v="27227"/>
    <d v="2016-06-10T07:54:00"/>
    <d v="2016-06-12T17:18:00"/>
    <d v="2016-06-22T05:26:00"/>
    <s v="Unplanned"/>
    <s v="PAS10"/>
    <s v="PAS10"/>
    <m/>
    <d v="2016-06-27T12:00:00"/>
    <s v="Sprint 19"/>
    <s v="Prabhu, Venkatesh M (gm0xpra)"/>
    <s v="#566291_x000a_#541483"/>
  </r>
  <r>
    <s v="PAS10"/>
    <n v="636669"/>
    <s v="Base Scope"/>
    <s v="Story - Integration"/>
    <x v="1"/>
    <s v="E-INT-XFDBCTCNV-CA"/>
    <s v="Blocked"/>
    <n v="5"/>
    <n v="3"/>
    <s v="E-INT-XFDBCTCNV-CA 27170: Send renewal offer image to BCT for PAS10"/>
    <m/>
    <s v="S19 Kickoff"/>
    <s v="Blocked from QA"/>
    <b v="0"/>
    <s v="Property"/>
    <s v="Integration"/>
    <s v="Completed"/>
    <s v="WI0208 CR04"/>
    <n v="566291"/>
    <m/>
    <s v="3 - High"/>
    <s v="NONE"/>
    <s v="CA"/>
    <s v="CA"/>
    <s v="Integration_Sprint_19"/>
    <n v="33000"/>
    <b v="1"/>
    <m/>
    <s v="NONE"/>
    <s v="CEA - Integration"/>
    <s v="Conversion"/>
    <b v="1"/>
    <m/>
    <s v="NONE"/>
    <m/>
    <n v="27170"/>
    <d v="2016-06-09T11:08:00"/>
    <d v="2016-06-15T12:27:00"/>
    <d v="2016-07-22T14:02:00"/>
    <s v="Unplanned"/>
    <s v="PAS10"/>
    <s v="PAS10"/>
    <m/>
    <d v="2016-06-27T12:00:00"/>
    <s v="Sprint 19"/>
    <s v="Srinivasan, Jagadeesan (gqe4sri)"/>
    <s v="#566291_x000a_#541484"/>
  </r>
  <r>
    <s v="PAS10"/>
    <n v="636668"/>
    <s v="Base Scope"/>
    <s v="Story - Integration"/>
    <x v="1"/>
    <s v="E-INT-FDBCTCNV-CA"/>
    <s v="Blocked"/>
    <n v="8"/>
    <n v="3"/>
    <s v="E-INT-FDBCTCNV-CA 27163: CEA - Feed to BCT"/>
    <m/>
    <s v="S19 Kickoff"/>
    <s v="Blocked from QA"/>
    <b v="0"/>
    <s v="Property"/>
    <s v="Integration"/>
    <s v="Completed"/>
    <s v="WI0208 CR04"/>
    <n v="566291"/>
    <m/>
    <s v="3 - High"/>
    <s v="NONE"/>
    <s v="CA"/>
    <s v="CA"/>
    <s v="Integration_Sprint_19"/>
    <n v="33000"/>
    <b v="1"/>
    <m/>
    <s v="NONE"/>
    <s v="CEA - Integration"/>
    <s v="Conversion"/>
    <b v="1"/>
    <m/>
    <s v="NONE"/>
    <m/>
    <n v="27163"/>
    <d v="2016-06-09T11:08:00"/>
    <d v="2016-06-15T12:27:00"/>
    <d v="2016-07-20T11:42:00"/>
    <s v="Unplanned"/>
    <s v="PAS10"/>
    <s v="PAS10"/>
    <m/>
    <d v="2016-06-27T12:00:00"/>
    <s v="Sprint 19"/>
    <s v="Prabhu, Venkatesh M (gm0xpra)"/>
    <s v="#566291_x000a_#541479"/>
  </r>
  <r>
    <s v="PAS10"/>
    <n v="636666"/>
    <s v="Base Scope"/>
    <s v="Story - Delta"/>
    <x v="1"/>
    <s v="H-INT-APFEEDCNV-CA"/>
    <s v="Test Execution Complete"/>
    <n v="1"/>
    <n v="3"/>
    <s v="636661H-INT-APFEEDCNV-CA 27141: Auto Pay Enrollment feed to PC v1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Integration - General"/>
    <s v="Conversion"/>
    <b v="0"/>
    <m/>
    <s v="NONE"/>
    <m/>
    <n v="27141"/>
    <d v="2016-05-25T07:09:00"/>
    <d v="2016-05-26T09:17:00"/>
    <d v="2016-06-22T05:26:00"/>
    <s v="Unplanned"/>
    <s v="PAS10"/>
    <s v="PAS10"/>
    <m/>
    <d v="2016-06-27T12:00:00"/>
    <s v="Sprint 19"/>
    <s v="Srinivasan, Jagadeesan (gqe4sri)"/>
    <s v="#566291_x000a_#541851"/>
  </r>
  <r>
    <s v="PAS10"/>
    <n v="636664"/>
    <s v="Base Scope"/>
    <s v="Story - Delta"/>
    <x v="1"/>
    <s v="H-INT-VWRPTCNV-CA"/>
    <s v="Test Execution Complete"/>
    <n v="1"/>
    <n v="2"/>
    <s v="H-INT-VWRPTCNV-CA 27135: Disable view report link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Integration - General"/>
    <s v="Conversion"/>
    <b v="0"/>
    <m/>
    <s v="NONE"/>
    <m/>
    <n v="27135"/>
    <d v="2016-05-31T08:51:00"/>
    <d v="2016-06-06T17:23:00"/>
    <d v="2016-06-22T05:26:00"/>
    <s v="Unplanned"/>
    <s v="PAS10"/>
    <s v="PAS10"/>
    <m/>
    <d v="2016-06-27T12:00:00"/>
    <s v="Sprint 19"/>
    <s v="Srinivasan, Jagadeesan (gqe4sri)"/>
    <s v="#566291_x000a_#541870"/>
  </r>
  <r>
    <s v="PAS10"/>
    <n v="636663"/>
    <s v="Base Scope"/>
    <s v="Story - Integration"/>
    <x v="1"/>
    <s v="H-INT-CRSRFRCNV-CA"/>
    <s v="Blocked"/>
    <n v="3"/>
    <n v="6"/>
    <s v="H-INT-CRSRFRCNV-CA 27133: Send policy cross reference feed to BCT"/>
    <m/>
    <s v="S19 Kickoff"/>
    <s v="Blocked from QA"/>
    <b v="0"/>
    <s v="Property"/>
    <s v="Integration"/>
    <s v="Completed"/>
    <s v="WI0208 CR04"/>
    <n v="566291"/>
    <m/>
    <s v="3 - High"/>
    <s v="NONE"/>
    <s v="CA"/>
    <s v="CA"/>
    <s v="Integration_Sprint_19"/>
    <n v="33000"/>
    <b v="1"/>
    <m/>
    <s v="NONE"/>
    <s v="Integration - General"/>
    <s v="Conversion"/>
    <b v="1"/>
    <m/>
    <s v="NONE"/>
    <m/>
    <n v="27133"/>
    <d v="2016-05-23T06:48:00"/>
    <d v="2016-05-26T09:16:00"/>
    <d v="2016-07-20T11:44:00"/>
    <s v="Unplanned"/>
    <s v="PAS10"/>
    <s v="PAS10"/>
    <m/>
    <d v="2016-06-27T12:00:00"/>
    <s v="Sprint 19"/>
    <s v="Prabhu, Venkatesh M (gm0xpra)"/>
    <s v="#566291_x000a_#541915"/>
  </r>
  <r>
    <s v="PAS10"/>
    <n v="636661"/>
    <s v="Base Scope"/>
    <s v="Story - Delta"/>
    <x v="1"/>
    <s v="H-BP-BTAUTCNV-CA"/>
    <s v="Test Execution Complete"/>
    <n v="2"/>
    <n v="3"/>
    <s v="H-BP-BTAUTCNV-CA 27127: Balance Transfer - Automatic(SIS)"/>
    <m/>
    <s v="S19 Kickoff"/>
    <m/>
    <b v="0"/>
    <s v="Property"/>
    <s v="Program"/>
    <s v="Ready for IT Team Review"/>
    <m/>
    <n v="566291"/>
    <m/>
    <s v="3 - High"/>
    <s v="NONE"/>
    <s v="CA"/>
    <s v="CA"/>
    <s v="IE_Sprint_19_PHX-2"/>
    <n v="33000"/>
    <b v="1"/>
    <m/>
    <s v="Group 03"/>
    <s v="Billing  and  Payment"/>
    <s v="Conversion"/>
    <b v="0"/>
    <m/>
    <s v="NONE"/>
    <m/>
    <n v="27127"/>
    <d v="2016-05-31T08:51:00"/>
    <d v="2016-06-02T10:31:00"/>
    <d v="2016-06-23T05:28:00"/>
    <s v="Unplanned"/>
    <s v="PAS10"/>
    <s v="PAS10"/>
    <m/>
    <d v="2016-06-27T12:00:00"/>
    <s v="Sprint 19"/>
    <s v="Sankaran, Manikandan (gm70san)"/>
    <s v="#566291"/>
  </r>
  <r>
    <s v="PAS10"/>
    <n v="636662"/>
    <s v="Base Scope"/>
    <s v="Story - Delta"/>
    <x v="1"/>
    <s v="H-BP-GLBILCNV-CA"/>
    <s v="In Testing"/>
    <n v="1.5"/>
    <n v="2"/>
    <s v="H-BP-GLBILCNV-CA 27129: General Ledger - Billing Transaction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3"/>
    <n v="33000"/>
    <b v="1"/>
    <m/>
    <s v="Group 03"/>
    <s v="Billing  and  Payment"/>
    <s v="Conversion"/>
    <b v="0"/>
    <m/>
    <s v="NONE"/>
    <m/>
    <n v="27129"/>
    <d v="2016-05-31T08:51:00"/>
    <d v="2016-06-06T17:23:00"/>
    <d v="2016-06-24T05:31:00"/>
    <s v="Unplanned"/>
    <s v="PAS10"/>
    <s v="PAS10"/>
    <m/>
    <d v="2016-06-27T12:00:00"/>
    <s v="Sprint 19"/>
    <s v="Prabhu, Venkatesh M (gm0xpra)"/>
    <s v="#566291_x000a_#541854"/>
  </r>
  <r>
    <s v="PAS10"/>
    <n v="636659"/>
    <s v="Base Scope"/>
    <s v="Story - Common Library"/>
    <x v="1"/>
    <s v="U-REP-ACCREPCNV-CCL"/>
    <s v="In Testing"/>
    <n v="2.5"/>
    <n v="3"/>
    <s v="U-REP-ACCREPCNV-CCL 27113: Access Operational Reports for Converted Policies"/>
    <m/>
    <s v="S19 Kickoff"/>
    <m/>
    <b v="0"/>
    <s v="Property"/>
    <s v="Program"/>
    <s v="Ready for IT Team Review"/>
    <m/>
    <n v="566291"/>
    <m/>
    <s v="3 - High"/>
    <s v="NONE"/>
    <s v="CCL"/>
    <s v="CCL"/>
    <s v="IE_Sprint_19_PHX-2"/>
    <n v="33000"/>
    <b v="1"/>
    <m/>
    <s v="Group 02"/>
    <s v="Operational Report"/>
    <s v="Conversion"/>
    <b v="0"/>
    <m/>
    <s v="NONE"/>
    <m/>
    <n v="27113"/>
    <d v="2016-06-15T10:39:00"/>
    <d v="2016-06-15T13:41:00"/>
    <d v="2016-06-24T05:30:00"/>
    <s v="Unplanned"/>
    <s v="PAS10"/>
    <s v="PAS10"/>
    <m/>
    <d v="2016-06-27T12:00:00"/>
    <s v="Sprint 19"/>
    <s v="Sankaran, Manikandan (gm70san)"/>
    <s v="#566291"/>
  </r>
  <r>
    <s v="PAS10"/>
    <n v="464770"/>
    <s v="Base Scope"/>
    <s v="Story - Delta"/>
    <x v="1"/>
    <s v="H-GEN-ADNFLDCNV-CA"/>
    <s v="Test Execution Complete"/>
    <n v="1"/>
    <n v="2"/>
    <s v="H-GEN-ADNFLDCNV-CA 27084: Additional fields to General Tab v2"/>
    <s v="WI0208 CR04"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reate New Policy"/>
    <b v="0"/>
    <m/>
    <s v="NONE"/>
    <m/>
    <n v="27084"/>
    <d v="2016-05-25T07:11:00"/>
    <d v="2016-05-26T09:17:00"/>
    <d v="2016-06-24T05:30:00"/>
    <s v="Unplanned"/>
    <s v="PAS10"/>
    <s v="PAS10"/>
    <s v="Unplanned"/>
    <d v="2016-06-27T12:00:00"/>
    <s v="Sprint 19"/>
    <s v="Prabhu, Venkatesh M (gm0xpra)"/>
    <s v="#566291"/>
  </r>
  <r>
    <s v="PAS10"/>
    <n v="636656"/>
    <s v="Base Scope"/>
    <s v="Story - Delta"/>
    <x v="1"/>
    <s v="H-REP-MEMREP-CA"/>
    <s v="In Testing"/>
    <n v="2.5"/>
    <n v="3"/>
    <s v="H-REP-MEMREP-CA 27076: Order Membership Report v3"/>
    <m/>
    <s v="S19 Kickoff"/>
    <m/>
    <b v="0"/>
    <s v="Property"/>
    <s v="Program"/>
    <s v="Ready for IT Team Review"/>
    <m/>
    <n v="566291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076"/>
    <d v="2016-06-15T10:39:00"/>
    <d v="2016-06-15T13:41:00"/>
    <d v="2016-06-30T07:32:00"/>
    <s v="Unplanned"/>
    <s v="PAS10"/>
    <s v="PAS10"/>
    <m/>
    <d v="2016-06-27T12:00:00"/>
    <s v="Sprint 19"/>
    <s v="Sankaran, Manikandan (gm70san)"/>
    <s v="#566291"/>
  </r>
  <r>
    <s v="PAS10"/>
    <n v="636658"/>
    <s v="Base Scope"/>
    <s v="Story - Delta"/>
    <x v="1"/>
    <s v="H-REN-PRMCNV-CA"/>
    <s v="Test Execution Complete"/>
    <n v="3"/>
    <n v="3"/>
    <s v="638592H-REN-PRMCNV-CA 27110: Premium Compare- Editing Limitations of Overridden Rules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1"/>
    <s v="Capture Policy Info"/>
    <s v="Conversion"/>
    <b v="0"/>
    <m/>
    <s v="NONE"/>
    <m/>
    <n v="27110"/>
    <d v="2016-06-01T07:48:00"/>
    <d v="2016-06-02T10:30:00"/>
    <d v="2016-06-27T09:32:00"/>
    <s v="Unplanned"/>
    <s v="PAS10"/>
    <s v="PAS10"/>
    <m/>
    <d v="2016-06-27T12:00:00"/>
    <s v="Sprint 19"/>
    <s v="Alexander, Vinay (g8nalex)"/>
    <s v="#566291"/>
  </r>
  <r>
    <s v="PAS10"/>
    <n v="636657"/>
    <s v="Base Scope"/>
    <s v="Story - Delta"/>
    <x v="1"/>
    <s v="H-INT-DATREFCNV-CA"/>
    <s v="Blocked"/>
    <n v="1"/>
    <n v="3"/>
    <s v="H-INT-DATREFCNV-CA 27082: Renewal Data Refresh for Other active AAA Policy converted from SIS"/>
    <m/>
    <s v="S19 Kickoff"/>
    <s v="Blocked from QA"/>
    <b v="0"/>
    <s v="Property"/>
    <s v="Program"/>
    <s v="Ready for IT Team Review"/>
    <m/>
    <n v="566291"/>
    <m/>
    <s v="3 - High"/>
    <s v="NONE"/>
    <s v="CA"/>
    <s v="CA"/>
    <s v="IE_Sprint_19_PHX-3"/>
    <n v="33000"/>
    <b v="1"/>
    <m/>
    <s v="Group 01"/>
    <s v="Integration - General"/>
    <s v="Conversion"/>
    <b v="0"/>
    <m/>
    <s v="NONE"/>
    <m/>
    <n v="27082"/>
    <d v="2016-06-03T06:39:00"/>
    <d v="2016-06-05T17:20:00"/>
    <d v="2016-06-28T11:17:00"/>
    <s v="Unplanned"/>
    <s v="PAS10"/>
    <s v="PAS10"/>
    <m/>
    <d v="2016-06-27T12:00:00"/>
    <s v="Sprint 19"/>
    <s v="Srinivasan, Jagadeesan (gqe4sri)"/>
    <s v="#566291_x000a_#541905"/>
  </r>
  <r>
    <s v="PAS10"/>
    <n v="636655"/>
    <s v="Base Scope"/>
    <s v="Story - Delta"/>
    <x v="1"/>
    <s v="H-INT-GENREPCNV-CA"/>
    <s v="In Testing"/>
    <n v="1"/>
    <n v="3"/>
    <s v="H-INT-GENREPCNV-CA 27080: Generate Debit Balance transfer error report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4"/>
    <s v="Integration - General"/>
    <s v="Conversion"/>
    <b v="0"/>
    <m/>
    <s v="Low"/>
    <s v="Need to refactor the system audit result report generation code to modularize the view based on the transaction level."/>
    <n v="27080"/>
    <d v="2016-05-26T06:54:00"/>
    <d v="2016-06-02T10:30:00"/>
    <d v="2016-06-28T09:08:00"/>
    <s v="Unplanned"/>
    <s v="PAS10"/>
    <s v="PAS10"/>
    <m/>
    <d v="2016-06-27T12:00:00"/>
    <s v="Sprint 19"/>
    <s v="Poduri, Venkata Vijaya Krishna (g9hpodu)"/>
    <s v="#566291"/>
  </r>
  <r>
    <s v="PAS10"/>
    <n v="636652"/>
    <s v="Base Scope"/>
    <s v="Story - Integration"/>
    <x v="1"/>
    <s v="H-INT-POLFDCNV-CA"/>
    <s v="Ready To Build"/>
    <n v="5"/>
    <n v="3"/>
    <s v="H-INT-POLFDCNV-CA 27073: Send policy status feed to SIS for PAS10"/>
    <m/>
    <s v="S19 Kickoff"/>
    <m/>
    <b v="0"/>
    <s v="Property"/>
    <s v="Integration"/>
    <s v="Completed"/>
    <s v="WI0208 CR04"/>
    <n v="566291"/>
    <m/>
    <s v="3 - High"/>
    <s v="NONE"/>
    <s v="CA"/>
    <s v="CA"/>
    <s v="Integration_Sprint_19"/>
    <n v="33000"/>
    <b v="1"/>
    <m/>
    <s v="NONE"/>
    <s v="Integration - General"/>
    <s v="Conversion"/>
    <b v="1"/>
    <m/>
    <s v="NONE"/>
    <m/>
    <n v="27073"/>
    <d v="2016-05-27T12:10:00"/>
    <d v="2016-06-02T10:29:00"/>
    <d v="2016-07-22T13:59:00"/>
    <s v="Unplanned"/>
    <s v="PAS10"/>
    <s v="PAS10"/>
    <m/>
    <d v="2016-06-27T12:00:00"/>
    <s v="Sprint 19"/>
    <s v="Subramaniaswamy, Kathiravan (gg48sub)"/>
    <s v="#566291"/>
  </r>
  <r>
    <s v="PAS10"/>
    <n v="636653"/>
    <s v="Base Scope"/>
    <s v="Story - Delta"/>
    <x v="1"/>
    <s v="H-BP-BTCNV-CA"/>
    <s v="In Testing"/>
    <n v="3"/>
    <n v="2"/>
    <s v="H-BP-BTCNV-CA 27075: Balance Transfer - Bill Generation v2"/>
    <m/>
    <s v="S19 Kickoff"/>
    <m/>
    <b v="0"/>
    <s v="Property"/>
    <s v="Program"/>
    <s v="Ready for IT Team Review"/>
    <s v="WI0208 CR04"/>
    <n v="566291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075"/>
    <d v="2016-05-31T08:51:00"/>
    <d v="2016-06-06T17:23:00"/>
    <d v="2016-06-24T05:30:00"/>
    <s v="Unplanned"/>
    <s v="PAS10"/>
    <s v="PAS10"/>
    <m/>
    <d v="2016-06-27T12:00:00"/>
    <s v="Sprint 19"/>
    <s v="Poduri, Venkata Vijaya Krishna (g9hpodu)"/>
    <s v="#566291"/>
  </r>
  <r>
    <s v="PAS10"/>
    <n v="638589"/>
    <s v="Base Scope"/>
    <s v="Story - Delta"/>
    <x v="1"/>
    <s v="P-INT-PRFL-CA"/>
    <s v="In Testing"/>
    <n v="2"/>
    <n v="3"/>
    <s v="P-INT-PRFL-CA 27238: Prefill behavior and Other rules v3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Integration - General"/>
    <s v="Conversion"/>
    <b v="0"/>
    <m/>
    <s v="NONE"/>
    <m/>
    <n v="27238"/>
    <d v="2016-06-14T07:58:00"/>
    <d v="2016-06-14T17:27:00"/>
    <d v="2016-06-23T05:28:00"/>
    <s v="Unplanned"/>
    <s v="PAS10"/>
    <s v="PAS10"/>
    <m/>
    <d v="2016-06-27T12:00:00"/>
    <s v="Sprint 19"/>
    <s v="Poduri, Venkata Vijaya Krishna (g9hpodu)"/>
    <s v="#596890"/>
  </r>
  <r>
    <s v="PAS10"/>
    <n v="638595"/>
    <s v="Base Scope"/>
    <s v="Story - Delta"/>
    <x v="1"/>
    <s v="P-RWR-CHKDUPCNV-CA"/>
    <s v="Test Execution Complete"/>
    <n v="0.5"/>
    <n v="3"/>
    <s v="P-RWR-CHKDUPCNV-CA 27186: Rewrite converted policy-Check for policy number duplicates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Integration - General"/>
    <s v="Rewrite Policy"/>
    <b v="0"/>
    <m/>
    <s v="NONE"/>
    <m/>
    <n v="27186"/>
    <d v="2016-06-02T06:54:00"/>
    <d v="2016-06-02T10:29:00"/>
    <d v="2016-06-24T05:30:00"/>
    <s v="Unplanned"/>
    <s v="PAS10"/>
    <s v="PAS10"/>
    <m/>
    <d v="2016-06-27T12:00:00"/>
    <s v="Sprint 19"/>
    <s v="Raveendra Mani, Prakash Khanna (gpq6rav)"/>
    <s v="#596890"/>
  </r>
  <r>
    <s v="PAS10"/>
    <n v="638596"/>
    <s v="Base Scope"/>
    <s v="Story - Delta"/>
    <x v="1"/>
    <s v="P-GEN-ADNFLDCNV-CA"/>
    <s v="Test Execution Complete"/>
    <n v="1.5"/>
    <n v="3"/>
    <s v="P-GEN-ADNFLDCNV-CA 27150: Additional fields to General Tab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Capture Policy Info"/>
    <s v="Create New Policy"/>
    <b v="0"/>
    <m/>
    <s v="NONE"/>
    <m/>
    <n v="27150"/>
    <d v="2016-06-03T06:39:00"/>
    <d v="2016-06-05T17:20:00"/>
    <d v="2016-06-23T05:28:00"/>
    <s v="Unplanned"/>
    <s v="PAS10"/>
    <s v="PAS10"/>
    <m/>
    <d v="2016-06-27T12:00:00"/>
    <s v="Sprint 19"/>
    <s v="Raveendra Mani, Prakash Khanna (gpq6rav)"/>
    <s v="#596890"/>
  </r>
  <r>
    <s v="PAS10"/>
    <n v="638592"/>
    <s v="Base Scope"/>
    <s v="Story - Delta"/>
    <x v="1"/>
    <s v="P-PRF-DISPRFCNV-CA"/>
    <s v="Test Execution Complete"/>
    <n v="0.5"/>
    <n v="3"/>
    <s v="P-PRF-DISPRFCNV-CA 27200: Display Prefill Tab"/>
    <m/>
    <s v="S19 Kickoff"/>
    <m/>
    <b v="0"/>
    <s v="Property"/>
    <s v="Program"/>
    <s v="Ready for IT Team Review"/>
    <s v="WI0208 CR04"/>
    <n v="596890"/>
    <m/>
    <s v="3 - High"/>
    <s v="NONE"/>
    <s v="CA"/>
    <s v="CA"/>
    <s v="IE_Sprint_19_PHX-2"/>
    <n v="33000"/>
    <b v="1"/>
    <m/>
    <s v="Group 02"/>
    <s v="Prefill Data"/>
    <s v="NONE"/>
    <b v="0"/>
    <m/>
    <s v="NONE"/>
    <m/>
    <n v="27200"/>
    <d v="2016-06-03T06:39:00"/>
    <d v="2016-06-05T17:19:00"/>
    <d v="2016-06-22T05:26:00"/>
    <s v="Unplanned"/>
    <s v="PAS10"/>
    <s v="PAS10"/>
    <m/>
    <d v="2016-06-27T12:00:00"/>
    <s v="Sprint 19"/>
    <s v="R, Lakshmipriya"/>
    <s v="#596890"/>
  </r>
  <r>
    <s v="PAS10"/>
    <n v="638593"/>
    <s v="Base Scope"/>
    <s v="Story - Delta"/>
    <x v="1"/>
    <s v="P-INT-APAYCNV-CA"/>
    <s v="Test Execution Complete"/>
    <n v="1"/>
    <n v="3"/>
    <s v="P-INT-APAYCNV-CA 27207: Auto Pay Enrollment feed to PC for CA FoxPro PUP converted policies"/>
    <m/>
    <s v="S19 Kickoff"/>
    <m/>
    <b v="0"/>
    <s v="Property"/>
    <s v="Program"/>
    <s v="Ready for IT Team Review"/>
    <m/>
    <n v="596890"/>
    <m/>
    <s v="3 - High"/>
    <s v="NONE"/>
    <s v="NONE"/>
    <s v="CA"/>
    <s v="IE_Sprint_19_PHX-2"/>
    <n v="33000"/>
    <b v="1"/>
    <m/>
    <s v="Group 03"/>
    <s v="General"/>
    <s v="Conversion"/>
    <b v="0"/>
    <m/>
    <s v="NONE"/>
    <m/>
    <n v="27207"/>
    <d v="2016-06-01T14:08:00"/>
    <d v="2016-06-07T17:21:00"/>
    <d v="2016-06-23T05:28:00"/>
    <s v="Unplanned"/>
    <s v="PAS10"/>
    <s v="PAS10"/>
    <m/>
    <d v="2016-06-27T12:00:00"/>
    <s v="Sprint 19"/>
    <s v="Suresh Kumar, Sivanesan"/>
    <s v="#596890"/>
  </r>
  <r>
    <s v="PAS10"/>
    <n v="636651"/>
    <s v="Base Scope"/>
    <s v="Story - Integration"/>
    <x v="1"/>
    <s v="H-INT-BTFDCNV-CA"/>
    <s v="Ready To Test"/>
    <n v="3"/>
    <n v="8"/>
    <s v="H-INT-BTFDCNV-CA 27071: Debit balance transfer feed from SIS for PAS10 covering DP3 policies"/>
    <m/>
    <s v="S19 Kickoff"/>
    <m/>
    <b v="0"/>
    <s v="Property"/>
    <s v="Integration"/>
    <s v="Completed"/>
    <s v="WI0208 CR04"/>
    <n v="566291"/>
    <m/>
    <s v="3 - High"/>
    <s v="NONE"/>
    <s v="CA"/>
    <s v="CA"/>
    <s v="Integration_Sprint_19"/>
    <n v="33000"/>
    <b v="1"/>
    <m/>
    <s v="NONE"/>
    <s v="Integration - General"/>
    <s v="Conversion"/>
    <b v="1"/>
    <m/>
    <s v="NONE"/>
    <m/>
    <n v="27071"/>
    <d v="2016-05-27T12:10:00"/>
    <d v="2016-06-02T10:29:00"/>
    <d v="2016-07-22T14:00:00"/>
    <s v="Unplanned"/>
    <s v="PAS10"/>
    <s v="PAS10"/>
    <m/>
    <d v="2016-06-27T12:00:00"/>
    <s v="Sprint 19"/>
    <s v="Subramaniaswamy, Kathiravan (gg48sub)"/>
    <s v="#566291"/>
  </r>
  <r>
    <s v="PAS10"/>
    <n v="623073"/>
    <s v="Base Scope"/>
    <s v="Story - Common Library"/>
    <x v="2"/>
    <s v="050-005CL-22.2 "/>
    <s v="In Testing"/>
    <n v="2.5"/>
    <n v="2"/>
    <s v="050-005CL-22.2 Vehicle Page - Field Validations - Private Passenger Autos (PPA) and Conversion Vans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3"/>
    <s v="NONE"/>
    <s v="NONE"/>
    <b v="1"/>
    <m/>
    <s v="NONE"/>
    <m/>
    <m/>
    <d v="2016-05-06T09:13:00"/>
    <d v="2016-05-18T18:30:00"/>
    <d v="2016-07-18T09:56:00"/>
    <s v="Unplanned"/>
    <s v="PAS10"/>
    <s v="PAS10"/>
    <m/>
    <d v="2016-06-27T12:00:00"/>
    <s v="Sprint 19"/>
    <s v="Suresh Kumar, Sivanesan"/>
    <s v="#623061_x000a_#602727"/>
  </r>
  <r>
    <s v="PAS10"/>
    <n v="623074"/>
    <s v="Base Scope"/>
    <s v="Story - Common Library"/>
    <x v="2"/>
    <s v="700-602CL-04"/>
    <s v="Ready To Test"/>
    <n v="4"/>
    <n v="2"/>
    <s v="700-602CL-04  Renewal Processing for UBI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High"/>
    <s v="Due to the pending clarifications pending on the backward compatibility, and there will be a delay of delivering this and 623075."/>
    <m/>
    <d v="2016-05-13T12:34:00"/>
    <d v="2016-05-19T18:28:00"/>
    <d v="2016-07-22T10:18:00"/>
    <s v="Unplanned"/>
    <s v="PAS10"/>
    <s v="PAS10"/>
    <m/>
    <d v="2016-06-27T12:00:00"/>
    <s v="Sprint 19"/>
    <s v="Suresh Kumar, Sivanesan"/>
    <s v="#623061_x000a_#602727"/>
  </r>
  <r>
    <s v="PAS10"/>
    <n v="623077"/>
    <s v="Base Scope"/>
    <s v="Story - Common Library"/>
    <x v="2"/>
    <s v="280-145CL-07"/>
    <s v="QA Approved"/>
    <n v="0.5"/>
    <n v="2"/>
    <s v="280-145CL-07 Discounts - Vehicle Level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8T07:42:00"/>
    <d v="2016-05-18T18:32:00"/>
    <d v="2016-07-20T02:42:00"/>
    <s v="Unplanned"/>
    <s v="PAS10"/>
    <s v="PAS10"/>
    <m/>
    <d v="2016-06-27T12:00:00"/>
    <s v="Sprint 19"/>
    <s v="Suresh Kumar, Sivanesan"/>
    <s v="#623061_x000a_#602727"/>
  </r>
  <r>
    <s v="PAS10"/>
    <n v="623075"/>
    <s v="Base Scope"/>
    <s v="Story - Common Library"/>
    <x v="2"/>
    <s v="700-604CL-04"/>
    <s v="Ready To Test"/>
    <n v="4"/>
    <n v="2"/>
    <s v="700-604CL-04 - Integration - UBI Score Locking and Exception Processing At Renewal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High"/>
    <s v="Due to the pending clarifications pending on the backward compatibility, and there will be a delay of delivering this and 623074."/>
    <m/>
    <d v="2016-05-04T18:20:00"/>
    <d v="2016-05-18T18:31:00"/>
    <d v="2016-07-22T10:18:00"/>
    <s v="Unplanned"/>
    <s v="PAS10"/>
    <s v="PAS10"/>
    <m/>
    <d v="2016-06-27T12:00:00"/>
    <s v="Sprint 19"/>
    <s v="Suresh Kumar, Sivanesan"/>
    <s v="#623061_x000a_#602727"/>
  </r>
  <r>
    <s v="PAS10"/>
    <n v="623080"/>
    <s v="Base Scope"/>
    <s v="Story - Common Library"/>
    <x v="2"/>
    <s v="050-145CL-06"/>
    <s v="Blocked"/>
    <n v="2"/>
    <n v="2"/>
    <s v="050-145CL-06 - Vehicle Page - Field Validations - Multi Vehicles"/>
    <s v="WI0333 CR03"/>
    <s v="S19 Kickoff"/>
    <s v="Blocked from QA"/>
    <b v="0"/>
    <s v="Auto"/>
    <s v="Program"/>
    <s v="Ready for IT Team Review"/>
    <m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9T11:41:00"/>
    <d v="2016-05-18T18:34:00"/>
    <d v="2016-06-22T17:17:00"/>
    <s v="Unplanned"/>
    <s v="PAS10"/>
    <s v="PAS10"/>
    <m/>
    <d v="2016-06-27T12:00:00"/>
    <s v="Sprint 19"/>
    <s v="Suresh Kumar, Sivanesan"/>
    <s v="#602732_x000a_#623061"/>
  </r>
  <r>
    <s v="PAS10"/>
    <n v="623082"/>
    <s v="Base Scope"/>
    <s v="Story - Common Library"/>
    <x v="2"/>
    <s v="880-209CL-09"/>
    <s v="Test Execution Complete"/>
    <n v="1"/>
    <n v="2"/>
    <s v="880-209CL-09 Endorsement Document - Dec Page (Front and Back)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2T17:56:00"/>
    <d v="2016-05-12T18:12:00"/>
    <d v="2016-07-18T08:54:00"/>
    <s v="Unplanned"/>
    <s v="PAS10"/>
    <s v="PAS10"/>
    <m/>
    <d v="2016-06-27T12:00:00"/>
    <s v="Sprint 19"/>
    <s v="Suresh Kumar, Sivanesan"/>
    <s v="#623061_x000a_#602727"/>
  </r>
  <r>
    <s v="PAS10"/>
    <n v="623079"/>
    <s v="Base Scope"/>
    <s v="Story - Common Library"/>
    <x v="2"/>
    <s v="090-102CL-07"/>
    <s v="QA Approved"/>
    <n v="3"/>
    <n v="2"/>
    <s v="623077  090-102CL-07 View Rating Details Page-Field Validation - vehicles and the associated coverages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7T10:42:00"/>
    <d v="2016-05-18T18:33:00"/>
    <d v="2016-07-22T09:56:00"/>
    <s v="Unplanned"/>
    <s v="PAS10"/>
    <s v="PAS10"/>
    <m/>
    <d v="2016-06-27T12:00:00"/>
    <s v="Sprint 19"/>
    <s v="Suresh Kumar, Sivanesan"/>
    <s v="#623061_x000a_#602727"/>
  </r>
  <r>
    <s v="PAS10"/>
    <n v="623078"/>
    <s v="Base Scope"/>
    <s v="Story - Common Library"/>
    <x v="2"/>
    <s v="080-144CCL-06"/>
    <s v="In Testing"/>
    <n v="1"/>
    <n v="2"/>
    <s v="080-144CCL-06 Prem Page-Discounts forms and additional savings section of the page"/>
    <s v="WI0333 CR03"/>
    <s v="S19 Kickoff"/>
    <m/>
    <b v="0"/>
    <s v="Auto"/>
    <s v="Program"/>
    <s v="Ready for IT Team Review"/>
    <s v="WI0333 CR03"/>
    <n v="602727"/>
    <m/>
    <s v="3 - High"/>
    <s v="NONE"/>
    <s v="NONE"/>
    <s v="CCL"/>
    <s v="IE_Sprint_19_PHX-3"/>
    <n v="50000"/>
    <b v="1"/>
    <m/>
    <s v="Group 03"/>
    <s v="NONE"/>
    <s v="NONE"/>
    <b v="1"/>
    <m/>
    <s v="NONE"/>
    <m/>
    <m/>
    <d v="2016-05-06T09:21:00"/>
    <d v="2016-05-18T18:32:00"/>
    <d v="2016-07-18T07:52:00"/>
    <s v="Unplanned"/>
    <s v="PAS10"/>
    <s v="PAS10"/>
    <m/>
    <d v="2016-06-27T12:00:00"/>
    <s v="Sprint 19"/>
    <s v="Suresh Kumar, Sivanesan"/>
    <s v="#602727_x000a_#623061"/>
  </r>
  <r>
    <s v="PAS10"/>
    <n v="623076"/>
    <s v="Base Scope"/>
    <s v="Story - Common Library"/>
    <x v="2"/>
    <s v="070-204CL-07"/>
    <s v="QA Approved"/>
    <n v="0.5"/>
    <n v="2"/>
    <s v="070-204CL-07 Bind Info Page - Business Rules - vehicle and driver reports information"/>
    <s v="WI0333 CR03"/>
    <s v="S19 Kickoff"/>
    <m/>
    <b v="0"/>
    <s v="Auto"/>
    <s v="Program"/>
    <s v="Ready for IT Team Review"/>
    <s v="WI0333 CR03"/>
    <n v="602727"/>
    <m/>
    <s v="3 - High"/>
    <s v="NONE"/>
    <s v="NONE"/>
    <s v="CL"/>
    <s v="IE_Sprint_19_PHX-3"/>
    <n v="50000"/>
    <b v="1"/>
    <m/>
    <s v="Group 01"/>
    <s v="NONE"/>
    <s v="NONE"/>
    <b v="1"/>
    <m/>
    <s v="NONE"/>
    <m/>
    <m/>
    <d v="2016-04-25T14:44:00"/>
    <d v="2016-05-18T18:31:00"/>
    <d v="2016-06-13T17:14:00"/>
    <s v="Unplanned"/>
    <s v="PAS10"/>
    <s v="PAS10"/>
    <m/>
    <d v="2016-06-27T12:00:00"/>
    <s v="Sprint 19"/>
    <s v="Suresh Kumar, Sivanesan"/>
    <s v="#623061_x000a_#602727"/>
  </r>
  <r>
    <s v="PAS10"/>
    <n v="623081"/>
    <s v="Base Scope"/>
    <s v="Story - Common Library"/>
    <x v="2"/>
    <s v="880-409CL-09"/>
    <s v="In Testing"/>
    <n v="0.5"/>
    <n v="2"/>
    <s v="880-409CL-09 Renewal Document - Renewal and Revised Renewal Dec page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9T09:12:00"/>
    <d v="2016-05-18T18:34:00"/>
    <d v="2016-06-13T17:14:00"/>
    <s v="Unplanned"/>
    <s v="PAS10"/>
    <s v="PAS10"/>
    <m/>
    <d v="2016-06-27T12:00:00"/>
    <s v="Sprint 19"/>
    <s v="Suresh Kumar, Sivanesan"/>
    <s v="#623061_x000a_#602727"/>
  </r>
  <r>
    <s v="PAS10"/>
    <n v="623084"/>
    <s v="Base Scope"/>
    <s v="Story - Common Library"/>
    <x v="2"/>
    <s v="700-600CL-05"/>
    <s v="In Testing"/>
    <n v="1"/>
    <n v="2"/>
    <s v="700-600CL-05 UBI - Vehicle Eligibility API"/>
    <s v="WI0333 CR03"/>
    <s v="S19 Kickoff"/>
    <m/>
    <b v="0"/>
    <s v="Auto"/>
    <s v="Program"/>
    <s v="Ready for IT Team Review"/>
    <m/>
    <n v="602727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4-26T08:45:00"/>
    <d v="2016-05-18T18:35:00"/>
    <d v="2016-07-19T09:11:00"/>
    <s v="Unplanned"/>
    <s v="PAS10"/>
    <s v="PAS10"/>
    <m/>
    <d v="2016-06-27T12:00:00"/>
    <s v="Sprint 19"/>
    <s v="Suresh Kumar, Sivanesan"/>
    <s v="#623061_x000a_#602727"/>
  </r>
  <r>
    <s v="PAS10"/>
    <n v="623083"/>
    <s v="Base Scope"/>
    <s v="Story - Common Library"/>
    <x v="2"/>
    <s v="020-061CL-12"/>
    <s v="Test Execution Complete"/>
    <n v="1"/>
    <n v="2"/>
    <s v="020-061CL-12 Rules assigned by authority level"/>
    <s v="WI0333 CR03"/>
    <s v="S19 Kickoff"/>
    <m/>
    <b v="0"/>
    <s v="Auto"/>
    <s v="Program"/>
    <s v="Ready for IT Team Review"/>
    <m/>
    <n v="602733"/>
    <m/>
    <s v="3 - High"/>
    <s v="NONE"/>
    <s v="NONE"/>
    <s v="CL"/>
    <s v="IE_Sprint_19_PHX-3"/>
    <n v="50000"/>
    <b v="1"/>
    <m/>
    <s v="Group 02"/>
    <s v="NONE"/>
    <s v="NONE"/>
    <b v="1"/>
    <m/>
    <s v="NONE"/>
    <m/>
    <m/>
    <d v="2016-04-27T10:26:00"/>
    <d v="2016-05-18T18:35:00"/>
    <d v="2016-06-30T09:50:00"/>
    <s v="Unplanned"/>
    <s v="PAS10"/>
    <s v="PAS10"/>
    <m/>
    <d v="2016-06-27T12:00:00"/>
    <s v="Sprint 19"/>
    <s v="Suresh Kumar, Sivanesan"/>
    <s v="#623061_x000a_#602733"/>
  </r>
  <r>
    <s v="PAS10"/>
    <n v="623085"/>
    <s v="Base Scope"/>
    <s v="Story - Common Library"/>
    <x v="2"/>
    <s v="050-008CL-06"/>
    <s v="In Testing"/>
    <n v="2.5"/>
    <n v="2"/>
    <s v="050-008CL-06 Vehicle Page - Usage Based Insurance Program Section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6T09:44:00"/>
    <d v="2016-05-18T18:36:00"/>
    <d v="2016-07-18T08:04:00"/>
    <s v="Unplanned"/>
    <s v="PAS10"/>
    <s v="PAS10"/>
    <m/>
    <d v="2016-06-27T12:00:00"/>
    <s v="Sprint 19"/>
    <s v="Suresh Kumar, Sivanesan"/>
    <s v="#623061_x000a_#602732_x000a_#602727"/>
  </r>
  <r>
    <s v="PAS10"/>
    <n v="623086"/>
    <s v="Base Scope"/>
    <s v="Story - Common Library"/>
    <x v="2"/>
    <s v="130-380CL-05.5"/>
    <s v="Test Execution Complete"/>
    <n v="2.5"/>
    <n v="2"/>
    <s v="130-380CL-5.5 Ability to run Renewal Underwriting Rules for Vehicle and Policy Rules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1"/>
    <s v="NONE"/>
    <s v="NONE"/>
    <b v="1"/>
    <m/>
    <s v="NONE"/>
    <m/>
    <m/>
    <d v="2016-04-27T10:44:00"/>
    <d v="2016-05-18T18:36:00"/>
    <d v="2016-06-09T17:17:00"/>
    <s v="Unplanned"/>
    <s v="PAS10"/>
    <s v="PAS10"/>
    <m/>
    <d v="2016-06-27T12:00:00"/>
    <s v="Sprint 19"/>
    <s v="Suresh Kumar, Sivanesan"/>
    <s v="#602732_x000a_#623061"/>
  </r>
  <r>
    <s v="PAS10"/>
    <n v="623089"/>
    <s v="Base Scope"/>
    <s v="Story - Common Library"/>
    <x v="2"/>
    <s v="880-251CL-09"/>
    <s v="QA Approved"/>
    <n v="1"/>
    <n v="2"/>
    <s v="880-251CL-09 New Business Document - Dec Page-Back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5T13:13:00"/>
    <d v="2016-05-18T18:37:00"/>
    <d v="2016-06-09T17:17:00"/>
    <s v="Unplanned"/>
    <s v="PAS10"/>
    <s v="PAS10"/>
    <m/>
    <d v="2016-06-27T12:00:00"/>
    <s v="Sprint 19"/>
    <s v="Suresh Kumar, Sivanesan"/>
    <s v="#623061_x000a_#602727"/>
  </r>
  <r>
    <s v="PAS10"/>
    <n v="623090"/>
    <s v="Base Scope"/>
    <s v="Story - Common Library"/>
    <x v="2"/>
    <s v="880-080CL-11"/>
    <s v="Test Execution Complete"/>
    <n v="1"/>
    <n v="2"/>
    <s v="880-080CL-11 Document - (State) Application for Auto Insurance"/>
    <s v="WI0333 CR03"/>
    <s v="S19 Kickoff"/>
    <m/>
    <b v="0"/>
    <s v="Auto"/>
    <s v="Program"/>
    <s v="Ready for IT Team Review"/>
    <s v="WI0333 CR03"/>
    <n v="602733"/>
    <m/>
    <s v="3 - High"/>
    <s v="NONE"/>
    <s v="NONE"/>
    <s v="CL"/>
    <s v="IE_Sprint_19_PHX-3"/>
    <n v="50000"/>
    <b v="1"/>
    <m/>
    <s v="Group 04"/>
    <s v="NONE"/>
    <s v="NONE"/>
    <b v="1"/>
    <m/>
    <s v="NONE"/>
    <m/>
    <m/>
    <d v="2016-05-06T08:45:00"/>
    <d v="2016-05-18T18:38:00"/>
    <d v="2016-07-18T08:50:00"/>
    <s v="Unplanned"/>
    <s v="PAS10"/>
    <s v="PAS10"/>
    <m/>
    <d v="2016-06-27T12:00:00"/>
    <s v="Sprint 19"/>
    <s v="Suresh Kumar, Sivanesan"/>
    <s v="#623061_x000a_#602727"/>
  </r>
  <r>
    <s v="PAS10"/>
    <n v="623088"/>
    <s v="Base Scope"/>
    <s v="Story - Common Library"/>
    <x v="2"/>
    <s v="180-042CL-08"/>
    <s v="Test Execution Complete"/>
    <n v="2"/>
    <n v="2"/>
    <s v="180-042CL-08 Endorsement UW rules - Policy"/>
    <s v="WI0333 CR03"/>
    <s v="S19 Kickoff"/>
    <m/>
    <b v="0"/>
    <s v="Auto"/>
    <s v="Program"/>
    <s v="Ready for IT Team Review"/>
    <s v="WI0333 CR03"/>
    <n v="602732"/>
    <m/>
    <s v="3 - High"/>
    <s v="NONE"/>
    <s v="NONE"/>
    <s v="CL"/>
    <s v="IE_Sprint_19_PHX-3"/>
    <n v="50000"/>
    <b v="1"/>
    <m/>
    <s v="Group 02"/>
    <s v="NONE"/>
    <s v="NONE"/>
    <b v="1"/>
    <m/>
    <s v="NONE"/>
    <m/>
    <m/>
    <d v="2016-05-04T18:14:00"/>
    <d v="2016-05-18T18:37:00"/>
    <d v="2016-06-30T09:50:00"/>
    <s v="Unplanned"/>
    <s v="PAS10"/>
    <s v="PAS10"/>
    <m/>
    <d v="2016-06-27T12:00:00"/>
    <s v="Sprint 19"/>
    <s v="Suresh Kumar, Sivanesan"/>
    <s v="#602733_x000a_#623061"/>
  </r>
  <r>
    <s v="PAS10"/>
    <n v="572522"/>
    <s v="Base Scope"/>
    <s v="Story - Common Library"/>
    <x v="3"/>
    <s v="020-008CCL-14"/>
    <s v="Test Execution Complete"/>
    <n v="4.5"/>
    <n v="2"/>
    <s v="020-008CCL-14 General Page - Policy Information Section fields"/>
    <s v="WI0340 CR03"/>
    <s v="S19 Kickoff"/>
    <m/>
    <b v="0"/>
    <s v="Auto"/>
    <s v="Program"/>
    <s v="Ready for IT Team Review"/>
    <s v="WI0340 CR03, CR01"/>
    <n v="593047"/>
    <m/>
    <s v="3 - High"/>
    <s v="NONE"/>
    <s v="CCL"/>
    <s v="CCL"/>
    <s v="IE_Sprint_19_PHX-1"/>
    <n v="31000"/>
    <b v="1"/>
    <m/>
    <s v="Group 02"/>
    <s v="NONE"/>
    <s v="Renew Policy"/>
    <b v="0"/>
    <s v="bookroll"/>
    <s v="NONE"/>
    <m/>
    <s v="020-008"/>
    <d v="2016-04-07T07:43:00"/>
    <d v="2016-05-12T18:19:00"/>
    <d v="2016-06-28T14:37:00"/>
    <s v="Unplanned"/>
    <s v="PAS10"/>
    <s v="PAS10"/>
    <m/>
    <d v="2016-06-27T12:00:00"/>
    <s v="Sprint 19"/>
    <s v="Thaimanasamy, Hema"/>
    <s v="#593047"/>
  </r>
  <r>
    <s v="PAS10"/>
    <n v="572510"/>
    <s v="Base Scope"/>
    <s v="Story - Delta"/>
    <x v="3"/>
    <s v="090-010MD-13"/>
    <s v="In Testing"/>
    <n v="4"/>
    <n v="2"/>
    <s v="090-010MD-13 Rating - Rate a quote or policy"/>
    <s v="WI0340 CR03"/>
    <s v="S19 Kickoff"/>
    <m/>
    <b v="0"/>
    <s v="Auto"/>
    <s v="Program"/>
    <s v="Ready for IT Team Review"/>
    <s v="WI0340 CR03, CR01"/>
    <n v="593047"/>
    <m/>
    <s v="3 - High"/>
    <s v="NONE"/>
    <s v="MD"/>
    <s v="MD"/>
    <s v="IE_Sprint_19_PHX-3"/>
    <n v="31000"/>
    <b v="1"/>
    <m/>
    <s v="Group 04"/>
    <s v="Rate Policy"/>
    <s v="Rate Policy"/>
    <b v="0"/>
    <s v="bookroll"/>
    <s v="NONE"/>
    <m/>
    <m/>
    <d v="2016-03-30T07:19:00"/>
    <d v="2016-05-12T18:19:00"/>
    <d v="2016-06-21T05:28:00"/>
    <s v="Unplanned"/>
    <s v="PAS10"/>
    <s v="PAS10"/>
    <m/>
    <d v="2016-06-27T12:00:00"/>
    <s v="Sprint 19"/>
    <s v="Thaimanasamy, Hema"/>
    <s v="#593047"/>
  </r>
  <r>
    <s v="PAS10"/>
    <n v="572385"/>
    <s v="Base Scope"/>
    <s v="Story - Delta"/>
    <x v="3"/>
    <s v="090-010DE-08"/>
    <s v="In Testing"/>
    <n v="4"/>
    <n v="2"/>
    <s v="090-010DE-08 Rating_-_Rate_a_quote_or_policy"/>
    <s v="WI0340 CR03"/>
    <s v="S19 Kickoff"/>
    <m/>
    <b v="0"/>
    <s v="Auto"/>
    <s v="Program"/>
    <s v="Ready for IT Team Review"/>
    <s v="WI0340 CR03, CR01"/>
    <n v="593047"/>
    <m/>
    <s v="3 - High"/>
    <s v="NONE"/>
    <s v="DE"/>
    <s v="DE"/>
    <s v="IE_Sprint_19_PHX-3"/>
    <n v="31000"/>
    <b v="1"/>
    <m/>
    <s v="Group 04"/>
    <s v="Rate Policy"/>
    <s v="Rate Policy"/>
    <b v="0"/>
    <s v="bookroll"/>
    <s v="NONE"/>
    <m/>
    <s v="090-010"/>
    <d v="2016-04-07T07:43:00"/>
    <d v="2016-05-12T18:20:00"/>
    <d v="2016-06-21T05:28:00"/>
    <s v="Unplanned"/>
    <s v="PAS10"/>
    <s v="PAS10"/>
    <m/>
    <d v="2016-06-27T12:00:00"/>
    <s v="Sprint 19"/>
    <s v="Thaimanasamy, Hema"/>
    <s v="#593047"/>
  </r>
  <r>
    <s v="PAS10"/>
    <n v="588986"/>
    <s v="Base Scope"/>
    <s v="Story - Common Library"/>
    <x v="3"/>
    <s v="C-ACC-MNGPRV-CCL"/>
    <s v="In Testing"/>
    <n v="1"/>
    <n v="2"/>
    <s v="C-ACC-MNGPRV-CCL 25735 US Manage Privilege v7"/>
    <s v="WI0340 CR03"/>
    <s v="S19 Kickoff"/>
    <m/>
    <b v="0"/>
    <s v="Auto"/>
    <s v="Program"/>
    <s v="Ready for IT Team Review"/>
    <s v="WI0340 CR03, CR01 / WI0208 CR04"/>
    <s v="593047 / 596890"/>
    <m/>
    <s v="3 - High"/>
    <s v="NONE"/>
    <s v="CL"/>
    <s v="CL"/>
    <s v="IE_Sprint_19_PHX-1"/>
    <n v="31000"/>
    <b v="1"/>
    <m/>
    <s v="Group 01"/>
    <s v="NONE"/>
    <s v="NONE"/>
    <b v="0"/>
    <s v="bookroll"/>
    <s v="NONE"/>
    <m/>
    <m/>
    <d v="2016-04-07T07:43:00"/>
    <d v="2016-05-12T18:18:00"/>
    <d v="2016-06-22T05:26:00"/>
    <s v="Unplanned"/>
    <s v="PAS10"/>
    <s v="PAS10"/>
    <m/>
    <d v="2016-06-27T12:00:00"/>
    <s v="Sprint 19"/>
    <s v="Poduri, Venkata Vijaya Krishna (g9hpodu)"/>
    <s v="#593047_x000a_#596890"/>
  </r>
  <r>
    <s v="PAS10"/>
    <n v="593935"/>
    <s v="Base Scope"/>
    <s v="Story - Delta"/>
    <x v="3"/>
    <s v="700-130DE-05"/>
    <s v="QA Approved"/>
    <n v="1"/>
    <n v="2"/>
    <s v="700-130DE-05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DE"/>
    <s v="DE"/>
    <s v="IE_Sprint_19_PHX-3"/>
    <n v="31000"/>
    <b v="1"/>
    <m/>
    <s v="Group 02"/>
    <s v="NONE"/>
    <s v="NONE"/>
    <b v="0"/>
    <s v="bookroll"/>
    <s v="NONE"/>
    <m/>
    <m/>
    <d v="2016-04-07T07:43:00"/>
    <d v="2016-05-12T18:18:00"/>
    <d v="2016-07-06T10:45:00"/>
    <s v="Unplanned"/>
    <s v="PAS10"/>
    <s v="PAS10"/>
    <m/>
    <d v="2016-06-27T12:00:00"/>
    <s v="Sprint 19"/>
    <s v="Thaimanasamy, Hema"/>
    <s v="#593047"/>
  </r>
  <r>
    <s v="PAS10"/>
    <n v="594181"/>
    <s v="Base Scope"/>
    <s v="Story - Delta"/>
    <x v="3"/>
    <s v="080-010CL-03.2"/>
    <s v="QA Approved"/>
    <n v="1"/>
    <n v="2"/>
    <s v=".080-010CL-03.2 Premium Page - Premium is not calculated automatically "/>
    <m/>
    <s v="S19 Kickoff"/>
    <m/>
    <b v="0"/>
    <s v="Auto"/>
    <s v="Program"/>
    <s v="Ready for IT Team Review"/>
    <s v="CR01"/>
    <n v="593047"/>
    <m/>
    <s v="3 - High"/>
    <s v="NONE"/>
    <s v="CL"/>
    <s v="CL"/>
    <s v="IE_Sprint_19_PHX-3"/>
    <n v="88888"/>
    <b v="1"/>
    <m/>
    <s v="Group 02"/>
    <s v="Rate Policy"/>
    <s v="Rate Policy"/>
    <b v="0"/>
    <s v="bookroll"/>
    <s v="NONE"/>
    <m/>
    <m/>
    <d v="2016-04-07T07:43:00"/>
    <d v="2016-05-26T18:02:00"/>
    <d v="2016-06-21T05:28:00"/>
    <m/>
    <s v="PAS10"/>
    <s v="PAS10"/>
    <m/>
    <d v="2016-06-27T12:00:00"/>
    <s v="Sprint 19"/>
    <s v="Thaimanasamy, Hema"/>
    <s v="#593047"/>
  </r>
  <r>
    <s v="PAS10"/>
    <n v="593939"/>
    <s v="Base Scope"/>
    <s v="Story - Delta"/>
    <x v="3"/>
    <s v="700-130VA-08"/>
    <s v="QA Approved"/>
    <n v="1"/>
    <n v="2"/>
    <s v="700-130VA-08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VA"/>
    <s v="VA"/>
    <s v="IE_Sprint_19_PHX-2"/>
    <n v="31000"/>
    <b v="1"/>
    <m/>
    <s v="Group 02"/>
    <s v="NONE"/>
    <s v="NONE"/>
    <b v="0"/>
    <s v="bookroll"/>
    <s v="NONE"/>
    <m/>
    <m/>
    <d v="2016-04-07T07:43:00"/>
    <d v="2016-05-12T18:17:00"/>
    <d v="2016-06-27T09:16:00"/>
    <s v="Unplanned"/>
    <s v="PAS10"/>
    <s v="PAS10"/>
    <m/>
    <d v="2016-06-27T12:00:00"/>
    <s v="Sprint 19"/>
    <s v="Thaimanasamy, Hema"/>
    <s v="#593047"/>
  </r>
  <r>
    <s v="PAS10"/>
    <n v="572461"/>
    <s v="Base Scope"/>
    <s v="Story - Delta"/>
    <x v="3"/>
    <s v="090-010NJ-19"/>
    <s v="In Testing"/>
    <n v="4"/>
    <n v="2"/>
    <s v="090-010NJ-19 Rating - Rate a quote or policy"/>
    <s v="WI0340 CR03"/>
    <s v="S19 Kickoff"/>
    <m/>
    <b v="0"/>
    <s v="Auto"/>
    <s v="Program"/>
    <s v="Ready for IT Team Review"/>
    <s v="WI0340 CR03, CR01"/>
    <n v="593047"/>
    <m/>
    <s v="3 - High"/>
    <s v="NONE"/>
    <s v="NJ"/>
    <s v="NJ"/>
    <s v="IE_Sprint_19_PHX-1"/>
    <n v="31000"/>
    <b v="1"/>
    <m/>
    <s v="Group 04"/>
    <s v="Rate Policy"/>
    <s v="Rate Policy"/>
    <b v="0"/>
    <s v="bookroll"/>
    <s v="NONE"/>
    <m/>
    <s v="090-010"/>
    <d v="2016-03-30T07:19:00"/>
    <d v="2016-05-12T18:17:00"/>
    <d v="2016-06-23T17:23:00"/>
    <s v="Unplanned"/>
    <s v="PAS10"/>
    <s v="PAS10"/>
    <m/>
    <d v="2016-06-27T12:00:00"/>
    <s v="Sprint 19"/>
    <s v="Thaimanasamy, Hema"/>
    <s v="#593047"/>
  </r>
  <r>
    <s v="PAS10"/>
    <n v="572514"/>
    <s v="Base Scope"/>
    <s v="Story - Common Library"/>
    <x v="3"/>
    <s v="090-117CL-03"/>
    <s v="QA Approved"/>
    <n v="2"/>
    <n v="2"/>
    <s v="090-117CL-03 Assign Program Code"/>
    <s v="WI0340 CR03"/>
    <s v="S19 Kickoff"/>
    <m/>
    <b v="0"/>
    <s v="Auto"/>
    <s v="Program"/>
    <s v="Ready for IT Team Review"/>
    <s v="WI0340 CR03, CR01"/>
    <n v="593047"/>
    <m/>
    <s v="3 - High"/>
    <s v="NONE"/>
    <s v="CL"/>
    <s v="CL"/>
    <s v="IE_Sprint_19_PHX-1"/>
    <n v="31000"/>
    <b v="1"/>
    <m/>
    <s v="Group 02"/>
    <s v="NONE"/>
    <s v="NONE"/>
    <b v="0"/>
    <s v="bookroll"/>
    <s v="NONE"/>
    <m/>
    <m/>
    <d v="2016-04-07T07:43:00"/>
    <d v="2016-05-12T18:14:00"/>
    <d v="2016-06-22T05:26:00"/>
    <s v="Unplanned"/>
    <s v="PAS10"/>
    <s v="PAS10"/>
    <m/>
    <d v="2016-06-27T12:00:00"/>
    <s v="Sprint 19"/>
    <s v="Thaimanasamy, Hema"/>
    <s v="#593047"/>
  </r>
  <r>
    <s v="PAS10"/>
    <n v="538656"/>
    <s v="Base Scope"/>
    <s v="Story - Common Library"/>
    <x v="3"/>
    <s v="090-116CL-05"/>
    <s v="In Testing"/>
    <n v="4.5"/>
    <n v="2"/>
    <s v="090-116CL-05 Ability to calculate Capping"/>
    <s v="WI0340 CR03"/>
    <s v="S19 Kickoff"/>
    <m/>
    <b v="0"/>
    <s v="Auto"/>
    <s v="Program"/>
    <s v="Ready for IT Team Review"/>
    <s v="WI0340 CR03, CR01"/>
    <n v="593047"/>
    <m/>
    <s v="3 - High"/>
    <s v="NONE"/>
    <s v="CL"/>
    <s v="CL"/>
    <s v="IE_Sprint_19_PHX-1"/>
    <n v="31000"/>
    <b v="1"/>
    <m/>
    <s v="Group 02"/>
    <s v="NONE"/>
    <s v="NONE"/>
    <b v="0"/>
    <s v="bookroll"/>
    <s v="NONE"/>
    <m/>
    <m/>
    <d v="2016-04-07T07:43:00"/>
    <d v="2016-05-12T18:16:00"/>
    <d v="2016-06-28T14:37:00"/>
    <s v="Unplanned"/>
    <s v="PAS10"/>
    <s v="PAS10"/>
    <m/>
    <d v="2016-06-27T12:00:00"/>
    <s v="Sprint 19"/>
    <s v="Thaimanasamy, Hema"/>
    <s v="#593047"/>
  </r>
  <r>
    <s v="PAS10"/>
    <n v="593933"/>
    <s v="Base Scope"/>
    <s v="Story - Delta"/>
    <x v="3"/>
    <s v="700-130NJ-06"/>
    <s v="QA Approved"/>
    <n v="0.5"/>
    <n v="2"/>
    <s v="700-130NJ-06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NJ"/>
    <s v="NJ"/>
    <s v="IE_Sprint_19_PHX-2"/>
    <n v="31000"/>
    <b v="1"/>
    <m/>
    <s v="Group 02"/>
    <s v="NONE"/>
    <s v="NONE"/>
    <b v="0"/>
    <s v="bookroll"/>
    <s v="NONE"/>
    <m/>
    <m/>
    <d v="2016-04-07T07:43:00"/>
    <d v="2016-05-12T18:16:00"/>
    <d v="2016-06-30T09:23:00"/>
    <s v="Unplanned"/>
    <s v="PAS10"/>
    <s v="PAS10"/>
    <m/>
    <d v="2016-06-27T12:00:00"/>
    <s v="Sprint 19"/>
    <s v="Thaimanasamy, Hema"/>
    <s v="#593047"/>
  </r>
  <r>
    <s v="PAS10"/>
    <n v="593938"/>
    <s v="Base Scope"/>
    <s v="Story - Delta"/>
    <x v="3"/>
    <s v="700-130MD-06"/>
    <s v="QA Approved"/>
    <n v="1"/>
    <n v="2"/>
    <s v="700-130MD-06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MD"/>
    <s v="MD"/>
    <s v="IE_Sprint_19_PHX-3"/>
    <n v="31000"/>
    <b v="1"/>
    <m/>
    <s v="Group 02"/>
    <s v="NONE"/>
    <s v="NONE"/>
    <b v="0"/>
    <s v="bookroll"/>
    <s v="NONE"/>
    <m/>
    <m/>
    <d v="2016-04-07T07:43:00"/>
    <d v="2016-05-12T18:20:00"/>
    <d v="2016-07-06T10:45:00"/>
    <s v="Unplanned"/>
    <s v="PAS10"/>
    <s v="PAS10"/>
    <m/>
    <d v="2016-06-27T12:00:00"/>
    <s v="Sprint 19"/>
    <s v="Thaimanasamy, Hema"/>
    <s v="#593047"/>
  </r>
  <r>
    <s v="PAS10"/>
    <n v="572517"/>
    <s v="Base Scope"/>
    <s v="Story - Common Library"/>
    <x v="3"/>
    <s v="080-005CCL-06"/>
    <s v="Test Execution Complete"/>
    <n v="3"/>
    <n v="2"/>
    <s v="080-005CCL-06 Premium Page - Top portion of the page up to the coverages section"/>
    <s v="WI0340 CR03"/>
    <s v="S19 Kickoff"/>
    <m/>
    <b v="0"/>
    <s v="Auto"/>
    <s v="Program"/>
    <s v="Ready for IT Team Review"/>
    <s v="WI0340 CR03, CR01"/>
    <n v="593047"/>
    <m/>
    <s v="3 - High"/>
    <s v="NONE"/>
    <s v="CCL"/>
    <s v="CCL"/>
    <s v="IE_Sprint_19_PHX-3"/>
    <n v="31000"/>
    <b v="1"/>
    <m/>
    <s v="Group 02"/>
    <s v="NONE"/>
    <s v="NONE"/>
    <b v="0"/>
    <s v="bookroll"/>
    <s v="NONE"/>
    <m/>
    <m/>
    <d v="2016-03-30T07:20:00"/>
    <d v="2016-05-12T18:21:00"/>
    <d v="2016-06-21T05:28:00"/>
    <s v="Unplanned"/>
    <s v="PAS10"/>
    <s v="PAS10"/>
    <m/>
    <d v="2016-06-27T12:00:00"/>
    <s v="Sprint 19"/>
    <s v="Thaimanasamy, Hema"/>
    <s v="#593047"/>
  </r>
  <r>
    <s v="PAS10"/>
    <n v="593932"/>
    <s v="Base Scope"/>
    <s v="Story - Delta"/>
    <x v="3"/>
    <s v="700-130PA-07"/>
    <s v="QA Approved"/>
    <n v="0.5"/>
    <n v="2"/>
    <s v="700-130PA-07 Lookup Interface"/>
    <s v="WI0340 CR03"/>
    <s v="S19 Kickoff"/>
    <m/>
    <b v="0"/>
    <s v="Auto"/>
    <s v="Program"/>
    <s v="Ready for IT Team Review"/>
    <s v="WI0340 CR03, CR01"/>
    <n v="593047"/>
    <m/>
    <s v="3 - High"/>
    <s v="NONE"/>
    <s v="PA"/>
    <s v="PA"/>
    <s v="IE_Sprint_19_PHX-2"/>
    <n v="31000"/>
    <b v="1"/>
    <m/>
    <s v="Group 02"/>
    <s v="NONE"/>
    <s v="NONE"/>
    <b v="0"/>
    <s v="bookroll"/>
    <s v="NONE"/>
    <m/>
    <s v="700-130"/>
    <d v="2016-04-07T07:43:00"/>
    <d v="2016-05-12T18:21:00"/>
    <d v="2016-06-30T09:25:00"/>
    <s v="Unplanned"/>
    <s v="PAS10"/>
    <s v="PAS10"/>
    <m/>
    <d v="2016-06-27T12:00:00"/>
    <s v="Sprint 19"/>
    <s v="Thaimanasamy, Hema"/>
    <s v="#593047"/>
  </r>
  <r>
    <s v="PAS10"/>
    <n v="630388"/>
    <s v="Base Scope"/>
    <s v="Story - Delta"/>
    <x v="4"/>
    <s v="H-TSK-TASK-NV"/>
    <s v="QA Approved"/>
    <n v="0.5"/>
    <n v="2"/>
    <s v="H-TSK-TASK-NV 23959: Task Management v2"/>
    <m/>
    <s v="S19 Kickoff"/>
    <m/>
    <b v="0"/>
    <s v="Property"/>
    <s v="Program"/>
    <s v="Ready for IT Team Review"/>
    <s v="WI0342 CR01"/>
    <n v="602757"/>
    <m/>
    <s v="3 - High"/>
    <s v="NONE"/>
    <s v="NV"/>
    <s v="NV"/>
    <s v="IE_Sprint_19_PHX-1"/>
    <n v="40000"/>
    <b v="1"/>
    <m/>
    <s v="Group 04"/>
    <s v="Task Management - General"/>
    <s v="General"/>
    <b v="0"/>
    <m/>
    <s v="NONE"/>
    <m/>
    <n v="23959"/>
    <d v="2016-05-04T07:55:00"/>
    <d v="2016-05-11T12:24:00"/>
    <d v="2016-06-13T17:13:00"/>
    <s v="Unplanned"/>
    <s v="PAS10"/>
    <s v="PAS10"/>
    <m/>
    <d v="2016-06-27T12:00:00"/>
    <s v="Sprint 19"/>
    <s v="Alexander, Vinay (g8nalex)"/>
    <s v="#602757"/>
  </r>
  <r>
    <s v="PAS10"/>
    <n v="630389"/>
    <s v="Base Scope"/>
    <s v="Story - Delta"/>
    <x v="4"/>
    <s v="H-TSK-TASK-ID"/>
    <s v="Test Execution Complete"/>
    <n v="0.5"/>
    <n v="3"/>
    <s v="H-TSK-TASK-ID 24384: Task Management"/>
    <m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4"/>
    <s v="Task Management - General"/>
    <s v="General"/>
    <b v="0"/>
    <m/>
    <s v="NONE"/>
    <m/>
    <n v="24384"/>
    <d v="2016-05-04T07:55:00"/>
    <d v="2016-05-11T12:24:00"/>
    <d v="2016-06-14T17:23:00"/>
    <s v="Unplanned"/>
    <s v="PAS10"/>
    <s v="PAS10"/>
    <m/>
    <d v="2016-06-27T12:00:00"/>
    <s v="Sprint 19"/>
    <s v="Alexander, Vinay (g8nalex)"/>
    <s v="#602757"/>
  </r>
  <r>
    <s v="PAS10"/>
    <n v="624535"/>
    <s v="Base Scope"/>
    <s v="Story - Delta"/>
    <x v="4"/>
    <s v="H-BND-ELGAE1-CO"/>
    <s v="In Testing"/>
    <n v="3.5"/>
    <n v="2"/>
    <s v="H-BND-ELGAE1-CO 23665: Determine Eligibility - Automated Exception 1 v3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3"/>
    <s v="Determine Eligibility"/>
    <s v="General"/>
    <b v="1"/>
    <m/>
    <s v="NONE"/>
    <m/>
    <n v="23665"/>
    <d v="2016-05-23T06:48:00"/>
    <d v="2016-05-23T18:22:00"/>
    <d v="2016-06-22T17:17:00"/>
    <s v="Unplanned"/>
    <s v="PAS10"/>
    <s v="PAS10"/>
    <m/>
    <d v="2016-06-27T12:00:00"/>
    <s v="Sprint 19"/>
    <s v="Raveendra Mani, Prakash Khanna (gpq6rav)"/>
    <s v="#602757_x000a_#542272"/>
  </r>
  <r>
    <s v="PAS10"/>
    <n v="630385"/>
    <s v="Base Scope"/>
    <s v="Story - Delta"/>
    <x v="4"/>
    <s v="H-TSK-TASK-SD"/>
    <s v="In Testing"/>
    <n v="1"/>
    <n v="2"/>
    <s v="H-TSK-TASK-SD 23406 : Task Management v2"/>
    <m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4"/>
    <s v="Task Management - General"/>
    <s v="General"/>
    <b v="0"/>
    <m/>
    <s v="NONE"/>
    <m/>
    <n v="23406"/>
    <d v="2016-05-18T07:21:00"/>
    <d v="2016-05-18T18:29:00"/>
    <d v="2016-06-21T17:51:00"/>
    <s v="Unplanned"/>
    <s v="PAS10"/>
    <s v="PAS10"/>
    <m/>
    <d v="2016-06-27T12:00:00"/>
    <s v="Sprint 19"/>
    <s v="P, Nalini (gm02p)"/>
    <s v="#602757"/>
  </r>
  <r>
    <s v="PAS10"/>
    <n v="630387"/>
    <s v="Base Scope"/>
    <s v="Story - Delta"/>
    <x v="4"/>
    <s v="H-TSK-TASK-IN"/>
    <s v="QA Approved"/>
    <n v="1"/>
    <n v="2"/>
    <s v="H-TSK-TASK-IN 26991: Task Management v2"/>
    <m/>
    <s v="S19 Kickoff"/>
    <m/>
    <b v="0"/>
    <s v="Property"/>
    <s v="Program"/>
    <s v="Ready for IT Team Review"/>
    <s v="WI0342 CR01"/>
    <n v="602757"/>
    <m/>
    <s v="3 - High"/>
    <s v="NONE"/>
    <s v="IN"/>
    <s v="IN"/>
    <s v="IE_Sprint_19_PHX-1"/>
    <n v="40000"/>
    <b v="1"/>
    <m/>
    <s v="Group 04"/>
    <s v="Task Management - General"/>
    <s v="General"/>
    <b v="0"/>
    <m/>
    <s v="NONE"/>
    <m/>
    <n v="26991"/>
    <d v="2016-05-03T07:26:00"/>
    <d v="2016-05-11T12:23:00"/>
    <d v="2016-06-14T17:23:00"/>
    <s v="Unplanned"/>
    <s v="PAS10"/>
    <s v="PAS10"/>
    <m/>
    <d v="2016-06-27T12:00:00"/>
    <s v="Sprint 19"/>
    <s v="Alexander, Vinay (g8nalex)"/>
    <s v="#602757"/>
  </r>
  <r>
    <s v="PAS10"/>
    <n v="623100"/>
    <s v="Base Scope"/>
    <s v="Story - Common Library"/>
    <x v="4"/>
    <s v="C-TSK-TSKFLT-CCL"/>
    <s v="Cancelled"/>
    <n v="2"/>
    <n v="3.5"/>
    <s v="C-TSK-TSKFLT-CCL 26876: Filtering of Tasks"/>
    <s v="WI0342 CR01"/>
    <s v="S19 Kickoff"/>
    <m/>
    <b v="0"/>
    <s v="Property"/>
    <s v="Program"/>
    <s v="In IT Team Review"/>
    <s v="WI0342 CR01"/>
    <n v="602755"/>
    <m/>
    <s v="3 - High"/>
    <s v="NONE"/>
    <s v="CCL"/>
    <s v="CCL"/>
    <s v="IE_Sprint_19_PHX-2"/>
    <n v="40000"/>
    <b v="1"/>
    <m/>
    <s v="Group 04"/>
    <s v="NONE"/>
    <s v="NONE"/>
    <b v="1"/>
    <m/>
    <s v="High"/>
    <s v="Base dependency. May not be feasible to implement the requirement. "/>
    <n v="26876"/>
    <d v="2016-04-14T14:20:00"/>
    <d v="2016-05-22T18:05:00"/>
    <m/>
    <s v="Unplanned"/>
    <s v="PAS10"/>
    <s v="PAS10"/>
    <m/>
    <d v="2016-06-27T12:00:00"/>
    <s v="Sprint 19"/>
    <s v="Jeyasingh, Nelson"/>
    <s v="#602755"/>
  </r>
  <r>
    <s v="PAS10"/>
    <n v="630384"/>
    <s v="Base Scope"/>
    <s v="Story - Delta"/>
    <x v="4"/>
    <s v="H-TSK-TASK-KY"/>
    <s v="QA Approved"/>
    <n v="1.5"/>
    <n v="2"/>
    <s v="H-TSK-TASK-KY 23201 : Task Management v2"/>
    <m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4"/>
    <s v="Task Management - General"/>
    <s v="General"/>
    <b v="0"/>
    <m/>
    <s v="NONE"/>
    <m/>
    <n v="23201"/>
    <d v="2016-05-18T07:21:00"/>
    <d v="2016-05-18T18:29:00"/>
    <d v="2016-06-15T05:22:00"/>
    <s v="Unplanned"/>
    <s v="PAS10"/>
    <s v="PAS10"/>
    <m/>
    <d v="2016-06-27T12:00:00"/>
    <s v="Sprint 19"/>
    <s v="P, Nalini (gm02p)"/>
    <s v="#602757"/>
  </r>
  <r>
    <s v="PAS10"/>
    <n v="630386"/>
    <s v="Base Scope"/>
    <s v="Story - Delta"/>
    <x v="4"/>
    <s v="H-TSK-TASK-OK"/>
    <s v="In Testing"/>
    <n v="1"/>
    <n v="2"/>
    <s v="H-TSK-TASK-OK 26987 : Task Management v4"/>
    <m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4"/>
    <s v="Task Management - General"/>
    <s v="General"/>
    <b v="0"/>
    <m/>
    <s v="NONE"/>
    <m/>
    <n v="26987"/>
    <d v="2016-05-04T07:55:00"/>
    <d v="2016-05-11T12:23:00"/>
    <d v="2016-06-14T17:23:00"/>
    <s v="Unplanned"/>
    <s v="PAS10"/>
    <s v="PAS10"/>
    <m/>
    <d v="2016-06-27T12:00:00"/>
    <s v="Sprint 19"/>
    <s v="P, Nalini (gm02p)"/>
    <s v="#602757"/>
  </r>
  <r>
    <s v="PAS10"/>
    <n v="624534"/>
    <s v="Base Scope"/>
    <s v="Story - Delta"/>
    <x v="4"/>
    <s v="H-BND-ELGAE3-CO"/>
    <s v="QA Approved"/>
    <n v="0"/>
    <n v="2"/>
    <s v="H-BND-ELGAE3-CO 23069: Determine Eligibility Automated Exception 3 v3"/>
    <s v="WI0342 CR01"/>
    <s v="S19 Kickoff"/>
    <m/>
    <b v="0"/>
    <s v="Property"/>
    <s v="Program"/>
    <s v="Not Required"/>
    <s v="WI0342 CR01"/>
    <n v="602757"/>
    <m/>
    <s v="3 - High"/>
    <s v="NONE"/>
    <s v="CO"/>
    <s v="CO"/>
    <s v="IE_Sprint_19_PHX-1"/>
    <n v="40000"/>
    <b v="1"/>
    <m/>
    <s v="Group 03"/>
    <s v="Determine Eligibility"/>
    <s v="General"/>
    <b v="1"/>
    <m/>
    <s v="NONE"/>
    <m/>
    <n v="23069"/>
    <d v="2016-05-02T12:20:00"/>
    <d v="2016-05-11T12:21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30383"/>
    <s v="Base Scope"/>
    <s v="Story - Delta"/>
    <x v="4"/>
    <s v="H-TSK-TASK-CO"/>
    <s v="Test Execution Complete"/>
    <n v="2"/>
    <n v="2"/>
    <s v="H-TSK-TASK-CO 27005: Task Management v2"/>
    <m/>
    <s v="S19 Kickoff"/>
    <m/>
    <b v="0"/>
    <s v="Property"/>
    <s v="Program"/>
    <s v="Ready for IT Team Review"/>
    <s v="WI0342 CR01"/>
    <n v="602757"/>
    <m/>
    <s v="3 - High"/>
    <s v="NONE"/>
    <s v="NONE"/>
    <s v="NONE"/>
    <s v="IE_Sprint_19_PHX-1"/>
    <n v="40000"/>
    <b v="1"/>
    <m/>
    <s v="Group 04"/>
    <s v="NONE"/>
    <s v="NONE"/>
    <b v="0"/>
    <m/>
    <s v="NONE"/>
    <m/>
    <n v="27005"/>
    <d v="2016-05-10T08:23:00"/>
    <d v="2016-05-11T12:22:00"/>
    <d v="2016-06-19T17:13:00"/>
    <s v="Unplanned"/>
    <s v="PAS10"/>
    <s v="PAS10"/>
    <m/>
    <d v="2016-06-27T12:00:00"/>
    <s v="Sprint 19"/>
    <s v="Poduri, Venkata Vijaya Krishna (g9hpodu)"/>
    <s v="#602757"/>
  </r>
  <r>
    <s v="PAS10"/>
    <n v="624533"/>
    <s v="Base Scope"/>
    <s v="Story - Delta"/>
    <x v="4"/>
    <s v="H-BND-ELGFRL-CO"/>
    <s v="QA Approved"/>
    <n v="0.5"/>
    <n v="3"/>
    <s v="H-BND-ELGFRL-CO 26941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1"/>
    <s v="Determine Eligibility"/>
    <s v="Create New Policy"/>
    <b v="1"/>
    <m/>
    <s v="NONE"/>
    <m/>
    <n v="26941"/>
    <d v="2016-05-11T08:01:00"/>
    <d v="2016-05-11T12:22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32"/>
    <s v="Base Scope"/>
    <s v="Story - Delta"/>
    <x v="4"/>
    <s v="H-BND-ELGAE6"/>
    <s v="QA Approved"/>
    <n v="0.5"/>
    <n v="2"/>
    <s v="H-BND-ELGAE6-CO 23409: Determine Eligibility - Automated Exception 6 v3"/>
    <s v="WI0342 CR01"/>
    <s v="S19 Kickoff"/>
    <m/>
    <b v="0"/>
    <s v="Property"/>
    <s v="Program"/>
    <s v="Ready for IT Team Review"/>
    <s v="WI0342 CR01"/>
    <n v="602757"/>
    <m/>
    <s v="3 - High"/>
    <s v="NONE"/>
    <s v="CO"/>
    <s v="CO"/>
    <s v="IE_Sprint_19_PHX-1"/>
    <n v="40000"/>
    <b v="1"/>
    <m/>
    <s v="Group 01"/>
    <s v="Determine Eligibility"/>
    <s v="Create New Policy"/>
    <b v="1"/>
    <m/>
    <s v="NONE"/>
    <m/>
    <n v="23409"/>
    <d v="2016-05-10T08:23:00"/>
    <d v="2016-05-11T12:21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30"/>
    <s v="Base Scope"/>
    <s v="Story - Common Library"/>
    <x v="4"/>
    <s v="H-BND-ELGAE1-CL"/>
    <s v="QA Approved"/>
    <n v="9"/>
    <n v="2"/>
    <s v="H-BND-ELGAE1-CL 22565: Determine Eligibility Automated Exception 1 v7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2565"/>
    <d v="2016-05-23T06:48:00"/>
    <d v="2016-05-23T18:21:00"/>
    <d v="2016-06-23T15:14:00"/>
    <s v="Unplanned"/>
    <s v="PAS10"/>
    <s v="PAS10"/>
    <m/>
    <d v="2016-06-27T12:00:00"/>
    <s v="Sprint 19"/>
    <s v="Prabhu, Venkatesh M (gm0xpra)"/>
    <s v="#602757_x000a_#542272"/>
  </r>
  <r>
    <s v="PAS10"/>
    <n v="624537"/>
    <s v="Base Scope"/>
    <s v="Story - Delta"/>
    <x v="4"/>
    <s v="H-BND-ELGFRL-ID"/>
    <s v="QA Approved"/>
    <n v="0.5"/>
    <n v="3"/>
    <s v="H-BND-ELGFRL-ID 26954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1"/>
    <s v="Determine Eligibility"/>
    <s v="General"/>
    <b v="1"/>
    <m/>
    <s v="NONE"/>
    <m/>
    <n v="26954"/>
    <d v="2016-05-10T08:23:00"/>
    <d v="2016-05-11T12:25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30390"/>
    <s v="Base Scope"/>
    <s v="Story - Delta"/>
    <x v="4"/>
    <s v="H-TSK-TASK-AZ"/>
    <s v="QA Approved"/>
    <n v="0.5"/>
    <n v="3"/>
    <s v="H-TSK-TASK-AZ 27020: Task Management"/>
    <m/>
    <s v="S19 Kickoff"/>
    <m/>
    <b v="0"/>
    <s v="Property"/>
    <s v="Program"/>
    <s v="Ready for IT Team Review"/>
    <s v="WI0342 CR01"/>
    <n v="602757"/>
    <m/>
    <s v="3 - High"/>
    <s v="NONE"/>
    <s v="NONE"/>
    <s v="AZ"/>
    <s v="IE_Sprint_19_PHX-1"/>
    <n v="40000"/>
    <b v="1"/>
    <m/>
    <s v="Group 04"/>
    <s v="Task Management - General"/>
    <s v="General"/>
    <b v="0"/>
    <m/>
    <s v="NONE"/>
    <m/>
    <n v="27020"/>
    <d v="2016-05-03T07:26:00"/>
    <d v="2016-05-11T12:25:00"/>
    <d v="2016-06-14T17:23:00"/>
    <s v="Unplanned"/>
    <s v="PAS10"/>
    <s v="PAS10"/>
    <m/>
    <d v="2016-06-27T12:00:00"/>
    <s v="Sprint 19"/>
    <s v="Poduri, Venkata Vijaya Krishna (g9hpodu)"/>
    <s v="#602757"/>
  </r>
  <r>
    <s v="PAS10"/>
    <n v="624536"/>
    <s v="Base Scope"/>
    <s v="Story - Delta"/>
    <x v="4"/>
    <s v="H-BND-ELGAE6-ID"/>
    <s v="QA Approved"/>
    <n v="0.5"/>
    <n v="2"/>
    <s v="H-BND-ELGAE6-ID 24363: Determine Eligibility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ID"/>
    <s v="ID"/>
    <s v="IE_Sprint_19_PHX-1"/>
    <n v="40000"/>
    <b v="1"/>
    <m/>
    <s v="Group 01"/>
    <s v="Determine Eligibility"/>
    <s v="General"/>
    <b v="1"/>
    <m/>
    <s v="NONE"/>
    <m/>
    <n v="24363"/>
    <d v="2016-05-18T07:21:00"/>
    <d v="2016-05-18T18:30:00"/>
    <d v="2016-06-20T04:59:00"/>
    <s v="Unplanned"/>
    <s v="PAS10"/>
    <s v="PAS10"/>
    <m/>
    <d v="2016-06-27T12:00:00"/>
    <s v="Sprint 19"/>
    <s v="Raveendra Mani, Prakash Khanna (gpq6rav)"/>
    <s v="#602757"/>
  </r>
  <r>
    <s v="PAS10"/>
    <n v="630391"/>
    <s v="Base Scope"/>
    <s v="Story - Delta"/>
    <x v="4"/>
    <s v="H-TSK-TASK-UT"/>
    <s v="Test Execution Complete"/>
    <n v="0.5"/>
    <n v="3"/>
    <s v="H-TSK-TASK-UT : 27016 Task Management"/>
    <m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4"/>
    <s v="Task Management - General"/>
    <s v="General"/>
    <b v="0"/>
    <m/>
    <s v="NONE"/>
    <m/>
    <n v="27016"/>
    <d v="2016-05-04T07:55:00"/>
    <d v="2016-05-11T12:24:00"/>
    <d v="2016-06-14T17:23:00"/>
    <s v="Unplanned"/>
    <s v="PAS10"/>
    <s v="PAS10"/>
    <m/>
    <d v="2016-06-27T12:00:00"/>
    <s v="Sprint 19"/>
    <s v="P, Nalini (gm02p)"/>
    <s v="#602757"/>
  </r>
  <r>
    <s v="PAS10"/>
    <n v="624544"/>
    <s v="Base Scope"/>
    <s v="Story - Delta"/>
    <x v="4"/>
    <s v="H-BND-ELGAE6-NV"/>
    <s v="QA Approved"/>
    <n v="0.5"/>
    <n v="2"/>
    <s v="H-BND-ELGAE6-NV 24051: US NV Determine Eligibility - Automated Exception 6 v2"/>
    <s v="WI0342 CR01"/>
    <s v="S19 Kickoff"/>
    <m/>
    <b v="0"/>
    <s v="Property"/>
    <s v="Program"/>
    <s v="In IT Team Review"/>
    <s v="WI0342 CR01"/>
    <n v="602757"/>
    <m/>
    <s v="3 - High"/>
    <s v="NONE"/>
    <s v="NV"/>
    <s v="NV"/>
    <s v="IE_Sprint_19_PHX-1"/>
    <n v="40000"/>
    <b v="1"/>
    <m/>
    <s v="Group 01"/>
    <s v="Determine Eligibility"/>
    <s v="General"/>
    <b v="1"/>
    <m/>
    <s v="NONE"/>
    <m/>
    <n v="24051"/>
    <d v="2016-05-20T17:52:00"/>
    <d v="2016-05-22T18:04:00"/>
    <d v="2016-06-21T05:27:00"/>
    <s v="Unplanned"/>
    <s v="PAS10"/>
    <s v="PAS10"/>
    <m/>
    <d v="2016-06-27T12:00:00"/>
    <s v="Sprint 19"/>
    <s v="Raveendra Mani, Prakash Khanna (gpq6rav)"/>
    <s v="#602757"/>
  </r>
  <r>
    <s v="PAS10"/>
    <n v="624551"/>
    <s v="Base Scope"/>
    <s v="Story - Delta"/>
    <x v="4"/>
    <s v="H-BND-ELGFRL-OR"/>
    <s v="QA Approved"/>
    <n v="0.5"/>
    <n v="3"/>
    <s v="H-BND-ELGFRL-OR 26957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1"/>
    <s v="Determine Eligibility"/>
    <s v="Create New Policy"/>
    <b v="1"/>
    <m/>
    <s v="NONE"/>
    <m/>
    <n v="26957"/>
    <d v="2016-05-11T08:01:00"/>
    <d v="2016-05-11T12:17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48"/>
    <s v="Base Scope"/>
    <s v="Story - Delta"/>
    <x v="4"/>
    <s v="H-BND-ELGAE1-OR"/>
    <s v="In Testing"/>
    <n v="2.5"/>
    <n v="2"/>
    <s v="H-BND-ELGAE1-OR 24361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3"/>
    <s v="Determine Eligibility"/>
    <s v="General"/>
    <b v="1"/>
    <m/>
    <s v="NONE"/>
    <m/>
    <n v="24361"/>
    <d v="2016-05-12T07:09:00"/>
    <d v="2016-05-12T18:10:00"/>
    <d v="2016-06-20T17:04:00"/>
    <s v="Unplanned"/>
    <s v="PAS10"/>
    <s v="PAS10"/>
    <m/>
    <d v="2016-06-27T12:00:00"/>
    <s v="Sprint 19"/>
    <s v="Srinivasan, Jagadeesan (gqe4sri)"/>
    <s v="#602757_x000a_#542272"/>
  </r>
  <r>
    <s v="PAS10"/>
    <n v="624549"/>
    <s v="Base Scope"/>
    <s v="Story - Delta"/>
    <x v="4"/>
    <s v="H-BND-ELGAE2-OR"/>
    <s v="Test Execution Complete"/>
    <n v="0.5"/>
    <n v="2"/>
    <s v="H-BND-ELGAE2-OR 24362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4"/>
    <s v="Determine Eligibility"/>
    <s v="General"/>
    <b v="1"/>
    <m/>
    <s v="NONE"/>
    <m/>
    <n v="24362"/>
    <d v="2016-05-03T07:26:00"/>
    <d v="2016-05-17T18:16:00"/>
    <d v="2016-06-23T15:15:00"/>
    <s v="Unplanned"/>
    <s v="PAS10"/>
    <s v="PAS10"/>
    <m/>
    <d v="2016-06-27T12:00:00"/>
    <s v="Sprint 19"/>
    <s v="Prabhu, Venkatesh M (gm0xpra)"/>
    <s v="#602757_x000a_#542270"/>
  </r>
  <r>
    <s v="PAS10"/>
    <n v="624550"/>
    <s v="Base Scope"/>
    <s v="Story - Delta"/>
    <x v="4"/>
    <s v="H-BND-ELGAE6-OR"/>
    <s v="QA Approved"/>
    <n v="0.5"/>
    <n v="2"/>
    <s v="H-BND-ELGAE6-OR 24367: Determine Eligibility -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1"/>
    <s v="Determine Eligibility"/>
    <s v="Create New Policy"/>
    <b v="1"/>
    <m/>
    <s v="NONE"/>
    <m/>
    <n v="24367"/>
    <d v="2016-05-10T08:23:00"/>
    <d v="2016-05-11T12:16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47"/>
    <s v="Base Scope"/>
    <s v="Story - Delta"/>
    <x v="4"/>
    <s v="H-BND-ELGAE1-OK"/>
    <s v="Test Execution Complete"/>
    <n v="2"/>
    <n v="3"/>
    <s v="H-BND-ELGAE1-OK 26943: Determine Eligibility Automated Exception 1"/>
    <s v="WI0342 CR01"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3"/>
    <s v="Determine Eligibility"/>
    <s v="General"/>
    <b v="1"/>
    <m/>
    <s v="NONE"/>
    <m/>
    <n v="26943"/>
    <d v="2016-05-17T07:00:00"/>
    <d v="2016-05-17T18:15:00"/>
    <d v="2016-06-20T17:04:00"/>
    <s v="Unplanned"/>
    <s v="PAS10"/>
    <s v="PAS10"/>
    <m/>
    <d v="2016-06-27T12:00:00"/>
    <s v="Sprint 19"/>
    <s v="Prabhu, Venkatesh M (gm0xpra)"/>
    <s v="#602757_x000a_#542272"/>
  </r>
  <r>
    <s v="PAS10"/>
    <n v="624546"/>
    <s v="Base Scope"/>
    <s v="Story - Delta"/>
    <x v="4"/>
    <s v="H-BND-ELIGAE2-OK"/>
    <s v="Test Execution Complete"/>
    <n v="0.5"/>
    <n v="2"/>
    <s v="H-BND-ELIGAE2-OK 26579: Determine Eligibility - Automated Exception 2 v5"/>
    <s v="WI0342 CR01"/>
    <s v="S19 Kickoff"/>
    <m/>
    <b v="0"/>
    <s v="Property"/>
    <s v="Program"/>
    <s v="Ready for IT Team Review"/>
    <s v="WI0342 CR01"/>
    <n v="602757"/>
    <m/>
    <s v="3 - High"/>
    <s v="NONE"/>
    <s v="OK"/>
    <s v="OK"/>
    <s v="IE_Sprint_19_PHX-1"/>
    <n v="40000"/>
    <b v="1"/>
    <m/>
    <s v="Group 04"/>
    <s v="Determine Eligibility"/>
    <s v="General"/>
    <b v="1"/>
    <m/>
    <s v="NONE"/>
    <m/>
    <n v="26579"/>
    <d v="2016-05-03T07:26:00"/>
    <d v="2016-05-11T12:16:00"/>
    <d v="2016-06-20T17:04:00"/>
    <s v="Unplanned"/>
    <s v="PAS10"/>
    <s v="PAS10"/>
    <m/>
    <d v="2016-06-27T12:00:00"/>
    <s v="Sprint 19"/>
    <s v="R, Lakshmipriya"/>
    <s v="#602757_x000a_#542270"/>
  </r>
  <r>
    <s v="PAS10"/>
    <n v="624539"/>
    <s v="Base Scope"/>
    <s v="Story - Delta"/>
    <x v="4"/>
    <s v="H-BND-ELGAE3-IN"/>
    <s v="QA Approved"/>
    <n v="0"/>
    <n v="2"/>
    <s v="H-BND-ELGAE3-IN 23075: Determine Eligibility Automated Exception 3 v3"/>
    <s v="WI0342 CR01"/>
    <s v="S19 Kickoff"/>
    <m/>
    <b v="0"/>
    <s v="Property"/>
    <s v="Program"/>
    <s v="Not Required"/>
    <s v="WI0342 CR01"/>
    <n v="602757"/>
    <m/>
    <s v="3 - High"/>
    <s v="NONE"/>
    <s v="IN"/>
    <s v="IN"/>
    <s v="IE_Sprint_19_PHX-1"/>
    <n v="40000"/>
    <b v="1"/>
    <m/>
    <s v="Group 03"/>
    <s v="Determine Eligibility"/>
    <s v="General"/>
    <b v="1"/>
    <m/>
    <s v="NONE"/>
    <m/>
    <n v="23075"/>
    <d v="2016-05-02T12:20:00"/>
    <d v="2016-05-11T12:13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24540"/>
    <s v="Base Scope"/>
    <s v="Story - Delta"/>
    <x v="4"/>
    <s v="H-BND-ELGAE3-KY"/>
    <s v="QA Approved"/>
    <n v="0"/>
    <n v="2"/>
    <s v="H-BND-ELGAE3-KY 22267: Determine Eligibility - Automated Exception 3 v2"/>
    <s v="WI0342 CR01"/>
    <s v="S19 Kickoff"/>
    <m/>
    <b v="0"/>
    <s v="Property"/>
    <s v="Program"/>
    <s v="Not Required"/>
    <s v="WI0342 CR01"/>
    <n v="602757"/>
    <m/>
    <s v="3 - High"/>
    <s v="NONE"/>
    <s v="KY"/>
    <s v="KY"/>
    <s v="IE_Sprint_19_PHX-1"/>
    <n v="40000"/>
    <b v="1"/>
    <m/>
    <s v="Group 03"/>
    <s v="Determine Eligibility"/>
    <s v="General"/>
    <b v="1"/>
    <m/>
    <s v="NONE"/>
    <m/>
    <n v="22267"/>
    <d v="2016-05-02T12:20:00"/>
    <d v="2016-05-11T12:14:00"/>
    <d v="2016-06-15T05:22:00"/>
    <s v="Unplanned"/>
    <s v="PAS10"/>
    <s v="PAS10"/>
    <m/>
    <d v="2016-06-27T12:00:00"/>
    <s v="Sprint 19"/>
    <s v="Prabhu, Venkatesh M (gm0xpra)"/>
    <s v="#602757_x000a_#542269"/>
  </r>
  <r>
    <s v="PAS10"/>
    <n v="624554"/>
    <s v="Base Scope"/>
    <s v="Story - Common Library"/>
    <x v="4"/>
    <s v="H-TSK-TASK-CL"/>
    <s v="Test Execution Complete"/>
    <n v="1.5"/>
    <n v="2"/>
    <s v="H-TSK-TASK-CL 26917 : Task Management - PPC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Task Management - General"/>
    <s v="General"/>
    <b v="1"/>
    <m/>
    <s v="NONE"/>
    <m/>
    <n v="26917"/>
    <d v="2016-05-12T07:09:00"/>
    <d v="2016-05-12T18:09:00"/>
    <d v="2016-06-13T17:13:00"/>
    <s v="Unplanned"/>
    <s v="PAS10"/>
    <s v="PAS10"/>
    <m/>
    <d v="2016-06-27T12:00:00"/>
    <s v="Sprint 19"/>
    <s v="P, Nalini (gm02p)"/>
    <s v="#602757"/>
  </r>
  <r>
    <s v="PAS10"/>
    <n v="624538"/>
    <s v="Base Scope"/>
    <s v="Story - Delta"/>
    <x v="4"/>
    <s v="H-BND-ELGAE1-IN"/>
    <s v="QA Approved"/>
    <n v="2"/>
    <n v="3"/>
    <s v="H-BND-ELGAE1-IN 27015: Determine Eligibility - Automated Exception 1"/>
    <s v="WI0342 CR01"/>
    <s v="S19 Kickoff"/>
    <m/>
    <b v="0"/>
    <s v="Property"/>
    <s v="Program"/>
    <s v="Ready for IT Team Review"/>
    <s v="WI0342 CR01"/>
    <n v="602757"/>
    <m/>
    <s v="3 - High"/>
    <s v="NONE"/>
    <s v="IN"/>
    <s v="IN"/>
    <s v="IE_Sprint_19_PHX-1"/>
    <n v="40000"/>
    <b v="1"/>
    <m/>
    <s v="Group 03"/>
    <s v="Determine Eligibility"/>
    <s v="General"/>
    <b v="1"/>
    <m/>
    <s v="NONE"/>
    <m/>
    <n v="27015"/>
    <d v="2016-05-17T07:00:00"/>
    <d v="2016-05-17T18:15:00"/>
    <d v="2016-06-20T17:04:00"/>
    <s v="Unplanned"/>
    <s v="PAS10"/>
    <s v="PAS10"/>
    <m/>
    <d v="2016-06-27T12:00:00"/>
    <s v="Sprint 19"/>
    <s v="Srinivasan, Jagadeesan (gqe4sri)"/>
    <s v="#602757_x000a_#542272"/>
  </r>
  <r>
    <s v="PAS10"/>
    <n v="624541"/>
    <s v="Base Scope"/>
    <s v="Story - Delta"/>
    <x v="4"/>
    <s v="H-BND-ELGAE1-KY"/>
    <s v="In Testing"/>
    <n v="4"/>
    <n v="2"/>
    <s v="H-BND-ELGAE1-KY 22268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3"/>
    <s v="Determine Eligibility"/>
    <s v="General"/>
    <b v="1"/>
    <m/>
    <s v="NONE"/>
    <m/>
    <n v="22268"/>
    <d v="2016-05-12T07:09:00"/>
    <d v="2016-05-12T18:09:00"/>
    <d v="2016-06-20T17:04:00"/>
    <s v="Unplanned"/>
    <s v="PAS10"/>
    <s v="PAS10"/>
    <m/>
    <d v="2016-06-27T12:00:00"/>
    <s v="Sprint 19"/>
    <s v="Prabhu, Venkatesh M (gm0xpra)"/>
    <s v="#602757_x000a_#542272"/>
  </r>
  <r>
    <s v="PAS10"/>
    <n v="624543"/>
    <s v="Base Scope"/>
    <s v="Story - Common Library"/>
    <x v="4"/>
    <s v="H-BND-ELGAE4-CL"/>
    <s v="QA Approved"/>
    <n v="1.5"/>
    <n v="2"/>
    <s v="H-BND-ELGAE4-CL 26972: Determine Eligibility Automated Exception 4 v5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6972"/>
    <d v="2016-05-10T08:23:00"/>
    <d v="2016-05-11T12:14:00"/>
    <d v="2016-06-13T17:13:00"/>
    <s v="Unplanned"/>
    <s v="PAS10"/>
    <s v="PAS10"/>
    <m/>
    <d v="2016-06-27T12:00:00"/>
    <s v="Sprint 19"/>
    <s v="Sankaran, Manikandan (gm70san)"/>
    <s v="#602757_x000a_#542272"/>
  </r>
  <r>
    <s v="PAS10"/>
    <n v="624542"/>
    <s v="Base Scope"/>
    <s v="Story - Delta"/>
    <x v="4"/>
    <s v="H-BND-ELGAE2-KY"/>
    <s v="QA Approved"/>
    <n v="0.5"/>
    <n v="2"/>
    <s v="H-BND-ELGAE2-KY 22297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KY"/>
    <s v="KY"/>
    <s v="IE_Sprint_19_PHX-1"/>
    <n v="40000"/>
    <b v="1"/>
    <m/>
    <s v="Group 04"/>
    <s v="Determine Eligibility"/>
    <s v="General"/>
    <b v="1"/>
    <m/>
    <s v="NONE"/>
    <m/>
    <n v="22297"/>
    <d v="2016-05-02T07:36:00"/>
    <d v="2016-05-18T18:28:00"/>
    <d v="2016-06-20T17:04:00"/>
    <s v="Unplanned"/>
    <s v="PAS10"/>
    <s v="PAS10"/>
    <m/>
    <d v="2016-06-27T12:00:00"/>
    <s v="Sprint 19"/>
    <s v="R, Lakshmipriya"/>
    <s v="#602757_x000a_#542270"/>
  </r>
  <r>
    <s v="PAS10"/>
    <n v="624545"/>
    <s v="Base Scope"/>
    <s v="Story - Delta"/>
    <x v="4"/>
    <s v="H-BND-ELGFRL-NV"/>
    <s v="QA Approved"/>
    <n v="0.5"/>
    <n v="3"/>
    <s v="H-BND-ELGFRL-NV 26967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NV"/>
    <s v="NV"/>
    <s v="IE_Sprint_19_PHX-1"/>
    <n v="40000"/>
    <b v="1"/>
    <m/>
    <s v="Group 01"/>
    <s v="Determine Eligibility"/>
    <s v="General"/>
    <b v="1"/>
    <m/>
    <s v="NONE"/>
    <m/>
    <n v="26967"/>
    <d v="2016-05-11T08:01:00"/>
    <d v="2016-05-11T12:15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55"/>
    <s v="Base Scope"/>
    <s v="Story - Delta"/>
    <x v="4"/>
    <s v="H-BND-ELGAE1-PA"/>
    <s v="QA Approved"/>
    <n v="2"/>
    <n v="2"/>
    <s v="H-BND-ELGAE1-PA 23666: Determine Eligibility - Automated Exception 1 v3"/>
    <s v="WI0342 CR01"/>
    <s v="S19 Kickoff"/>
    <m/>
    <b v="0"/>
    <s v="Property"/>
    <s v="Program"/>
    <s v="Ready for IT Team Review"/>
    <s v="WI0342 CR01"/>
    <n v="602757"/>
    <m/>
    <s v="3 - High"/>
    <s v="NONE"/>
    <s v="PA"/>
    <s v="PA"/>
    <s v="IE_Sprint_19_PHX-1"/>
    <n v="40000"/>
    <b v="1"/>
    <m/>
    <s v="Group 03"/>
    <s v="Determine Eligibility"/>
    <s v="General"/>
    <b v="1"/>
    <m/>
    <s v="NONE"/>
    <m/>
    <n v="23666"/>
    <d v="2016-06-01T07:48:00"/>
    <d v="2016-06-02T10:28:00"/>
    <d v="2016-06-27T16:06:00"/>
    <s v="Unplanned"/>
    <s v="PAS10"/>
    <s v="PAS10"/>
    <m/>
    <d v="2016-06-27T12:00:00"/>
    <s v="Sprint 19"/>
    <s v="Srinivasan, Jagadeesan (gqe4sri)"/>
    <s v="#602757_x000a_#542272"/>
  </r>
  <r>
    <s v="PAS10"/>
    <n v="624556"/>
    <s v="Base Scope"/>
    <s v="Story - Common Library"/>
    <x v="4"/>
    <s v="H-BND-ELGAE3-CL"/>
    <s v="QA Approved"/>
    <n v="2"/>
    <n v="2"/>
    <s v="H-BND-ELGAE3-CL 27026: Determine Eligibility Automated Exception 3 v4"/>
    <s v="WI0342 CR01"/>
    <s v="S19 Kickoff"/>
    <m/>
    <b v="0"/>
    <s v="Property"/>
    <s v="Program"/>
    <s v="Not Required"/>
    <s v="WI0342 CR01"/>
    <n v="602757"/>
    <m/>
    <s v="3 - High"/>
    <s v="NONE"/>
    <s v="CL"/>
    <s v="CL"/>
    <s v="IE_Sprint_19_PHX-1"/>
    <n v="40000"/>
    <b v="1"/>
    <m/>
    <s v="Group 03"/>
    <s v="Determine Eligibility"/>
    <s v="General"/>
    <b v="1"/>
    <m/>
    <s v="NONE"/>
    <m/>
    <n v="27026"/>
    <d v="2016-05-03T07:26:00"/>
    <d v="2016-05-11T12:17:00"/>
    <d v="2016-06-20T04:59:00"/>
    <s v="Unplanned"/>
    <s v="PAS10"/>
    <s v="PAS10"/>
    <m/>
    <d v="2016-06-27T12:00:00"/>
    <s v="Sprint 19"/>
    <s v="Sankaran, Manikandan (gm70san)"/>
    <s v="#602757_x000a_#542272"/>
  </r>
  <r>
    <s v="PAS10"/>
    <n v="624557"/>
    <s v="Base Scope"/>
    <s v="Story - Delta"/>
    <x v="4"/>
    <s v="H-BND-ELGAE1-SD"/>
    <s v="In Testing"/>
    <n v="3.5"/>
    <n v="2"/>
    <s v="H-BND-ELGAE1-SD 23636: Determine Eligibility - Automated Exception 1 v2"/>
    <s v="WI0342 CR01"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3"/>
    <s v="Determine Eligibility"/>
    <s v="General"/>
    <b v="1"/>
    <m/>
    <s v="NONE"/>
    <m/>
    <n v="23636"/>
    <d v="2016-05-17T07:00:00"/>
    <d v="2016-05-17T18:16:00"/>
    <d v="2016-06-20T17:04:00"/>
    <s v="Unplanned"/>
    <s v="PAS10"/>
    <s v="PAS10"/>
    <m/>
    <d v="2016-06-27T12:00:00"/>
    <s v="Sprint 19"/>
    <s v="Raveendra Mani, Prakash Khanna (gpq6rav)"/>
    <s v="#602757_x000a_#542272"/>
  </r>
  <r>
    <s v="PAS10"/>
    <n v="624560"/>
    <s v="Base Scope"/>
    <s v="Story - Delta"/>
    <x v="4"/>
    <s v="H-BND-ELGFRL-UT"/>
    <s v="QA Approved"/>
    <n v="2"/>
    <n v="3"/>
    <s v="H-BND-ELGFRL-UT 26975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1"/>
    <s v="Determine Eligibility"/>
    <s v="General"/>
    <b v="1"/>
    <m/>
    <s v="NONE"/>
    <m/>
    <n v="26975"/>
    <d v="2016-05-12T07:09:00"/>
    <d v="2016-05-12T18:10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58"/>
    <s v="Base Scope"/>
    <s v="Story - Delta"/>
    <x v="4"/>
    <s v="H-BND-ELGAE2-SD"/>
    <s v="QA Approved"/>
    <n v="0.5"/>
    <n v="2"/>
    <s v="H-BND-ELGAE2-SD 23640: Determine Eligibility - Automated Exception 2 v2"/>
    <s v="WI0342 CR01"/>
    <s v="S19 Kickoff"/>
    <m/>
    <b v="0"/>
    <s v="Property"/>
    <s v="Program"/>
    <s v="Ready for IT Team Review"/>
    <s v="WI0342 CR01"/>
    <n v="602757"/>
    <m/>
    <s v="3 - High"/>
    <s v="NONE"/>
    <s v="SD"/>
    <s v="SD"/>
    <s v="IE_Sprint_19_PHX-1"/>
    <n v="40000"/>
    <b v="1"/>
    <m/>
    <s v="Group 04"/>
    <s v="Determine Eligibility"/>
    <s v="General"/>
    <b v="1"/>
    <m/>
    <s v="NONE"/>
    <m/>
    <n v="23640"/>
    <d v="2016-05-03T07:26:00"/>
    <d v="2016-05-11T12:18:00"/>
    <d v="2016-06-23T15:15:00"/>
    <s v="Unplanned"/>
    <s v="PAS10"/>
    <s v="PAS10"/>
    <m/>
    <d v="2016-06-27T12:00:00"/>
    <s v="Sprint 19"/>
    <s v="Prabhu, Venkatesh M (gm0xpra)"/>
    <s v="#602757_x000a_#542270"/>
  </r>
  <r>
    <s v="PAS10"/>
    <n v="624559"/>
    <s v="Base Scope"/>
    <s v="Story - Delta"/>
    <x v="4"/>
    <s v="H-BND-ELGAE6-UT"/>
    <s v="QA Approved"/>
    <n v="1.5"/>
    <n v="2"/>
    <s v="H-BND-ELGAE6-UT 23866: Determine Eligibility - Automated Exception 6 v4"/>
    <s v="WI0342 CR01"/>
    <s v="S19 Kickoff"/>
    <m/>
    <b v="0"/>
    <s v="Property"/>
    <s v="Program"/>
    <s v="Ready for IT Team Review"/>
    <s v="WI0342 CR01"/>
    <n v="602757"/>
    <m/>
    <s v="3 - High"/>
    <s v="NONE"/>
    <s v="UT"/>
    <s v="UT"/>
    <s v="IE_Sprint_19_PHX-1"/>
    <n v="40000"/>
    <b v="1"/>
    <m/>
    <s v="Group 01"/>
    <s v="Determine Eligibility"/>
    <s v="General"/>
    <b v="1"/>
    <m/>
    <s v="NONE"/>
    <m/>
    <n v="23866"/>
    <d v="2016-05-11T08:01:00"/>
    <d v="2016-05-11T12:18:00"/>
    <d v="2016-06-13T17:14:00"/>
    <s v="Unplanned"/>
    <s v="PAS10"/>
    <s v="PAS10"/>
    <m/>
    <d v="2016-06-27T12:00:00"/>
    <s v="Sprint 19"/>
    <s v="Raveendra Mani, Prakash Khanna (gpq6rav)"/>
    <s v="#602757"/>
  </r>
  <r>
    <s v="PAS10"/>
    <n v="627374"/>
    <s v="Base Scope"/>
    <s v="Story - Delta"/>
    <x v="4"/>
    <s v="A-TSKS-MDFYTSK-CCL"/>
    <s v="In Testing"/>
    <n v="3.5"/>
    <n v="3.5"/>
    <s v="A-TSKS-MDFYTSK-CCL Modify Task"/>
    <m/>
    <s v="S19 Kickoff"/>
    <m/>
    <b v="0"/>
    <s v="Auto"/>
    <s v="Program"/>
    <s v="Ready for IT Team Review"/>
    <m/>
    <n v="602750"/>
    <m/>
    <s v="3 - High"/>
    <s v="NONE"/>
    <s v="NONE"/>
    <s v="CCL"/>
    <s v="IE_Sprint_19_PHX-1"/>
    <n v="40000"/>
    <b v="1"/>
    <m/>
    <s v="Group 03"/>
    <s v="NONE"/>
    <s v="NONE"/>
    <b v="0"/>
    <m/>
    <s v="NONE"/>
    <m/>
    <n v="27152"/>
    <d v="2016-06-13T11:46:00"/>
    <d v="2016-06-13T17:19:00"/>
    <d v="2016-07-05T15:47:00"/>
    <s v="Unplanned"/>
    <s v="PAS10"/>
    <s v="PAS10"/>
    <m/>
    <d v="2016-06-27T12:00:00"/>
    <s v="Sprint 19"/>
    <s v="Suresh Kumar, Sivanesan"/>
    <s v="#602750"/>
  </r>
  <r>
    <s v="PAS10"/>
    <n v="624528"/>
    <s v="Base Scope"/>
    <s v="Story - Delta"/>
    <x v="4"/>
    <s v="H-TSK-TASK-OR"/>
    <s v="In Testing"/>
    <n v="1.5"/>
    <n v="2"/>
    <s v="H-TSK-TASK-OR 25920: Task Management v2"/>
    <s v="WI0342 CR01"/>
    <s v="S19 Kickoff"/>
    <m/>
    <b v="0"/>
    <s v="Property"/>
    <s v="Program"/>
    <s v="Ready for IT Team Review"/>
    <s v="WI0342 CR01"/>
    <n v="602757"/>
    <m/>
    <s v="3 - High"/>
    <s v="NONE"/>
    <s v="OR"/>
    <s v="OR"/>
    <s v="IE_Sprint_19_PHX-1"/>
    <n v="40000"/>
    <b v="1"/>
    <m/>
    <s v="Group 04"/>
    <s v="Task Management - General"/>
    <s v="General"/>
    <b v="1"/>
    <m/>
    <s v="NONE"/>
    <m/>
    <n v="25920"/>
    <d v="2016-05-05T07:14:00"/>
    <d v="2016-05-11T12:20:00"/>
    <d v="2016-06-14T17:23:00"/>
    <s v="Unplanned"/>
    <s v="PAS10"/>
    <s v="PAS10"/>
    <m/>
    <d v="2016-06-27T12:00:00"/>
    <s v="Sprint 19"/>
    <s v="Poduri, Venkata Vijaya Krishna (g9hpodu)"/>
    <s v="#602757"/>
  </r>
  <r>
    <s v="PAS10"/>
    <n v="624531"/>
    <s v="Base Scope"/>
    <s v="Story - Common Library"/>
    <x v="4"/>
    <s v="H-BND-ELGAE2-CL"/>
    <s v="QA Approved"/>
    <n v="1"/>
    <n v="2"/>
    <s v="H-BND-ELGAE2-CL 23079: Determine Eligibility Automated Exception 2 v7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4"/>
    <s v="Determine Eligibility"/>
    <s v="General"/>
    <b v="1"/>
    <m/>
    <s v="NONE"/>
    <m/>
    <n v="23079"/>
    <d v="2016-05-10T08:23:00"/>
    <d v="2016-05-11T12:20:00"/>
    <d v="2016-06-23T15:14:00"/>
    <s v="Unplanned"/>
    <s v="PAS10"/>
    <s v="PAS10"/>
    <m/>
    <d v="2016-06-27T12:00:00"/>
    <s v="Sprint 19"/>
    <s v="R, Lakshmipriya"/>
    <s v="#602757_x000a_#542270"/>
  </r>
  <r>
    <s v="PAS10"/>
    <n v="624529"/>
    <s v="Base Scope"/>
    <s v="Story - Common Library"/>
    <x v="4"/>
    <s v="H-BND-ELGPPC-CL"/>
    <s v="Test Execution Complete"/>
    <n v="3.5"/>
    <n v="3.5"/>
    <s v="H-BND-ELGPPC-CL 26884: Determine Eligibility-PPC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2"/>
    <s v="Determine Eligibility"/>
    <s v="General"/>
    <b v="1"/>
    <m/>
    <s v="NONE"/>
    <m/>
    <n v="26884"/>
    <d v="2016-05-13T09:18:00"/>
    <d v="2016-05-15T17:53:00"/>
    <d v="2016-06-13T17:13:00"/>
    <s v="Unplanned"/>
    <s v="PAS10"/>
    <s v="PAS10"/>
    <m/>
    <d v="2016-06-27T12:00:00"/>
    <s v="Sprint 19"/>
    <s v="Sankaran, Manikandan (gm70san)"/>
    <s v="#602757"/>
  </r>
  <r>
    <s v="PAS10"/>
    <n v="624527"/>
    <s v="Base Scope"/>
    <s v="Story - Common Library"/>
    <x v="4"/>
    <s v="H-TSK-TASK-CL"/>
    <s v="Ready To Test"/>
    <n v="3"/>
    <n v="3.5"/>
    <s v="H-TSK-TASK-CL 26923: Task Management - AE1 Model"/>
    <s v="WI0342 CR01"/>
    <s v="S19 Kickoff"/>
    <m/>
    <b v="0"/>
    <s v="Property"/>
    <s v="Program"/>
    <s v="Ready for IT Team Review"/>
    <s v="WI0342 CR01"/>
    <n v="602757"/>
    <m/>
    <s v="3 - High"/>
    <s v="NONE"/>
    <s v="CL"/>
    <s v="CL"/>
    <s v="IE_Sprint_19_PHX-1"/>
    <n v="40000"/>
    <b v="1"/>
    <m/>
    <s v="Group 04"/>
    <s v="Task Management - General"/>
    <s v="General"/>
    <b v="1"/>
    <m/>
    <s v="Low"/>
    <s v="TP just modifed on 7/25. Validating it. Implementation completed. "/>
    <n v="26923"/>
    <d v="2016-05-25T07:09:00"/>
    <d v="2016-05-25T18:15:00"/>
    <d v="2016-06-16T18:09:00"/>
    <s v="Unplanned"/>
    <s v="PAS10"/>
    <s v="PAS10"/>
    <m/>
    <d v="2016-06-27T12:00:00"/>
    <s v="Sprint 19"/>
    <s v="Alexander, Vinay (g8nalex)"/>
    <s v="#602757"/>
  </r>
  <r>
    <s v="PAS10"/>
    <n v="624526"/>
    <s v="Base Scope"/>
    <s v="Story - Delta"/>
    <x v="4"/>
    <s v="H-BND-ELGFRL-AZ"/>
    <s v="QA Approved"/>
    <n v="0.5"/>
    <n v="3"/>
    <s v="H-BND-ELGFRL-AZ 26982: Determine Eligibility-FireLine"/>
    <s v="WI0342 CR01"/>
    <s v="S19 Kickoff"/>
    <m/>
    <b v="0"/>
    <s v="Property"/>
    <s v="Program"/>
    <s v="Ready for IT Team Review"/>
    <s v="WI0342 CR01"/>
    <n v="602757"/>
    <m/>
    <s v="3 - High"/>
    <s v="NONE"/>
    <s v="AZ"/>
    <s v="AZ"/>
    <s v="IE_Sprint_19_PHX-1"/>
    <n v="40000"/>
    <b v="1"/>
    <m/>
    <s v="Group 01"/>
    <s v="Determine Eligibility"/>
    <s v="General"/>
    <b v="1"/>
    <m/>
    <s v="NONE"/>
    <m/>
    <n v="26982"/>
    <d v="2016-05-11T08:01:00"/>
    <d v="2016-05-11T12:19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4525"/>
    <s v="Base Scope"/>
    <s v="Story - Delta"/>
    <x v="4"/>
    <s v="H-BND-ELGAE6-AZ"/>
    <s v="QA Approved"/>
    <n v="0.5"/>
    <n v="2"/>
    <s v="H-BND-ELGAE6-AZ 26981: Determine Eligibility - Automated Exception 6 v2"/>
    <s v="WI0342 CR01"/>
    <s v="S19 Kickoff"/>
    <m/>
    <b v="0"/>
    <s v="Property"/>
    <s v="Program"/>
    <s v="Ready for IT Team Review"/>
    <s v="WI0342 CR01"/>
    <n v="602757"/>
    <m/>
    <s v="3 - High"/>
    <s v="NONE"/>
    <s v="AZ"/>
    <s v="AZ"/>
    <s v="IE_Sprint_19_PHX-1"/>
    <n v="40000"/>
    <b v="1"/>
    <m/>
    <s v="Group 01"/>
    <s v="Determine Eligibility"/>
    <s v="General"/>
    <b v="1"/>
    <m/>
    <s v="NONE"/>
    <m/>
    <n v="26981"/>
    <d v="2016-05-10T08:23:00"/>
    <d v="2016-05-11T12:19:00"/>
    <d v="2016-06-12T17:11:00"/>
    <s v="Unplanned"/>
    <s v="PAS10"/>
    <s v="PAS10"/>
    <m/>
    <d v="2016-06-27T12:00:00"/>
    <s v="Sprint 19"/>
    <s v="Raveendra Mani, Prakash Khanna (gpq6rav)"/>
    <s v="#602757"/>
  </r>
  <r>
    <s v="PAS10"/>
    <n v="627378"/>
    <s v="Base Scope"/>
    <s v="Story - Delta"/>
    <x v="5"/>
    <s v="H-INT-PRF-CA"/>
    <s v="Ready To Test"/>
    <n v="3.5"/>
    <n v="2"/>
    <s v="H-INT-PRF-CA 22932: Prefill Other active AAA v5"/>
    <s v="WI0344 CR04"/>
    <s v="S19 Kickoff"/>
    <m/>
    <b v="0"/>
    <s v="Property"/>
    <s v="Program"/>
    <s v="Ready for IT Team Review"/>
    <s v="WI0344 CR04"/>
    <n v="606062"/>
    <m/>
    <s v="3 - High"/>
    <s v="NONE"/>
    <s v="CA"/>
    <s v="CA"/>
    <s v="IE_Sprint_19_PHX-1"/>
    <n v="60000"/>
    <b v="1"/>
    <m/>
    <s v="Group 04"/>
    <s v="Integration - General"/>
    <s v="General"/>
    <b v="1"/>
    <m/>
    <s v="Low"/>
    <s v="Development completed. Code review pending"/>
    <n v="22932"/>
    <d v="2016-06-10T07:54:00"/>
    <d v="2016-06-12T17:17:00"/>
    <d v="2016-06-29T17:15:00"/>
    <s v="Unplanned"/>
    <s v="PAS10"/>
    <s v="PAS10"/>
    <m/>
    <d v="2016-06-27T12:00:00"/>
    <s v="Sprint 19"/>
    <s v="P, Nalini (gm02p)"/>
    <s v="#606062_x000a_#542167"/>
  </r>
  <r>
    <s v="PAS10"/>
    <n v="625732"/>
    <s v="Base Scope"/>
    <s v="Story - Common Library"/>
    <x v="5"/>
    <s v="C-APP-GENAPP-CL"/>
    <s v="Blocked"/>
    <n v="2"/>
    <n v="2"/>
    <s v="C-APP-GENAPP-CL 23038: Generate Application Document-All Products v8"/>
    <s v="WI0344 CR04"/>
    <s v="S19 Kickoff"/>
    <s v="Blocked from QA"/>
    <b v="0"/>
    <s v="Property"/>
    <s v="Program"/>
    <s v="Ready for IT Team Review"/>
    <s v="WI0344 CR04, CB57; J161"/>
    <s v="593657; 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3038"/>
    <d v="2016-04-21T08:33:00"/>
    <d v="2016-05-11T17:58:00"/>
    <d v="2016-06-28T11:14:00"/>
    <s v="Unplanned"/>
    <s v="PAS10"/>
    <s v="PAS10"/>
    <m/>
    <d v="2016-06-27T12:00:00"/>
    <s v="Sprint 19"/>
    <s v="Sankaran, Manikandan (gm70san)"/>
    <s v="#593657_x000a_#596884"/>
  </r>
  <r>
    <s v="PAS10"/>
    <n v="620672"/>
    <s v="Base Scope"/>
    <s v="Story - Common Library"/>
    <x v="5"/>
    <s v="P-ULR-FIREARM-CL"/>
    <s v="QA Approved"/>
    <n v="2.5"/>
    <n v="2"/>
    <s v="P-ULR-FIREARM-CL 24770: PUP Capture Firearms Information v3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1"/>
    <n v="60000"/>
    <b v="1"/>
    <m/>
    <s v="Group 01"/>
    <s v="PUP - New Business"/>
    <s v="General"/>
    <b v="1"/>
    <m/>
    <s v="NONE"/>
    <m/>
    <n v="24770"/>
    <d v="2016-04-07T07:43:00"/>
    <d v="2016-04-17T18:56:00"/>
    <d v="2016-06-02T17:07:00"/>
    <s v="Unplanned"/>
    <s v="PAS10"/>
    <s v="PAS10"/>
    <m/>
    <d v="2016-06-27T12:00:00"/>
    <s v="Sprint 19"/>
    <s v="Alexander, Vinay (g8nalex)"/>
    <s v="#596885_x000a_#542788"/>
  </r>
  <r>
    <s v="PAS10"/>
    <n v="620673"/>
    <s v="Base Scope"/>
    <s v="Story - Common Library"/>
    <x v="5"/>
    <s v="P-BND-ELGEXP-CL"/>
    <s v="QA Approved"/>
    <n v="1"/>
    <n v="2"/>
    <s v="P-BND-ELGEXP-CL 22604: Eligibility related to the count of the exposure units/risks v3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2"/>
    <n v="60000"/>
    <b v="1"/>
    <m/>
    <s v="Group 02"/>
    <s v="PUP - New Business"/>
    <s v="General"/>
    <b v="1"/>
    <m/>
    <s v="NONE"/>
    <m/>
    <n v="22604"/>
    <d v="2016-04-12T08:48:00"/>
    <d v="2016-04-17T18:57:00"/>
    <d v="2016-06-02T17:07:00"/>
    <s v="Unplanned"/>
    <s v="PAS10"/>
    <s v="PAS10"/>
    <m/>
    <d v="2016-06-27T12:00:00"/>
    <s v="Sprint 19"/>
    <s v="Alexander, Vinay (g8nalex)"/>
    <s v="#596885_x000a_#542813"/>
  </r>
  <r>
    <s v="PAS10"/>
    <n v="620675"/>
    <s v="Base Scope"/>
    <s v="Story - Common Library"/>
    <x v="5"/>
    <s v="P-TSK-TASK-CL"/>
    <s v="QA Approved"/>
    <n v="1"/>
    <n v="2"/>
    <s v="P-TSK-TASK-CL 26854: Task Management for PUP v2"/>
    <s v="WI0344 CR04"/>
    <s v="S19 Kickoff"/>
    <m/>
    <b v="0"/>
    <s v="Property"/>
    <s v="Program"/>
    <s v="Ready for IT Team Review"/>
    <s v="WI0344 CR04, U110"/>
    <n v="596885"/>
    <m/>
    <s v="3 - High"/>
    <s v="NONE"/>
    <s v="CL"/>
    <s v="CL"/>
    <s v="IE_Sprint_19_PHX-2"/>
    <n v="60000"/>
    <b v="1"/>
    <m/>
    <s v="Group 03"/>
    <s v="Task Management - General"/>
    <s v="General"/>
    <b v="1"/>
    <m/>
    <s v="NONE"/>
    <m/>
    <n v="26854"/>
    <d v="2016-04-07T07:43:00"/>
    <d v="2016-04-17T18:57:00"/>
    <d v="2016-06-06T17:20:00"/>
    <s v="Unplanned"/>
    <s v="PAS10"/>
    <s v="PAS10"/>
    <m/>
    <d v="2016-06-27T12:00:00"/>
    <s v="Sprint 19"/>
    <s v="Alexander, Vinay (g8nalex)"/>
    <s v="#596885_x000a_#542870"/>
  </r>
  <r>
    <s v="PAS10"/>
    <n v="627377"/>
    <s v="Base Scope"/>
    <s v="Story - Common Library"/>
    <x v="5"/>
    <s v="H-INT-PRF-CL"/>
    <s v="Ready To Test"/>
    <n v="3.5"/>
    <n v="2"/>
    <s v="H-INT-PRF-CL 23757: Prefill and add Other active AAA policies v2"/>
    <s v="WI0344 CR04"/>
    <s v="S19 Kickoff"/>
    <m/>
    <b v="0"/>
    <s v="Property"/>
    <s v="Program"/>
    <s v="Ready for IT Team Review"/>
    <s v="WI0344 CR04"/>
    <n v="606062"/>
    <m/>
    <s v="3 - High"/>
    <s v="NONE"/>
    <s v="CL"/>
    <s v="CL"/>
    <s v="IE_Sprint_19_PHX-1"/>
    <n v="60000"/>
    <b v="1"/>
    <m/>
    <s v="Group 04"/>
    <s v="Integration - General"/>
    <s v="General"/>
    <b v="1"/>
    <m/>
    <s v="Low"/>
    <s v="Development completed. Code review pending"/>
    <n v="23757"/>
    <d v="2016-06-10T07:54:00"/>
    <d v="2016-06-12T17:17:00"/>
    <d v="2016-06-29T17:15:00"/>
    <s v="Unplanned"/>
    <s v="PAS10"/>
    <s v="PAS10"/>
    <m/>
    <d v="2016-06-27T12:00:00"/>
    <s v="Sprint 19"/>
    <s v="Alexander, Vinay (g8nalex)"/>
    <s v="#606062_x000a_#542166_x000a_#542167"/>
  </r>
  <r>
    <s v="PAS10"/>
    <n v="624045"/>
    <s v="Base Scope"/>
    <s v="Story - Common Library"/>
    <x v="5"/>
    <s v="H-INT-INSCRR-CL"/>
    <s v="QA Approved"/>
    <n v="2"/>
    <n v="2"/>
    <s v="H-INT-INSCRR-CL 26873 : Insurance Score - FR Score comparison - Renewal v2"/>
    <s v="WI0344 CR04"/>
    <s v="S19 Kickoff"/>
    <m/>
    <b v="0"/>
    <s v="Property"/>
    <s v="Program"/>
    <s v="Ready for IT Team Review"/>
    <s v="WI0344 CR04, AW36"/>
    <n v="596883"/>
    <m/>
    <s v="3 - High"/>
    <s v="NONE"/>
    <s v="CL"/>
    <s v="CL"/>
    <s v="IE_Sprint_19_PHX-2"/>
    <n v="60000"/>
    <b v="1"/>
    <m/>
    <s v="Group 03"/>
    <s v="Integration - General"/>
    <s v="General"/>
    <b v="1"/>
    <m/>
    <s v="NONE"/>
    <m/>
    <n v="26873"/>
    <d v="2016-04-21T08:33:00"/>
    <d v="2016-05-11T17:57:00"/>
    <d v="2016-06-20T05:00:00"/>
    <s v="Unplanned"/>
    <s v="PAS10"/>
    <s v="PAS10"/>
    <m/>
    <d v="2016-06-27T12:00:00"/>
    <s v="Sprint 19"/>
    <s v="P, Nalini (gm02p)"/>
    <s v="#596883_x000a_#542136"/>
  </r>
  <r>
    <s v="PAS10"/>
    <n v="611191"/>
    <s v="Base Scope"/>
    <s v="Story - Common Library"/>
    <x v="5"/>
    <s v="P-BND-ELGNAEUW-CL"/>
    <s v="Test Execution Complete"/>
    <n v="2.5"/>
    <n v="2"/>
    <s v="P-BND-ELGNAEUW-CL 22774: Underwriting rules with neither Automatic Exception model nor UW Approval v4"/>
    <s v="WI0344 CR04"/>
    <s v="S19 Kickoff"/>
    <m/>
    <b v="0"/>
    <s v="Property"/>
    <s v="Program"/>
    <s v="Ready for IT Team Review"/>
    <s v="WI0344 CR04, UW42"/>
    <n v="596879"/>
    <m/>
    <s v="3 - High"/>
    <s v="NONE"/>
    <s v="CL"/>
    <s v="CL"/>
    <s v="IE_Sprint_19_PHX-2"/>
    <n v="60000"/>
    <b v="1"/>
    <m/>
    <s v="Group 01"/>
    <s v="PUP - New Business"/>
    <s v="Create New Policy"/>
    <b v="1"/>
    <m/>
    <s v="NONE"/>
    <m/>
    <n v="22774"/>
    <d v="2016-04-07T07:43:00"/>
    <d v="2016-04-17T18:54:00"/>
    <d v="2016-06-13T17:14:00"/>
    <s v="Unplanned"/>
    <s v="PAS10"/>
    <s v="PAS10"/>
    <m/>
    <d v="2016-06-27T12:00:00"/>
    <s v="Sprint 19"/>
    <s v="Alexander, Vinay (g8nalex)"/>
    <s v="#542805_x000a_#596879"/>
  </r>
  <r>
    <s v="PAS10"/>
    <n v="611189"/>
    <s v="Base Scope"/>
    <s v="Story - Delta"/>
    <x v="5"/>
    <s v="C-DOC-AHPNXX-CA"/>
    <s v="Test Execution Complete"/>
    <n v="0"/>
    <n v="2"/>
    <s v="C-DOC-AHPNXX-CA 26665: Generate Privacy Information Notice v2"/>
    <s v="WI0344 CR04"/>
    <s v="S19 Kickoff"/>
    <m/>
    <b v="1"/>
    <s v="Property"/>
    <s v="Program"/>
    <s v="Ready for IT Team Review"/>
    <s v="WI0344 CR04, CB49"/>
    <n v="602743"/>
    <m/>
    <s v="3 - High"/>
    <s v="NONE"/>
    <s v="CA"/>
    <s v="CA"/>
    <s v="IE_Sprint_19_PHX-3"/>
    <n v="60000"/>
    <b v="1"/>
    <m/>
    <s v="Group 02"/>
    <s v="Forms - Endorsement"/>
    <s v="Forms"/>
    <b v="1"/>
    <m/>
    <s v="NONE"/>
    <m/>
    <n v="26665"/>
    <d v="2016-04-07T07:43:00"/>
    <d v="2016-04-17T18:54:00"/>
    <d v="2016-06-09T17:17:00"/>
    <s v="Unplanned"/>
    <s v="PAS10"/>
    <s v="PAS10"/>
    <m/>
    <d v="2016-06-27T12:00:00"/>
    <s v="Sprint 19"/>
    <s v="Alexander, Vinay (g8nalex)"/>
    <s v="#541668_x000a_#602743"/>
  </r>
  <r>
    <s v="PAS10"/>
    <n v="618708"/>
    <s v="Base Scope"/>
    <s v="Story - Delta"/>
    <x v="5"/>
    <s v="H-INT-INSSCR-DE"/>
    <s v="QA Approved"/>
    <n v="1.5"/>
    <n v="2"/>
    <s v="H-INT-INSSCR-DE 26803: Insurance Score – Batch ordering every 2nd renewal v2"/>
    <s v="WI0344 CR04"/>
    <s v="S19 Kickoff"/>
    <m/>
    <b v="0"/>
    <s v="Property"/>
    <s v="Program"/>
    <s v="Ready for IT Team Review"/>
    <s v="WI0344 CR04, WH43"/>
    <n v="602741"/>
    <m/>
    <s v="3 - High"/>
    <s v="NONE"/>
    <s v="SCL"/>
    <s v="DE"/>
    <s v="IE_Sprint_19_PHX-2"/>
    <n v="60000"/>
    <b v="1"/>
    <m/>
    <s v="Group 01"/>
    <s v="Integration - Renewal"/>
    <s v="Renew Policy"/>
    <b v="1"/>
    <m/>
    <s v="NONE"/>
    <m/>
    <n v="26803"/>
    <d v="2016-04-13T06:49:00"/>
    <d v="2016-04-17T18:53:00"/>
    <d v="2016-06-20T04:59:00"/>
    <s v="Unplanned"/>
    <s v="PAS10"/>
    <s v="PAS10"/>
    <m/>
    <d v="2016-06-27T12:00:00"/>
    <s v="Sprint 19"/>
    <s v="Raveendra Mani, Prakash Khanna (gpq6rav)"/>
    <s v="#602741"/>
  </r>
  <r>
    <s v="PAS10"/>
    <n v="613287"/>
    <s v="Base Scope"/>
    <s v="Story - Common Library"/>
    <x v="5"/>
    <s v="H-EN-VIEW-CL"/>
    <s v="Test Execution Complete"/>
    <n v="1.5"/>
    <n v="2"/>
    <s v="H-EN-VIEW-CL 24611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CL"/>
    <s v="CL"/>
    <s v="IE_Sprint_19_PHX-1"/>
    <n v="60000"/>
    <b v="1"/>
    <m/>
    <s v="Group 01"/>
    <s v="Define Endorsement"/>
    <s v="General"/>
    <b v="1"/>
    <m/>
    <s v="NONE"/>
    <m/>
    <n v="24611"/>
    <d v="2016-04-12T08:48:00"/>
    <d v="2016-04-17T18:52:00"/>
    <d v="2016-06-13T17:14:00"/>
    <s v="Unplanned"/>
    <s v="PAS10"/>
    <s v="PAS10"/>
    <m/>
    <d v="2016-06-27T12:00:00"/>
    <s v="Sprint 19"/>
    <s v="Prabhu, Venkatesh M (gm0xpra)"/>
    <s v="#596884_x000a_#542301"/>
  </r>
  <r>
    <s v="PAS10"/>
    <n v="618709"/>
    <s v="Base Scope"/>
    <s v="Story - Delta"/>
    <x v="5"/>
    <s v="H-INT-INSCRR-DE"/>
    <s v="QA Approved"/>
    <n v="1.5"/>
    <n v="3"/>
    <s v="H-INT-INSCRR-DE 26801: Insurance Score – Determine best insurance score during Renewal"/>
    <s v="WI0344 CR04"/>
    <s v="S19 Kickoff"/>
    <m/>
    <b v="0"/>
    <s v="Property"/>
    <s v="Program"/>
    <s v="Ready for IT Team Review"/>
    <s v="WI0344 CR04, WH43"/>
    <n v="602741"/>
    <m/>
    <s v="3 - High"/>
    <s v="NONE"/>
    <s v="DE"/>
    <s v="DE"/>
    <s v="IE_Sprint_19_PHX-2"/>
    <n v="60000"/>
    <b v="1"/>
    <m/>
    <s v="Group 01"/>
    <s v="Integration - Renewal"/>
    <s v="Renew Policy"/>
    <b v="1"/>
    <m/>
    <s v="NONE"/>
    <m/>
    <n v="26801"/>
    <d v="2016-04-13T06:49:00"/>
    <d v="2016-04-17T18:52:00"/>
    <d v="2016-06-27T08:49:00"/>
    <s v="Unplanned"/>
    <s v="PAS10"/>
    <s v="PAS10"/>
    <m/>
    <d v="2016-06-27T12:00:00"/>
    <s v="Sprint 19"/>
    <s v="R, Lakshmipriya"/>
    <s v="#602741"/>
  </r>
  <r>
    <s v="PAS10"/>
    <n v="613282"/>
    <s v="Base Scope"/>
    <s v="Story - Delta"/>
    <x v="5"/>
    <s v="H-EN-VIEW-CO"/>
    <s v="QA Approved"/>
    <n v="3"/>
    <n v="2"/>
    <s v="H-EN-VIEW-CO 22741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CO"/>
    <s v="CO"/>
    <s v="IE_Sprint_19_PHX-1"/>
    <n v="60000"/>
    <b v="1"/>
    <m/>
    <s v="Group 01"/>
    <s v="Define Endorsement"/>
    <s v="General"/>
    <b v="1"/>
    <m/>
    <s v="NONE"/>
    <m/>
    <n v="22741"/>
    <d v="2016-04-12T08:48:00"/>
    <d v="2016-04-17T18:51:00"/>
    <d v="2016-06-13T17:14:00"/>
    <s v="Unplanned"/>
    <s v="PAS10"/>
    <s v="PAS10"/>
    <m/>
    <d v="2016-06-27T12:00:00"/>
    <s v="Sprint 19"/>
    <s v="Prabhu, Venkatesh M (gm0xpra)"/>
    <s v="#596884_x000a_#542301"/>
  </r>
  <r>
    <s v="PAS10"/>
    <n v="613286"/>
    <s v="Base Scope"/>
    <s v="Story - Common Library"/>
    <x v="5"/>
    <s v="C-DOC-GENQTE-CL"/>
    <s v="Test Execution Complete"/>
    <n v="1.5"/>
    <n v="2"/>
    <s v="C-DOC-GENQTE-CL 26543: Generate Quote Document-All Products v5"/>
    <s v="WI0344 CR04"/>
    <s v="S19 Kickoff"/>
    <m/>
    <b v="1"/>
    <s v="Property"/>
    <s v="Program"/>
    <s v="Ready for IT Team Review"/>
    <s v="WI0344 CR04, J161"/>
    <n v="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6543"/>
    <d v="2016-05-03T07:26:00"/>
    <d v="2016-05-11T17:55:00"/>
    <d v="2016-06-09T17:17:00"/>
    <s v="Unplanned"/>
    <s v="PAS10"/>
    <s v="PAS10"/>
    <m/>
    <d v="2016-06-27T12:00:00"/>
    <s v="Sprint 19"/>
    <s v="R, Lakshmipriya"/>
    <s v="#596884"/>
  </r>
  <r>
    <s v="PAS10"/>
    <n v="613285"/>
    <s v="Base Scope"/>
    <s v="Story - Delta"/>
    <x v="5"/>
    <s v="H-EN-VIEW-WV"/>
    <s v="QA Approved"/>
    <n v="1.5"/>
    <n v="2"/>
    <s v="H-EN-VIEW-WV 22283: View Endorsement v3"/>
    <s v="WI0344 CR04"/>
    <s v="S19 Kickoff"/>
    <m/>
    <b v="0"/>
    <s v="Property"/>
    <s v="Program"/>
    <s v="Ready for IT Team Review"/>
    <s v="WI0344 CR04, J161"/>
    <n v="596884"/>
    <m/>
    <s v="3 - High"/>
    <s v="NONE"/>
    <s v="WV"/>
    <s v="WV"/>
    <s v="IE_Sprint_19_PHX-1"/>
    <n v="60000"/>
    <b v="1"/>
    <m/>
    <s v="Group 01"/>
    <s v="Define Endorsement"/>
    <s v="General"/>
    <b v="1"/>
    <m/>
    <s v="NONE"/>
    <m/>
    <n v="22283"/>
    <d v="2016-04-12T08:48:00"/>
    <d v="2016-04-17T18:51:00"/>
    <d v="2016-06-13T17:13:00"/>
    <s v="Unplanned"/>
    <s v="PAS10"/>
    <s v="PAS10"/>
    <m/>
    <d v="2016-06-27T12:00:00"/>
    <s v="Sprint 19"/>
    <s v="Prabhu, Venkatesh M (gm0xpra)"/>
    <s v="#596884_x000a_#542301"/>
  </r>
  <r>
    <s v="PAS10"/>
    <n v="631730"/>
    <s v="Base Scope"/>
    <s v="Story - Common Library"/>
    <x v="5"/>
    <s v="H-EN-HS0490-CL"/>
    <s v="QA Approved"/>
    <n v="3.5"/>
    <n v="2"/>
    <s v="H-EN-HS0490-CL 23319: US CL Add Endorsement HS 04 90 v3"/>
    <s v="WI0344 CR03"/>
    <s v="S19 Kickoff"/>
    <m/>
    <b v="0"/>
    <s v="Property"/>
    <s v="Program"/>
    <s v="Ready for IT Team Review"/>
    <s v="WI0344 CR03, CR JE34"/>
    <n v="596886"/>
    <m/>
    <s v="3 - High"/>
    <s v="NONE"/>
    <s v="CL"/>
    <s v="CL"/>
    <s v="IE_Sprint_19_PHX-1"/>
    <n v="9999"/>
    <b v="1"/>
    <m/>
    <s v="Group 03"/>
    <s v="Define Endorsement"/>
    <s v="General"/>
    <b v="0"/>
    <m/>
    <s v="NONE"/>
    <m/>
    <n v="23319"/>
    <d v="2016-05-25T07:09:00"/>
    <d v="2016-05-26T10:02:00"/>
    <d v="2016-06-20T17:04:00"/>
    <s v="Unplanned"/>
    <s v="PAS10"/>
    <s v="PAS10"/>
    <m/>
    <d v="2016-06-27T12:00:00"/>
    <s v="Sprint 19"/>
    <s v="Srinivasan, Jagadeesan (gqe4sri)"/>
    <s v="#596886"/>
  </r>
  <r>
    <s v="PAS10"/>
    <n v="613283"/>
    <s v="Base Scope"/>
    <s v="Story - Common Library"/>
    <x v="5"/>
    <s v="C-DOC-GENDEC-CL"/>
    <s v="Test Execution Complete"/>
    <n v="1.5"/>
    <n v="2"/>
    <s v="C-DOC-GENDEC-CL 26707: Generate Declaration Document-All Products v2"/>
    <s v="WI0344 CR04"/>
    <s v="S19 Kickoff"/>
    <m/>
    <b v="1"/>
    <s v="Property"/>
    <s v="Program"/>
    <s v="Ready for IT Team Review"/>
    <s v="WI0344 CR04, J161"/>
    <n v="596884"/>
    <m/>
    <s v="3 - High"/>
    <s v="NONE"/>
    <s v="CL"/>
    <s v="CL"/>
    <s v="IE_Sprint_19_PHX-3"/>
    <n v="60000"/>
    <b v="1"/>
    <m/>
    <s v="Group 03"/>
    <s v="Forms"/>
    <s v="General"/>
    <b v="1"/>
    <m/>
    <s v="NONE"/>
    <m/>
    <n v="26707"/>
    <d v="2016-05-03T07:26:00"/>
    <d v="2016-05-11T17:56:00"/>
    <d v="2016-06-20T05:00:00"/>
    <s v="Unplanned"/>
    <s v="PAS10"/>
    <s v="PAS10"/>
    <m/>
    <d v="2016-06-27T12:00:00"/>
    <s v="Sprint 19"/>
    <s v="R, Lakshmipriya"/>
    <s v="#596884"/>
  </r>
  <r>
    <s v="PAS10"/>
    <n v="618707"/>
    <s v="Base Scope"/>
    <s v="Story - Common Library"/>
    <x v="5"/>
    <s v="H-INT-INSCRR-SCL"/>
    <s v="Test Execution Complete"/>
    <n v="3"/>
    <n v="3"/>
    <s v="H-INT-INSCRR-SCL 26807: Insurance Score – FR Score Comparison - Renewal"/>
    <s v="WI0344 CR04"/>
    <s v="S19 Kickoff"/>
    <m/>
    <b v="0"/>
    <s v="Property"/>
    <s v="Program"/>
    <s v="Ready for IT Team Review"/>
    <s v="WI0344 CR04, WH45; AW36"/>
    <s v="602738; 596883"/>
    <m/>
    <s v="3 - High"/>
    <s v="NONE"/>
    <s v="SCL"/>
    <s v="SCL"/>
    <s v="IE_Sprint_19_PHX-2"/>
    <n v="60000"/>
    <b v="1"/>
    <m/>
    <s v="Group 03"/>
    <s v="Integration - General"/>
    <s v="General"/>
    <b v="1"/>
    <m/>
    <s v="NONE"/>
    <m/>
    <n v="26807"/>
    <d v="2016-05-09T07:53:00"/>
    <d v="2016-05-12T18:11:00"/>
    <d v="2016-06-27T09:19:00"/>
    <s v="Unplanned"/>
    <s v="PAS10"/>
    <s v="PAS10"/>
    <m/>
    <d v="2016-06-27T12:00:00"/>
    <s v="Sprint 19"/>
    <s v="Prabhu, Venkatesh M (gm0xpra)"/>
    <s v="#602738_x000a_#542136_x000a_#596883"/>
  </r>
  <r>
    <s v="PAS10"/>
    <n v="618703"/>
    <s v="Base Scope"/>
    <s v="Story - Common Library"/>
    <x v="5"/>
    <s v="H-PCQ-DISRAT-CL"/>
    <s v="Test Execution Complete"/>
    <n v="2"/>
    <n v="2"/>
    <s v="H-PCQ-DISRAT-CL 23298:NB &amp; MTC - Display Quote Details v5"/>
    <s v="WI0344 CR04"/>
    <s v="S19 Kickoff"/>
    <m/>
    <b v="0"/>
    <s v="Property"/>
    <s v="Program"/>
    <s v="Ready for IT Team Review"/>
    <s v="WI0344 CR04, U301"/>
    <n v="596882"/>
    <m/>
    <s v="3 - High"/>
    <s v="NONE"/>
    <s v="CL"/>
    <s v="CL"/>
    <s v="IE_Sprint_19_PHX-2"/>
    <n v="60000"/>
    <b v="1"/>
    <m/>
    <s v="Group 03"/>
    <s v="Save Quote"/>
    <s v="General"/>
    <b v="1"/>
    <m/>
    <s v="NONE"/>
    <m/>
    <n v="23298"/>
    <d v="2016-04-28T07:18:00"/>
    <d v="2016-05-11T17:58:00"/>
    <d v="2016-06-20T17:04:00"/>
    <s v="Unplanned"/>
    <s v="PAS10"/>
    <s v="PAS10"/>
    <m/>
    <d v="2016-06-27T12:00:00"/>
    <s v="Sprint 19"/>
    <s v="Sankaran, Manikandan (gm70san)"/>
    <s v="#596882"/>
  </r>
  <r>
    <s v="PAS10"/>
    <n v="625733"/>
    <s v="Base Scope"/>
    <s v="Story - Delta"/>
    <x v="5"/>
    <s v="H-DOC-APP-CA"/>
    <s v="Test Execution Complete"/>
    <n v="2"/>
    <n v="2"/>
    <s v="H-DOC-APP-CA 22432: Generate Application Document HO3 HO4 HO6 DP3 PUP v7"/>
    <s v="WI0344 CR04"/>
    <s v="S19 Kickoff"/>
    <m/>
    <b v="0"/>
    <s v="Property"/>
    <s v="Program"/>
    <s v="Ready for IT Team Review"/>
    <s v="WI0344 CR04, CB57"/>
    <n v="593657"/>
    <m/>
    <s v="3 - High"/>
    <s v="NONE"/>
    <s v="CA"/>
    <s v="CA"/>
    <s v="IE_Sprint_19_PHX-3"/>
    <n v="60000"/>
    <b v="1"/>
    <m/>
    <s v="Group 03"/>
    <s v="Forms"/>
    <s v="Forms"/>
    <b v="1"/>
    <m/>
    <s v="NONE"/>
    <m/>
    <n v="22432"/>
    <d v="2016-05-06T08:54:00"/>
    <d v="2016-05-11T17:59:00"/>
    <d v="2016-06-28T11:15:00"/>
    <s v="Unplanned"/>
    <s v="PAS10"/>
    <s v="PAS10"/>
    <m/>
    <d v="2016-06-27T12:00:00"/>
    <s v="Sprint 19"/>
    <s v="Sankaran, Manikandan (gm70san)"/>
    <s v="#593657"/>
  </r>
  <r>
    <s v="PAS10"/>
    <n v="618706"/>
    <s v="Base Scope"/>
    <s v="Story - Delta"/>
    <x v="5"/>
    <s v="H-INT-INS-CL"/>
    <s v="Test Execution Complete"/>
    <n v="5.5"/>
    <n v="2"/>
    <s v="H-INT-INS-CL 23846:Order Insurance Score Report v4"/>
    <s v="WI0344 CR04"/>
    <s v="S19 Kickoff"/>
    <m/>
    <b v="0"/>
    <s v="Property"/>
    <s v="Program"/>
    <s v="Ready for IT Team Review"/>
    <s v="WI0344 CR04, U301; AW36"/>
    <s v="596882; 596883"/>
    <m/>
    <s v="3 - High"/>
    <s v="NONE"/>
    <s v="CL"/>
    <s v="CL"/>
    <s v="IE_Sprint_19_PHX-2"/>
    <n v="60000"/>
    <b v="1"/>
    <m/>
    <s v="Group 03"/>
    <s v="Integration - General"/>
    <s v="Create New Policy"/>
    <b v="1"/>
    <m/>
    <s v="NONE"/>
    <m/>
    <n v="23846"/>
    <d v="2016-05-25T07:09:00"/>
    <d v="2016-05-25T18:15:00"/>
    <d v="2016-06-27T08:51:00"/>
    <s v="Unplanned"/>
    <s v="PAS10"/>
    <s v="PAS10"/>
    <m/>
    <d v="2016-06-27T12:00:00"/>
    <s v="Sprint 19"/>
    <s v="A, Andrews (gwya)"/>
    <s v="#602741_x000a_#596882_x000a_#59688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108">
  <r>
    <s v="Story - Integration"/>
    <n v="447510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CAS - Cross Reference"/>
    <m/>
    <m/>
    <m/>
    <n v="1"/>
    <n v="0"/>
    <m/>
    <b v="1"/>
    <n v="80000"/>
    <s v="Integration_Sprint_20"/>
    <s v="Simmons, Adam"/>
    <s v="Integration"/>
    <s v="Unplanned"/>
    <s v="Unplanned"/>
    <s v="CA"/>
    <s v="CA"/>
    <s v="Unplanned"/>
    <m/>
    <s v="Unplanned"/>
    <s v="WI0211 IT03, WI0173 CR11/WI0174 CR00, WI0173 CR03"/>
    <s v="WI0211 IT03, WI0173 CR11/WI0174 CR00, WI0173 CR03"/>
    <b v="1"/>
    <m/>
    <m/>
    <m/>
    <s v="NONE"/>
    <s v="NONE"/>
    <s v="NONE"/>
    <m/>
    <s v="NONE"/>
    <m/>
    <m/>
    <m/>
    <b v="0"/>
    <s v="Sprint 12"/>
  </r>
  <r>
    <s v="Story - Integration"/>
    <n v="447515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Customer Master - Cross Reference"/>
    <m/>
    <m/>
    <m/>
    <n v="1"/>
    <n v="0"/>
    <m/>
    <b v="1"/>
    <n v="80000"/>
    <s v="Integration_Sprint_20"/>
    <s v="Simmons, Adam"/>
    <s v="Integration"/>
    <s v="Unplanned"/>
    <s v="Unplanned"/>
    <s v="CA"/>
    <s v="CA"/>
    <s v="Unplanned"/>
    <m/>
    <s v="Unplanned"/>
    <s v="WI0211 IT03, WI0173 CR11/WI0174 CR00, WI0173 CR03"/>
    <s v="WI0211 IT03, WI0173 CR11/WI0174 CR00, WI0173 CR03"/>
    <b v="1"/>
    <m/>
    <m/>
    <m/>
    <s v="NONE"/>
    <s v="NONE"/>
    <s v="NONE"/>
    <m/>
    <s v="NONE"/>
    <m/>
    <m/>
    <m/>
    <b v="0"/>
    <s v="Sprint 11"/>
  </r>
  <r>
    <s v="Story - Integration"/>
    <n v="477042"/>
    <e v="#N/A"/>
    <n v="477042"/>
    <s v="PAS10"/>
    <x v="1"/>
    <s v="Property"/>
    <m/>
    <x v="0"/>
    <m/>
    <s v="Open"/>
    <m/>
    <s v="Not Started"/>
    <n v="0"/>
    <n v="0"/>
    <n v="0"/>
    <s v="NONE"/>
    <s v="CA SIS (DP3) Conversion Testing - BCT CEA Policy Updates"/>
    <m/>
    <n v="477042"/>
    <n v="477042"/>
    <n v="1"/>
    <n v="0"/>
    <m/>
    <b v="1"/>
    <n v="80000"/>
    <s v="Integration_Sprint_20"/>
    <s v="Hall, Matthew D"/>
    <s v="Integration"/>
    <s v="PAS10"/>
    <s v="Unplanned"/>
    <s v="CA"/>
    <s v="CA"/>
    <s v="Unplanned"/>
    <m/>
    <s v="Unplanned"/>
    <s v="WI0211 IT04"/>
    <s v="WI0211 IT04"/>
    <b v="1"/>
    <n v="42418.5"/>
    <n v="42418.5"/>
    <n v="42418.5"/>
    <s v="NONE"/>
    <s v="NONE"/>
    <s v="NONE"/>
    <s v="CEA,DP3"/>
    <s v="NONE"/>
    <m/>
    <m/>
    <m/>
    <b v="0"/>
    <s v="Sprint 20"/>
  </r>
  <r>
    <s v="Story - Integration"/>
    <n v="447509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BDW - Cross Reference"/>
    <m/>
    <m/>
    <m/>
    <n v="1"/>
    <n v="0"/>
    <m/>
    <b v="1"/>
    <n v="80000"/>
    <s v="Integration_Sprint_20"/>
    <s v="Simmons, Adam"/>
    <s v="Integration"/>
    <s v="Unplanned"/>
    <s v="Unplanned"/>
    <s v="CA"/>
    <s v="CA"/>
    <s v="Unplanned"/>
    <m/>
    <s v="Unplanned"/>
    <s v="WI0211 IT03, WI0173 CR11/WI0174 CR00, WI0173 CR03"/>
    <s v="WI0211 IT03, WI0173 CR11/WI0174 CR00, WI0173 CR03"/>
    <b v="1"/>
    <m/>
    <m/>
    <m/>
    <s v="NONE"/>
    <s v="NONE"/>
    <s v="NONE"/>
    <m/>
    <s v="NONE"/>
    <m/>
    <m/>
    <m/>
    <b v="0"/>
    <s v="Sprint 12"/>
  </r>
  <r>
    <s v="Story - Integration"/>
    <n v="447507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BCT CEA Policy Updates"/>
    <m/>
    <m/>
    <m/>
    <n v="1"/>
    <n v="0"/>
    <m/>
    <b v="1"/>
    <n v="80000"/>
    <s v="Integration_Sprint_20"/>
    <s v="Hall, Matthew D"/>
    <s v="Integration"/>
    <s v="Unplanned"/>
    <s v="Unplanned"/>
    <s v="CCL"/>
    <s v="CA"/>
    <s v="Unplanned"/>
    <m/>
    <s v="Unplanned"/>
    <s v="WI0211 IT03, WI0173 CR11/WI0174 CR00, WI0173 CR03"/>
    <s v="WI0211 IT03, WI0173 CR11/WI0174 CR00, WI0173 CR03"/>
    <b v="1"/>
    <n v="42107.76458333333"/>
    <n v="42107.76458333333"/>
    <m/>
    <s v="NONE"/>
    <s v="Integration - General"/>
    <s v="NONE"/>
    <s v="CEA"/>
    <s v="NONE"/>
    <m/>
    <m/>
    <m/>
    <b v="0"/>
    <s v="Sprint 12"/>
  </r>
  <r>
    <s v="Story - Integration"/>
    <n v="447517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NCNU Agency Download and Commissions Cross Reference"/>
    <m/>
    <m/>
    <m/>
    <n v="1"/>
    <n v="0"/>
    <m/>
    <b v="1"/>
    <n v="80000"/>
    <s v="Integration_Sprint_20"/>
    <s v="Simmons, Adam"/>
    <s v="Integration"/>
    <s v="Unplanned"/>
    <s v="Unplanned"/>
    <s v="CA"/>
    <s v="CA"/>
    <s v="Unplanned"/>
    <m/>
    <s v="Unplanned"/>
    <s v="WI0211 IT03, WI0173 CR11/WI0174 CR00, WI0173 CR03"/>
    <s v="WI0211 IT03, WI0173 CR11/WI0174 CR00, WI0173 CR03"/>
    <b v="1"/>
    <m/>
    <m/>
    <m/>
    <s v="NONE"/>
    <s v="NONE"/>
    <s v="NONE"/>
    <m/>
    <s v="NONE"/>
    <m/>
    <m/>
    <m/>
    <b v="0"/>
    <s v="Sprint 12"/>
  </r>
  <r>
    <s v="Story - Integration"/>
    <n v="447516"/>
    <e v="#N/A"/>
    <e v="#N/A"/>
    <s v="PAS10"/>
    <x v="0"/>
    <s v="Property"/>
    <m/>
    <x v="0"/>
    <m/>
    <s v="Open"/>
    <m/>
    <s v="Not Started"/>
    <n v="0"/>
    <n v="0"/>
    <n v="0"/>
    <s v="NONE"/>
    <s v="CA HDES Conversion Testing - Payment Central"/>
    <m/>
    <m/>
    <m/>
    <n v="1"/>
    <n v="0"/>
    <m/>
    <b v="1"/>
    <n v="80000"/>
    <s v="Integration_Sprint_20"/>
    <s v="Simmons, Adam"/>
    <s v="Integration"/>
    <s v="Unplanned"/>
    <s v="Unplanned"/>
    <s v="CA"/>
    <s v="CA"/>
    <s v="Unplanned"/>
    <m/>
    <s v="Unplanned"/>
    <s v="WI0211 IT03, WI0173 CR11/WI0174 CR00, WI0173 CR03"/>
    <s v="WI0211 IT03, WI0173 CR11/WI0174 CR00, WI0173 CR03"/>
    <b v="1"/>
    <m/>
    <m/>
    <m/>
    <s v="NONE"/>
    <s v="NONE"/>
    <s v="NONE"/>
    <m/>
    <s v="NONE"/>
    <m/>
    <m/>
    <m/>
    <b v="0"/>
    <s v="Sprint 12"/>
  </r>
  <r>
    <s v="Story - Common Library"/>
    <n v="627360"/>
    <n v="627360"/>
    <n v="627360"/>
    <s v="PAS10"/>
    <x v="2"/>
    <s v="Property"/>
    <m/>
    <x v="0"/>
    <m/>
    <s v="Approved"/>
    <m/>
    <s v="Ready for IT Team Review"/>
    <n v="2"/>
    <n v="2"/>
    <n v="2"/>
    <n v="1.5"/>
    <s v="H-EN-HS0442MTC-CL 26890: Change Policy - Endorsement HS 04 42 v2"/>
    <n v="26890"/>
    <s v="H-EN-HS0442MTC-CL"/>
    <s v="H-EN-HS0442MTC"/>
    <n v="2"/>
    <n v="0"/>
    <m/>
    <b v="1"/>
    <n v="70000"/>
    <s v="Exigen_Sprint_20_SZV"/>
    <s v="Prabhu, Venkatesh M (gm0xpra)"/>
    <s v="Program"/>
    <s v="PAS10"/>
    <s v="Unplanned"/>
    <s v="CL"/>
    <s v="CL"/>
    <m/>
    <m/>
    <m/>
    <s v="WI0316 CR04, F0140"/>
    <s v="WI0316 CR04"/>
    <b v="1"/>
    <n v="42480.474999999999"/>
    <n v="42480.775694444441"/>
    <n v="42524.011805555558"/>
    <s v="Change Existing Policy"/>
    <s v="Forms - Endorsement"/>
    <s v="NONE"/>
    <s v="HO3,HO6"/>
    <s v="NONE"/>
    <n v="602746"/>
    <m/>
    <s v="#542337_x000a_#602746"/>
    <b v="0"/>
    <s v="NONE"/>
  </r>
  <r>
    <s v="Story - Common Library"/>
    <n v="627361"/>
    <n v="627361"/>
    <n v="627361"/>
    <s v="PAS10"/>
    <x v="2"/>
    <s v="Property"/>
    <m/>
    <x v="0"/>
    <m/>
    <s v="Approved"/>
    <m/>
    <s v="Ready for IT Team Review"/>
    <n v="2"/>
    <n v="2"/>
    <n v="2"/>
    <n v="1.5"/>
    <s v="H-PCQ-HS0988-CL 26880: Calculate Premium - Validate Cov E for HS 09 88 v2"/>
    <n v="26880"/>
    <s v="H-PCQ-HS0988-CL"/>
    <s v="H-PCQ-HS0988"/>
    <n v="2"/>
    <n v="0"/>
    <m/>
    <b v="1"/>
    <n v="70000"/>
    <s v="Exigen_Sprint_20_SZV"/>
    <s v="Sankaran, Manikandan (gm70san)"/>
    <s v="Program"/>
    <s v="PAS10"/>
    <s v="Unplanned"/>
    <s v="CL"/>
    <s v="CL"/>
    <m/>
    <m/>
    <m/>
    <s v="WI0316 CR04, F0138"/>
    <s v="WI0316 CR04"/>
    <b v="1"/>
    <n v="42481.356249999997"/>
    <n v="42502.759722222225"/>
    <n v="42510.015972222223"/>
    <s v="Create New Policy"/>
    <s v="Define Endorsement"/>
    <s v="NONE"/>
    <s v="HO3,HO4,HO6"/>
    <s v="NONE"/>
    <n v="602748"/>
    <m/>
    <s v="#602748"/>
    <b v="0"/>
    <s v="NONE"/>
  </r>
  <r>
    <s v="Story - Common Library"/>
    <n v="613288"/>
    <n v="613288"/>
    <n v="613288"/>
    <s v="PAS10"/>
    <x v="2"/>
    <s v="Property"/>
    <m/>
    <x v="0"/>
    <m/>
    <s v="Approved"/>
    <m/>
    <s v="Ready for IT Team Review"/>
    <n v="2"/>
    <n v="2.5"/>
    <n v="2.5"/>
    <n v="2"/>
    <s v="H-EN-HS0442-CL 25856: Add Endorsement HS 04 42 v4"/>
    <n v="25856"/>
    <s v="H-EN-HS0442-CL"/>
    <s v="H-EN-HS0442"/>
    <n v="4"/>
    <n v="0"/>
    <m/>
    <b v="1"/>
    <n v="70000"/>
    <s v="Exigen_Sprint_20_SZV"/>
    <s v="Prabhu, Venkatesh M (gm0xpra)"/>
    <s v="Program"/>
    <s v="PAS10"/>
    <s v="Unplanned"/>
    <s v="CL"/>
    <s v="CL"/>
    <m/>
    <m/>
    <m/>
    <s v="WI0316 CR04, F0140"/>
    <s v="WI0316 CR04"/>
    <b v="1"/>
    <n v="42472.366666666669"/>
    <n v="42477.786805555559"/>
    <n v="42524.011111111111"/>
    <s v="General"/>
    <s v="Define Endorsement"/>
    <s v="NONE"/>
    <s v="HO3,HO6"/>
    <s v="NONE"/>
    <n v="602746"/>
    <m/>
    <s v="#602746_x000a_#542337"/>
    <b v="0"/>
    <s v="NONE"/>
  </r>
  <r>
    <s v="Story - Common Library"/>
    <n v="613289"/>
    <n v="613289"/>
    <n v="613289"/>
    <s v="PAS10"/>
    <x v="2"/>
    <s v="Property"/>
    <m/>
    <x v="0"/>
    <m/>
    <s v="Approved"/>
    <m/>
    <s v="Ready for IT Team Review"/>
    <n v="2"/>
    <n v="2.5"/>
    <n v="2.5"/>
    <n v="2"/>
    <s v="H-EN-HS0459-CL 23375: Add Endorsement HS 04 59 v4"/>
    <n v="23375"/>
    <s v="H-EN-HS0459-CL"/>
    <s v="H-EN-HS0459"/>
    <n v="4"/>
    <n v="0"/>
    <m/>
    <b v="1"/>
    <n v="70000"/>
    <s v="Exigen_Sprint_20_SZV"/>
    <s v="Prabhu, Venkatesh M (gm0xpra)"/>
    <s v="Program"/>
    <s v="PAS10"/>
    <s v="Unplanned"/>
    <s v="CL"/>
    <s v="CL"/>
    <m/>
    <m/>
    <m/>
    <s v="WI0316 CR04, F0140"/>
    <s v="WI0316 CR04"/>
    <b v="1"/>
    <n v="42467.321527777778"/>
    <n v="42478.818749999999"/>
    <n v="42523.386805555558"/>
    <s v="General"/>
    <s v="Define Endorsement"/>
    <s v="NONE"/>
    <s v="HO3,HO4,HO6"/>
    <s v="NONE"/>
    <n v="602746"/>
    <m/>
    <s v="#602746_x000a_#542366"/>
    <b v="0"/>
    <s v="NONE"/>
  </r>
  <r>
    <s v="Story - Common Library"/>
    <n v="613290"/>
    <n v="613290"/>
    <n v="613290"/>
    <s v="PAS10"/>
    <x v="2"/>
    <s v="Property"/>
    <m/>
    <x v="0"/>
    <m/>
    <s v="Approved"/>
    <m/>
    <s v="Ready for IT Team Review"/>
    <n v="2"/>
    <n v="3"/>
    <n v="3"/>
    <n v="2.5"/>
    <s v="WI0316 H-EN-HS0988-CL 23208: Add Endorsement HS 09 88 v5"/>
    <n v="23208"/>
    <s v="H-EN-HS0988-CL"/>
    <s v="H-EN-HS0988"/>
    <n v="5"/>
    <n v="0"/>
    <m/>
    <b v="1"/>
    <n v="70000"/>
    <s v="Exigen_Sprint_20_SZV"/>
    <s v="Sankaran, Manikandan (gm70san)"/>
    <s v="Program"/>
    <s v="PAS10"/>
    <s v="Unplanned"/>
    <s v="CL"/>
    <s v="CL"/>
    <m/>
    <m/>
    <m/>
    <s v="F0138"/>
    <m/>
    <b v="0"/>
    <n v="42479.470833333333"/>
    <n v="42502.758333333331"/>
    <n v="42527.025000000001"/>
    <s v="Create New Policy"/>
    <s v="Define Endorsement"/>
    <s v="NONE"/>
    <s v="HO3,HO4,HO6"/>
    <s v="NONE"/>
    <n v="602748"/>
    <m/>
    <s v="#612748_x000a_#542333"/>
    <b v="0"/>
    <s v="NONE"/>
  </r>
  <r>
    <s v="Story - Common Library"/>
    <n v="613291"/>
    <n v="613291"/>
    <n v="613291"/>
    <s v="PAS10"/>
    <x v="2"/>
    <s v="Property"/>
    <m/>
    <x v="0"/>
    <m/>
    <s v="Approved"/>
    <m/>
    <s v="Ready for IT Team Review"/>
    <n v="2"/>
    <n v="4"/>
    <n v="4"/>
    <n v="1.5"/>
    <s v="H-EN-HS2473-CL 23141:  Add Endorsement HS 24 73 v4"/>
    <n v="23141"/>
    <s v="H-EN-HS2473-CL"/>
    <s v="H-EN-HS2473"/>
    <n v="4"/>
    <n v="0"/>
    <m/>
    <b v="1"/>
    <n v="70000"/>
    <s v="Exigen_Sprint_20_SZV"/>
    <s v="Alexander, Vinay (g8nalex)"/>
    <s v="Program"/>
    <s v="PAS10"/>
    <s v="Unplanned"/>
    <s v="CL"/>
    <s v="CL"/>
    <m/>
    <m/>
    <m/>
    <s v="WI0316 CR04, F0141"/>
    <s v="WI0316 CR04"/>
    <b v="1"/>
    <n v="42468.361805555556"/>
    <n v="42502.759027777778"/>
    <n v="42523.095138888886"/>
    <s v="General"/>
    <s v="Define Endorsement"/>
    <s v="NONE"/>
    <s v="HO3"/>
    <s v="NONE"/>
    <n v="602747"/>
    <m/>
    <s v="#602747_x000a_#542302"/>
    <b v="1"/>
    <s v="NONE"/>
  </r>
  <r>
    <s v="Story - Delta"/>
    <n v="611193"/>
    <n v="611193"/>
    <n v="611193"/>
    <s v="PAS10"/>
    <x v="2"/>
    <s v="Property"/>
    <m/>
    <x v="0"/>
    <m/>
    <s v="Approved"/>
    <m/>
    <s v="Ready for IT Team Review"/>
    <n v="2"/>
    <n v="2"/>
    <n v="2"/>
    <n v="1.5"/>
    <s v="H-MAI-MORT-CA 26161: Capture Mortgagee Info v3"/>
    <n v="26161"/>
    <s v="H-MAI-MORT-CA"/>
    <s v="H-MAI-MORT"/>
    <n v="3"/>
    <n v="0"/>
    <m/>
    <b v="1"/>
    <n v="70000"/>
    <s v="Exigen_Sprint_20_SZV"/>
    <s v="Sankaran, Manikandan (gm70san)"/>
    <s v="Program"/>
    <s v="PAS10"/>
    <s v="Unplanned"/>
    <s v="CA"/>
    <s v="CA"/>
    <m/>
    <m/>
    <m/>
    <s v="WI0316 CR04, F0146"/>
    <s v="WI0316 CR04"/>
    <b v="1"/>
    <n v="42467.321527777778"/>
    <n v="42477.788194444445"/>
    <n v="42510.004166666666"/>
    <s v="General"/>
    <s v="Capture Mortgagee Info"/>
    <s v="NONE"/>
    <s v="DP3,HO3,HO6"/>
    <s v="NONE"/>
    <n v="602744"/>
    <m/>
    <s v="#602744"/>
    <b v="0"/>
    <s v="NONE"/>
  </r>
  <r>
    <s v="Story - Common Library"/>
    <n v="611192"/>
    <n v="611192"/>
    <n v="611192"/>
    <s v="PAS10"/>
    <x v="2"/>
    <s v="Property"/>
    <m/>
    <x v="0"/>
    <m/>
    <s v="Approved"/>
    <m/>
    <s v="Ready for IT Team Review"/>
    <n v="2"/>
    <n v="2"/>
    <n v="2"/>
    <n v="1"/>
    <s v="H-MAI-MORT-CL 26125: Capture Mortgagee Info and attach 438bfuns endorsement v4"/>
    <n v="26125"/>
    <s v="H-MAI-MORT-CL"/>
    <s v="H-MAI-MORT"/>
    <n v="4"/>
    <n v="0"/>
    <m/>
    <b v="1"/>
    <n v="70000"/>
    <s v="Exigen_Sprint_20_SZV"/>
    <s v="Sankaran, Manikandan (gm70san)"/>
    <s v="Program"/>
    <s v="PAS10"/>
    <s v="Unplanned"/>
    <s v="CL"/>
    <s v="CL"/>
    <m/>
    <m/>
    <m/>
    <s v="WI0316 CR04, F0146"/>
    <s v="WI0316 CR04"/>
    <b v="1"/>
    <n v="42467.321527777778"/>
    <n v="42477.788194444445"/>
    <n v="42524.010416666664"/>
    <s v="Create New Policy"/>
    <s v="Capture Mortgagee Info"/>
    <s v="NONE"/>
    <s v="DP3,HO3,HO6"/>
    <s v="NONE"/>
    <n v="602744"/>
    <m/>
    <s v="#602744"/>
    <b v="0"/>
    <s v="NONE"/>
  </r>
  <r>
    <s v="Story - Delta"/>
    <n v="611194"/>
    <n v="611194"/>
    <n v="611194"/>
    <s v="PAS10"/>
    <x v="2"/>
    <s v="Property"/>
    <m/>
    <x v="0"/>
    <m/>
    <s v="Approved"/>
    <m/>
    <s v="Ready for IT Team Review"/>
    <n v="2"/>
    <n v="2"/>
    <n v="2"/>
    <n v="1"/>
    <s v="E-MAI-MORT-CA 26564:Capture Mortgagee Info v2"/>
    <n v="26564"/>
    <s v="E-MAI-MORT-CA"/>
    <s v="E-MAI-MORT"/>
    <n v="2"/>
    <n v="0"/>
    <m/>
    <b v="1"/>
    <n v="70000"/>
    <s v="Exigen_Sprint_20_SZV"/>
    <s v="Sankaran, Manikandan (gm70san)"/>
    <s v="Program"/>
    <s v="PAS10"/>
    <s v="Unplanned"/>
    <s v="CA"/>
    <s v="CA"/>
    <m/>
    <m/>
    <m/>
    <s v="WI0316 CR04, F0146"/>
    <s v="WI0316 CR04"/>
    <b v="1"/>
    <n v="42467.321527777778"/>
    <n v="42477.788888888892"/>
    <n v="42527.115972222222"/>
    <s v="General"/>
    <s v="CEA - New Business"/>
    <s v="UC-NB-09"/>
    <s v="CEA"/>
    <s v="NONE"/>
    <n v="602744"/>
    <m/>
    <s v="#602744"/>
    <b v="0"/>
    <s v="NONE"/>
  </r>
  <r>
    <s v="Story - Delta"/>
    <n v="632779"/>
    <e v="#N/A"/>
    <e v="#N/A"/>
    <s v="PAS10"/>
    <x v="3"/>
    <s v="Auto"/>
    <m/>
    <x v="0"/>
    <m/>
    <s v="Stakeholder Approved"/>
    <m/>
    <s v="Not Started"/>
    <n v="0"/>
    <n v="0"/>
    <n v="0"/>
    <s v="NONE"/>
    <s v="880-840PA-04 Consolidated Form Stories - GODD Page v4.0"/>
    <m/>
    <s v="880-840PA-04"/>
    <s v="880-840"/>
    <n v="4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ate Policy"/>
    <s v="NONE"/>
    <s v="NONE"/>
    <m/>
    <s v="NONE"/>
    <m/>
    <m/>
    <m/>
    <b v="0"/>
    <s v="NONE"/>
  </r>
  <r>
    <s v="Story - Delta"/>
    <n v="633006"/>
    <e v="#N/A"/>
    <e v="#N/A"/>
    <s v="PAS10"/>
    <x v="3"/>
    <s v="Auto"/>
    <m/>
    <x v="0"/>
    <m/>
    <s v="Stakeholder Approved"/>
    <m/>
    <s v="In Progress"/>
    <n v="0"/>
    <n v="0"/>
    <n v="0"/>
    <s v="NONE"/>
    <s v="880-245AZ New Business Document - Golf Cart Endorsement v2.0"/>
    <m/>
    <s v="880-245AZ-02"/>
    <s v="880-245"/>
    <n v="2"/>
    <n v="0"/>
    <s v="consolpas10"/>
    <b v="0"/>
    <n v="55000"/>
    <s v="Auto Backlog"/>
    <s v="Richard, Kim"/>
    <s v="Program"/>
    <m/>
    <m/>
    <s v="AZ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04"/>
    <e v="#N/A"/>
    <e v="#N/A"/>
    <s v="PAS10"/>
    <x v="3"/>
    <s v="Auto"/>
    <m/>
    <x v="0"/>
    <m/>
    <s v="Stakeholder Approved"/>
    <m/>
    <s v="Not Started"/>
    <n v="0"/>
    <n v="0"/>
    <n v="0"/>
    <s v="NONE"/>
    <s v="880-618ID BFC Requirements and Print Jobs  v2.0"/>
    <m/>
    <s v="880-618ID-02"/>
    <s v="880-618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44"/>
    <e v="#N/A"/>
    <e v="#N/A"/>
    <s v="PAS10"/>
    <x v="3"/>
    <s v="Auto"/>
    <m/>
    <x v="0"/>
    <m/>
    <s v="Stakeholder Approved"/>
    <m/>
    <s v="Not Started"/>
    <n v="0"/>
    <n v="0"/>
    <n v="0"/>
    <s v="NONE"/>
    <s v="880-529VA Endorsement – Miscellaneous Type Vehicle Endorsement v2.0"/>
    <m/>
    <s v="880-529VA-02"/>
    <s v="880-529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03"/>
    <e v="#N/A"/>
    <e v="#N/A"/>
    <s v="PAS10"/>
    <x v="3"/>
    <s v="Auto"/>
    <m/>
    <x v="0"/>
    <m/>
    <s v="Stakeholder Approved"/>
    <m/>
    <s v="Not Started"/>
    <n v="0"/>
    <n v="0"/>
    <n v="0"/>
    <s v="NONE"/>
    <s v="880-732WV-03 Form Content and Triggers - PAS Form AACDWVA v3.0"/>
    <m/>
    <s v="880-732WV-03"/>
    <s v="880-732"/>
    <n v="3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005"/>
    <e v="#N/A"/>
    <e v="#N/A"/>
    <s v="PAS10"/>
    <x v="3"/>
    <s v="Auto"/>
    <m/>
    <x v="0"/>
    <m/>
    <s v="Stakeholder Approved"/>
    <m/>
    <s v="In Progress"/>
    <n v="0"/>
    <n v="0"/>
    <n v="0"/>
    <s v="NONE"/>
    <s v="880-095NJ - Documents- Adhoc - Quote Document for New Business v2.0"/>
    <m/>
    <s v="880-095NJ-02"/>
    <s v="880-095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36"/>
    <e v="#N/A"/>
    <e v="#N/A"/>
    <s v="PAS10"/>
    <x v="3"/>
    <s v="Auto"/>
    <m/>
    <x v="0"/>
    <m/>
    <s v="Stakeholder Approved"/>
    <m/>
    <s v="In Progress"/>
    <n v="0"/>
    <n v="0"/>
    <n v="0"/>
    <s v="NONE"/>
    <s v="880-860DE - Consolidated Form Stories - RFI  v3.0"/>
    <m/>
    <s v="880-860DE-03"/>
    <s v="880-860"/>
    <n v="3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99"/>
    <n v="634199"/>
    <e v="#N/A"/>
    <s v="PAS10"/>
    <x v="3"/>
    <s v="Auto"/>
    <m/>
    <x v="0"/>
    <m/>
    <s v="In IT Team Review"/>
    <m/>
    <s v="Ready for IT Team Review"/>
    <n v="0"/>
    <n v="0"/>
    <n v="0"/>
    <s v="NONE"/>
    <s v="880-101VA Document Content - Important Notice-UM Coverage v2.0"/>
    <m/>
    <s v="880-101VA-02"/>
    <s v="880-101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8.462500000001"/>
    <n v="42548.729861111111"/>
    <m/>
    <s v="General"/>
    <s v="NONE"/>
    <s v="NONE"/>
    <m/>
    <s v="NONE"/>
    <m/>
    <m/>
    <m/>
    <b v="0"/>
    <s v="NONE"/>
  </r>
  <r>
    <s v="Story - Delta"/>
    <n v="634140"/>
    <n v="634140"/>
    <e v="#N/A"/>
    <s v="PAS10"/>
    <x v="3"/>
    <s v="Auto"/>
    <m/>
    <x v="0"/>
    <m/>
    <s v="In IT Team Review"/>
    <m/>
    <s v="Ready for IT Team Review"/>
    <n v="0"/>
    <n v="0"/>
    <n v="0"/>
    <s v="NONE"/>
    <s v="880-232VA New Business - Auto Loan-Lease Coverage v2.0"/>
    <m/>
    <s v="880-232VA-02"/>
    <s v="880-232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31944444444"/>
    <m/>
    <s v="General"/>
    <s v="NONE"/>
    <s v="NONE"/>
    <m/>
    <s v="NONE"/>
    <m/>
    <m/>
    <m/>
    <b v="0"/>
    <s v="NONE"/>
  </r>
  <r>
    <s v="Story - Delta"/>
    <n v="634141"/>
    <e v="#N/A"/>
    <e v="#N/A"/>
    <s v="PAS10"/>
    <x v="3"/>
    <s v="Auto"/>
    <m/>
    <x v="0"/>
    <m/>
    <s v="Stakeholder Approved"/>
    <m/>
    <s v="Not Started"/>
    <n v="0"/>
    <n v="0"/>
    <n v="0"/>
    <s v="NONE"/>
    <s v="880-711CO Form Content and Triggers - Notice of Premium Increase - Additional Reason(s) for Action v2.0"/>
    <m/>
    <s v="880-711CO-02"/>
    <s v="880-711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s v="#620429"/>
    <b v="0"/>
    <s v="NONE"/>
  </r>
  <r>
    <s v="Story - Delta"/>
    <n v="634573"/>
    <e v="#N/A"/>
    <e v="#N/A"/>
    <s v="PAS10"/>
    <x v="3"/>
    <s v="Auto"/>
    <m/>
    <x v="0"/>
    <m/>
    <s v="Stakeholder Approved"/>
    <m/>
    <s v="In Progress"/>
    <n v="0"/>
    <n v="0"/>
    <n v="0"/>
    <s v="NONE"/>
    <s v="880-820CT - Consolidated Form Stories - Forms Page  v2.0"/>
    <m/>
    <s v="880-820CT-02"/>
    <s v="880-820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780"/>
    <e v="#N/A"/>
    <e v="#N/A"/>
    <s v="PAS10"/>
    <x v="3"/>
    <s v="Auto"/>
    <m/>
    <x v="0"/>
    <m/>
    <s v="Stakeholder Approved"/>
    <m/>
    <s v="Not Started"/>
    <n v="0"/>
    <n v="0"/>
    <n v="0"/>
    <s v="NONE"/>
    <s v="880-409CL - Renewal Document - Dec Page (Front and Back) v10.0"/>
    <m/>
    <s v="880-409CL-10"/>
    <s v="880-409"/>
    <n v="10"/>
    <n v="0"/>
    <s v="consolpas10"/>
    <b v="0"/>
    <n v="55000"/>
    <s v="Auto Backlog"/>
    <s v="Richard, Kim"/>
    <s v="Program"/>
    <m/>
    <m/>
    <s v="NONE"/>
    <s v="CL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779"/>
    <e v="#N/A"/>
    <e v="#N/A"/>
    <s v="PAS10"/>
    <x v="3"/>
    <s v="Auto"/>
    <m/>
    <x v="0"/>
    <m/>
    <s v="Stakeholder Approved"/>
    <m/>
    <s v="Not Started"/>
    <n v="0"/>
    <n v="0"/>
    <n v="0"/>
    <s v="NONE"/>
    <s v="880-820DC Consolidated Form Stories - Forms Page  v2.0"/>
    <m/>
    <s v="880-820DC-02"/>
    <s v="880-820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34"/>
    <e v="#N/A"/>
    <e v="#N/A"/>
    <s v="PAS10"/>
    <x v="3"/>
    <s v="Auto"/>
    <m/>
    <x v="0"/>
    <m/>
    <s v="Stakeholder Approved"/>
    <m/>
    <s v="Not Started"/>
    <n v="0"/>
    <n v="0"/>
    <n v="0"/>
    <s v="NONE"/>
    <s v="880-820NJ - Consolidated Form Stories - Forms Page v3.0"/>
    <m/>
    <s v="880-820NJ-03"/>
    <s v="880-820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23"/>
    <e v="#N/A"/>
    <e v="#N/A"/>
    <s v="PAS10"/>
    <x v="3"/>
    <s v="Auto"/>
    <m/>
    <x v="0"/>
    <m/>
    <s v="Stakeholder Approved"/>
    <m/>
    <s v="In Progress"/>
    <n v="0"/>
    <n v="0"/>
    <n v="0"/>
    <s v="NONE"/>
    <s v="880-860MT Consolidated Form Stories - RFI  v2.0"/>
    <m/>
    <s v="880-860MT-02"/>
    <s v="880-860"/>
    <n v="2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67"/>
    <e v="#N/A"/>
    <e v="#N/A"/>
    <s v="PAS10"/>
    <x v="3"/>
    <s v="Auto"/>
    <m/>
    <x v="0"/>
    <m/>
    <s v="Stakeholder Approved"/>
    <m/>
    <s v="Not Started"/>
    <n v="0"/>
    <n v="0"/>
    <n v="0"/>
    <s v="NONE"/>
    <s v="880-084VA ALL AD HOC DOCUMENTS - DOCUMENT - NAMED NON-OWNER COVERAGE – VIRGINIA v2.0"/>
    <m/>
    <s v="880-084VA-02"/>
    <s v="880-084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97"/>
    <e v="#N/A"/>
    <e v="#N/A"/>
    <s v="PAS10"/>
    <x v="3"/>
    <s v="Auto"/>
    <m/>
    <x v="0"/>
    <m/>
    <s v="Stakeholder Approved"/>
    <m/>
    <s v="Not Started"/>
    <n v="0"/>
    <n v="0"/>
    <n v="0"/>
    <s v="NONE"/>
    <s v="880-525VA Endorsement Documents – TRAILER/CAMPER BODY COVERAGE (MAXIMUM LIMIT OF LIABILITY) - VIRGINIA v2.0"/>
    <m/>
    <s v="880-525VA-02"/>
    <s v="880-525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06"/>
    <e v="#N/A"/>
    <e v="#N/A"/>
    <s v="PAS10"/>
    <x v="3"/>
    <s v="Auto"/>
    <m/>
    <x v="0"/>
    <m/>
    <s v="Stakeholder Approved"/>
    <m/>
    <s v="Not Started"/>
    <n v="0"/>
    <n v="0"/>
    <n v="0"/>
    <s v="NONE"/>
    <s v="880-830DE - Consolidated Form Stories - Documents Page  v2.0"/>
    <m/>
    <s v="880-830DE-02"/>
    <s v="880-830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09"/>
    <e v="#N/A"/>
    <e v="#N/A"/>
    <s v="PAS10"/>
    <x v="3"/>
    <s v="Auto"/>
    <m/>
    <x v="0"/>
    <m/>
    <s v="Stakeholder Approved"/>
    <m/>
    <s v="Not Started"/>
    <n v="0"/>
    <n v="0"/>
    <n v="0"/>
    <s v="NONE"/>
    <s v="880-272WV Form Content and Triggers - PAS Form AH62WV v2.0"/>
    <m/>
    <s v="880-272WV-02"/>
    <s v="880-272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269"/>
    <e v="#N/A"/>
    <e v="#N/A"/>
    <s v="PAS10"/>
    <x v="3"/>
    <s v="Auto"/>
    <m/>
    <x v="0"/>
    <m/>
    <s v="Stakeholder Approved"/>
    <m/>
    <s v="Not Started"/>
    <n v="0"/>
    <n v="0"/>
    <n v="0"/>
    <s v="NONE"/>
    <s v="880-609CL-02 Document Content – Free Form To Producer Forms v3.0"/>
    <m/>
    <s v="880-609CL-03"/>
    <s v="880-609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004"/>
    <e v="#N/A"/>
    <e v="#N/A"/>
    <s v="PAS10"/>
    <x v="3"/>
    <s v="Auto"/>
    <m/>
    <x v="0"/>
    <m/>
    <s v="Stakeholder Approved"/>
    <m/>
    <s v="In Progress"/>
    <n v="0"/>
    <n v="0"/>
    <n v="0"/>
    <s v="NONE"/>
    <s v="880-282DE Cancel Notice ability to require a min time for cancel when company requested v2.0"/>
    <m/>
    <s v="880-282DE-02"/>
    <s v="880-282"/>
    <n v="2"/>
    <n v="0"/>
    <s v="consolpas10"/>
    <b v="0"/>
    <n v="55000"/>
    <s v="Auto Backlog"/>
    <s v="Richard, Kim"/>
    <s v="Program"/>
    <m/>
    <m/>
    <s v="Change Request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506"/>
    <e v="#N/A"/>
    <e v="#N/A"/>
    <s v="PAS10"/>
    <x v="3"/>
    <s v="Auto"/>
    <m/>
    <x v="0"/>
    <m/>
    <s v="Stakeholder Approved"/>
    <m/>
    <s v="Not Started"/>
    <n v="0"/>
    <n v="0"/>
    <n v="0"/>
    <s v="NONE"/>
    <s v="880-111CL-02 GODD Page - Fax Memorandum v3.0"/>
    <m/>
    <s v="880-111CL-03"/>
    <s v="880-111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42"/>
    <e v="#N/A"/>
    <e v="#N/A"/>
    <s v="PAS10"/>
    <x v="3"/>
    <s v="Auto"/>
    <m/>
    <x v="0"/>
    <m/>
    <s v="Stakeholder Approved"/>
    <m/>
    <s v="Not Started"/>
    <n v="0"/>
    <n v="0"/>
    <n v="0"/>
    <s v="NONE"/>
    <s v="880-830OK– Consolidated Form Stories - Documents Page v3.0"/>
    <m/>
    <s v="880-830OK-03"/>
    <s v="880-830"/>
    <n v="3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83"/>
    <e v="#N/A"/>
    <e v="#N/A"/>
    <s v="PAS10"/>
    <x v="3"/>
    <s v="Auto"/>
    <m/>
    <x v="0"/>
    <m/>
    <s v="Stakeholder Approved"/>
    <m/>
    <s v="Not Started"/>
    <n v="0"/>
    <n v="0"/>
    <n v="0"/>
    <s v="NONE"/>
    <s v="880-820UT Consolidated Form Stories - Forms Page  v2.0"/>
    <m/>
    <s v="880-820UT-02"/>
    <s v="880-820"/>
    <n v="2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43"/>
    <e v="#N/A"/>
    <e v="#N/A"/>
    <s v="PAS10"/>
    <x v="3"/>
    <s v="Auto"/>
    <m/>
    <x v="0"/>
    <m/>
    <s v="Stakeholder Approved"/>
    <m/>
    <s v="Not Started"/>
    <n v="0"/>
    <n v="0"/>
    <n v="0"/>
    <s v="NONE"/>
    <s v="880-747OR - Oregon Notice to Policyholders - Content and Triggers v2.0"/>
    <m/>
    <s v="880-747OR-02"/>
    <s v="880-747"/>
    <n v="2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82"/>
    <n v="633782"/>
    <e v="#N/A"/>
    <s v="PAS10"/>
    <x v="3"/>
    <s v="Auto"/>
    <m/>
    <x v="0"/>
    <m/>
    <s v="In IT Team Review"/>
    <m/>
    <s v="Ready for IT Team Review"/>
    <n v="0"/>
    <n v="0"/>
    <n v="0"/>
    <s v="NONE"/>
    <s v="880-727NJ - Consolidated Form Content and Triggers - ELC UW Letter for Lack of Supporting Documentation - AHELCXXL v2.0"/>
    <m/>
    <s v="880-727NJ-02"/>
    <s v="880-727"/>
    <n v="2"/>
    <n v="0"/>
    <s v="consolpas10"/>
    <b v="1"/>
    <n v="55000"/>
    <s v="Test_Only_Reviews_Current"/>
    <s v="Richard, Kim"/>
    <s v="Program"/>
    <m/>
    <s v="PAS10"/>
    <s v="Change Request"/>
    <s v="NJ"/>
    <m/>
    <m/>
    <m/>
    <m/>
    <m/>
    <b v="0"/>
    <n v="42556.666666666664"/>
    <n v="42556.732638888891"/>
    <m/>
    <s v="General"/>
    <s v="NONE"/>
    <s v="NONE"/>
    <m/>
    <s v="NONE"/>
    <m/>
    <m/>
    <m/>
    <b v="0"/>
    <s v="NONE"/>
  </r>
  <r>
    <s v="Story - Delta"/>
    <n v="634062"/>
    <e v="#N/A"/>
    <e v="#N/A"/>
    <s v="PAS10"/>
    <x v="3"/>
    <s v="Auto"/>
    <m/>
    <x v="0"/>
    <m/>
    <s v="Stakeholder Approved"/>
    <m/>
    <s v="Not Started"/>
    <n v="0"/>
    <n v="0"/>
    <n v="0"/>
    <s v="NONE"/>
    <s v="880-820OH Consolidated Form Stories - Forms Page  v2.0"/>
    <m/>
    <s v="880-820OH-02"/>
    <s v="880-820"/>
    <n v="2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09"/>
    <e v="#N/A"/>
    <e v="#N/A"/>
    <s v="PAS10"/>
    <x v="3"/>
    <s v="Auto"/>
    <m/>
    <x v="0"/>
    <m/>
    <s v="Stakeholder Approved"/>
    <m/>
    <s v="TA Updates Required"/>
    <n v="0"/>
    <n v="0"/>
    <n v="0"/>
    <s v="NONE"/>
    <s v="880-840OK Consolidated Form Stories - GODD Page v2.0"/>
    <m/>
    <s v="880-840OK-02"/>
    <s v="880-840"/>
    <n v="2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28"/>
    <e v="#N/A"/>
    <e v="#N/A"/>
    <s v="PAS10"/>
    <x v="3"/>
    <s v="Auto"/>
    <m/>
    <x v="0"/>
    <m/>
    <s v="Stakeholder Approved"/>
    <m/>
    <s v="Not Started"/>
    <n v="0"/>
    <n v="0"/>
    <n v="0"/>
    <s v="NONE"/>
    <s v="880-860WY Consolidated Form Stories - RFI  v3.0"/>
    <m/>
    <s v="880-860WY-03"/>
    <s v="880-860"/>
    <n v="3"/>
    <n v="0"/>
    <s v="consolpas10"/>
    <b v="0"/>
    <n v="55000"/>
    <s v="Auto Backlog"/>
    <s v="Richard, Kim"/>
    <s v="Program"/>
    <m/>
    <m/>
    <s v="Change Request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47"/>
    <e v="#N/A"/>
    <e v="#N/A"/>
    <s v="PAS10"/>
    <x v="3"/>
    <s v="Auto"/>
    <m/>
    <x v="0"/>
    <m/>
    <s v="Stakeholder Approved"/>
    <m/>
    <s v="Not Started"/>
    <n v="0"/>
    <n v="0"/>
    <n v="0"/>
    <s v="NONE"/>
    <s v="880-554VA 02 Form Contents and Triggers - PAS Form AASGVA v3.0"/>
    <m/>
    <s v="880-554VA-03"/>
    <s v="880-554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479"/>
    <e v="#N/A"/>
    <e v="#N/A"/>
    <s v="PAS10"/>
    <x v="3"/>
    <s v="Auto"/>
    <m/>
    <x v="0"/>
    <m/>
    <s v="Stakeholder Approved"/>
    <m/>
    <s v="Not Started"/>
    <n v="0"/>
    <n v="0"/>
    <n v="0"/>
    <s v="NONE"/>
    <s v="880-793CO-03 Renewal Cover Notice - Document content and Trigger - PAS Form AARNXX v3.0"/>
    <m/>
    <s v="880-793CO-03"/>
    <s v="880-793"/>
    <n v="3"/>
    <n v="0"/>
    <s v="consolpas10"/>
    <b v="0"/>
    <n v="55000"/>
    <s v="Auto Backlog"/>
    <s v="Richard, Kim"/>
    <s v="Program"/>
    <m/>
    <m/>
    <s v="Change Request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3320"/>
    <e v="#N/A"/>
    <e v="#N/A"/>
    <s v="PAS10"/>
    <x v="3"/>
    <s v="Auto"/>
    <m/>
    <x v="0"/>
    <m/>
    <s v="Stakeholder Approved"/>
    <m/>
    <s v="Not Started"/>
    <n v="0"/>
    <n v="0"/>
    <n v="0"/>
    <s v="NONE"/>
    <s v="880-016VA Forms Content - Amendment of Policy Provisions - Virginia v3.0"/>
    <m/>
    <s v="880-016VA-03"/>
    <s v="880-016"/>
    <n v="3"/>
    <n v="0"/>
    <s v="consolpas10"/>
    <b v="1"/>
    <n v="55000"/>
    <s v="Auto Backlog"/>
    <s v="Mangat, Balvinder"/>
    <s v="Program"/>
    <m/>
    <m/>
    <s v="VA"/>
    <s v="VA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064"/>
    <e v="#N/A"/>
    <e v="#N/A"/>
    <s v="PAS10"/>
    <x v="3"/>
    <s v="Auto"/>
    <m/>
    <x v="0"/>
    <m/>
    <s v="Stakeholder Approved"/>
    <m/>
    <s v="Not Started"/>
    <n v="0"/>
    <n v="0"/>
    <n v="0"/>
    <s v="NONE"/>
    <s v="880-086ID-02 NANO Form - Document Content v2.0"/>
    <m/>
    <s v="880-086ID-02"/>
    <s v="880-086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405"/>
    <e v="#N/A"/>
    <e v="#N/A"/>
    <s v="PAS10"/>
    <x v="3"/>
    <s v="Auto"/>
    <m/>
    <x v="0"/>
    <m/>
    <s v="Stakeholder Approved"/>
    <m/>
    <s v="TA Updates Required"/>
    <n v="0"/>
    <n v="0"/>
    <n v="0"/>
    <s v="NONE"/>
    <s v="880-741NY - Consolidated Form Content and Triggers - DWI Notice - AADNNY2 v2.0"/>
    <m/>
    <s v="880-741NY-02"/>
    <s v="880-741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008"/>
    <e v="#N/A"/>
    <e v="#N/A"/>
    <s v="PAS10"/>
    <x v="3"/>
    <s v="Auto"/>
    <m/>
    <x v="0"/>
    <m/>
    <s v="Stakeholder Approved"/>
    <m/>
    <s v="Not Started"/>
    <n v="0"/>
    <n v="0"/>
    <n v="0"/>
    <s v="NONE"/>
    <s v="880-277NY Form Content and Triggers - AH64XX v3.0"/>
    <m/>
    <s v="880-277NY-03"/>
    <s v="880-277"/>
    <n v="3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Forms"/>
    <s v="Forms"/>
    <s v="NONE"/>
    <m/>
    <s v="NONE"/>
    <m/>
    <m/>
    <m/>
    <b v="1"/>
    <s v="NONE"/>
  </r>
  <r>
    <s v="Story - Delta"/>
    <n v="634510"/>
    <e v="#N/A"/>
    <e v="#N/A"/>
    <s v="PAS10"/>
    <x v="3"/>
    <s v="Auto"/>
    <m/>
    <x v="0"/>
    <m/>
    <s v="Stakeholder Approved"/>
    <m/>
    <s v="Not Started"/>
    <n v="0"/>
    <n v="0"/>
    <n v="0"/>
    <s v="NONE"/>
    <s v="880-095WV – Documents Adhoc – Insurance Quote v2.0"/>
    <m/>
    <s v="880-095WV-02"/>
    <s v="880-095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14"/>
    <n v="634014"/>
    <e v="#N/A"/>
    <s v="PAS10"/>
    <x v="3"/>
    <s v="Auto"/>
    <m/>
    <x v="0"/>
    <m/>
    <s v="In IT Team Review"/>
    <m/>
    <s v="Ready for IT Team Review"/>
    <n v="0"/>
    <n v="0"/>
    <n v="0"/>
    <s v="NONE"/>
    <s v="880-745NJ - Consolidated Form Content and Triggers - Prior Physical Damage Coverage Inspection Waiver - AAIFNJ4 v2.0"/>
    <m/>
    <s v="880-745NJ-02"/>
    <s v="880-745"/>
    <n v="2"/>
    <n v="0"/>
    <s v="consolpas10"/>
    <b v="1"/>
    <n v="55000"/>
    <s v="Test_Only_Reviews_Current"/>
    <s v="Richard, Kim"/>
    <s v="Program"/>
    <m/>
    <s v="PAS10"/>
    <s v="NJ"/>
    <s v="NJ"/>
    <m/>
    <m/>
    <m/>
    <m/>
    <m/>
    <b v="0"/>
    <n v="42556.407638888886"/>
    <n v="42556.732638888891"/>
    <m/>
    <s v="General"/>
    <s v="NONE"/>
    <s v="NONE"/>
    <m/>
    <s v="NONE"/>
    <m/>
    <m/>
    <m/>
    <b v="0"/>
    <s v="NONE"/>
  </r>
  <r>
    <s v="Story - Delta"/>
    <n v="634578"/>
    <n v="634578"/>
    <e v="#N/A"/>
    <s v="PAS10"/>
    <x v="3"/>
    <s v="Auto"/>
    <m/>
    <x v="0"/>
    <m/>
    <s v="In IT Team Review"/>
    <m/>
    <s v="Ready for IT Team Review"/>
    <n v="0"/>
    <n v="0"/>
    <n v="0"/>
    <s v="NONE"/>
    <s v="880-254WY- New Business Document - UM UIM Reject Elect Lower Limits v2.0"/>
    <m/>
    <s v="880-254WY-02"/>
    <s v="880-254"/>
    <n v="2"/>
    <n v="0"/>
    <s v="consolpas10"/>
    <b v="1"/>
    <n v="55000"/>
    <s v="Test_Only_Reviews_Current"/>
    <s v="Richard, Kim"/>
    <s v="Program"/>
    <m/>
    <m/>
    <s v="WY"/>
    <s v="WY"/>
    <m/>
    <m/>
    <m/>
    <m/>
    <m/>
    <b v="0"/>
    <n v="42543.340277777781"/>
    <n v="42543.395833333336"/>
    <m/>
    <s v="General"/>
    <s v="NONE"/>
    <s v="NONE"/>
    <m/>
    <s v="NONE"/>
    <m/>
    <m/>
    <m/>
    <b v="0"/>
    <s v="NONE"/>
  </r>
  <r>
    <s v="Story - Delta"/>
    <n v="634143"/>
    <e v="#N/A"/>
    <e v="#N/A"/>
    <s v="PAS10"/>
    <x v="3"/>
    <s v="Auto"/>
    <m/>
    <x v="0"/>
    <m/>
    <s v="Stakeholder Approved"/>
    <m/>
    <s v="Not Started"/>
    <n v="0"/>
    <n v="0"/>
    <n v="0"/>
    <s v="NONE"/>
    <s v="880-778KY - Form Content &amp; Triggers - PAS Form AAILKY v2.0"/>
    <m/>
    <s v="880-778KY-02"/>
    <s v="880-778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79"/>
    <e v="#N/A"/>
    <e v="#N/A"/>
    <s v="PAS10"/>
    <x v="3"/>
    <s v="Auto"/>
    <m/>
    <x v="0"/>
    <m/>
    <s v="Stakeholder Approved"/>
    <m/>
    <s v="Not Started"/>
    <n v="0"/>
    <n v="0"/>
    <n v="0"/>
    <s v="NONE"/>
    <s v="880-820NY - Consolidated Form Stories - Forms Page v3.0"/>
    <m/>
    <s v="880-820NY-03"/>
    <s v="880-820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62"/>
    <e v="#N/A"/>
    <e v="#N/A"/>
    <s v="PAS10"/>
    <x v="3"/>
    <s v="Auto"/>
    <m/>
    <x v="0"/>
    <m/>
    <s v="Stakeholder Approved"/>
    <m/>
    <s v="Not Started"/>
    <n v="0"/>
    <n v="0"/>
    <n v="0"/>
    <s v="NONE"/>
    <s v="880-587VA Renewal – Important Notice Regarding Your Insurance v2.0"/>
    <m/>
    <s v="880-587VA-02"/>
    <s v="880-587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007"/>
    <e v="#N/A"/>
    <e v="#N/A"/>
    <s v="PAS10"/>
    <x v="3"/>
    <s v="Auto"/>
    <m/>
    <x v="0"/>
    <m/>
    <s v="Stakeholder Approved"/>
    <m/>
    <s v="In Progress"/>
    <n v="0"/>
    <n v="0"/>
    <n v="0"/>
    <s v="NONE"/>
    <s v="880-124UT - Document Contents - Limited PIP Rejection of Work Loss Benefit v2.0"/>
    <m/>
    <s v="880-124UT-02"/>
    <s v="880-124"/>
    <n v="2"/>
    <n v="0"/>
    <s v="consolpas10"/>
    <b v="0"/>
    <n v="55000"/>
    <s v="Auto Backlog"/>
    <s v="Richard, Kim"/>
    <s v="Program"/>
    <m/>
    <m/>
    <s v="U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910"/>
    <e v="#N/A"/>
    <e v="#N/A"/>
    <s v="PAS10"/>
    <x v="3"/>
    <s v="Auto"/>
    <m/>
    <x v="0"/>
    <m/>
    <s v="Stakeholder Approved"/>
    <m/>
    <s v="Not Started"/>
    <n v="0"/>
    <n v="0"/>
    <n v="0"/>
    <s v="NONE"/>
    <s v="880-295CL-04 Form Content and Triggers - 60 5004 v5.0"/>
    <m/>
    <s v="880-295CL-05"/>
    <s v="880-295"/>
    <n v="5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511"/>
    <n v="634511"/>
    <e v="#N/A"/>
    <s v="PAS10"/>
    <x v="3"/>
    <s v="Auto"/>
    <m/>
    <x v="0"/>
    <m/>
    <s v="In IT Team Review"/>
    <m/>
    <s v="Ready for IT Team Review"/>
    <n v="0"/>
    <n v="0"/>
    <n v="0"/>
    <s v="NONE"/>
    <s v="880-578VA New Business – Uniform Financial Responsibility Certificate v2.0"/>
    <m/>
    <s v="880-578VA-02"/>
    <s v="880-578"/>
    <n v="2"/>
    <n v="0"/>
    <s v="consolpas10"/>
    <b v="1"/>
    <n v="55000"/>
    <s v="Test_Only_Reviews_Current"/>
    <s v="Richard, Kim"/>
    <s v="Program"/>
    <m/>
    <m/>
    <s v="VA"/>
    <s v="VA"/>
    <m/>
    <m/>
    <m/>
    <m/>
    <m/>
    <b v="0"/>
    <n v="42543.340277777781"/>
    <n v="42543.395833333336"/>
    <m/>
    <s v="General"/>
    <s v="NONE"/>
    <s v="NONE"/>
    <m/>
    <s v="NONE"/>
    <m/>
    <m/>
    <m/>
    <b v="0"/>
    <s v="NONE"/>
  </r>
  <r>
    <s v="Story - Delta"/>
    <n v="634346"/>
    <e v="#N/A"/>
    <e v="#N/A"/>
    <s v="PAS10"/>
    <x v="3"/>
    <s v="Auto"/>
    <m/>
    <x v="0"/>
    <m/>
    <s v="Stakeholder Approved"/>
    <m/>
    <s v="In Progress"/>
    <n v="0"/>
    <n v="0"/>
    <n v="0"/>
    <s v="NONE"/>
    <s v="880-830MD Document Page Combo US-VC Template v2.0"/>
    <m/>
    <s v="880-830MD-02"/>
    <s v="880-830"/>
    <n v="2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01"/>
    <n v="634201"/>
    <e v="#N/A"/>
    <s v="PAS10"/>
    <x v="3"/>
    <s v="Auto"/>
    <m/>
    <x v="0"/>
    <m/>
    <s v="In IT Team Review"/>
    <m/>
    <s v="Ready for IT Team Review"/>
    <n v="0"/>
    <n v="0"/>
    <n v="0"/>
    <s v="NONE"/>
    <s v="880-121UT - New Business Document - Limited PIP Rejection of Work Loss Benefit v2.0"/>
    <m/>
    <s v="880-121UT-02"/>
    <s v="880-121"/>
    <n v="2"/>
    <n v="0"/>
    <s v="consolpas10"/>
    <b v="1"/>
    <n v="55000"/>
    <s v="Test_Only_Reviews_Current"/>
    <s v="Richard, Kim"/>
    <s v="Program"/>
    <m/>
    <s v="PAS10"/>
    <s v="UT"/>
    <s v="UT"/>
    <m/>
    <m/>
    <m/>
    <m/>
    <m/>
    <b v="0"/>
    <n v="42556.407638888886"/>
    <n v="42556.73333333333"/>
    <m/>
    <s v="General"/>
    <s v="NONE"/>
    <s v="NONE"/>
    <m/>
    <s v="NONE"/>
    <m/>
    <m/>
    <m/>
    <b v="0"/>
    <s v="NONE"/>
  </r>
  <r>
    <s v="Story - Delta"/>
    <n v="632782"/>
    <e v="#N/A"/>
    <e v="#N/A"/>
    <s v="PAS10"/>
    <x v="3"/>
    <s v="Auto"/>
    <m/>
    <x v="0"/>
    <m/>
    <s v="Stakeholder Approved"/>
    <m/>
    <s v="Not Started"/>
    <n v="0"/>
    <n v="0"/>
    <n v="0"/>
    <s v="NONE"/>
    <s v="880-253SD-02 Form Content and Triggers - Named Driver Exclusion - AA43SD v2.0"/>
    <m/>
    <s v="880-253SD-02"/>
    <s v="880-253SD 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202"/>
    <e v="#N/A"/>
    <e v="#N/A"/>
    <s v="PAS10"/>
    <x v="3"/>
    <s v="Auto"/>
    <m/>
    <x v="0"/>
    <m/>
    <s v="Stakeholder Approved"/>
    <m/>
    <s v="Not Started"/>
    <n v="0"/>
    <n v="0"/>
    <n v="0"/>
    <s v="NONE"/>
    <s v="880-086KS 02 Form Content and Triggers - Named Non-Owner Coverage Endorsement - AA41KS v3.0"/>
    <m/>
    <s v="880-086KS-02"/>
    <s v="880-086KS"/>
    <n v="2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345"/>
    <n v="634345"/>
    <e v="#N/A"/>
    <s v="PAS10"/>
    <x v="3"/>
    <s v="Auto"/>
    <m/>
    <x v="0"/>
    <m/>
    <s v="In IT Team Review"/>
    <m/>
    <s v="Ready for IT Team Review"/>
    <n v="0"/>
    <n v="0"/>
    <n v="0"/>
    <s v="NONE"/>
    <s v="880-244CO - Form Content and Triggers - Colorado Consumer Information Notice v2.0"/>
    <m/>
    <s v="880-244CO-02"/>
    <s v="880-244"/>
    <n v="2"/>
    <n v="0"/>
    <s v="consolpas10"/>
    <b v="1"/>
    <n v="55000"/>
    <s v="Test_Only_Reviews_Current"/>
    <s v="Richard, Kim"/>
    <s v="Program"/>
    <m/>
    <s v="PAS10"/>
    <s v="CO"/>
    <s v="CO"/>
    <m/>
    <m/>
    <m/>
    <m/>
    <m/>
    <b v="0"/>
    <n v="42556.407638888886"/>
    <n v="42556.73333333333"/>
    <m/>
    <s v="General"/>
    <s v="NONE"/>
    <s v="NONE"/>
    <m/>
    <s v="NONE"/>
    <m/>
    <m/>
    <m/>
    <b v="0"/>
    <s v="NONE"/>
  </r>
  <r>
    <s v="Story - Delta"/>
    <n v="634407"/>
    <e v="#N/A"/>
    <e v="#N/A"/>
    <s v="PAS10"/>
    <x v="3"/>
    <s v="Auto"/>
    <m/>
    <x v="0"/>
    <m/>
    <s v="Stakeholder Approved"/>
    <m/>
    <s v="Not Started"/>
    <n v="0"/>
    <n v="0"/>
    <n v="0"/>
    <s v="NONE"/>
    <s v="880-095CT - Documents- Adhoc - Quote Document for New Business  v2.0"/>
    <m/>
    <s v="880-095CT-02"/>
    <s v="880-095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80"/>
    <e v="#N/A"/>
    <e v="#N/A"/>
    <s v="PAS10"/>
    <x v="3"/>
    <s v="Auto"/>
    <m/>
    <x v="0"/>
    <m/>
    <s v="Stakeholder Approved"/>
    <m/>
    <s v="Not Started"/>
    <n v="0"/>
    <n v="0"/>
    <n v="0"/>
    <s v="NONE"/>
    <s v="880-840OH-02 Consolidated Form Stories - GODD Page v3.0"/>
    <m/>
    <s v="880-840OH-03"/>
    <s v="880-840"/>
    <n v="3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3319"/>
    <n v="643319"/>
    <e v="#N/A"/>
    <s v="PAS10"/>
    <x v="3"/>
    <s v="Auto"/>
    <m/>
    <x v="0"/>
    <m/>
    <s v="In IT Team Review"/>
    <m/>
    <s v="Ready for IT Team Review"/>
    <n v="0"/>
    <n v="0"/>
    <n v="0"/>
    <s v="NONE"/>
    <s v="880-792MD Consolidated Form Content and Triggers - Maryland Insurance Certification FORM FR-19 MD ver 2.0"/>
    <m/>
    <s v="880-792MD-02"/>
    <s v="880-792 "/>
    <n v="2"/>
    <n v="0"/>
    <s v="consolpas10"/>
    <b v="1"/>
    <n v="55000"/>
    <s v="Test_Only_Reviews_Current"/>
    <s v="Richard, Kim"/>
    <s v="Program"/>
    <m/>
    <m/>
    <s v="Defect"/>
    <s v="MD"/>
    <m/>
    <m/>
    <m/>
    <m/>
    <m/>
    <b v="0"/>
    <n v="42543.34097222222"/>
    <n v="42543.396527777775"/>
    <m/>
    <s v="General"/>
    <s v="NONE"/>
    <s v="NONE"/>
    <m/>
    <s v="NONE"/>
    <m/>
    <m/>
    <m/>
    <b v="0"/>
    <s v="NONE"/>
  </r>
  <r>
    <s v="Story - Delta"/>
    <n v="633729"/>
    <n v="633729"/>
    <e v="#N/A"/>
    <s v="PAS10"/>
    <x v="3"/>
    <s v="Auto"/>
    <m/>
    <x v="0"/>
    <m/>
    <s v="In IT Team Review"/>
    <m/>
    <s v="Ready for IT Team Review"/>
    <n v="0"/>
    <n v="0"/>
    <n v="0"/>
    <s v="NONE"/>
    <s v="880-751NY - Consolidated Form Content and Triggers - Confirmation of Physical Damage Coverage Notice of Mandatory Photo Inspection Requirement  - AAIFNYB  v2.0"/>
    <m/>
    <s v="880-751NY-02"/>
    <s v="880-751"/>
    <n v="2"/>
    <n v="0"/>
    <s v="consolpas10"/>
    <b v="1"/>
    <n v="55000"/>
    <s v="Test_Only_Reviews_Current"/>
    <s v="Richard, Kim"/>
    <s v="Program"/>
    <m/>
    <s v="PAS10"/>
    <s v="NY"/>
    <s v="NY"/>
    <m/>
    <m/>
    <m/>
    <m/>
    <m/>
    <b v="0"/>
    <n v="42556.585416666669"/>
    <n v="42556.73333333333"/>
    <m/>
    <s v="General"/>
    <s v="NONE"/>
    <s v="NONE"/>
    <m/>
    <s v="NONE"/>
    <m/>
    <m/>
    <m/>
    <b v="0"/>
    <s v="NONE"/>
  </r>
  <r>
    <s v="Story - Delta"/>
    <n v="634144"/>
    <e v="#N/A"/>
    <e v="#N/A"/>
    <s v="PAS10"/>
    <x v="3"/>
    <s v="Auto"/>
    <m/>
    <x v="0"/>
    <m/>
    <s v="Stakeholder Approved"/>
    <m/>
    <s v="Not Started"/>
    <n v="0"/>
    <n v="0"/>
    <n v="0"/>
    <s v="NONE"/>
    <s v="880-209IN Endorsement Document - Dec Page (Front and Back)  v2.0"/>
    <m/>
    <s v="880-209IN-02"/>
    <s v="880-209"/>
    <n v="2"/>
    <n v="0"/>
    <s v="consolpas10"/>
    <b v="0"/>
    <n v="55000"/>
    <s v="Auto Backlog"/>
    <s v="Richard, Kim"/>
    <s v="Program"/>
    <m/>
    <m/>
    <s v="IN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14"/>
    <e v="#N/A"/>
    <e v="#N/A"/>
    <s v="PAS10"/>
    <x v="3"/>
    <s v="Auto"/>
    <m/>
    <x v="0"/>
    <m/>
    <s v="Stakeholder Approved"/>
    <m/>
    <s v="Not Started"/>
    <n v="0"/>
    <n v="0"/>
    <n v="0"/>
    <s v="NONE"/>
    <s v="880-840NV Consolidated Form Stories - GODD Page v3.0"/>
    <m/>
    <s v="880-840NV-03"/>
    <s v="880-840"/>
    <n v="3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88"/>
    <e v="#N/A"/>
    <e v="#N/A"/>
    <s v="PAS10"/>
    <x v="3"/>
    <s v="Auto"/>
    <m/>
    <x v="0"/>
    <m/>
    <s v="Stakeholder Approved"/>
    <m/>
    <s v="Not Started"/>
    <n v="0"/>
    <n v="0"/>
    <n v="0"/>
    <s v="NONE"/>
    <s v="880-080NJ - Application for Auto Insurance (Ad Hoc - Documents Page) v4.0"/>
    <m/>
    <s v="880-080NJ-04"/>
    <s v="880-080"/>
    <n v="4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012"/>
    <e v="#N/A"/>
    <e v="#N/A"/>
    <s v="PAS10"/>
    <x v="3"/>
    <s v="Auto"/>
    <m/>
    <x v="0"/>
    <m/>
    <s v="Stakeholder Approved"/>
    <m/>
    <s v="Not Started"/>
    <n v="0"/>
    <n v="0"/>
    <n v="0"/>
    <s v="NONE"/>
    <s v="880-771CCL-03: Form Content and Triggers - PAS Form AHRR v3.0"/>
    <m/>
    <s v="880-771CCL-03"/>
    <s v="880-771"/>
    <n v="3"/>
    <n v="0"/>
    <s v="consolpas10"/>
    <b v="0"/>
    <n v="55000"/>
    <s v="Auto Backlog"/>
    <s v="Richard, Kim"/>
    <s v="Program"/>
    <m/>
    <m/>
    <s v="Change Request"/>
    <s v="C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69"/>
    <e v="#N/A"/>
    <e v="#N/A"/>
    <s v="PAS10"/>
    <x v="3"/>
    <s v="Auto"/>
    <m/>
    <x v="0"/>
    <m/>
    <s v="Stakeholder Approved"/>
    <m/>
    <s v="Not Started"/>
    <n v="0"/>
    <n v="0"/>
    <n v="0"/>
    <s v="NONE"/>
    <s v="880-086CO Form Content and Triggers - Named Non-Owner Coverage Endorsement v2.0"/>
    <m/>
    <s v="880-086CO-02"/>
    <s v="880-086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913"/>
    <e v="#N/A"/>
    <e v="#N/A"/>
    <s v="PAS10"/>
    <x v="3"/>
    <s v="Auto"/>
    <m/>
    <x v="0"/>
    <m/>
    <s v="Stakeholder Approved"/>
    <m/>
    <s v="Clarified"/>
    <n v="0"/>
    <n v="0"/>
    <n v="0"/>
    <s v="NONE"/>
    <s v="880-209CL-10 Endorsement Document - Declaration Page v10.0"/>
    <m/>
    <s v="880-209CL-10"/>
    <s v="880-209"/>
    <n v="10"/>
    <n v="0"/>
    <s v="consolpas10"/>
    <b v="0"/>
    <n v="55000"/>
    <s v="Auto Backlog"/>
    <s v="Richard, Kim"/>
    <s v="Program"/>
    <m/>
    <m/>
    <s v="NONE"/>
    <s v="CL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512"/>
    <n v="634512"/>
    <e v="#N/A"/>
    <s v="PAS10"/>
    <x v="3"/>
    <s v="Auto"/>
    <m/>
    <x v="0"/>
    <m/>
    <s v="In IT Team Review"/>
    <m/>
    <s v="Ready for IT Team Review"/>
    <n v="0"/>
    <n v="0"/>
    <n v="0"/>
    <s v="NONE"/>
    <s v="880-080WV Document - (State) Application for Auto Insurance v2.0"/>
    <m/>
    <s v="880-080WV-02"/>
    <s v="880-080"/>
    <n v="2"/>
    <n v="0"/>
    <s v="consolpas10"/>
    <b v="1"/>
    <n v="55000"/>
    <s v="Test_Only_Reviews_Current"/>
    <s v="Richard, Kim"/>
    <s v="Program"/>
    <m/>
    <s v="PAS10"/>
    <s v="WV"/>
    <s v="WV"/>
    <m/>
    <m/>
    <m/>
    <m/>
    <m/>
    <b v="0"/>
    <n v="42556.592361111114"/>
    <n v="42556.734027777777"/>
    <m/>
    <s v="General"/>
    <s v="NONE"/>
    <s v="NONE"/>
    <m/>
    <s v="NONE"/>
    <m/>
    <m/>
    <m/>
    <b v="0"/>
    <s v="NONE"/>
  </r>
  <r>
    <s v="Story - Delta"/>
    <n v="634513"/>
    <e v="#N/A"/>
    <e v="#N/A"/>
    <s v="PAS10"/>
    <x v="3"/>
    <s v="Auto"/>
    <m/>
    <x v="0"/>
    <m/>
    <s v="Stakeholder Approved"/>
    <m/>
    <s v="In Progress"/>
    <n v="0"/>
    <n v="0"/>
    <n v="0"/>
    <s v="NONE"/>
    <s v="880-830KY Consolidated Form Stories - Documents Page  v2.0"/>
    <m/>
    <s v="880-830KY-02"/>
    <s v="880-830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85"/>
    <n v="632785"/>
    <e v="#N/A"/>
    <s v="PAS10"/>
    <x v="3"/>
    <s v="Auto"/>
    <m/>
    <x v="0"/>
    <m/>
    <s v="In IT Team Review"/>
    <m/>
    <s v="Ready for IT Team Review"/>
    <n v="0"/>
    <n v="0"/>
    <n v="0"/>
    <s v="NONE"/>
    <s v="880-086DE - NANO Form - Document Content  v2.0"/>
    <m/>
    <s v="880-086DE-02"/>
    <s v="880-086"/>
    <n v="2"/>
    <n v="0"/>
    <s v="consolpas10"/>
    <b v="1"/>
    <n v="55000"/>
    <s v="Test_Only_Reviews_Current"/>
    <s v="Richard, Kim"/>
    <s v="Program"/>
    <m/>
    <s v="PAS10"/>
    <s v="DE"/>
    <s v="DE"/>
    <m/>
    <m/>
    <m/>
    <m/>
    <m/>
    <b v="0"/>
    <n v="42556.407638888886"/>
    <n v="42556.734027777777"/>
    <m/>
    <s v="General"/>
    <s v="NONE"/>
    <s v="NONE"/>
    <m/>
    <s v="NONE"/>
    <m/>
    <m/>
    <m/>
    <b v="0"/>
    <s v="NONE"/>
  </r>
  <r>
    <s v="Story - Delta"/>
    <n v="632912"/>
    <e v="#N/A"/>
    <e v="#N/A"/>
    <s v="PAS10"/>
    <x v="3"/>
    <s v="Auto"/>
    <m/>
    <x v="0"/>
    <m/>
    <s v="Stakeholder Approved"/>
    <m/>
    <s v="Not Started"/>
    <n v="0"/>
    <n v="0"/>
    <n v="0"/>
    <s v="NONE"/>
    <s v="880-095NY - Documents - Adhoc - Quote Document for New Business v3.0"/>
    <m/>
    <s v="880-095NY-03"/>
    <s v="880-095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04"/>
    <n v="634204"/>
    <e v="#N/A"/>
    <s v="PAS10"/>
    <x v="3"/>
    <s v="Auto"/>
    <m/>
    <x v="0"/>
    <m/>
    <s v="In IT Team Review"/>
    <m/>
    <s v="Ready for IT Team Review"/>
    <n v="0"/>
    <n v="0"/>
    <n v="0"/>
    <s v="NONE"/>
    <s v="880-538VA Form Contents – Federal Employees Using Autos in Government Business v2.0"/>
    <m/>
    <s v="880-538VA-02"/>
    <s v="880-538"/>
    <n v="2"/>
    <n v="0"/>
    <s v="consolpas10"/>
    <b v="1"/>
    <n v="55000"/>
    <s v="Test_Only_Reviews_Current"/>
    <s v="Richard, Kim"/>
    <s v="Program"/>
    <m/>
    <m/>
    <s v="VA"/>
    <s v="VA"/>
    <m/>
    <m/>
    <m/>
    <m/>
    <m/>
    <b v="0"/>
    <n v="42543.340277777781"/>
    <n v="42543.396527777775"/>
    <m/>
    <s v="General"/>
    <s v="NONE"/>
    <s v="NONE"/>
    <m/>
    <s v="NONE"/>
    <m/>
    <m/>
    <m/>
    <b v="0"/>
    <s v="NONE"/>
  </r>
  <r>
    <s v="Story - Delta"/>
    <n v="634145"/>
    <e v="#N/A"/>
    <e v="#N/A"/>
    <s v="PAS10"/>
    <x v="3"/>
    <s v="Auto"/>
    <m/>
    <x v="0"/>
    <m/>
    <s v="Stakeholder Approved"/>
    <m/>
    <s v="Not Started"/>
    <n v="0"/>
    <n v="0"/>
    <n v="0"/>
    <s v="NONE"/>
    <s v="880-086PA AA41PA Named Non-Owner Coverage Endorsement v2.0"/>
    <m/>
    <s v="880-086PA-02"/>
    <s v="880-086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81"/>
    <n v="634581"/>
    <e v="#N/A"/>
    <s v="PAS10"/>
    <x v="3"/>
    <s v="Auto"/>
    <m/>
    <x v="0"/>
    <m/>
    <s v="In IT Team Review"/>
    <m/>
    <s v="Ready for IT Team Review"/>
    <n v="0"/>
    <n v="0"/>
    <n v="0"/>
    <s v="NONE"/>
    <s v="880-080SD Form Content and Triggers - PAS Form AA11SD v2.0"/>
    <m/>
    <s v="880-080SD-02"/>
    <s v="880-080"/>
    <n v="2"/>
    <n v="0"/>
    <s v="consolpas10"/>
    <b v="1"/>
    <n v="55000"/>
    <s v="Test_Only_Reviews_Current"/>
    <s v="Richard, Kim"/>
    <s v="Program"/>
    <m/>
    <m/>
    <s v="SD"/>
    <s v="SD"/>
    <m/>
    <m/>
    <m/>
    <m/>
    <m/>
    <b v="0"/>
    <n v="42543.340277777781"/>
    <n v="42543.396527777775"/>
    <m/>
    <s v="General"/>
    <s v="NONE"/>
    <s v="NONE"/>
    <m/>
    <s v="NONE"/>
    <m/>
    <m/>
    <m/>
    <b v="0"/>
    <s v="NONE"/>
  </r>
  <r>
    <s v="Story - Delta"/>
    <n v="633929"/>
    <n v="633929"/>
    <e v="#N/A"/>
    <s v="PAS10"/>
    <x v="3"/>
    <s v="Auto"/>
    <m/>
    <x v="0"/>
    <m/>
    <s v="In IT Team Review"/>
    <m/>
    <s v="Ready for IT Team Review"/>
    <n v="0"/>
    <n v="0"/>
    <n v="0"/>
    <s v="NONE"/>
    <s v="880-229VA New Business Documents – OTHER THAN COLLISION SAFETY GLASS COVERAGE ENDORSEMENT v2.0"/>
    <m/>
    <s v="880-229VA-02"/>
    <s v="880-229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34027777777"/>
    <m/>
    <s v="General"/>
    <s v="NONE"/>
    <s v="NONE"/>
    <m/>
    <s v="NONE"/>
    <m/>
    <m/>
    <m/>
    <b v="0"/>
    <s v="NONE"/>
  </r>
  <r>
    <s v="Story - Delta"/>
    <n v="633010"/>
    <e v="#N/A"/>
    <e v="#N/A"/>
    <s v="PAS10"/>
    <x v="3"/>
    <s v="Auto"/>
    <m/>
    <x v="0"/>
    <m/>
    <s v="Stakeholder Approved"/>
    <m/>
    <s v="Not Started"/>
    <n v="0"/>
    <n v="0"/>
    <n v="0"/>
    <s v="NONE"/>
    <s v="880-713NY-02 Form Content and Triggers - PAS Form AH65XX v3.0"/>
    <m/>
    <s v="880-713NY-03"/>
    <s v="880-713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74"/>
    <e v="#N/A"/>
    <e v="#N/A"/>
    <s v="PAS10"/>
    <x v="3"/>
    <s v="Auto"/>
    <m/>
    <x v="0"/>
    <m/>
    <s v="Stakeholder Approved"/>
    <m/>
    <s v="Not Started"/>
    <n v="0"/>
    <n v="0"/>
    <n v="0"/>
    <s v="NONE"/>
    <s v="880-106OK - Documents - GODD - Quote Document for New Buisness  v2.0"/>
    <m/>
    <s v="880-106OK-02"/>
    <s v="880-106"/>
    <n v="2"/>
    <n v="0"/>
    <s v="consolpas10"/>
    <b v="0"/>
    <n v="55000"/>
    <s v="Auto Backlog"/>
    <s v="Richard, Kim"/>
    <s v="Program"/>
    <m/>
    <m/>
    <s v="OK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31"/>
    <e v="#N/A"/>
    <e v="#N/A"/>
    <s v="PAS10"/>
    <x v="3"/>
    <s v="Auto"/>
    <m/>
    <x v="0"/>
    <m/>
    <s v="Stakeholder Approved"/>
    <m/>
    <s v="TA Updates Required"/>
    <n v="0"/>
    <n v="0"/>
    <n v="0"/>
    <s v="NONE"/>
    <s v="880-774WV - Consolidated Form Content and Triggers – PAS Form Number AHCAAG v2.0"/>
    <m/>
    <s v="880-774WV-02"/>
    <s v="880-774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83"/>
    <e v="#N/A"/>
    <e v="#N/A"/>
    <s v="PAS10"/>
    <x v="3"/>
    <s v="Auto"/>
    <m/>
    <x v="0"/>
    <m/>
    <s v="Stakeholder Approved"/>
    <m/>
    <s v="Not Started"/>
    <n v="0"/>
    <n v="0"/>
    <n v="0"/>
    <s v="NONE"/>
    <s v="880-885VA Consolidated Forms Story and Triggers - Trip Interruption (PP1302) v3.0"/>
    <m/>
    <s v="880-885VA-03"/>
    <s v="880-885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787"/>
    <e v="#N/A"/>
    <e v="#N/A"/>
    <s v="PAS10"/>
    <x v="3"/>
    <s v="Auto"/>
    <m/>
    <x v="0"/>
    <m/>
    <s v="Stakeholder Approved"/>
    <m/>
    <s v="Not Started"/>
    <n v="0"/>
    <n v="0"/>
    <n v="0"/>
    <s v="NONE"/>
    <s v="880-535MD-02 Form Content and Triggers -Rating Information - Maryland v3.0"/>
    <m/>
    <s v="880-535MD-03"/>
    <s v="880-535"/>
    <n v="3"/>
    <n v="0"/>
    <s v="consolpas10"/>
    <b v="0"/>
    <n v="55000"/>
    <s v="Auto Backlog"/>
    <s v="Richard, Kim"/>
    <s v="Program"/>
    <m/>
    <m/>
    <s v="Change Request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864"/>
    <e v="#N/A"/>
    <e v="#N/A"/>
    <s v="PAS10"/>
    <x v="3"/>
    <s v="Auto"/>
    <m/>
    <x v="0"/>
    <m/>
    <s v="Stakeholder Approved"/>
    <m/>
    <s v="Not Started"/>
    <n v="0"/>
    <n v="0"/>
    <n v="0"/>
    <s v="NONE"/>
    <s v="880-160CL Structure of efolders - New Business  v2.0"/>
    <m/>
    <s v="880-160CL-02"/>
    <s v="880-160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18"/>
    <e v="#N/A"/>
    <e v="#N/A"/>
    <s v="PAS10"/>
    <x v="3"/>
    <s v="Auto"/>
    <m/>
    <x v="0"/>
    <m/>
    <s v="Stakeholder Approved"/>
    <m/>
    <s v="Not Started"/>
    <n v="0"/>
    <n v="0"/>
    <n v="0"/>
    <s v="NONE"/>
    <s v="880-080MD-06: Application for Auto Insurance (Ad Hoc - Documents Page) v7.0"/>
    <m/>
    <s v="880-080MD-07"/>
    <s v="880-080"/>
    <n v="7"/>
    <n v="0"/>
    <s v="consolpas10"/>
    <b v="0"/>
    <n v="55000"/>
    <s v="Auto Backlog"/>
    <s v="Richard, Kim"/>
    <s v="Program"/>
    <m/>
    <m/>
    <s v="Change Request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50"/>
    <e v="#N/A"/>
    <e v="#N/A"/>
    <s v="PAS10"/>
    <x v="3"/>
    <s v="Auto"/>
    <m/>
    <x v="0"/>
    <m/>
    <s v="Stakeholder Approved"/>
    <m/>
    <s v="Not Started"/>
    <n v="0"/>
    <n v="0"/>
    <n v="0"/>
    <s v="NONE"/>
    <s v="880-880WV-05 Consolidated Form Stories - PRINTED Forms - Packets - Sequence v5.0"/>
    <m/>
    <s v="880-880WV-05"/>
    <s v="880-880"/>
    <n v="5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16"/>
    <e v="#N/A"/>
    <e v="#N/A"/>
    <s v="PAS10"/>
    <x v="3"/>
    <s v="Auto"/>
    <m/>
    <x v="0"/>
    <m/>
    <s v="Stakeholder Approved"/>
    <m/>
    <s v="Not Started"/>
    <n v="0"/>
    <n v="0"/>
    <n v="0"/>
    <s v="NONE"/>
    <s v="880-550VA Form Content - Customizing Equipment Coverage v2.0"/>
    <m/>
    <s v="880-550VA-02"/>
    <s v="880-550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70"/>
    <e v="#N/A"/>
    <e v="#N/A"/>
    <s v="PAS10"/>
    <x v="3"/>
    <s v="Auto"/>
    <m/>
    <x v="0"/>
    <m/>
    <s v="Stakeholder Approved"/>
    <m/>
    <s v="Not Started"/>
    <n v="0"/>
    <n v="0"/>
    <n v="0"/>
    <s v="NONE"/>
    <s v="880-248NJ - New Business Declarations - Front page v2.0"/>
    <m/>
    <s v="880-248NJ-02"/>
    <s v="880-248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87"/>
    <e v="#N/A"/>
    <e v="#N/A"/>
    <s v="PAS10"/>
    <x v="3"/>
    <s v="Auto"/>
    <m/>
    <x v="0"/>
    <m/>
    <s v="Stakeholder Approved"/>
    <m/>
    <s v="Not Started"/>
    <n v="0"/>
    <n v="0"/>
    <n v="0"/>
    <s v="NONE"/>
    <s v="880-305CT-02 Form Content and Triggers - AH60XXA v3.0"/>
    <m/>
    <s v="880-305CT-03"/>
    <s v="880-305"/>
    <n v="3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3876"/>
    <e v="#N/A"/>
    <e v="#N/A"/>
    <s v="PAS10"/>
    <x v="3"/>
    <s v="Auto"/>
    <m/>
    <x v="0"/>
    <m/>
    <s v="Stakeholder Approved"/>
    <m/>
    <s v="Not Started"/>
    <n v="0"/>
    <n v="0"/>
    <n v="0"/>
    <s v="NONE"/>
    <s v="880-305UT-05 Form Content and Triggers - AH60XXA v5.0"/>
    <m/>
    <s v="880-305UT-05"/>
    <s v="880-305"/>
    <n v="5"/>
    <n v="0"/>
    <s v="consolpas10"/>
    <b v="0"/>
    <n v="55000"/>
    <s v="Auto Backlog"/>
    <s v="Richard, Kim"/>
    <s v="Program"/>
    <m/>
    <m/>
    <s v="UT"/>
    <s v="UT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206"/>
    <e v="#N/A"/>
    <e v="#N/A"/>
    <s v="PAS10"/>
    <x v="3"/>
    <s v="Auto"/>
    <m/>
    <x v="0"/>
    <m/>
    <s v="Stakeholder Approved"/>
    <m/>
    <s v="Not Started"/>
    <n v="0"/>
    <n v="0"/>
    <n v="0"/>
    <s v="NONE"/>
    <s v="880-275ID - Rescission Notice - AH61XXA v2.0"/>
    <m/>
    <s v="880-275ID-02"/>
    <s v="880-275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23"/>
    <e v="#N/A"/>
    <e v="#N/A"/>
    <s v="PAS10"/>
    <x v="3"/>
    <s v="Auto"/>
    <m/>
    <x v="0"/>
    <m/>
    <s v="Stakeholder Approved"/>
    <m/>
    <s v="Not Started"/>
    <n v="0"/>
    <n v="0"/>
    <n v="0"/>
    <s v="NONE"/>
    <s v="880-860IN-04 Consolidated Form Stories - RFI  v4.0"/>
    <m/>
    <s v="880-860IN-04"/>
    <s v="880-860"/>
    <n v="4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98"/>
    <e v="#N/A"/>
    <e v="#N/A"/>
    <s v="PAS10"/>
    <x v="3"/>
    <s v="Auto"/>
    <m/>
    <x v="0"/>
    <m/>
    <s v="Stakeholder Approved"/>
    <m/>
    <s v="Not Started"/>
    <n v="0"/>
    <n v="0"/>
    <n v="0"/>
    <s v="NONE"/>
    <s v="880-080IN-02 Document - (State) Application for Auto Insurance v3.0"/>
    <m/>
    <s v="880-080IN-03"/>
    <s v="880-080"/>
    <n v="3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07"/>
    <n v="634007"/>
    <e v="#N/A"/>
    <s v="PAS10"/>
    <x v="3"/>
    <s v="Auto"/>
    <m/>
    <x v="0"/>
    <m/>
    <s v="In IT Team Review"/>
    <m/>
    <s v="Ready for IT Team Review"/>
    <n v="0"/>
    <n v="0"/>
    <n v="0"/>
    <s v="NONE"/>
    <s v="880-241UT New Business Document - Non-Owners Endorsement  v2.0"/>
    <m/>
    <s v="880-241UT-02"/>
    <s v="880-241"/>
    <n v="2"/>
    <n v="0"/>
    <s v="consolpas10"/>
    <b v="1"/>
    <n v="55000"/>
    <s v="Test_Only_Reviews_Current"/>
    <s v="Richard, Kim"/>
    <s v="Program"/>
    <m/>
    <s v="PAS10"/>
    <s v="UT"/>
    <s v="UT"/>
    <m/>
    <m/>
    <m/>
    <m/>
    <m/>
    <b v="0"/>
    <n v="42557.491666666669"/>
    <n v="42557.761805555558"/>
    <m/>
    <s v="General"/>
    <s v="NONE"/>
    <s v="NONE"/>
    <m/>
    <s v="NONE"/>
    <m/>
    <m/>
    <m/>
    <b v="0"/>
    <s v="NONE"/>
  </r>
  <r>
    <s v="Story - Delta"/>
    <n v="634134"/>
    <e v="#N/A"/>
    <e v="#N/A"/>
    <s v="PAS10"/>
    <x v="3"/>
    <s v="Auto"/>
    <m/>
    <x v="0"/>
    <m/>
    <s v="Stakeholder Approved"/>
    <m/>
    <s v="Not Started"/>
    <n v="0"/>
    <n v="0"/>
    <n v="0"/>
    <s v="NONE"/>
    <s v="880-860WV-02 RFI Combo v3.0"/>
    <m/>
    <s v="880-860WV-03"/>
    <s v="880-860"/>
    <n v="3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70"/>
    <e v="#N/A"/>
    <e v="#N/A"/>
    <s v="PAS10"/>
    <x v="3"/>
    <s v="Auto"/>
    <m/>
    <x v="0"/>
    <m/>
    <s v="Stakeholder Approved"/>
    <m/>
    <s v="Not Started"/>
    <n v="0"/>
    <n v="0"/>
    <n v="0"/>
    <s v="NONE"/>
    <s v="880-548VA Form Content - Uninsured Motorist Coverage v2.0"/>
    <m/>
    <s v="880-548VA-02"/>
    <s v="880-548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57"/>
    <e v="#N/A"/>
    <e v="#N/A"/>
    <s v="PAS10"/>
    <x v="3"/>
    <s v="Auto"/>
    <m/>
    <x v="0"/>
    <m/>
    <s v="Stakeholder Approved"/>
    <m/>
    <s v="Not Started"/>
    <n v="0"/>
    <n v="0"/>
    <n v="0"/>
    <s v="NONE"/>
    <s v="880-082NV Ad Hoc Document - UM/UIM Reject/Elect Lower Limits  v2.0"/>
    <m/>
    <s v="880-082NV-02"/>
    <s v="880-082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58"/>
    <e v="#N/A"/>
    <e v="#N/A"/>
    <s v="PAS10"/>
    <x v="3"/>
    <s v="Auto"/>
    <m/>
    <x v="0"/>
    <m/>
    <s v="Stakeholder Approved"/>
    <m/>
    <s v="Not Started"/>
    <n v="0"/>
    <n v="0"/>
    <n v="0"/>
    <s v="NONE"/>
    <s v="880-618DE - BFC Requirements and Print Jobs  v2.0"/>
    <m/>
    <s v="880-618DE-02"/>
    <s v="880-618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35"/>
    <e v="#N/A"/>
    <e v="#N/A"/>
    <s v="PAS10"/>
    <x v="3"/>
    <s v="Auto"/>
    <m/>
    <x v="0"/>
    <m/>
    <s v="Stakeholder Approved"/>
    <m/>
    <s v="Not Started"/>
    <n v="0"/>
    <n v="0"/>
    <n v="0"/>
    <s v="NONE"/>
    <s v="880-101CO Document Contents - UM/UIM Reject/Elect Lower Limits v2.0"/>
    <m/>
    <s v="880-101CO-02"/>
    <s v="880-101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03"/>
    <e v="#N/A"/>
    <e v="#N/A"/>
    <s v="PAS10"/>
    <x v="3"/>
    <s v="Auto"/>
    <m/>
    <x v="0"/>
    <m/>
    <s v="Stakeholder Approved"/>
    <m/>
    <s v="TA Updates Required"/>
    <n v="0"/>
    <n v="0"/>
    <n v="0"/>
    <s v="NONE"/>
    <s v="880-095PA AAIQPA Insurance Quote v2.0"/>
    <m/>
    <s v="880-095PA-02"/>
    <s v="880-095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63"/>
    <e v="#N/A"/>
    <e v="#N/A"/>
    <s v="PAS10"/>
    <x v="3"/>
    <s v="Auto"/>
    <m/>
    <x v="0"/>
    <m/>
    <s v="Stakeholder Approved"/>
    <m/>
    <s v="Not Started"/>
    <n v="0"/>
    <n v="0"/>
    <n v="0"/>
    <s v="NONE"/>
    <s v="880-082VA Ad-Hoc Document - Important Notice-UM Coverage v2.0"/>
    <m/>
    <s v="880-082VA-02"/>
    <s v="880-08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64"/>
    <e v="#N/A"/>
    <e v="#N/A"/>
    <s v="PAS10"/>
    <x v="3"/>
    <s v="Auto"/>
    <m/>
    <x v="0"/>
    <m/>
    <s v="Stakeholder Approved"/>
    <m/>
    <s v="Not Started"/>
    <n v="0"/>
    <n v="0"/>
    <n v="0"/>
    <s v="NONE"/>
    <s v="880-714PA Underinsured Motorists Coverage-PA Non Stacked v3.0"/>
    <m/>
    <s v="880-714PA-03"/>
    <s v="880-714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2902"/>
    <e v="#N/A"/>
    <e v="#N/A"/>
    <s v="PAS10"/>
    <x v="3"/>
    <s v="Auto"/>
    <m/>
    <x v="0"/>
    <m/>
    <s v="Stakeholder Approved"/>
    <m/>
    <s v="Not Started"/>
    <n v="0"/>
    <n v="0"/>
    <n v="0"/>
    <s v="NONE"/>
    <s v="880-276CL-05 Form Content and Triggers - AH63XX v5.0"/>
    <m/>
    <s v="880-276CL-05"/>
    <s v="880-276"/>
    <n v="5"/>
    <n v="0"/>
    <s v="consolpas10"/>
    <b v="0"/>
    <n v="55000"/>
    <s v="Auto Backlog"/>
    <s v="LeBourgeois, John (gpv7leb)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2776"/>
    <e v="#N/A"/>
    <e v="#N/A"/>
    <s v="PAS10"/>
    <x v="3"/>
    <s v="Auto"/>
    <m/>
    <x v="0"/>
    <m/>
    <s v="Stakeholder Approved"/>
    <m/>
    <s v="Not Started"/>
    <n v="0"/>
    <n v="0"/>
    <n v="0"/>
    <s v="NONE"/>
    <s v="880-860KY Consolidated Form Stories - RFI  v2.0"/>
    <m/>
    <s v="880-860KY-02"/>
    <s v="880-860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s v="HO4"/>
    <s v="NONE"/>
    <m/>
    <m/>
    <m/>
    <b v="0"/>
    <s v="NONE"/>
  </r>
  <r>
    <s v="Story - Delta"/>
    <n v="634501"/>
    <e v="#N/A"/>
    <e v="#N/A"/>
    <s v="PAS10"/>
    <x v="3"/>
    <s v="Auto"/>
    <m/>
    <x v="0"/>
    <m/>
    <s v="Stakeholder Approved"/>
    <m/>
    <s v="Not Started"/>
    <n v="0"/>
    <n v="0"/>
    <n v="0"/>
    <s v="NONE"/>
    <s v="880-737NJ-03 Consolidated Form Content and Triggers - Important Information - AADNNJD v3.0"/>
    <m/>
    <s v="880-737NJ-03"/>
    <s v="880-737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25"/>
    <e v="#N/A"/>
    <e v="#N/A"/>
    <s v="PAS10"/>
    <x v="3"/>
    <s v="Auto"/>
    <m/>
    <x v="0"/>
    <m/>
    <s v="Stakeholder Approved"/>
    <m/>
    <s v="Not Started"/>
    <n v="0"/>
    <n v="0"/>
    <n v="0"/>
    <s v="NONE"/>
    <s v="880-860ID Consolidated Form Stories - RFI  v3.0"/>
    <m/>
    <s v="880-860ID-03"/>
    <s v="880-860"/>
    <n v="3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41"/>
    <e v="#N/A"/>
    <e v="#N/A"/>
    <s v="PAS10"/>
    <x v="3"/>
    <s v="Auto"/>
    <m/>
    <x v="0"/>
    <m/>
    <s v="Stakeholder Approved"/>
    <m/>
    <s v="Not Started"/>
    <n v="0"/>
    <n v="0"/>
    <n v="0"/>
    <s v="NONE"/>
    <s v="880-860MD RFI Combo US-VC Template v3.0"/>
    <m/>
    <s v="880-860MD-03"/>
    <s v="880-860"/>
    <n v="3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98"/>
    <e v="#N/A"/>
    <e v="#N/A"/>
    <s v="PAS10"/>
    <x v="3"/>
    <s v="Auto"/>
    <m/>
    <x v="0"/>
    <m/>
    <s v="Stakeholder Approved"/>
    <m/>
    <s v="Not Started"/>
    <n v="0"/>
    <n v="0"/>
    <n v="0"/>
    <s v="NONE"/>
    <s v="880-840DC Consolidated Form Stories - GODD Page  v2.0"/>
    <m/>
    <s v="880-840DC-02"/>
    <s v="880-840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60"/>
    <n v="634060"/>
    <e v="#N/A"/>
    <s v="PAS10"/>
    <x v="3"/>
    <s v="Auto"/>
    <m/>
    <x v="0"/>
    <m/>
    <s v="In IT Team Review"/>
    <m/>
    <s v="Ready for IT Team Review"/>
    <n v="0"/>
    <n v="0"/>
    <n v="0"/>
    <s v="NONE"/>
    <s v="880-018OK Endorsement Documents-Amendatory Endorsement v2.0"/>
    <m/>
    <s v="880-018OK-02"/>
    <s v="880-018"/>
    <n v="2"/>
    <n v="0"/>
    <s v="consolpas10"/>
    <b v="1"/>
    <n v="55000"/>
    <s v="Test_Only_Reviews_Current"/>
    <s v="Richard, Kim"/>
    <s v="Program"/>
    <m/>
    <m/>
    <s v="Change Request"/>
    <s v="OK"/>
    <m/>
    <m/>
    <m/>
    <m/>
    <m/>
    <b v="0"/>
    <n v="42543.340277777781"/>
    <n v="42543.395138888889"/>
    <m/>
    <s v="General"/>
    <s v="NONE"/>
    <s v="NONE"/>
    <m/>
    <s v="NONE"/>
    <m/>
    <m/>
    <m/>
    <b v="0"/>
    <s v="NONE"/>
  </r>
  <r>
    <s v="Story - Delta"/>
    <n v="632907"/>
    <e v="#N/A"/>
    <e v="#N/A"/>
    <s v="PAS10"/>
    <x v="3"/>
    <s v="Auto"/>
    <m/>
    <x v="0"/>
    <m/>
    <s v="Stakeholder Approved"/>
    <m/>
    <s v="Not Started"/>
    <n v="0"/>
    <n v="0"/>
    <n v="0"/>
    <s v="NONE"/>
    <s v="880-840WY Consolidated Form Stories - GODD Page v3.0"/>
    <m/>
    <s v="880-840WY-03"/>
    <s v="880-840"/>
    <n v="3"/>
    <n v="0"/>
    <s v="consolpas10"/>
    <b v="0"/>
    <n v="55000"/>
    <s v="Auto Backlog"/>
    <s v="Richard, Kim"/>
    <s v="Program"/>
    <m/>
    <m/>
    <s v="Change Request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02"/>
    <e v="#N/A"/>
    <e v="#N/A"/>
    <s v="PAS10"/>
    <x v="3"/>
    <s v="Auto"/>
    <m/>
    <x v="0"/>
    <m/>
    <s v="Stakeholder Approved"/>
    <m/>
    <s v="Not Started"/>
    <n v="0"/>
    <n v="0"/>
    <n v="0"/>
    <s v="NONE"/>
    <s v="880-728CT - Consolidated Form Content and Triggers - ELC UW Letter for Denial - AHELCXXD  v2.0"/>
    <m/>
    <s v="880-728CT-02"/>
    <s v="880-728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16"/>
    <n v="634316"/>
    <e v="#N/A"/>
    <s v="PAS10"/>
    <x v="3"/>
    <s v="Auto"/>
    <m/>
    <x v="0"/>
    <m/>
    <s v="In IT Team Review"/>
    <m/>
    <s v="Ready for IT Team Review"/>
    <n v="0"/>
    <n v="0"/>
    <n v="0"/>
    <s v="NONE"/>
    <s v=" 650672 880-249KY - New Business - SR-22 Financial Responsibility Form  v2.0"/>
    <m/>
    <s v="880-249KY-02"/>
    <s v="880-249"/>
    <n v="2"/>
    <n v="0"/>
    <s v="consolpas10"/>
    <b v="1"/>
    <n v="55000"/>
    <s v="Test_Only_Reviews_Current"/>
    <s v="Richard, Kim"/>
    <s v="Program"/>
    <m/>
    <m/>
    <s v="KY"/>
    <s v="KY"/>
    <m/>
    <m/>
    <m/>
    <m/>
    <m/>
    <b v="0"/>
    <n v="42543.340277777781"/>
    <n v="42543.395138888889"/>
    <m/>
    <s v="General"/>
    <s v="NONE"/>
    <s v="NONE"/>
    <m/>
    <s v="NONE"/>
    <m/>
    <m/>
    <m/>
    <b v="0"/>
    <s v="NONE"/>
  </r>
  <r>
    <s v="Story - Delta"/>
    <n v="634059"/>
    <e v="#N/A"/>
    <e v="#N/A"/>
    <s v="PAS10"/>
    <x v="3"/>
    <s v="Auto"/>
    <m/>
    <x v="0"/>
    <m/>
    <s v="Stakeholder Approved"/>
    <m/>
    <s v="Not Started"/>
    <n v="0"/>
    <n v="0"/>
    <n v="0"/>
    <s v="NONE"/>
    <s v="880-729CT - Consolidated Form Content and Triggers - ELC UW Letter for No Premium Benefit Denial - AHELCXXP  v2.0"/>
    <m/>
    <s v="880-729CT-02"/>
    <s v="880-729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08"/>
    <e v="#N/A"/>
    <e v="#N/A"/>
    <s v="PAS10"/>
    <x v="3"/>
    <s v="Auto"/>
    <m/>
    <x v="0"/>
    <m/>
    <s v="Stakeholder Approved"/>
    <m/>
    <s v="Not Started"/>
    <n v="0"/>
    <n v="0"/>
    <n v="0"/>
    <s v="NONE"/>
    <s v="880-242NY - New Business Document - Existing Damage End  v2.0"/>
    <m/>
    <s v="880-242NY-02"/>
    <s v="880-242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96"/>
    <n v="632996"/>
    <e v="#N/A"/>
    <s v="PAS10"/>
    <x v="3"/>
    <s v="Auto"/>
    <m/>
    <x v="0"/>
    <m/>
    <s v="In IT Team Review"/>
    <m/>
    <s v="Ready for IT Team Review"/>
    <n v="0"/>
    <n v="0"/>
    <n v="0"/>
    <s v="NONE"/>
    <s v="880-211AZ Endorsement Document - UM/UiM Reject/Elect Lower Limits (AZ Delta) v2.0"/>
    <m/>
    <s v="880-211AZ-02"/>
    <s v="880-211"/>
    <n v="2"/>
    <n v="0"/>
    <s v="consolpas10"/>
    <b v="1"/>
    <n v="55000"/>
    <s v="Test_Only_Reviews_Current"/>
    <s v="Richard, Kim"/>
    <s v="Program"/>
    <m/>
    <s v="PAS10"/>
    <s v="AZ"/>
    <s v="AZ"/>
    <m/>
    <m/>
    <m/>
    <m/>
    <m/>
    <b v="0"/>
    <n v="42556.407638888886"/>
    <n v="42556.731249999997"/>
    <m/>
    <s v="General"/>
    <s v="NONE"/>
    <s v="NONE"/>
    <m/>
    <s v="NONE"/>
    <m/>
    <m/>
    <m/>
    <b v="0"/>
    <s v="NONE"/>
  </r>
  <r>
    <s v="Story - Delta"/>
    <n v="633921"/>
    <e v="#N/A"/>
    <e v="#N/A"/>
    <s v="PAS10"/>
    <x v="3"/>
    <s v="Auto"/>
    <m/>
    <x v="0"/>
    <m/>
    <s v="Stakeholder Approved"/>
    <m/>
    <s v="Not Started"/>
    <n v="0"/>
    <n v="0"/>
    <n v="0"/>
    <s v="NONE"/>
    <s v="880-783NJ Form Content and Triggers PAS Form AADNNJF v2.0"/>
    <m/>
    <s v="880-783NJ-02"/>
    <s v="880-783"/>
    <n v="2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29"/>
    <e v="#N/A"/>
    <e v="#N/A"/>
    <s v="PAS10"/>
    <x v="3"/>
    <s v="Auto"/>
    <m/>
    <x v="0"/>
    <m/>
    <s v="Stakeholder Approved"/>
    <m/>
    <s v="Not Started"/>
    <n v="0"/>
    <n v="0"/>
    <n v="0"/>
    <s v="NONE"/>
    <s v="880-277DC-02 Form Content and Triggers - AH64XX v3.0"/>
    <m/>
    <s v="880-277DC-03"/>
    <s v="880-277"/>
    <n v="3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Forms"/>
    <s v="Forms"/>
    <s v="NONE"/>
    <m/>
    <s v="NONE"/>
    <m/>
    <m/>
    <m/>
    <b v="0"/>
    <s v="NONE"/>
  </r>
  <r>
    <s v="Story - Common Library"/>
    <n v="632856"/>
    <e v="#N/A"/>
    <e v="#N/A"/>
    <s v="PAS10"/>
    <x v="3"/>
    <s v="Auto"/>
    <m/>
    <x v="0"/>
    <m/>
    <s v="Stakeholder Approved"/>
    <m/>
    <s v="Not Started"/>
    <n v="0"/>
    <n v="0"/>
    <n v="0"/>
    <s v="NONE"/>
    <s v="880-793CL Renewal Cover Notice - Document content and Trigger - PAS Form AARNXX v3.0"/>
    <m/>
    <s v="880-793CL-03"/>
    <s v="880-793"/>
    <n v="3"/>
    <n v="0"/>
    <s v="consolpas10"/>
    <b v="0"/>
    <n v="55000"/>
    <s v="Auto Backlog"/>
    <s v="LeBourgeois, John (gpv7leb)"/>
    <s v="Program"/>
    <m/>
    <m/>
    <s v="Defec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32"/>
    <e v="#N/A"/>
    <e v="#N/A"/>
    <s v="PAS10"/>
    <x v="3"/>
    <s v="Auto"/>
    <m/>
    <x v="0"/>
    <m/>
    <s v="Stakeholder Approved"/>
    <m/>
    <s v="Not Started"/>
    <n v="0"/>
    <n v="0"/>
    <n v="0"/>
    <s v="NONE"/>
    <s v="880-275AZ- Rescission Notice form v2.0"/>
    <m/>
    <s v="880-275AZ-02"/>
    <s v="880-275"/>
    <n v="2"/>
    <n v="0"/>
    <s v="consolpas10"/>
    <b v="0"/>
    <n v="55000"/>
    <s v="Auto Backlog"/>
    <s v="Richard, Kim"/>
    <s v="Program"/>
    <m/>
    <m/>
    <s v="AZ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34"/>
    <e v="#N/A"/>
    <e v="#N/A"/>
    <s v="PAS10"/>
    <x v="3"/>
    <s v="Auto"/>
    <m/>
    <x v="0"/>
    <m/>
    <s v="Stakeholder Approved"/>
    <m/>
    <s v="Not Started"/>
    <n v="0"/>
    <n v="0"/>
    <n v="0"/>
    <s v="NONE"/>
    <s v="880-860VA-02 RFI Document Production - Coverage Acceptance Statement v3.0"/>
    <m/>
    <s v="880-860VA-03"/>
    <s v="880-860"/>
    <n v="3"/>
    <n v="0"/>
    <s v="consolpas10"/>
    <b v="0"/>
    <n v="55000"/>
    <s v="Auto Backlog"/>
    <s v="Richard, Kim"/>
    <s v="Program"/>
    <m/>
    <m/>
    <s v="Change Reques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99"/>
    <e v="#N/A"/>
    <e v="#N/A"/>
    <s v="PAS10"/>
    <x v="3"/>
    <s v="Auto"/>
    <m/>
    <x v="0"/>
    <m/>
    <s v="Stakeholder Approved"/>
    <m/>
    <s v="Not Started"/>
    <n v="0"/>
    <n v="0"/>
    <n v="0"/>
    <s v="NONE"/>
    <s v="880-086MT-03 AA41MT Named Non-owner Endt text change v3.0"/>
    <m/>
    <s v="880-086MT-03"/>
    <s v="880-086MT"/>
    <n v="3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20"/>
    <e v="#N/A"/>
    <e v="#N/A"/>
    <s v="PAS10"/>
    <x v="3"/>
    <s v="Auto"/>
    <m/>
    <x v="0"/>
    <m/>
    <s v="Stakeholder Approved"/>
    <m/>
    <s v="Not Started"/>
    <n v="0"/>
    <n v="0"/>
    <n v="0"/>
    <s v="NONE"/>
    <s v="880-101PA - AA52UPAA Uninsured Motorists Coverage Selection/Rejection v2.0"/>
    <m/>
    <s v="880-101PA-02"/>
    <s v="880-101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03"/>
    <e v="#N/A"/>
    <e v="#N/A"/>
    <s v="PAS10"/>
    <x v="3"/>
    <s v="Auto"/>
    <m/>
    <x v="0"/>
    <m/>
    <s v="Stakeholder Approved"/>
    <m/>
    <s v="Not Started"/>
    <n v="0"/>
    <n v="0"/>
    <n v="0"/>
    <s v="NONE"/>
    <s v="880-306KY - Cancellation Documents - Cancel Notice (Underwriting Reasons-Insureds Request)  v2.0"/>
    <m/>
    <s v="880-306KY-02"/>
    <s v="880-306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97"/>
    <n v="634497"/>
    <e v="#N/A"/>
    <s v="PAS10"/>
    <x v="3"/>
    <s v="Auto"/>
    <m/>
    <x v="0"/>
    <m/>
    <s v="In IT Team Review"/>
    <m/>
    <s v="Not Required"/>
    <n v="0"/>
    <n v="0"/>
    <n v="0"/>
    <s v="NONE"/>
    <s v="880-729KY - Consolidated Form Content and Triggers - ELC UW Letter for No Premium Benefit Denial - AHELCXXP  v2.0"/>
    <m/>
    <s v="880-729KY-02"/>
    <s v="880-729"/>
    <n v="2"/>
    <n v="0"/>
    <s v="consolpas10"/>
    <b v="1"/>
    <n v="55000"/>
    <s v="Test_Only_Reviews_Current"/>
    <s v="Richard, Kim"/>
    <s v="Program"/>
    <s v="PAS10"/>
    <s v="Unplanned"/>
    <s v="KY"/>
    <s v="KY"/>
    <m/>
    <m/>
    <m/>
    <m/>
    <m/>
    <b v="0"/>
    <n v="42541.354166666664"/>
    <n v="42543.395138888889"/>
    <m/>
    <s v="General"/>
    <s v="NONE"/>
    <s v="NONE"/>
    <m/>
    <s v="NONE"/>
    <m/>
    <m/>
    <m/>
    <b v="0"/>
    <s v="NONE"/>
  </r>
  <r>
    <s v="Story - Delta"/>
    <n v="634400"/>
    <n v="634400"/>
    <e v="#N/A"/>
    <s v="PAS10"/>
    <x v="3"/>
    <s v="Auto"/>
    <m/>
    <x v="0"/>
    <m/>
    <s v="In IT Team Review"/>
    <m/>
    <s v="Ready for IT Team Review"/>
    <n v="0"/>
    <n v="0"/>
    <n v="0"/>
    <s v="NONE"/>
    <s v="880-770DE - Consolidated Form Content and Triggers - Affidavit (statement of Auto) - AAAFDE  v2.0"/>
    <m/>
    <s v="880-770DE-02"/>
    <s v="880-770"/>
    <n v="2"/>
    <n v="0"/>
    <s v="consolpas10"/>
    <b v="1"/>
    <n v="55000"/>
    <s v="Test_Only_Reviews_Current"/>
    <s v="Richard, Kim"/>
    <s v="Program"/>
    <m/>
    <s v="PAS10"/>
    <s v="DE"/>
    <s v="DE"/>
    <m/>
    <m/>
    <m/>
    <m/>
    <m/>
    <b v="0"/>
    <n v="42556.585416666669"/>
    <n v="42556.731249999997"/>
    <m/>
    <s v="General"/>
    <s v="NONE"/>
    <s v="NONE"/>
    <m/>
    <s v="NONE"/>
    <m/>
    <m/>
    <m/>
    <b v="0"/>
    <s v="NONE"/>
  </r>
  <r>
    <s v="Story - Delta"/>
    <n v="634191"/>
    <e v="#N/A"/>
    <e v="#N/A"/>
    <s v="PAS10"/>
    <x v="3"/>
    <s v="Auto"/>
    <m/>
    <x v="0"/>
    <m/>
    <s v="Stakeholder Approved"/>
    <m/>
    <s v="Not Started"/>
    <n v="0"/>
    <n v="0"/>
    <n v="0"/>
    <s v="NONE"/>
    <s v="880-549VA New Business - Uninsured Motorist Coverage v2.0"/>
    <m/>
    <s v="880-549VA-02"/>
    <s v="880-549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99"/>
    <e v="#N/A"/>
    <e v="#N/A"/>
    <s v="PAS10"/>
    <x v="3"/>
    <s v="Auto"/>
    <m/>
    <x v="0"/>
    <m/>
    <s v="Stakeholder Approved"/>
    <m/>
    <s v="Not Started"/>
    <n v="0"/>
    <n v="0"/>
    <n v="0"/>
    <s v="NONE"/>
    <s v="880-536VA New Business - Rating Information - Virginia v2.0"/>
    <m/>
    <s v="880-536VA-02"/>
    <s v="880-536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00"/>
    <e v="#N/A"/>
    <e v="#N/A"/>
    <s v="PAS10"/>
    <x v="3"/>
    <s v="Auto"/>
    <m/>
    <x v="0"/>
    <m/>
    <s v="Stakeholder Approved"/>
    <m/>
    <s v="TA Updates Required"/>
    <n v="0"/>
    <n v="0"/>
    <n v="0"/>
    <s v="NONE"/>
    <s v="880-735NJ - Consolidated Form Content and Triggers - NJ Third Party Designation by Senior Citizens - AATPNJ v2.0"/>
    <m/>
    <s v="880-735NJ-02"/>
    <s v="880-735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19"/>
    <e v="#N/A"/>
    <e v="#N/A"/>
    <s v="PAS10"/>
    <x v="3"/>
    <s v="Auto"/>
    <m/>
    <x v="0"/>
    <m/>
    <s v="Stakeholder Approved"/>
    <m/>
    <s v="Not Started"/>
    <n v="0"/>
    <n v="0"/>
    <n v="0"/>
    <s v="NONE"/>
    <s v="880-194VA-02 Endorsement – New Car Added Protection Coverage v3.0"/>
    <m/>
    <s v="880-194VA-03"/>
    <s v="880-194"/>
    <n v="3"/>
    <n v="0"/>
    <s v="consolpas10"/>
    <b v="0"/>
    <n v="55000"/>
    <s v="Auto Backlog"/>
    <s v="Richard, Kim"/>
    <s v="Program"/>
    <m/>
    <m/>
    <s v="Change Reques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73"/>
    <e v="#N/A"/>
    <e v="#N/A"/>
    <s v="PAS10"/>
    <x v="3"/>
    <s v="Auto"/>
    <m/>
    <x v="0"/>
    <m/>
    <s v="Stakeholder Approved"/>
    <m/>
    <s v="Not Started"/>
    <n v="0"/>
    <n v="0"/>
    <n v="0"/>
    <s v="NONE"/>
    <s v="880-253PA-03 Documents - New Business - Named Driver Exclusion Endorsement v3.0"/>
    <m/>
    <s v="880-253PA-03"/>
    <s v="880-253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61"/>
    <e v="#N/A"/>
    <e v="#N/A"/>
    <s v="PAS10"/>
    <x v="3"/>
    <s v="Auto"/>
    <m/>
    <x v="0"/>
    <m/>
    <s v="Stakeholder Approved"/>
    <m/>
    <s v="Not Started"/>
    <n v="0"/>
    <n v="0"/>
    <n v="0"/>
    <s v="NONE"/>
    <s v="880-095OK - Documents - Adhoc - Quote Document for New Business  v2.0"/>
    <m/>
    <s v="880-095OK-02"/>
    <s v="880-095"/>
    <n v="2"/>
    <n v="0"/>
    <s v="consolpas10"/>
    <b v="0"/>
    <n v="55000"/>
    <s v="Auto Backlog"/>
    <s v="Richard, Kim"/>
    <s v="Program"/>
    <m/>
    <m/>
    <s v="OK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68"/>
    <n v="634568"/>
    <e v="#N/A"/>
    <s v="PAS10"/>
    <x v="3"/>
    <s v="Auto"/>
    <m/>
    <x v="0"/>
    <m/>
    <s v="In IT Team Review"/>
    <m/>
    <s v="Ready for IT Team Review"/>
    <n v="0"/>
    <n v="0"/>
    <n v="0"/>
    <s v="NONE"/>
    <s v="880-253WY- Documents- New Business - Named Driver Exclusion Form v2.0"/>
    <m/>
    <s v="880-253WY-02"/>
    <s v="880-253"/>
    <n v="2"/>
    <n v="0"/>
    <s v="consolpas10"/>
    <b v="1"/>
    <n v="55000"/>
    <s v="Test_Only_Reviews_Current"/>
    <s v="Richard, Kim"/>
    <s v="Program"/>
    <s v="PAS10"/>
    <m/>
    <s v="WY"/>
    <s v="WY"/>
    <m/>
    <m/>
    <m/>
    <m/>
    <m/>
    <b v="0"/>
    <n v="42549.503472222219"/>
    <n v="42549.739583333336"/>
    <m/>
    <s v="General"/>
    <s v="NONE"/>
    <s v="NONE"/>
    <m/>
    <s v="NONE"/>
    <m/>
    <m/>
    <m/>
    <b v="0"/>
    <s v="NONE"/>
  </r>
  <r>
    <s v="Story - Delta"/>
    <n v="633721"/>
    <e v="#N/A"/>
    <e v="#N/A"/>
    <s v="PAS10"/>
    <x v="3"/>
    <s v="Auto"/>
    <m/>
    <x v="0"/>
    <m/>
    <s v="Stakeholder Approved"/>
    <m/>
    <s v="Not Started"/>
    <n v="0"/>
    <n v="0"/>
    <n v="0"/>
    <s v="NONE"/>
    <s v="880-716PA - AA52UPAB Uninsured Motorists Coverage-PA Non-Stacked v3.0"/>
    <m/>
    <s v="880-716PA-03"/>
    <s v="880-716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133"/>
    <n v="634133"/>
    <e v="#N/A"/>
    <s v="PAS10"/>
    <x v="3"/>
    <s v="Auto"/>
    <m/>
    <x v="0"/>
    <m/>
    <s v="In IT Team Review"/>
    <m/>
    <s v="Ready for IT Team Review"/>
    <n v="0"/>
    <n v="0"/>
    <n v="0"/>
    <s v="NONE"/>
    <s v="880-272MD Billing Documents - Reinstatement Notice  v2.0"/>
    <m/>
    <s v="880-272MD-02"/>
    <s v="880-272"/>
    <n v="2"/>
    <n v="0"/>
    <s v="consolpas10"/>
    <b v="1"/>
    <n v="55000"/>
    <s v="Test_Only_Reviews_Current"/>
    <s v="Richard, Kim"/>
    <s v="Program"/>
    <s v="PAS10"/>
    <m/>
    <s v="Change Request"/>
    <s v="MD"/>
    <m/>
    <m/>
    <m/>
    <m/>
    <m/>
    <b v="0"/>
    <n v="42549.503472222219"/>
    <n v="42549.739583333336"/>
    <m/>
    <s v="General"/>
    <s v="NONE"/>
    <s v="NONE"/>
    <m/>
    <s v="NONE"/>
    <m/>
    <m/>
    <m/>
    <b v="0"/>
    <s v="NONE"/>
  </r>
  <r>
    <s v="Story - Delta"/>
    <n v="633775"/>
    <e v="#N/A"/>
    <e v="#N/A"/>
    <s v="PAS10"/>
    <x v="3"/>
    <s v="Auto"/>
    <m/>
    <x v="0"/>
    <m/>
    <s v="Stakeholder Approved"/>
    <m/>
    <s v="Not Started"/>
    <n v="0"/>
    <n v="0"/>
    <n v="0"/>
    <s v="NONE"/>
    <s v="880-309CO-03 Form Content and Triggers - PAS Form AA61CO v3.0"/>
    <m/>
    <s v="880-309CO-03"/>
    <s v="880-309"/>
    <n v="3"/>
    <n v="0"/>
    <s v="consolpas10"/>
    <b v="0"/>
    <n v="55000"/>
    <s v="Auto Backlog"/>
    <s v="Richard, Kim"/>
    <s v="Program"/>
    <m/>
    <m/>
    <s v="Change Request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69"/>
    <e v="#N/A"/>
    <e v="#N/A"/>
    <s v="PAS10"/>
    <x v="3"/>
    <s v="Auto"/>
    <m/>
    <x v="0"/>
    <m/>
    <s v="Stakeholder Approved"/>
    <m/>
    <s v="Not Started"/>
    <n v="0"/>
    <n v="0"/>
    <n v="0"/>
    <s v="NONE"/>
    <s v="880-766NY-03 - Consolidated Form Content and Triggers - New York State Insurance Identification Card - F2-20 v3.0"/>
    <m/>
    <s v="880-766NY-03"/>
    <s v="880-766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64"/>
    <n v="634564"/>
    <e v="#N/A"/>
    <s v="PAS10"/>
    <x v="3"/>
    <s v="Auto"/>
    <m/>
    <x v="0"/>
    <m/>
    <s v="In IT Team Review"/>
    <m/>
    <s v="Ready for IT Team Review"/>
    <n v="0"/>
    <n v="0"/>
    <n v="0"/>
    <s v="NONE"/>
    <s v="880-523VA Contents - TRAILER/CAMPER BODY COVERAGE (MAXIMUM LIMIT OF LIABILITY) - VIRGINIA v2.0"/>
    <m/>
    <s v="880-523VA-02"/>
    <s v="880-523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50.324999999997"/>
    <n v="42550.746527777781"/>
    <m/>
    <s v="General"/>
    <s v="NONE"/>
    <s v="NONE"/>
    <m/>
    <s v="NONE"/>
    <m/>
    <m/>
    <m/>
    <b v="0"/>
    <s v="NONE"/>
  </r>
  <r>
    <s v="Story - Delta"/>
    <n v="632988"/>
    <n v="632988"/>
    <e v="#N/A"/>
    <s v="PAS10"/>
    <x v="3"/>
    <s v="Auto"/>
    <m/>
    <x v="0"/>
    <m/>
    <s v="In IT Team Review"/>
    <m/>
    <s v="Ready for IT Team Review"/>
    <n v="0"/>
    <n v="0"/>
    <n v="0"/>
    <s v="NONE"/>
    <s v="880-515VA 02 Loss Payable Clause v3.0"/>
    <m/>
    <s v="880-515VA-03"/>
    <s v="880-515"/>
    <n v="3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29166666664"/>
    <m/>
    <s v="Renew Policy"/>
    <s v="NONE"/>
    <s v="NONE"/>
    <m/>
    <s v="NONE"/>
    <m/>
    <m/>
    <m/>
    <b v="0"/>
    <s v="NONE"/>
  </r>
  <r>
    <s v="Story - Delta"/>
    <n v="634129"/>
    <e v="#N/A"/>
    <e v="#N/A"/>
    <s v="PAS10"/>
    <x v="3"/>
    <s v="Auto"/>
    <m/>
    <x v="0"/>
    <m/>
    <s v="Stakeholder Approved"/>
    <m/>
    <s v="Not Started"/>
    <n v="0"/>
    <n v="0"/>
    <n v="0"/>
    <s v="NONE"/>
    <s v="880-776KY - Form Content &amp; Triggers - PAS Form AA10KYA v2.0"/>
    <m/>
    <s v="880-776KY-02"/>
    <s v="880-776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96"/>
    <e v="#N/A"/>
    <e v="#N/A"/>
    <s v="PAS10"/>
    <x v="3"/>
    <s v="Auto"/>
    <m/>
    <x v="0"/>
    <m/>
    <s v="Stakeholder Approved"/>
    <m/>
    <s v="In Progress"/>
    <n v="0"/>
    <n v="0"/>
    <n v="0"/>
    <s v="NONE"/>
    <s v="880-830SD Consolidated Form Stories - Documents Page v3.0"/>
    <m/>
    <s v="880-830SD-03"/>
    <s v="880-830"/>
    <n v="3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89"/>
    <e v="#N/A"/>
    <e v="#N/A"/>
    <s v="PAS10"/>
    <x v="3"/>
    <s v="Auto"/>
    <m/>
    <x v="0"/>
    <m/>
    <s v="Stakeholder Approved"/>
    <m/>
    <s v="In Progress"/>
    <n v="0"/>
    <n v="0"/>
    <n v="0"/>
    <s v="NONE"/>
    <s v="880-095ID - Documents- Adhoc - Quote Document for New Business v2.0"/>
    <m/>
    <s v="880-095ID-02"/>
    <s v="880-095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68"/>
    <e v="#N/A"/>
    <e v="#N/A"/>
    <s v="PAS10"/>
    <x v="3"/>
    <s v="Auto"/>
    <m/>
    <x v="0"/>
    <m/>
    <s v="Stakeholder Approved"/>
    <m/>
    <s v="Clarified"/>
    <n v="0"/>
    <n v="0"/>
    <n v="0"/>
    <s v="NONE"/>
    <s v="880-860KS Consolidated Form Stories - RFI v4.0"/>
    <m/>
    <s v="880-860KS-04"/>
    <s v="880-860"/>
    <n v="4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91"/>
    <n v="634491"/>
    <e v="#N/A"/>
    <s v="PAS10"/>
    <x v="3"/>
    <s v="Auto"/>
    <m/>
    <x v="0"/>
    <m/>
    <s v="In IT Team Review"/>
    <m/>
    <s v="Ready for IT Team Review"/>
    <n v="0"/>
    <n v="0"/>
    <n v="0"/>
    <s v="NONE"/>
    <s v="880-562VA Endorsement – Federal Employees Using Autos in Government Business v2.0"/>
    <m/>
    <s v="880-562VA-02"/>
    <s v="880-562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50.455555555556"/>
    <n v="42550.745833333334"/>
    <m/>
    <s v="General"/>
    <s v="NONE"/>
    <s v="NONE"/>
    <m/>
    <s v="NONE"/>
    <m/>
    <m/>
    <m/>
    <b v="0"/>
    <s v="NONE"/>
  </r>
  <r>
    <s v="Story - Delta"/>
    <n v="634669"/>
    <n v="634669"/>
    <e v="#N/A"/>
    <s v="PAS10"/>
    <x v="3"/>
    <s v="Auto"/>
    <m/>
    <x v="0"/>
    <m/>
    <s v="In IT Team Review"/>
    <m/>
    <s v="Ready for IT Team Review"/>
    <n v="0"/>
    <n v="0"/>
    <n v="0"/>
    <s v="NONE"/>
    <s v="880-159AZ Ad Hoc Documents - Summary of rights insert v2.0"/>
    <m/>
    <s v="880-159AZ-02"/>
    <s v="880-159"/>
    <n v="2"/>
    <n v="0"/>
    <s v="consolpas10"/>
    <b v="1"/>
    <n v="55000"/>
    <s v="Test_Only_Reviews_Current"/>
    <s v="Richard, Kim"/>
    <s v="Program"/>
    <m/>
    <s v="PAS10"/>
    <s v="AZ"/>
    <s v="AZ"/>
    <m/>
    <m/>
    <m/>
    <m/>
    <m/>
    <b v="0"/>
    <n v="42556.407638888886"/>
    <n v="42556.729166666664"/>
    <m/>
    <s v="General"/>
    <s v="NONE"/>
    <s v="NONE"/>
    <m/>
    <s v="NONE"/>
    <m/>
    <m/>
    <m/>
    <b v="0"/>
    <s v="NONE"/>
  </r>
  <r>
    <s v="Story - Delta"/>
    <n v="632990"/>
    <n v="632990"/>
    <e v="#N/A"/>
    <s v="PAS10"/>
    <x v="3"/>
    <s v="Auto"/>
    <m/>
    <x v="0"/>
    <m/>
    <s v="In IT Team Review"/>
    <m/>
    <s v="Ready for IT Team Review"/>
    <n v="0"/>
    <n v="0"/>
    <n v="0"/>
    <s v="NONE"/>
    <s v="880-712WV Form Content and Triggers - PAS Form AADNWV v2.0"/>
    <m/>
    <s v="880-712WV-02"/>
    <s v="880-712"/>
    <n v="2"/>
    <n v="0"/>
    <s v="consolpas10"/>
    <b v="1"/>
    <n v="55000"/>
    <s v="Test_Only_Reviews_Current"/>
    <s v="Richard, Kim"/>
    <s v="Program"/>
    <m/>
    <s v="PAS10"/>
    <s v="WV"/>
    <s v="WV"/>
    <m/>
    <m/>
    <m/>
    <m/>
    <m/>
    <b v="0"/>
    <n v="42557.491666666669"/>
    <n v="42557.761805555558"/>
    <m/>
    <s v="General"/>
    <s v="NONE"/>
    <s v="NONE"/>
    <m/>
    <s v="NONE"/>
    <m/>
    <m/>
    <m/>
    <b v="0"/>
    <s v="NONE"/>
  </r>
  <r>
    <s v="Story - Delta"/>
    <n v="634329"/>
    <e v="#N/A"/>
    <e v="#N/A"/>
    <s v="PAS10"/>
    <x v="3"/>
    <s v="Auto"/>
    <m/>
    <x v="0"/>
    <m/>
    <s v="Stakeholder Approved"/>
    <m/>
    <s v="Not Started"/>
    <n v="0"/>
    <n v="0"/>
    <n v="0"/>
    <s v="NONE"/>
    <s v="880-618CO BFC Requirements and Print Jobs v2.0"/>
    <m/>
    <s v="880-618CO-02"/>
    <s v="880-618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91"/>
    <e v="#N/A"/>
    <e v="#N/A"/>
    <s v="PAS10"/>
    <x v="3"/>
    <s v="Auto"/>
    <m/>
    <x v="0"/>
    <m/>
    <s v="Stakeholder Approved"/>
    <m/>
    <s v="Not Started"/>
    <n v="0"/>
    <n v="0"/>
    <n v="0"/>
    <s v="NONE"/>
    <s v="880-095MT-02- Documents - Adhoc - Quote Document for New Business v3.0"/>
    <m/>
    <s v="880-095MT-03"/>
    <s v="880-095"/>
    <n v="3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492"/>
    <e v="#N/A"/>
    <e v="#N/A"/>
    <s v="PAS10"/>
    <x v="3"/>
    <s v="Auto"/>
    <m/>
    <x v="0"/>
    <m/>
    <s v="Stakeholder Approved"/>
    <m/>
    <s v="Not Started"/>
    <n v="0"/>
    <n v="0"/>
    <n v="0"/>
    <s v="NONE"/>
    <s v="880-796CCL-01 Form Content and Triggers - PAS Form AHIBXX v2.0"/>
    <m/>
    <s v="880-796CCL-02"/>
    <s v="880-796"/>
    <n v="2"/>
    <n v="0"/>
    <s v="consolpas10"/>
    <b v="0"/>
    <n v="55000"/>
    <s v="Auto Backlog"/>
    <s v="Richard, Kim"/>
    <s v="Program"/>
    <m/>
    <m/>
    <s v="CCL"/>
    <s v="C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050"/>
    <e v="#N/A"/>
    <e v="#N/A"/>
    <s v="PAS10"/>
    <x v="3"/>
    <s v="Auto"/>
    <m/>
    <x v="0"/>
    <m/>
    <s v="Stakeholder Approved"/>
    <m/>
    <s v="Not Started"/>
    <n v="0"/>
    <n v="0"/>
    <n v="0"/>
    <s v="NONE"/>
    <s v="880-860AZ Consolidated Form Stories - RFI  v2.0"/>
    <m/>
    <s v="880-860AZ-02"/>
    <s v="880-860"/>
    <n v="2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98"/>
    <n v="634398"/>
    <e v="#N/A"/>
    <s v="PAS10"/>
    <x v="3"/>
    <s v="Auto"/>
    <m/>
    <x v="0"/>
    <m/>
    <s v="In IT Team Review"/>
    <m/>
    <s v="Ready for IT Team Review"/>
    <n v="0"/>
    <n v="0"/>
    <n v="0"/>
    <s v="NONE"/>
    <s v="880-584MD Form Content and Triggers - Maryland Department of Transportation MOVE IT Program  v2.0"/>
    <m/>
    <s v="880-584MD-02"/>
    <s v="880-584"/>
    <n v="2"/>
    <n v="0"/>
    <s v="consolpas10"/>
    <b v="1"/>
    <n v="55000"/>
    <s v="Test_Only_Reviews_Current"/>
    <s v="Richard, Kim"/>
    <s v="Program"/>
    <m/>
    <s v="PAS10"/>
    <s v="MD"/>
    <s v="MD"/>
    <m/>
    <m/>
    <m/>
    <m/>
    <m/>
    <b v="0"/>
    <n v="42556.407638888886"/>
    <n v="42556.729861111111"/>
    <m/>
    <s v="General"/>
    <s v="NONE"/>
    <s v="NONE"/>
    <m/>
    <s v="NONE"/>
    <m/>
    <m/>
    <m/>
    <b v="0"/>
    <s v="NONE"/>
  </r>
  <r>
    <s v="Story - Delta"/>
    <n v="634493"/>
    <n v="634493"/>
    <e v="#N/A"/>
    <s v="PAS10"/>
    <x v="3"/>
    <s v="Auto"/>
    <m/>
    <x v="0"/>
    <m/>
    <s v="In IT Team Review"/>
    <m/>
    <s v="Not Required"/>
    <n v="0"/>
    <n v="0"/>
    <n v="0"/>
    <s v="NONE"/>
    <s v="880-727DE - Consolidated Form Content and Triggers - ELC UW Letter for Lack of Supporting Documentation - AHELCXXL  v2.0"/>
    <m/>
    <s v="880-727DE-02"/>
    <s v="880-727"/>
    <n v="2"/>
    <n v="0"/>
    <s v="consolpas10"/>
    <b v="1"/>
    <n v="55000"/>
    <s v="Test_Only_Reviews_Current"/>
    <s v="Richard, Kim"/>
    <s v="Program"/>
    <s v="PAS10"/>
    <s v="Unplanned"/>
    <s v="DE"/>
    <s v="DE"/>
    <m/>
    <m/>
    <m/>
    <m/>
    <m/>
    <b v="0"/>
    <n v="42541.356249999997"/>
    <n v="42543.394444444442"/>
    <m/>
    <s v="General"/>
    <s v="NONE"/>
    <s v="NONE"/>
    <m/>
    <s v="NONE"/>
    <m/>
    <m/>
    <m/>
    <b v="0"/>
    <s v="NONE"/>
  </r>
  <r>
    <s v="Story - Delta"/>
    <n v="634328"/>
    <e v="#N/A"/>
    <e v="#N/A"/>
    <s v="PAS10"/>
    <x v="3"/>
    <s v="Auto"/>
    <m/>
    <x v="0"/>
    <m/>
    <s v="Stakeholder Approved"/>
    <m/>
    <s v="Not Started"/>
    <n v="0"/>
    <n v="0"/>
    <n v="0"/>
    <s v="NONE"/>
    <s v="880-080CT - Application for Auto Insurance (Ad Hoc - Documents Page)  v3.0"/>
    <m/>
    <s v="880-080CT-03"/>
    <s v="880-080"/>
    <n v="3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90"/>
    <e v="#N/A"/>
    <e v="#N/A"/>
    <s v="PAS10"/>
    <x v="3"/>
    <s v="Auto"/>
    <m/>
    <x v="0"/>
    <m/>
    <s v="Stakeholder Approved"/>
    <m/>
    <s v="In Progress"/>
    <n v="0"/>
    <n v="0"/>
    <n v="0"/>
    <s v="NONE"/>
    <s v="880-209NV Endorsement_Document_-_Dec_Page_(Front_and_Back) v7.0"/>
    <m/>
    <s v="880-209NV-07"/>
    <s v="880-209"/>
    <n v="7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96"/>
    <e v="#N/A"/>
    <e v="#N/A"/>
    <s v="PAS10"/>
    <x v="3"/>
    <s v="Auto"/>
    <m/>
    <x v="0"/>
    <m/>
    <s v="Stakeholder Approved"/>
    <m/>
    <s v="Not Started"/>
    <n v="0"/>
    <n v="0"/>
    <n v="0"/>
    <s v="NONE"/>
    <s v="880-590VA Endorsement – Important Notice v2.0"/>
    <m/>
    <s v="880-590VA-02"/>
    <s v="880-590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20"/>
    <e v="#N/A"/>
    <e v="#N/A"/>
    <s v="PAS10"/>
    <x v="3"/>
    <s v="Auto"/>
    <m/>
    <x v="0"/>
    <m/>
    <s v="Stakeholder Approved"/>
    <m/>
    <s v="Not Started"/>
    <n v="0"/>
    <n v="0"/>
    <n v="0"/>
    <s v="NONE"/>
    <s v="880-209VA Endorsement Document - Personal Auto Policy Declarations (Front &amp; Back Page) v4.0"/>
    <m/>
    <s v="880-209VA-04"/>
    <s v="880-209"/>
    <n v="4"/>
    <n v="0"/>
    <s v="consolpas10"/>
    <b v="0"/>
    <n v="55000"/>
    <s v="Auto Backlog"/>
    <s v="Richard, Kim"/>
    <s v="Program"/>
    <m/>
    <m/>
    <s v="Defec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74"/>
    <n v="633774"/>
    <e v="#N/A"/>
    <s v="PAS10"/>
    <x v="3"/>
    <s v="Auto"/>
    <m/>
    <x v="0"/>
    <m/>
    <s v="In IT Team Review"/>
    <m/>
    <s v="Ready for IT Team Review"/>
    <n v="0"/>
    <n v="0"/>
    <n v="0"/>
    <s v="NONE"/>
    <s v="880-514VA Endorsement Documents – LOSS PAYABLE CLAUSE v2.0"/>
    <m/>
    <s v="880-514VA-02"/>
    <s v="880-514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30555555558"/>
    <m/>
    <s v="General"/>
    <s v="NONE"/>
    <s v="NONE"/>
    <m/>
    <s v="NONE"/>
    <m/>
    <m/>
    <m/>
    <b v="0"/>
    <s v="NONE"/>
  </r>
  <r>
    <s v="Story - Delta"/>
    <n v="634399"/>
    <n v="634399"/>
    <e v="#N/A"/>
    <s v="PAS10"/>
    <x v="3"/>
    <s v="Auto"/>
    <m/>
    <x v="0"/>
    <m/>
    <s v="In IT Team Review"/>
    <m/>
    <s v="Not Required"/>
    <n v="0"/>
    <n v="0"/>
    <n v="0"/>
    <s v="NONE"/>
    <s v="880-726NJ - Consolidated Form Content and Triggers - ELC UW Letter for Approval - AHELCXXA v2.0"/>
    <m/>
    <s v="880-726NJ-02"/>
    <s v="880-726"/>
    <n v="2"/>
    <n v="0"/>
    <s v="consolpas10"/>
    <b v="1"/>
    <n v="55000"/>
    <s v="Test_Only_Reviews_Current"/>
    <s v="Richard, Kim"/>
    <s v="Program"/>
    <s v="PAS10"/>
    <s v="Unplanned"/>
    <s v="NJ"/>
    <s v="NJ"/>
    <m/>
    <m/>
    <m/>
    <m/>
    <m/>
    <b v="0"/>
    <n v="42541.354166666664"/>
    <n v="42543.394444444442"/>
    <m/>
    <s v="General"/>
    <s v="NONE"/>
    <s v="NONE"/>
    <m/>
    <s v="NONE"/>
    <m/>
    <m/>
    <m/>
    <b v="0"/>
    <s v="NONE"/>
  </r>
  <r>
    <s v="Story - Delta"/>
    <n v="634188"/>
    <e v="#N/A"/>
    <e v="#N/A"/>
    <s v="PAS10"/>
    <x v="3"/>
    <s v="Auto"/>
    <m/>
    <x v="0"/>
    <m/>
    <s v="Stakeholder Approved"/>
    <m/>
    <s v="In Progress"/>
    <n v="0"/>
    <n v="0"/>
    <n v="0"/>
    <s v="NONE"/>
    <s v="880-860OK Consolidated Form Stories - RFI  v4.0"/>
    <m/>
    <s v="880-860OK-04"/>
    <s v="880-860"/>
    <n v="4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70"/>
    <e v="#N/A"/>
    <e v="#N/A"/>
    <s v="PAS10"/>
    <x v="3"/>
    <s v="Auto"/>
    <m/>
    <x v="0"/>
    <m/>
    <s v="Stakeholder Approved"/>
    <m/>
    <s v="Not Started"/>
    <n v="0"/>
    <n v="0"/>
    <n v="0"/>
    <s v="NONE"/>
    <s v="880-080DE-04 - Application for Auto Insurance (Ad Hoc - Documents Page) v4.0"/>
    <m/>
    <s v="880-080DE-04"/>
    <s v="880-080"/>
    <n v="4"/>
    <n v="0"/>
    <s v="consolpas10"/>
    <b v="0"/>
    <n v="55000"/>
    <s v="Auto Backlog"/>
    <s v="Richard, Kim"/>
    <s v="Program"/>
    <m/>
    <m/>
    <s v="Change Request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59"/>
    <e v="#N/A"/>
    <e v="#N/A"/>
    <s v="PAS10"/>
    <x v="3"/>
    <s v="Auto"/>
    <m/>
    <x v="0"/>
    <m/>
    <s v="Stakeholder Approved"/>
    <m/>
    <s v="Not Started"/>
    <n v="0"/>
    <n v="0"/>
    <n v="0"/>
    <s v="NONE"/>
    <s v="880-728NJ - Consolidated Form Content and Triggers - ELC UW Letter for Denial - AHELCXXD v2.0"/>
    <m/>
    <s v="880-728NJ-02"/>
    <s v="880-728"/>
    <n v="2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30"/>
    <n v="634130"/>
    <e v="#N/A"/>
    <s v="PAS10"/>
    <x v="3"/>
    <s v="Auto"/>
    <m/>
    <x v="0"/>
    <m/>
    <s v="In IT Team Review"/>
    <m/>
    <s v="Ready for IT Team Review"/>
    <n v="0"/>
    <n v="0"/>
    <n v="0"/>
    <s v="NONE"/>
    <s v="880-764NY - Consolidated Form Content and Triggers - Supplemental Spousal Liability Availability Notice - AASLNY v2.0"/>
    <m/>
    <s v="880-764NY-02"/>
    <s v="880-764"/>
    <n v="2"/>
    <n v="0"/>
    <s v="consolpas10"/>
    <b v="1"/>
    <n v="55000"/>
    <s v="Test_Only_Reviews_Current"/>
    <s v="Richard, Kim"/>
    <s v="Program"/>
    <m/>
    <s v="PAS10"/>
    <s v="NY"/>
    <s v="NY"/>
    <m/>
    <m/>
    <m/>
    <m/>
    <m/>
    <b v="0"/>
    <n v="42556.585416666669"/>
    <n v="42556.730555555558"/>
    <m/>
    <s v="General"/>
    <s v="NONE"/>
    <s v="NONE"/>
    <m/>
    <s v="NONE"/>
    <m/>
    <m/>
    <m/>
    <b v="0"/>
    <s v="NONE"/>
  </r>
  <r>
    <s v="Story - Delta"/>
    <n v="633773"/>
    <n v="633773"/>
    <e v="#N/A"/>
    <s v="PAS10"/>
    <x v="3"/>
    <s v="Auto"/>
    <m/>
    <x v="0"/>
    <m/>
    <s v="In IT Team Review"/>
    <m/>
    <s v="Ready for IT Team Review"/>
    <n v="0"/>
    <n v="0"/>
    <n v="0"/>
    <s v="NONE"/>
    <s v="880-713ID - Form Contents and Triggers - Nonrenewal Notice v2.0"/>
    <m/>
    <s v="880-713ID-02"/>
    <s v="880-713"/>
    <n v="2"/>
    <n v="0"/>
    <s v="consolpas10"/>
    <b v="1"/>
    <n v="55000"/>
    <s v="Test_Only_Reviews_Current"/>
    <s v="Richard, Kim"/>
    <s v="Program"/>
    <m/>
    <s v="PAS10"/>
    <s v="ID"/>
    <s v="ID"/>
    <m/>
    <m/>
    <m/>
    <m/>
    <m/>
    <b v="0"/>
    <n v="42556.407638888886"/>
    <n v="42556.730555555558"/>
    <m/>
    <s v="General"/>
    <s v="NONE"/>
    <s v="NONE"/>
    <m/>
    <s v="NONE"/>
    <m/>
    <m/>
    <m/>
    <b v="0"/>
    <s v="NONE"/>
  </r>
  <r>
    <s v="Story - Delta"/>
    <n v="634053"/>
    <e v="#N/A"/>
    <e v="#N/A"/>
    <s v="PAS10"/>
    <x v="3"/>
    <s v="Auto"/>
    <m/>
    <x v="0"/>
    <m/>
    <s v="Stakeholder Approved"/>
    <m/>
    <s v="Not Started"/>
    <n v="0"/>
    <n v="0"/>
    <n v="0"/>
    <s v="NONE"/>
    <s v="880-253DC - Documents - New Business - Named Driver Exclusion Endorsement  v2.0"/>
    <m/>
    <s v="880-253DC-02"/>
    <s v="880-253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95"/>
    <e v="#N/A"/>
    <e v="#N/A"/>
    <s v="PAS10"/>
    <x v="3"/>
    <s v="Auto"/>
    <m/>
    <x v="0"/>
    <m/>
    <s v="Stakeholder Approved"/>
    <m/>
    <s v="In Progress"/>
    <n v="0"/>
    <n v="0"/>
    <n v="0"/>
    <s v="NONE"/>
    <s v="880-086SD-02 Form Content and Triggers - Named Non-Owner Endorsement - AA41SD v3.0"/>
    <m/>
    <s v="880-086SD-02"/>
    <s v="880-086SD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719"/>
    <e v="#N/A"/>
    <e v="#N/A"/>
    <s v="PAS10"/>
    <x v="3"/>
    <s v="Auto"/>
    <m/>
    <x v="0"/>
    <m/>
    <s v="Stakeholder Approved"/>
    <m/>
    <s v="In Progress"/>
    <n v="0"/>
    <n v="0"/>
    <n v="0"/>
    <s v="NONE"/>
    <s v="880-779KY - Consolidated Form Content and Triggers - No-Fault Coverage Advisory - AANFKY v2.0"/>
    <m/>
    <s v="880-779KY-02"/>
    <s v="880-779KY 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331"/>
    <n v="634331"/>
    <e v="#N/A"/>
    <s v="PAS10"/>
    <x v="3"/>
    <s v="Auto"/>
    <m/>
    <x v="0"/>
    <m/>
    <s v="In IT Team Review"/>
    <m/>
    <s v="Ready for IT Team Review"/>
    <n v="0"/>
    <n v="0"/>
    <n v="0"/>
    <s v="NONE"/>
    <s v="880-588VA Form Content – Important Notice v2.0"/>
    <m/>
    <s v="880-588VA-02"/>
    <s v="880-588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8.513888888891"/>
    <n v="42548.729166666664"/>
    <m/>
    <s v="General"/>
    <s v="NONE"/>
    <s v="NONE"/>
    <m/>
    <s v="NONE"/>
    <m/>
    <m/>
    <m/>
    <b v="0"/>
    <s v="NONE"/>
  </r>
  <r>
    <s v="Story - Delta"/>
    <n v="632993"/>
    <e v="#N/A"/>
    <e v="#N/A"/>
    <s v="PAS10"/>
    <x v="3"/>
    <s v="Auto"/>
    <m/>
    <x v="0"/>
    <m/>
    <s v="Stakeholder Approved"/>
    <m/>
    <s v="Not Started"/>
    <n v="0"/>
    <n v="0"/>
    <n v="0"/>
    <s v="NONE"/>
    <s v="880-618AZ BFC Requirements and Print Job v2.0"/>
    <m/>
    <s v="880-618AZ-02"/>
    <s v="880-618"/>
    <n v="2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66"/>
    <n v="634566"/>
    <e v="#N/A"/>
    <s v="PAS10"/>
    <x v="3"/>
    <s v="Auto"/>
    <m/>
    <x v="0"/>
    <m/>
    <s v="In IT Team Review"/>
    <m/>
    <s v="Ready for IT Team Review"/>
    <n v="0"/>
    <n v="0"/>
    <n v="0"/>
    <s v="NONE"/>
    <s v="880-762NY-03- Consolidated Form Content &amp; Triggers  - Required Information Notice v3.0"/>
    <m/>
    <s v="880-762NY-03"/>
    <s v="880-762"/>
    <n v="3"/>
    <n v="0"/>
    <s v="consolpas10"/>
    <b v="1"/>
    <n v="55000"/>
    <s v="Test_Only_Reviews_Current"/>
    <s v="Richard, Kim"/>
    <s v="Program"/>
    <m/>
    <s v="PAS10"/>
    <s v="Change Request"/>
    <s v="NY"/>
    <m/>
    <m/>
    <m/>
    <m/>
    <m/>
    <b v="0"/>
    <n v="42556.585416666669"/>
    <n v="42556.731249999997"/>
    <m/>
    <s v="General"/>
    <s v="NONE"/>
    <s v="NONE"/>
    <m/>
    <s v="NONE"/>
    <m/>
    <m/>
    <m/>
    <b v="0"/>
    <s v="NONE"/>
  </r>
  <r>
    <s v="Story - Delta"/>
    <n v="633860"/>
    <e v="#N/A"/>
    <e v="#N/A"/>
    <s v="PAS10"/>
    <x v="3"/>
    <s v="Auto"/>
    <m/>
    <x v="0"/>
    <m/>
    <s v="Stakeholder Approved"/>
    <m/>
    <s v="Not Started"/>
    <n v="0"/>
    <n v="0"/>
    <n v="0"/>
    <s v="NONE"/>
    <s v="880-082OK Ad Hoc Document - UM/UIM Reject/Elect Lower Limits  v2.0"/>
    <m/>
    <s v="880-082OK-02"/>
    <s v="880-082"/>
    <n v="2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002"/>
    <e v="#N/A"/>
    <e v="#N/A"/>
    <s v="PAS10"/>
    <x v="3"/>
    <s v="Auto"/>
    <m/>
    <x v="0"/>
    <m/>
    <s v="Stakeholder Approved"/>
    <m/>
    <s v="Not Started"/>
    <n v="0"/>
    <n v="0"/>
    <n v="0"/>
    <s v="NONE"/>
    <s v="880-251CL-10 Dec Page – New Business – Update v10"/>
    <m/>
    <s v="880-251CL-10"/>
    <s v="880-251CL"/>
    <n v="10"/>
    <n v="0"/>
    <s v="consolpas10"/>
    <b v="0"/>
    <n v="55000"/>
    <s v="Auto Backlog"/>
    <s v="Richard, Kim"/>
    <s v="Program"/>
    <m/>
    <m/>
    <s v="NONE"/>
    <s v="CL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917"/>
    <e v="#N/A"/>
    <e v="#N/A"/>
    <s v="PAS10"/>
    <x v="3"/>
    <s v="Auto"/>
    <m/>
    <x v="0"/>
    <m/>
    <s v="Stakeholder Approved"/>
    <m/>
    <s v="Not Started"/>
    <n v="0"/>
    <n v="0"/>
    <n v="0"/>
    <s v="NONE"/>
    <s v="880-731DE - Consolidated Form Content and Triggers - Important Information - PIP - DE - AADNDEA  v2.0"/>
    <m/>
    <s v="880-731DE-02"/>
    <s v="880-731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48"/>
    <e v="#N/A"/>
    <e v="#N/A"/>
    <s v="PAS10"/>
    <x v="3"/>
    <s v="Auto"/>
    <m/>
    <x v="0"/>
    <m/>
    <s v="Stakeholder Approved"/>
    <m/>
    <s v="Not Started"/>
    <n v="0"/>
    <n v="0"/>
    <n v="0"/>
    <s v="NONE"/>
    <s v="880-101OH Document Contents - UM UIM Reject v3.0"/>
    <m/>
    <s v="880-101OH-03"/>
    <s v="880-101"/>
    <n v="3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854"/>
    <e v="#N/A"/>
    <e v="#N/A"/>
    <s v="PAS10"/>
    <x v="3"/>
    <s v="Auto"/>
    <m/>
    <x v="0"/>
    <m/>
    <s v="Stakeholder Approved"/>
    <m/>
    <s v="Not Started"/>
    <n v="0"/>
    <n v="0"/>
    <n v="0"/>
    <s v="NONE"/>
    <s v="880-271CL-05 Form Content and Triggers - AH67XX v5.0"/>
    <m/>
    <s v="880-271CL-05"/>
    <s v="880-271"/>
    <n v="5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332"/>
    <n v="634332"/>
    <e v="#N/A"/>
    <s v="PAS10"/>
    <x v="3"/>
    <s v="Auto"/>
    <m/>
    <x v="0"/>
    <m/>
    <s v="In IT Team Review"/>
    <m/>
    <s v="Ready for IT Team Review"/>
    <n v="0"/>
    <n v="0"/>
    <n v="0"/>
    <s v="NONE"/>
    <s v="880-019NV Renewal Documents - Amendatory Endorsement v2.0"/>
    <m/>
    <s v="880-019NV-02"/>
    <s v="880-019"/>
    <n v="2"/>
    <n v="0"/>
    <s v="consolpas10"/>
    <b v="1"/>
    <n v="55000"/>
    <s v="Test_Only_Reviews_Current"/>
    <s v="Richard, Kim"/>
    <s v="Program"/>
    <s v="PAS10"/>
    <m/>
    <s v="NV"/>
    <s v="NV"/>
    <m/>
    <m/>
    <m/>
    <m/>
    <m/>
    <b v="0"/>
    <n v="42549.503472222219"/>
    <n v="42549.738888888889"/>
    <m/>
    <s v="General"/>
    <s v="NONE"/>
    <s v="NONE"/>
    <m/>
    <s v="NONE"/>
    <m/>
    <m/>
    <m/>
    <b v="0"/>
    <s v="NONE"/>
  </r>
  <r>
    <s v="Story - Delta"/>
    <n v="634500"/>
    <e v="#N/A"/>
    <e v="#N/A"/>
    <s v="PAS10"/>
    <x v="3"/>
    <s v="Auto"/>
    <m/>
    <x v="0"/>
    <m/>
    <s v="Stakeholder Approved"/>
    <m/>
    <s v="Not Started"/>
    <n v="0"/>
    <n v="0"/>
    <n v="0"/>
    <s v="NONE"/>
    <s v="880-419VA - Renewal – Towing and Labor Costs Coverage v3.0"/>
    <m/>
    <s v="880-419VA-03"/>
    <s v="880-419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76"/>
    <e v="#N/A"/>
    <e v="#N/A"/>
    <s v="PAS10"/>
    <x v="3"/>
    <s v="Auto"/>
    <m/>
    <x v="0"/>
    <m/>
    <s v="Stakeholder Approved"/>
    <m/>
    <s v="Not Started"/>
    <n v="0"/>
    <n v="0"/>
    <n v="0"/>
    <s v="NONE"/>
    <s v="880-101UT Document Contents - UM Reject/Elect Lower Limits v3.0"/>
    <m/>
    <s v="880-101UT-03"/>
    <s v="880-101"/>
    <n v="3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79"/>
    <e v="#N/A"/>
    <e v="#N/A"/>
    <s v="PAS10"/>
    <x v="3"/>
    <s v="Auto"/>
    <m/>
    <x v="0"/>
    <m/>
    <s v="Stakeholder Approved"/>
    <m/>
    <s v="Not Started"/>
    <n v="0"/>
    <n v="0"/>
    <n v="0"/>
    <s v="NONE"/>
    <s v="880-880MT Consolidated Form Stories - PRINTED Forms - Packets - Sequence v3.0"/>
    <m/>
    <s v="880-880MT-03"/>
    <s v="880-880"/>
    <n v="3"/>
    <n v="0"/>
    <s v="consolpas10"/>
    <b v="0"/>
    <n v="55000"/>
    <s v="Auto Backlog"/>
    <s v="Richard, Kim"/>
    <s v="Program"/>
    <m/>
    <m/>
    <s v="M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62"/>
    <e v="#N/A"/>
    <e v="#N/A"/>
    <s v="PAS10"/>
    <x v="3"/>
    <s v="Auto"/>
    <m/>
    <x v="0"/>
    <m/>
    <s v="Stakeholder Approved"/>
    <m/>
    <s v="Not Started"/>
    <n v="0"/>
    <n v="0"/>
    <n v="0"/>
    <s v="NONE"/>
    <s v="880-080UT-02 Document - (State) Application for Auto Insurance v2.0"/>
    <m/>
    <s v="880-080UT-02"/>
    <s v="880-080"/>
    <n v="2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6472"/>
    <e v="#N/A"/>
    <e v="#N/A"/>
    <s v="PAS10"/>
    <x v="3"/>
    <s v="Auto"/>
    <m/>
    <x v="0"/>
    <m/>
    <s v="Stakeholder Approved"/>
    <m/>
    <s v="Not Started"/>
    <n v="0"/>
    <n v="0"/>
    <n v="0"/>
    <s v="NONE"/>
    <s v="880-535VA-03 Forms Content - Rating Information - Virginia v3.0"/>
    <m/>
    <s v="880-535VA-03 "/>
    <s v="880-535VA "/>
    <n v="3"/>
    <n v="0"/>
    <s v="consolpas10"/>
    <b v="0"/>
    <n v="55000"/>
    <s v="Auto Backlog"/>
    <s v="Richard, Kim"/>
    <s v="Program"/>
    <m/>
    <m/>
    <s v="NONE"/>
    <s v="NONE"/>
    <m/>
    <m/>
    <m/>
    <s v="wi-0371"/>
    <m/>
    <b v="0"/>
    <m/>
    <m/>
    <m/>
    <s v="NONE"/>
    <s v="NONE"/>
    <s v="NONE"/>
    <m/>
    <s v="NONE"/>
    <m/>
    <m/>
    <m/>
    <b v="0"/>
    <s v="NONE"/>
  </r>
  <r>
    <s v="Story - Delta"/>
    <n v="633994"/>
    <e v="#N/A"/>
    <e v="#N/A"/>
    <s v="PAS10"/>
    <x v="3"/>
    <s v="Auto"/>
    <m/>
    <x v="0"/>
    <m/>
    <s v="Stakeholder Approved"/>
    <m/>
    <s v="Not Started"/>
    <n v="0"/>
    <n v="0"/>
    <n v="0"/>
    <s v="NONE"/>
    <s v="880-731NJ - Consolidated Form Content and Triggers - Important Notice To NJ Motorists (Defensive Driving Course Discount Available) - AADNNJA v2.0"/>
    <m/>
    <s v="880-731NJ-02"/>
    <s v="880-731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60"/>
    <n v="634560"/>
    <e v="#N/A"/>
    <s v="PAS10"/>
    <x v="3"/>
    <s v="Auto"/>
    <m/>
    <x v="0"/>
    <m/>
    <s v="In IT Team Review"/>
    <m/>
    <s v="Not Required"/>
    <n v="0"/>
    <n v="0"/>
    <n v="0"/>
    <s v="NONE"/>
    <s v="880-016NV Form Contents - Amendatory Endorsement v2.0"/>
    <m/>
    <s v="880-016NV-02"/>
    <s v="880-016"/>
    <n v="2"/>
    <n v="0"/>
    <s v="consolpas10"/>
    <b v="1"/>
    <n v="55000"/>
    <s v="Test_Only_Reviews_Current"/>
    <s v="Richard, Kim"/>
    <s v="Program"/>
    <s v="PAS10"/>
    <m/>
    <s v="NV"/>
    <s v="NV"/>
    <m/>
    <m/>
    <m/>
    <m/>
    <m/>
    <b v="0"/>
    <n v="42544.367361111108"/>
    <n v="42544.728472222225"/>
    <m/>
    <s v="General"/>
    <s v="NONE"/>
    <s v="NONE"/>
    <m/>
    <s v="NONE"/>
    <m/>
    <m/>
    <m/>
    <b v="0"/>
    <s v="NONE"/>
  </r>
  <r>
    <s v="Story - Delta"/>
    <n v="634181"/>
    <e v="#N/A"/>
    <e v="#N/A"/>
    <s v="PAS10"/>
    <x v="3"/>
    <s v="Auto"/>
    <m/>
    <x v="0"/>
    <m/>
    <s v="Stakeholder Approved"/>
    <m/>
    <s v="Not Started"/>
    <n v="0"/>
    <n v="0"/>
    <n v="0"/>
    <s v="NONE"/>
    <s v="880-248PA AA02PA[A] Dec Page (New Bus/Renewal/Amended) v2.0"/>
    <m/>
    <s v="880-248PA-02"/>
    <s v="880-248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65"/>
    <n v="633765"/>
    <e v="#N/A"/>
    <s v="PAS10"/>
    <x v="3"/>
    <s v="Auto"/>
    <m/>
    <x v="0"/>
    <m/>
    <s v="In IT Team Review"/>
    <m/>
    <s v="Not Required"/>
    <n v="0"/>
    <n v="0"/>
    <n v="0"/>
    <s v="NONE"/>
    <s v="880-880NY Consolidated Form Stories - PRINTED Forms - Packets - Sequence - DCS mapping - BFC Specs v4.0"/>
    <m/>
    <s v="880-880NY-04"/>
    <s v="880-880"/>
    <n v="4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44.367361111108"/>
    <n v="42544.728472222225"/>
    <m/>
    <s v="Renew Policy"/>
    <s v="NONE"/>
    <s v="NONE"/>
    <m/>
    <s v="NONE"/>
    <m/>
    <m/>
    <m/>
    <b v="0"/>
    <s v="NONE"/>
  </r>
  <r>
    <s v="Story - Delta"/>
    <n v="633766"/>
    <e v="#N/A"/>
    <e v="#N/A"/>
    <s v="PAS10"/>
    <x v="3"/>
    <s v="Auto"/>
    <m/>
    <x v="0"/>
    <m/>
    <s v="Stakeholder Approved"/>
    <m/>
    <s v="In Progress"/>
    <n v="0"/>
    <n v="0"/>
    <n v="0"/>
    <s v="NONE"/>
    <s v="880-732CT Form Content and Triggers - AHCDCT v2.0"/>
    <m/>
    <s v="880-732CT-02"/>
    <s v="880-732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327"/>
    <e v="#N/A"/>
    <e v="#N/A"/>
    <s v="PAS10"/>
    <x v="3"/>
    <s v="Auto"/>
    <m/>
    <x v="0"/>
    <m/>
    <s v="Stakeholder Approved"/>
    <m/>
    <s v="Not Started"/>
    <n v="0"/>
    <n v="0"/>
    <n v="0"/>
    <s v="NONE"/>
    <s v="880-726KY - Consolidated Form Content and Triggers - ELC UW Letter for Approval - AHELCXXA v2.0"/>
    <m/>
    <s v="880-726KY-02"/>
    <s v="880-726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14"/>
    <e v="#N/A"/>
    <e v="#N/A"/>
    <s v="PAS10"/>
    <x v="3"/>
    <s v="Auto"/>
    <m/>
    <x v="0"/>
    <m/>
    <s v="Stakeholder Approved"/>
    <m/>
    <s v="Not Started"/>
    <n v="0"/>
    <n v="0"/>
    <n v="0"/>
    <s v="NONE"/>
    <s v="880-195VA Endorsement Documents – OTHER THAN COLLISION SAFETY GLASS COVERAGE ENDORSEMENT v2.0"/>
    <m/>
    <s v="880-195VA-02"/>
    <s v="880-195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93"/>
    <e v="#N/A"/>
    <e v="#N/A"/>
    <s v="PAS10"/>
    <x v="3"/>
    <s v="Auto"/>
    <m/>
    <x v="0"/>
    <m/>
    <s v="Stakeholder Approved"/>
    <m/>
    <s v="Not Started"/>
    <n v="0"/>
    <n v="0"/>
    <n v="0"/>
    <s v="NONE"/>
    <s v="880-248SD - New Business Declarations - Front page  v2.0"/>
    <m/>
    <s v="880-248SD-02"/>
    <s v="880-248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46"/>
    <e v="#N/A"/>
    <e v="#N/A"/>
    <s v="PAS10"/>
    <x v="3"/>
    <s v="Auto"/>
    <m/>
    <x v="0"/>
    <m/>
    <s v="Stakeholder Approved"/>
    <m/>
    <s v="Not Started"/>
    <n v="0"/>
    <n v="0"/>
    <n v="0"/>
    <s v="NONE"/>
    <s v="880-618MT BFC Requirements and Print Job v2.0"/>
    <m/>
    <s v="880-618MT-02"/>
    <s v="880-618"/>
    <n v="2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49"/>
    <e v="#N/A"/>
    <e v="#N/A"/>
    <s v="PAS10"/>
    <x v="3"/>
    <s v="Auto"/>
    <m/>
    <x v="0"/>
    <m/>
    <s v="Stakeholder Approved"/>
    <m/>
    <s v="Not Started"/>
    <n v="0"/>
    <n v="0"/>
    <n v="0"/>
    <s v="NONE"/>
    <s v="880-080VA-03 Document - (State) Application for Auto Insurance v4.0"/>
    <m/>
    <s v="880-080VA-04"/>
    <s v="880-080"/>
    <n v="4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25"/>
    <e v="#N/A"/>
    <e v="#N/A"/>
    <s v="PAS10"/>
    <x v="3"/>
    <s v="Auto"/>
    <m/>
    <x v="0"/>
    <m/>
    <s v="Stakeholder Approved"/>
    <m/>
    <s v="Not Started"/>
    <n v="0"/>
    <n v="0"/>
    <n v="0"/>
    <s v="NONE"/>
    <s v="880-254KY - New Business Document - UM UIM Reject Elect Lower Limits v3.0"/>
    <m/>
    <s v="880-254KY-03"/>
    <s v="880-254KY"/>
    <n v="3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13"/>
    <n v="633913"/>
    <e v="#N/A"/>
    <s v="PAS10"/>
    <x v="3"/>
    <s v="Auto"/>
    <m/>
    <x v="0"/>
    <m/>
    <s v="In IT Team Review"/>
    <m/>
    <s v="Ready for IT Team Review"/>
    <n v="0"/>
    <n v="0"/>
    <n v="0"/>
    <s v="NONE"/>
    <s v="880-743NY - Consolidated Form Content and Triggers - Final Notice of Mandatory Photo Inspection Requirement - AAIFNY2  v2.0"/>
    <m/>
    <s v="880-743NY-02"/>
    <s v="880-743"/>
    <n v="2"/>
    <n v="0"/>
    <s v="consolpas10"/>
    <b v="1"/>
    <n v="55000"/>
    <s v="Test_Only_Reviews_Current"/>
    <s v="Richard, Kim"/>
    <s v="Program"/>
    <m/>
    <m/>
    <s v="NY"/>
    <s v="NY"/>
    <m/>
    <m/>
    <m/>
    <m/>
    <m/>
    <b v="0"/>
    <n v="42543.340277777781"/>
    <n v="42543.393750000003"/>
    <m/>
    <s v="General"/>
    <s v="NONE"/>
    <s v="NONE"/>
    <m/>
    <s v="NONE"/>
    <m/>
    <m/>
    <m/>
    <b v="0"/>
    <s v="NONE"/>
  </r>
  <r>
    <s v="Story - Delta"/>
    <n v="632894"/>
    <e v="#N/A"/>
    <e v="#N/A"/>
    <s v="PAS10"/>
    <x v="3"/>
    <s v="Auto"/>
    <m/>
    <x v="0"/>
    <m/>
    <s v="Stakeholder Approved"/>
    <m/>
    <s v="In Progress"/>
    <n v="0"/>
    <n v="0"/>
    <n v="0"/>
    <s v="NONE"/>
    <s v="880-727KY - Consolidated Form Content and Triggers - ELC UW Letter for Lack of Supporting Documentation - AHELCXXL  v2.0"/>
    <m/>
    <s v="880-727KY-02"/>
    <s v="880-727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84"/>
    <n v="634184"/>
    <e v="#N/A"/>
    <s v="PAS10"/>
    <x v="3"/>
    <s v="Auto"/>
    <m/>
    <x v="0"/>
    <m/>
    <s v="In IT Team Review"/>
    <m/>
    <s v="Ready for IT Team Review"/>
    <n v="0"/>
    <n v="0"/>
    <n v="0"/>
    <s v="NONE"/>
    <s v="880-402UT-01 - Renewal Triggers - Existing Damage Endorsement Form v1.0"/>
    <m/>
    <s v="880-402UT-01"/>
    <s v="880-402UT"/>
    <n v="1"/>
    <n v="0"/>
    <s v="consolpas10"/>
    <b v="1"/>
    <n v="55000"/>
    <s v="Test_Only_Reviews_Current"/>
    <s v="Richard, Kim"/>
    <s v="Program"/>
    <s v="PAS10"/>
    <m/>
    <s v="UT"/>
    <s v="UT"/>
    <m/>
    <m/>
    <m/>
    <m/>
    <m/>
    <b v="0"/>
    <n v="42543.574999999997"/>
    <n v="42543.729861111111"/>
    <m/>
    <s v="Renew Policy"/>
    <s v="NONE"/>
    <s v="NONE"/>
    <m/>
    <s v="NONE"/>
    <m/>
    <m/>
    <m/>
    <b v="0"/>
    <s v="NONE"/>
  </r>
  <r>
    <s v="Story - Delta"/>
    <n v="633997"/>
    <n v="633997"/>
    <e v="#N/A"/>
    <s v="PAS10"/>
    <x v="3"/>
    <s v="Auto"/>
    <m/>
    <x v="0"/>
    <m/>
    <s v="In IT Team Review"/>
    <m/>
    <s v="Ready for IT Team Review"/>
    <n v="0"/>
    <n v="0"/>
    <n v="0"/>
    <s v="NONE"/>
    <s v="880-309DE Form Content and Triggers - PAS Form AA61DE v2.0"/>
    <m/>
    <s v="880-309DE-02"/>
    <s v="880-309"/>
    <n v="2"/>
    <n v="0"/>
    <s v="consolpas10"/>
    <b v="1"/>
    <n v="55000"/>
    <s v="Test_Only_Reviews_Current"/>
    <s v="Richard, Kim"/>
    <s v="Program"/>
    <m/>
    <s v="PAS10"/>
    <s v="Change Request"/>
    <s v="DE"/>
    <m/>
    <m/>
    <m/>
    <m/>
    <m/>
    <b v="0"/>
    <n v="42556.407638888886"/>
    <n v="42556.729166666664"/>
    <m/>
    <s v="General"/>
    <s v="NONE"/>
    <s v="NONE"/>
    <m/>
    <s v="NONE"/>
    <m/>
    <m/>
    <m/>
    <b v="0"/>
    <s v="NONE"/>
  </r>
  <r>
    <s v="Story - Delta"/>
    <n v="634275"/>
    <e v="#N/A"/>
    <e v="#N/A"/>
    <s v="PAS10"/>
    <x v="3"/>
    <s v="Auto"/>
    <m/>
    <x v="0"/>
    <m/>
    <s v="Stakeholder Approved"/>
    <m/>
    <s v="Not Started"/>
    <n v="0"/>
    <n v="0"/>
    <n v="0"/>
    <s v="NONE"/>
    <s v="880-401VA Renewal Documents - NAMED NON-OWNER COVERAGE – VIRGINIA v2.0"/>
    <m/>
    <s v="880-401VA-02"/>
    <s v="880-40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22"/>
    <e v="#N/A"/>
    <e v="#N/A"/>
    <s v="PAS10"/>
    <x v="3"/>
    <s v="Auto"/>
    <m/>
    <x v="0"/>
    <m/>
    <s v="Stakeholder Approved"/>
    <m/>
    <s v="Not Started"/>
    <n v="0"/>
    <n v="0"/>
    <n v="0"/>
    <s v="NONE"/>
    <s v="880-880WY-02 Consolidated Form Stories - PRINTED Forms - Packets - Sequence v3.0"/>
    <m/>
    <s v="880-880WY-03"/>
    <s v="880-880"/>
    <n v="3"/>
    <n v="0"/>
    <s v="consolpas10"/>
    <b v="0"/>
    <n v="55000"/>
    <s v="Auto Backlog"/>
    <s v="Richard, Kim"/>
    <s v="Program"/>
    <m/>
    <m/>
    <s v="WY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67"/>
    <n v="634667"/>
    <e v="#N/A"/>
    <s v="PAS10"/>
    <x v="3"/>
    <s v="Auto"/>
    <m/>
    <x v="0"/>
    <m/>
    <s v="In IT Team Review"/>
    <m/>
    <s v="Ready for IT Team Review"/>
    <n v="0"/>
    <n v="0"/>
    <n v="0"/>
    <s v="NONE"/>
    <s v="880-736NJ - Consolidated Form Content and Triggers - Anti-Theft Recovery Device Discount - AAATRNJ v2.0"/>
    <m/>
    <s v="880-736NJ-02"/>
    <s v="880-736"/>
    <n v="2"/>
    <n v="0"/>
    <s v="consolpas10"/>
    <b v="1"/>
    <n v="55000"/>
    <s v="Test_Only_Reviews_Current"/>
    <s v="Richard, Kim"/>
    <s v="Program"/>
    <s v="PAS10"/>
    <m/>
    <s v="NJ"/>
    <s v="NJ"/>
    <m/>
    <m/>
    <m/>
    <m/>
    <m/>
    <b v="0"/>
    <n v="42548.513888888891"/>
    <n v="42548.729166666664"/>
    <m/>
    <s v="General"/>
    <s v="NONE"/>
    <s v="NONE"/>
    <m/>
    <s v="NONE"/>
    <m/>
    <m/>
    <m/>
    <b v="0"/>
    <s v="NONE"/>
  </r>
  <r>
    <s v="Story - Delta"/>
    <n v="632978"/>
    <e v="#N/A"/>
    <e v="#N/A"/>
    <s v="PAS10"/>
    <x v="3"/>
    <s v="Auto"/>
    <m/>
    <x v="0"/>
    <m/>
    <s v="Stakeholder Approved"/>
    <m/>
    <s v="Clarified"/>
    <n v="0"/>
    <n v="0"/>
    <n v="0"/>
    <s v="NONE"/>
    <s v="880-830WV-04 Consolidated Form Stories - Documents Page v4.0"/>
    <m/>
    <s v="880-830WV-04"/>
    <s v="880-830"/>
    <n v="4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76"/>
    <e v="#N/A"/>
    <e v="#N/A"/>
    <s v="PAS10"/>
    <x v="3"/>
    <s v="Auto"/>
    <m/>
    <x v="0"/>
    <m/>
    <s v="Stakeholder Approved"/>
    <m/>
    <s v="Not Started"/>
    <n v="0"/>
    <n v="0"/>
    <n v="0"/>
    <s v="NONE"/>
    <s v="880-095MD Documents - Adhoc - Quote Document for New Business v2.0"/>
    <m/>
    <s v="880-095MD-02"/>
    <s v="880-095"/>
    <n v="2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84"/>
    <e v="#N/A"/>
    <e v="#N/A"/>
    <s v="PAS10"/>
    <x v="3"/>
    <s v="Auto"/>
    <m/>
    <x v="0"/>
    <m/>
    <s v="Stakeholder Approved"/>
    <m/>
    <s v="Not Started"/>
    <n v="0"/>
    <n v="0"/>
    <n v="0"/>
    <s v="NONE"/>
    <s v="880-888NJ-01 Renewal Notice Cover Form v2.0"/>
    <m/>
    <s v="880-888NJ-02"/>
    <s v="880-888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NONE"/>
    <s v="NONE"/>
    <s v="NONE"/>
    <m/>
    <s v="NONE"/>
    <m/>
    <m/>
    <m/>
    <b v="0"/>
    <s v="NONE"/>
  </r>
  <r>
    <s v="Story - Common Library"/>
    <n v="633909"/>
    <e v="#N/A"/>
    <e v="#N/A"/>
    <s v="PAS10"/>
    <x v="3"/>
    <s v="Auto"/>
    <m/>
    <x v="0"/>
    <m/>
    <s v="Stakeholder Approved"/>
    <m/>
    <s v="Not Started"/>
    <n v="0"/>
    <n v="0"/>
    <n v="0"/>
    <s v="NONE"/>
    <s v="880-804CL-01 Form Content and Triggers - PAS form AADNUBI v2.0"/>
    <m/>
    <s v="880-804CL-02"/>
    <s v="880-804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986"/>
    <e v="#N/A"/>
    <e v="#N/A"/>
    <s v="PAS10"/>
    <x v="3"/>
    <s v="Auto"/>
    <m/>
    <x v="0"/>
    <m/>
    <s v="Stakeholder Approved"/>
    <m/>
    <s v="Not Started"/>
    <n v="0"/>
    <n v="0"/>
    <n v="0"/>
    <s v="NONE"/>
    <s v="880-124NJ - Consolidated Form Content and Triggers – Auto Personal Injury Protection Coverage - AA21NJA v2.0"/>
    <m/>
    <s v="880-124NJ-02"/>
    <s v="880-124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91"/>
    <e v="#N/A"/>
    <e v="#N/A"/>
    <s v="PAS10"/>
    <x v="3"/>
    <s v="Auto"/>
    <m/>
    <x v="0"/>
    <m/>
    <s v="Stakeholder Approved"/>
    <m/>
    <s v="Not Started"/>
    <n v="0"/>
    <n v="0"/>
    <n v="0"/>
    <s v="NONE"/>
    <s v="880-719PA - AADNPAE Pennsylvania Notice  v2.0"/>
    <m/>
    <s v="880-719PA-02"/>
    <s v="880-719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78"/>
    <n v="634178"/>
    <e v="#N/A"/>
    <s v="PAS10"/>
    <x v="3"/>
    <s v="Auto"/>
    <m/>
    <x v="0"/>
    <m/>
    <s v="In IT Team Review"/>
    <m/>
    <s v="Ready for IT Team Review"/>
    <n v="0"/>
    <n v="0"/>
    <n v="0"/>
    <s v="NONE"/>
    <s v="880-721PA-02 AALTPA Limited Tort Alternative Information Notice v2.0"/>
    <m/>
    <s v="880-721PA-02"/>
    <s v="880-721"/>
    <n v="2"/>
    <n v="0"/>
    <s v="consolpas10"/>
    <b v="1"/>
    <n v="55000"/>
    <s v="Test_Only_Reviews_Current"/>
    <s v="Richard, Kim"/>
    <s v="Program"/>
    <m/>
    <s v="PAS10"/>
    <s v="PA"/>
    <s v="PA"/>
    <m/>
    <m/>
    <m/>
    <m/>
    <m/>
    <b v="0"/>
    <n v="42556.585416666669"/>
    <n v="42556.728472222225"/>
    <m/>
    <s v="Renew Policy"/>
    <s v="NONE"/>
    <s v="NONE"/>
    <m/>
    <s v="NONE"/>
    <m/>
    <m/>
    <m/>
    <b v="0"/>
    <s v="NONE"/>
  </r>
  <r>
    <s v="Story - Delta"/>
    <n v="633990"/>
    <n v="633990"/>
    <e v="#N/A"/>
    <s v="PAS10"/>
    <x v="3"/>
    <s v="Auto"/>
    <m/>
    <x v="0"/>
    <m/>
    <s v="In IT Team Review"/>
    <m/>
    <s v="Not Required"/>
    <n v="0"/>
    <n v="0"/>
    <n v="0"/>
    <s v="NONE"/>
    <s v="880-830OH – Consolidated Form Stories - Documents Page v3.0"/>
    <m/>
    <s v="880-830OH-03"/>
    <s v="880-830"/>
    <n v="3"/>
    <n v="0"/>
    <s v="consolpas10"/>
    <b v="1"/>
    <n v="55000"/>
    <s v="Test_Only_Reviews_Current"/>
    <s v="Richard, Kim"/>
    <s v="Program"/>
    <s v="PAS10"/>
    <m/>
    <s v="Change Request"/>
    <s v="OH"/>
    <m/>
    <m/>
    <m/>
    <m/>
    <m/>
    <b v="0"/>
    <n v="42544.367361111108"/>
    <n v="42544.727777777778"/>
    <m/>
    <s v="General"/>
    <s v="NONE"/>
    <s v="NONE"/>
    <m/>
    <s v="NONE"/>
    <m/>
    <m/>
    <m/>
    <b v="0"/>
    <s v="NONE"/>
  </r>
  <r>
    <s v="Story - Delta"/>
    <n v="634663"/>
    <e v="#N/A"/>
    <e v="#N/A"/>
    <s v="PAS10"/>
    <x v="3"/>
    <s v="Auto"/>
    <m/>
    <x v="0"/>
    <m/>
    <s v="Stakeholder Approved"/>
    <m/>
    <s v="In Progress"/>
    <n v="0"/>
    <n v="0"/>
    <n v="0"/>
    <s v="NONE"/>
    <s v="880-282WV Cancel Notice ability to require a min time for cancel when company requested v2.0"/>
    <m/>
    <s v="880-282WV-02"/>
    <s v="880-282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44"/>
    <n v="634044"/>
    <e v="#N/A"/>
    <s v="PAS10"/>
    <x v="3"/>
    <s v="Auto"/>
    <m/>
    <x v="0"/>
    <m/>
    <s v="In IT Team Review"/>
    <m/>
    <s v="Ready for IT Team Review"/>
    <n v="0"/>
    <n v="0"/>
    <n v="0"/>
    <s v="NONE"/>
    <s v="880-570VA Form Content - Excess Electronic Equipment Coverage v2.0"/>
    <m/>
    <s v="880-570VA-02"/>
    <s v="880-570"/>
    <n v="2"/>
    <n v="0"/>
    <s v="consolpas10"/>
    <b v="1"/>
    <n v="55000"/>
    <s v="Test_Only_Reviews_Current"/>
    <s v="Richard, Kim"/>
    <s v="Program"/>
    <s v="PAS10"/>
    <s v="Unplanned"/>
    <s v="VA"/>
    <s v="VA"/>
    <m/>
    <m/>
    <m/>
    <m/>
    <m/>
    <b v="0"/>
    <n v="42543.434027777781"/>
    <n v="42543.729166666664"/>
    <m/>
    <s v="General"/>
    <s v="NONE"/>
    <s v="NONE"/>
    <m/>
    <s v="NONE"/>
    <m/>
    <m/>
    <m/>
    <b v="0"/>
    <s v="NONE"/>
  </r>
  <r>
    <s v="Story - Delta"/>
    <n v="633854"/>
    <e v="#N/A"/>
    <e v="#N/A"/>
    <s v="PAS10"/>
    <x v="3"/>
    <s v="Auto"/>
    <m/>
    <x v="0"/>
    <m/>
    <s v="Stakeholder Approved"/>
    <m/>
    <s v="Not Started"/>
    <n v="0"/>
    <n v="0"/>
    <n v="0"/>
    <s v="NONE"/>
    <s v="880-080OR Document - (State) Application for Auto Insurance v4.0"/>
    <m/>
    <s v="880-080OR-04"/>
    <s v="880-080"/>
    <n v="4"/>
    <n v="0"/>
    <s v="consolpas10"/>
    <b v="0"/>
    <n v="55000"/>
    <s v="Auto Backlog"/>
    <s v="Richard, Kim"/>
    <s v="Program"/>
    <m/>
    <m/>
    <s v="Change Request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987"/>
    <e v="#N/A"/>
    <e v="#N/A"/>
    <s v="PAS10"/>
    <x v="3"/>
    <s v="Auto"/>
    <m/>
    <x v="0"/>
    <m/>
    <s v="Stakeholder Approved"/>
    <m/>
    <s v="Not Started"/>
    <n v="0"/>
    <n v="0"/>
    <n v="0"/>
    <s v="NONE"/>
    <s v="880-769CL-04 Form Content and Triggers - PAS form AAUBI v5.0"/>
    <m/>
    <s v="880-769CL-05"/>
    <s v="880-769"/>
    <n v="5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3911"/>
    <e v="#N/A"/>
    <e v="#N/A"/>
    <s v="PAS10"/>
    <x v="3"/>
    <s v="Auto"/>
    <m/>
    <x v="0"/>
    <m/>
    <s v="Stakeholder Approved"/>
    <m/>
    <s v="In Progress"/>
    <n v="0"/>
    <n v="0"/>
    <n v="0"/>
    <s v="NONE"/>
    <s v="880-618NJ-02 BFC Requirements and Print Jobs v3.0"/>
    <m/>
    <s v="880-618NJ-03"/>
    <s v="880-618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85"/>
    <e v="#N/A"/>
    <e v="#N/A"/>
    <s v="PAS10"/>
    <x v="3"/>
    <s v="Auto"/>
    <m/>
    <x v="0"/>
    <m/>
    <s v="Stakeholder Approved"/>
    <m/>
    <s v="Not Started"/>
    <n v="0"/>
    <n v="0"/>
    <n v="0"/>
    <s v="NONE"/>
    <s v="880-759NY-03 - Consolidated Form Content and Triggers - Producer Compensation Disclosure Notice  - AAPCNY v3.0"/>
    <m/>
    <s v="880-759NY-03"/>
    <s v="880-759"/>
    <n v="3"/>
    <n v="0"/>
    <s v="consolpas10"/>
    <b v="0"/>
    <n v="55000"/>
    <s v="Auto Backlog"/>
    <s v="Richard, Kim"/>
    <s v="Program"/>
    <m/>
    <m/>
    <s v="Defec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87"/>
    <e v="#N/A"/>
    <e v="#N/A"/>
    <s v="PAS10"/>
    <x v="3"/>
    <s v="Auto"/>
    <m/>
    <x v="0"/>
    <m/>
    <s v="Stakeholder Approved"/>
    <m/>
    <s v="Not Started"/>
    <n v="0"/>
    <n v="0"/>
    <n v="0"/>
    <s v="NONE"/>
    <s v="880-510VA New Business - Personal Auto Policy v2.0"/>
    <m/>
    <s v="880-510VA-02"/>
    <s v="880-510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80"/>
    <e v="#N/A"/>
    <e v="#N/A"/>
    <s v="PAS10"/>
    <x v="3"/>
    <s v="Auto"/>
    <m/>
    <x v="0"/>
    <m/>
    <s v="Stakeholder Approved"/>
    <m/>
    <s v="Not Started"/>
    <n v="0"/>
    <n v="0"/>
    <n v="0"/>
    <s v="NONE"/>
    <s v="880-086DC - NANO Form - Document Content  v2.0"/>
    <m/>
    <s v="880-086DC-02"/>
    <s v="880-086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06"/>
    <n v="634306"/>
    <e v="#N/A"/>
    <s v="PAS10"/>
    <x v="3"/>
    <s v="Auto"/>
    <m/>
    <x v="0"/>
    <m/>
    <s v="In IT Team Review"/>
    <m/>
    <s v="Ready for IT Team Review"/>
    <n v="0"/>
    <n v="0"/>
    <n v="0"/>
    <s v="NONE"/>
    <s v="880-400VA - Renewal documents - Insurance Identification Card v2.0"/>
    <m/>
    <s v="880-400VA-02"/>
    <s v="880-400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5.336805555555"/>
    <n v="42547.724305555559"/>
    <m/>
    <s v="General"/>
    <s v="NONE"/>
    <s v="NONE"/>
    <m/>
    <s v="NONE"/>
    <m/>
    <m/>
    <m/>
    <b v="0"/>
    <s v="NONE"/>
  </r>
  <r>
    <s v="Story - Delta"/>
    <n v="634645"/>
    <n v="634645"/>
    <e v="#N/A"/>
    <s v="PAS10"/>
    <x v="3"/>
    <s v="Auto"/>
    <m/>
    <x v="0"/>
    <m/>
    <s v="In IT Team Review"/>
    <m/>
    <s v="Ready for IT Team Review"/>
    <n v="0"/>
    <n v="0"/>
    <n v="0"/>
    <s v="NONE"/>
    <s v="880-242IN New Business Document - Existing Damage End  v2.0"/>
    <m/>
    <s v="880-242IN-02"/>
    <s v="880-242"/>
    <n v="2"/>
    <n v="0"/>
    <s v="consolpas10"/>
    <b v="1"/>
    <n v="55000"/>
    <s v="Test_Only_Reviews_Current"/>
    <s v="Richard, Kim"/>
    <s v="Program"/>
    <m/>
    <m/>
    <s v="Change Request"/>
    <s v="IN"/>
    <m/>
    <m/>
    <m/>
    <m/>
    <m/>
    <b v="0"/>
    <n v="42543.340277777781"/>
    <n v="42543.393055555556"/>
    <m/>
    <s v="General"/>
    <s v="NONE"/>
    <s v="NONE"/>
    <m/>
    <s v="NONE"/>
    <m/>
    <m/>
    <m/>
    <b v="0"/>
    <s v="NONE"/>
  </r>
  <r>
    <s v="Story - Delta"/>
    <n v="634310"/>
    <e v="#N/A"/>
    <e v="#N/A"/>
    <s v="PAS10"/>
    <x v="3"/>
    <s v="Auto"/>
    <m/>
    <x v="0"/>
    <m/>
    <s v="Stakeholder Approved"/>
    <m/>
    <s v="Not Started"/>
    <n v="0"/>
    <n v="0"/>
    <n v="0"/>
    <s v="NONE"/>
    <s v="880-820AZ Consolidated Form Stories - Forms Page  v2.0"/>
    <m/>
    <s v="880-820AZ-02"/>
    <s v="880-820"/>
    <n v="2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16"/>
    <e v="#N/A"/>
    <e v="#N/A"/>
    <s v="PAS10"/>
    <x v="3"/>
    <s v="Auto"/>
    <m/>
    <x v="0"/>
    <m/>
    <s v="Stakeholder Approved"/>
    <m/>
    <s v="Not Started"/>
    <n v="0"/>
    <n v="0"/>
    <n v="0"/>
    <s v="NONE"/>
    <s v="880-577VA-02 Form Content – Uniform Financial Responsibility Certificate v3.0"/>
    <m/>
    <s v="880-577VA-03"/>
    <s v="880-577"/>
    <n v="3"/>
    <n v="0"/>
    <s v="consolpas10"/>
    <b v="0"/>
    <n v="55000"/>
    <s v="Auto Backlog"/>
    <s v="Richard, Kim"/>
    <s v="Program"/>
    <m/>
    <m/>
    <s v="Defec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2"/>
    <e v="#N/A"/>
    <e v="#N/A"/>
    <s v="PAS10"/>
    <x v="3"/>
    <s v="Auto"/>
    <m/>
    <x v="0"/>
    <m/>
    <s v="Stakeholder Approved"/>
    <m/>
    <s v="In Progress"/>
    <n v="0"/>
    <n v="0"/>
    <n v="0"/>
    <s v="NONE"/>
    <s v="880-840KS Consolidated Form Stories - GODD Page v4.0"/>
    <m/>
    <s v="880-840KS-04"/>
    <s v="880-840"/>
    <n v="4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261"/>
    <e v="#N/A"/>
    <e v="#N/A"/>
    <s v="PAS10"/>
    <x v="3"/>
    <s v="Auto"/>
    <m/>
    <x v="0"/>
    <m/>
    <s v="Stakeholder Approved"/>
    <m/>
    <s v="TA Updates Required"/>
    <n v="0"/>
    <n v="0"/>
    <n v="0"/>
    <s v="NONE"/>
    <s v="880-606CL-03 Document Content – Customer Decline at POS Forms v4.0"/>
    <m/>
    <s v="880-606CL-04"/>
    <s v="880-606"/>
    <n v="4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0"/>
    <e v="#N/A"/>
    <e v="#N/A"/>
    <s v="PAS10"/>
    <x v="3"/>
    <s v="Auto"/>
    <m/>
    <x v="0"/>
    <m/>
    <s v="Stakeholder Approved"/>
    <m/>
    <s v="Not Started"/>
    <n v="0"/>
    <n v="0"/>
    <n v="0"/>
    <s v="NONE"/>
    <s v="880-618CT - BFC Requirements and Print Jobs  v2.0"/>
    <m/>
    <s v="880-618CT-02"/>
    <s v="880-618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14"/>
    <n v="634114"/>
    <e v="#N/A"/>
    <s v="PAS10"/>
    <x v="3"/>
    <s v="Auto"/>
    <m/>
    <x v="0"/>
    <m/>
    <s v="In IT Team Review"/>
    <m/>
    <s v="Ready for IT Team Review"/>
    <n v="0"/>
    <n v="0"/>
    <n v="0"/>
    <s v="NONE"/>
    <s v="880-786CA_x0009_Content and Trigger %u2013 PAS form CAU01 v2.0"/>
    <m/>
    <s v="880-786CA-02"/>
    <s v="880-786"/>
    <n v="2"/>
    <n v="0"/>
    <s v="consolpas10"/>
    <b v="1"/>
    <n v="55000"/>
    <s v="Test_Only_Reviews_Current"/>
    <s v="Richard, Kim"/>
    <s v="Program"/>
    <m/>
    <s v="PAS10"/>
    <s v="Change Request"/>
    <s v="CA"/>
    <m/>
    <m/>
    <m/>
    <m/>
    <m/>
    <b v="0"/>
    <n v="42556.585416666669"/>
    <n v="42556.727777777778"/>
    <m/>
    <s v="General"/>
    <s v="NONE"/>
    <s v="NONE"/>
    <m/>
    <s v="NONE"/>
    <m/>
    <m/>
    <m/>
    <b v="0"/>
    <s v="NONE"/>
  </r>
  <r>
    <s v="Story - Delta"/>
    <n v="633981"/>
    <e v="#N/A"/>
    <e v="#N/A"/>
    <s v="PAS10"/>
    <x v="3"/>
    <s v="Auto"/>
    <m/>
    <x v="0"/>
    <m/>
    <s v="Stakeholder Approved"/>
    <m/>
    <s v="TA Updates Required"/>
    <n v="0"/>
    <n v="0"/>
    <n v="0"/>
    <s v="NONE"/>
    <s v="880-763NY-02 - Consolidated Form Content and Triggers - SUM Availability Notice - AASANY v2.0"/>
    <m/>
    <s v="880-763NY-02"/>
    <s v="880-763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647"/>
    <n v="634647"/>
    <e v="#N/A"/>
    <s v="PAS10"/>
    <x v="3"/>
    <s v="Auto"/>
    <m/>
    <x v="0"/>
    <m/>
    <s v="In IT Team Review"/>
    <m/>
    <s v="Not Required"/>
    <n v="0"/>
    <n v="0"/>
    <n v="0"/>
    <s v="NONE"/>
    <s v="880-840IN-02 Consolidated Form Stories - GODD Page v3.0"/>
    <m/>
    <s v="880-840IN-03"/>
    <s v="880-840"/>
    <n v="3"/>
    <n v="0"/>
    <s v="consolpas10"/>
    <b v="1"/>
    <n v="55000"/>
    <s v="Test_Only_Reviews_Current"/>
    <s v="Richard, Kim"/>
    <s v="Program"/>
    <m/>
    <m/>
    <s v="Change Request"/>
    <s v="IN"/>
    <m/>
    <m/>
    <m/>
    <m/>
    <m/>
    <b v="0"/>
    <n v="42543.340277777781"/>
    <n v="42543.393055555556"/>
    <m/>
    <s v="General"/>
    <s v="NONE"/>
    <s v="NONE"/>
    <m/>
    <s v="NONE"/>
    <m/>
    <m/>
    <m/>
    <b v="0"/>
    <s v="NONE"/>
  </r>
  <r>
    <s v="Story - Delta"/>
    <n v="634309"/>
    <n v="634309"/>
    <e v="#N/A"/>
    <s v="PAS10"/>
    <x v="3"/>
    <s v="Auto"/>
    <m/>
    <x v="0"/>
    <m/>
    <s v="In IT Team Review"/>
    <m/>
    <s v="Ready for IT Team Review"/>
    <n v="0"/>
    <n v="0"/>
    <n v="0"/>
    <s v="NONE"/>
    <s v="880-722PA AASDPA PA Surcharge Disclosure Plan v2.0"/>
    <m/>
    <s v="880-722PA-02"/>
    <s v="880-722"/>
    <n v="2"/>
    <n v="0"/>
    <s v="consolpas10"/>
    <b v="1"/>
    <n v="55000"/>
    <s v="Test_Only_Reviews_Current"/>
    <s v="Richard, Kim"/>
    <s v="Program"/>
    <m/>
    <s v="PAS10"/>
    <s v="PA"/>
    <s v="PA"/>
    <m/>
    <m/>
    <m/>
    <m/>
    <m/>
    <b v="0"/>
    <n v="42556.585416666669"/>
    <n v="42556.728472222225"/>
    <m/>
    <s v="General"/>
    <s v="NONE"/>
    <s v="NONE"/>
    <m/>
    <s v="NONE"/>
    <m/>
    <m/>
    <m/>
    <b v="0"/>
    <s v="NONE"/>
  </r>
  <r>
    <s v="Story - Common Library"/>
    <n v="633703"/>
    <n v="633703"/>
    <e v="#N/A"/>
    <s v="PAS10"/>
    <x v="3"/>
    <s v="Auto"/>
    <m/>
    <x v="0"/>
    <m/>
    <s v="In IT Team Review"/>
    <m/>
    <s v="Ready for IT Team Review"/>
    <n v="0"/>
    <n v="0"/>
    <n v="0"/>
    <s v="NONE"/>
    <s v="880-608CL-03 Document Content – Premium Misquote Information Forms v3.0"/>
    <m/>
    <s v="880-608CL-03"/>
    <s v="880-608"/>
    <n v="3"/>
    <n v="0"/>
    <s v="consolpas10"/>
    <b v="1"/>
    <n v="55000"/>
    <s v="Test_Only_Reviews_Current"/>
    <s v="Richard, Kim"/>
    <s v="Program"/>
    <s v="PAS10"/>
    <m/>
    <s v="Change Request"/>
    <s v="CL"/>
    <m/>
    <m/>
    <m/>
    <m/>
    <m/>
    <b v="0"/>
    <n v="42550.455555555556"/>
    <n v="42550.744444444441"/>
    <m/>
    <s v="General"/>
    <s v="NONE"/>
    <s v="NONE"/>
    <m/>
    <s v="NONE"/>
    <m/>
    <m/>
    <m/>
    <b v="0"/>
    <s v="NONE"/>
  </r>
  <r>
    <s v="Story - Delta"/>
    <n v="633841"/>
    <e v="#N/A"/>
    <e v="#N/A"/>
    <s v="PAS10"/>
    <x v="3"/>
    <s v="Auto"/>
    <m/>
    <x v="0"/>
    <m/>
    <s v="Stakeholder Approved"/>
    <m/>
    <s v="Not Started"/>
    <n v="0"/>
    <n v="0"/>
    <n v="0"/>
    <s v="NONE"/>
    <s v="880-080OH Document - (State) Application for Auto Insurance  v3.0"/>
    <m/>
    <s v="880-080OH-03"/>
    <s v="880-080OH"/>
    <n v="3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3"/>
    <e v="#N/A"/>
    <e v="#N/A"/>
    <s v="PAS10"/>
    <x v="3"/>
    <s v="Auto"/>
    <m/>
    <x v="0"/>
    <m/>
    <s v="Stakeholder Approved"/>
    <m/>
    <s v="Not Started"/>
    <n v="0"/>
    <n v="0"/>
    <n v="0"/>
    <s v="NONE"/>
    <s v="880-830NY-02 – Consolidated Form Stories - Documents Page v3.0"/>
    <m/>
    <s v="880-830NY-03"/>
    <s v="880-830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4"/>
    <n v="634264"/>
    <e v="#N/A"/>
    <s v="PAS10"/>
    <x v="3"/>
    <s v="Auto"/>
    <m/>
    <x v="0"/>
    <m/>
    <s v="In IT Team Review"/>
    <m/>
    <s v="Ready for IT Team Review"/>
    <n v="0"/>
    <n v="0"/>
    <n v="0"/>
    <s v="NONE"/>
    <s v="880-124DE - Consolidated Form Content and Triggers - Auto Personal Injury Protection  - AA21DEA  v2.0"/>
    <m/>
    <s v="880-124DE-02"/>
    <s v="880-124"/>
    <n v="2"/>
    <n v="0"/>
    <s v="consolpas10"/>
    <b v="1"/>
    <n v="55000"/>
    <s v="Test_Only_Reviews_Current"/>
    <s v="Richard, Kim"/>
    <s v="Program"/>
    <s v="PAS10"/>
    <m/>
    <s v="DE"/>
    <s v="DE"/>
    <m/>
    <m/>
    <m/>
    <m/>
    <m/>
    <b v="0"/>
    <n v="42549.503472222219"/>
    <n v="42549.738888888889"/>
    <m/>
    <s v="General"/>
    <s v="NONE"/>
    <s v="NONE"/>
    <m/>
    <s v="NONE"/>
    <m/>
    <m/>
    <m/>
    <b v="0"/>
    <s v="NONE"/>
  </r>
  <r>
    <s v="Story - Delta"/>
    <n v="634117"/>
    <e v="#N/A"/>
    <e v="#N/A"/>
    <s v="PAS10"/>
    <x v="3"/>
    <s v="Auto"/>
    <m/>
    <x v="0"/>
    <m/>
    <s v="Stakeholder Approved"/>
    <m/>
    <s v="Not Started"/>
    <n v="0"/>
    <n v="0"/>
    <n v="0"/>
    <s v="NONE"/>
    <s v="880-880IN-04 Consolidated Form Stories - PRINTED Forms - Packets - Sequence v4.0"/>
    <m/>
    <s v="880-880IN-04"/>
    <s v="880-880"/>
    <n v="4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652"/>
    <n v="634652"/>
    <e v="#N/A"/>
    <s v="PAS10"/>
    <x v="3"/>
    <s v="Auto"/>
    <m/>
    <x v="0"/>
    <m/>
    <s v="In IT Team Review"/>
    <m/>
    <s v="Ready for IT Team Review"/>
    <n v="0"/>
    <n v="0"/>
    <n v="0"/>
    <s v="NONE"/>
    <s v="880-722CT - Consolidated Form Content and Triggers -  Rating Information (AASDCT) v2.0"/>
    <m/>
    <s v="880-722CT-02"/>
    <s v="880-722"/>
    <n v="2"/>
    <n v="0"/>
    <s v="consolpas10"/>
    <b v="1"/>
    <n v="55000"/>
    <s v="Test_Only_Reviews_Current"/>
    <s v="Richard, Kim"/>
    <s v="Program"/>
    <s v="PAS10"/>
    <m/>
    <s v="CT"/>
    <s v="CT"/>
    <m/>
    <m/>
    <m/>
    <m/>
    <m/>
    <b v="0"/>
    <n v="42550.455555555556"/>
    <n v="42550.745138888888"/>
    <m/>
    <s v="General"/>
    <s v="NONE"/>
    <s v="NONE"/>
    <m/>
    <s v="NONE"/>
    <m/>
    <m/>
    <m/>
    <b v="0"/>
    <s v="NONE"/>
  </r>
  <r>
    <s v="Story - Delta"/>
    <n v="633844"/>
    <e v="#N/A"/>
    <e v="#N/A"/>
    <s v="PAS10"/>
    <x v="3"/>
    <s v="Auto"/>
    <m/>
    <x v="0"/>
    <m/>
    <s v="Stakeholder Approved"/>
    <m/>
    <s v="TA Updates Required"/>
    <n v="0"/>
    <n v="0"/>
    <n v="0"/>
    <s v="NONE"/>
    <s v="880-757NY-02- Consolidated Form Content and Triggers - Optional Basic Economic Loss (OBEL) Availability Notice - AAOANY v2.0"/>
    <m/>
    <s v="880-757NY-02"/>
    <s v="880-757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40923"/>
    <n v="640923"/>
    <e v="#N/A"/>
    <s v="PAS10"/>
    <x v="3"/>
    <s v="Auto"/>
    <m/>
    <x v="0"/>
    <m/>
    <s v="In IT Team Review"/>
    <m/>
    <s v="Ready for IT Team Review"/>
    <n v="0"/>
    <n v="0"/>
    <n v="0"/>
    <s v="NONE"/>
    <s v="880-573VA-03 Form Contents – Medical Expense and Income Loss Benefits Coverage - Virginia v3.0"/>
    <m/>
    <s v="880-573VA-03"/>
    <s v="880-573VA"/>
    <n v="3"/>
    <n v="0"/>
    <s v="consolpas10"/>
    <b v="1"/>
    <n v="55000"/>
    <s v="Test_Only_Reviews_Current"/>
    <s v="Richard, Kim"/>
    <s v="Program"/>
    <s v="PAS10"/>
    <m/>
    <s v="NONE"/>
    <s v="VA"/>
    <m/>
    <m/>
    <m/>
    <m/>
    <m/>
    <b v="0"/>
    <n v="42543.470833333333"/>
    <n v="42543.728472222225"/>
    <m/>
    <s v="General"/>
    <s v="NONE"/>
    <s v="NONE"/>
    <m/>
    <s v="NONE"/>
    <m/>
    <m/>
    <m/>
    <b v="0"/>
    <s v="NONE"/>
  </r>
  <r>
    <s v="Story - Delta"/>
    <n v="634120"/>
    <e v="#N/A"/>
    <e v="#N/A"/>
    <s v="PAS10"/>
    <x v="3"/>
    <s v="Auto"/>
    <m/>
    <x v="0"/>
    <m/>
    <s v="Stakeholder Approved"/>
    <m/>
    <s v="Not Started"/>
    <n v="0"/>
    <n v="0"/>
    <n v="0"/>
    <s v="NONE"/>
    <s v="880-248NY-02  New Business Declarations - Front page v3.0"/>
    <m/>
    <s v="880-248NY-03"/>
    <s v="880-248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55"/>
    <n v="634655"/>
    <e v="#N/A"/>
    <s v="PAS10"/>
    <x v="3"/>
    <s v="Auto"/>
    <m/>
    <x v="0"/>
    <m/>
    <s v="In IT Team Review"/>
    <m/>
    <s v="Ready for IT Team Review"/>
    <n v="0"/>
    <n v="0"/>
    <n v="0"/>
    <s v="NONE"/>
    <s v="880-750NY - Consolidated Form Content and Triggers - Notice of Accident Surcharge - AAASNY v2.0"/>
    <m/>
    <s v="880-750NY-02"/>
    <s v="880-750"/>
    <n v="2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50.455555555556"/>
    <n v="42550.745138888888"/>
    <m/>
    <s v="General"/>
    <s v="NONE"/>
    <s v="NONE"/>
    <m/>
    <s v="NONE"/>
    <m/>
    <m/>
    <m/>
    <b v="0"/>
    <s v="NONE"/>
  </r>
  <r>
    <s v="Story - Delta"/>
    <n v="633845"/>
    <e v="#N/A"/>
    <e v="#N/A"/>
    <s v="PAS10"/>
    <x v="3"/>
    <s v="Auto"/>
    <m/>
    <x v="0"/>
    <m/>
    <s v="Stakeholder Approved"/>
    <m/>
    <s v="Not Started"/>
    <n v="0"/>
    <n v="0"/>
    <n v="0"/>
    <s v="NONE"/>
    <s v="880-566VA Endorsement Documents – DISTRICT OF COLUMBIA EMPLOYEES USING AUTOS IN GOVERNMENT BUSINESS – VIRGINIA v2.0"/>
    <m/>
    <s v="880-566VA-02"/>
    <s v="880-566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06"/>
    <n v="633706"/>
    <e v="#N/A"/>
    <s v="PAS10"/>
    <x v="3"/>
    <s v="Auto"/>
    <m/>
    <x v="0"/>
    <m/>
    <s v="In IT Team Review"/>
    <m/>
    <s v="Ready for IT Team Review"/>
    <n v="0"/>
    <n v="0"/>
    <n v="0"/>
    <s v="NONE"/>
    <s v="880-712PA - AADNPAD Important Notice to Pennsylvania Automobile Policyholders v2.0"/>
    <m/>
    <s v="880-712PA-02"/>
    <s v="880-712"/>
    <n v="2"/>
    <n v="0"/>
    <s v="consolpas10"/>
    <b v="1"/>
    <n v="55000"/>
    <s v="Test_Only_Reviews_Current"/>
    <s v="Richard, Kim"/>
    <s v="Program"/>
    <s v="PAS10"/>
    <m/>
    <s v="PA"/>
    <s v="PA"/>
    <m/>
    <m/>
    <m/>
    <m/>
    <m/>
    <b v="0"/>
    <n v="42550.455555555556"/>
    <n v="42550.745138888888"/>
    <m/>
    <s v="General"/>
    <s v="NONE"/>
    <s v="NONE"/>
    <m/>
    <s v="NONE"/>
    <m/>
    <m/>
    <m/>
    <b v="0"/>
    <s v="NONE"/>
  </r>
  <r>
    <s v="Story - Delta"/>
    <n v="634265"/>
    <e v="#N/A"/>
    <e v="#N/A"/>
    <s v="PAS10"/>
    <x v="3"/>
    <s v="Auto"/>
    <m/>
    <x v="0"/>
    <m/>
    <s v="Stakeholder Approved"/>
    <m/>
    <s v="Not Started"/>
    <n v="0"/>
    <n v="0"/>
    <n v="0"/>
    <s v="NONE"/>
    <s v="880-095VA-04 - Documents - Adhoc - Quote Document for New Business  v4.0"/>
    <m/>
    <s v="880-095VA-04"/>
    <s v="880-095"/>
    <n v="4"/>
    <n v="0"/>
    <s v="consolpas10"/>
    <b v="0"/>
    <n v="55000"/>
    <s v="Auto Backlog"/>
    <s v="Richard, Kim"/>
    <s v="Program"/>
    <m/>
    <m/>
    <s v="Defec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77"/>
    <e v="#N/A"/>
    <e v="#N/A"/>
    <s v="PAS10"/>
    <x v="3"/>
    <s v="Auto"/>
    <m/>
    <x v="0"/>
    <m/>
    <s v="Stakeholder Approved"/>
    <m/>
    <s v="Not Started"/>
    <n v="0"/>
    <n v="0"/>
    <n v="0"/>
    <s v="NONE"/>
    <s v="880-830NV – Consolidated Form Stories - Documents Page v2.0"/>
    <m/>
    <s v="880-830NV-02"/>
    <s v="880-830"/>
    <n v="2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6"/>
    <e v="#N/A"/>
    <e v="#N/A"/>
    <s v="PAS10"/>
    <x v="3"/>
    <s v="Auto"/>
    <m/>
    <x v="0"/>
    <m/>
    <s v="Stakeholder Approved"/>
    <m/>
    <s v="Not Started"/>
    <n v="0"/>
    <n v="0"/>
    <n v="0"/>
    <s v="NONE"/>
    <s v="880-564VA Endorsement – Virginia Employees Using Autos in Government Business v2.0"/>
    <m/>
    <s v="880-564VA-02"/>
    <s v="880-564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86"/>
    <n v="634486"/>
    <e v="#N/A"/>
    <s v="PAS10"/>
    <x v="3"/>
    <s v="Auto"/>
    <m/>
    <x v="0"/>
    <m/>
    <s v="In IT Team Review"/>
    <m/>
    <s v="Ready for IT Team Review"/>
    <n v="0"/>
    <n v="0"/>
    <n v="0"/>
    <s v="NONE"/>
    <s v="880-581VA Form Content – Uniform Financial Responsibility Certificate-Notice of Cancellation or Termination  v2.0"/>
    <m/>
    <s v="880-581VA-02"/>
    <s v="880-581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50.455555555556"/>
    <n v="42550.745833333334"/>
    <m/>
    <s v="General"/>
    <s v="NONE"/>
    <s v="NONE"/>
    <m/>
    <s v="NONE"/>
    <m/>
    <m/>
    <m/>
    <b v="0"/>
    <s v="NONE"/>
  </r>
  <r>
    <s v="Story - Delta"/>
    <n v="634664"/>
    <e v="#N/A"/>
    <e v="#N/A"/>
    <s v="PAS10"/>
    <x v="3"/>
    <s v="Auto"/>
    <m/>
    <x v="0"/>
    <m/>
    <s v="Stakeholder Approved"/>
    <m/>
    <s v="Not Started"/>
    <n v="0"/>
    <n v="0"/>
    <n v="0"/>
    <s v="NONE"/>
    <s v="880-254CT-02 UM UIM Reject Elect Lower Limits Informed Consent Form-Uninsured Motorists Coverage (AA52CT) v2.0"/>
    <m/>
    <s v="880-254CT-02"/>
    <s v="880-254CT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92"/>
    <e v="#N/A"/>
    <e v="#N/A"/>
    <s v="PAS10"/>
    <x v="3"/>
    <s v="Auto"/>
    <m/>
    <x v="0"/>
    <m/>
    <s v="Stakeholder Approved"/>
    <m/>
    <s v="Not Started"/>
    <n v="0"/>
    <n v="0"/>
    <n v="0"/>
    <s v="NONE"/>
    <s v="880-860CT - Consolidated Form Stories - RFI  v2.0"/>
    <m/>
    <s v="880-860CT-02"/>
    <s v="880-860"/>
    <n v="2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15"/>
    <e v="#N/A"/>
    <e v="#N/A"/>
    <s v="PAS10"/>
    <x v="3"/>
    <s v="Auto"/>
    <m/>
    <x v="0"/>
    <m/>
    <s v="Stakeholder Approved"/>
    <m/>
    <s v="Not Started"/>
    <n v="0"/>
    <n v="0"/>
    <n v="0"/>
    <s v="NONE"/>
    <s v="880-713CO-02 Form Content and Triggers - PAS Form # AH65XX v3.0"/>
    <m/>
    <s v="880-713CO-03"/>
    <s v="880-713"/>
    <n v="3"/>
    <n v="0"/>
    <s v="consolpas10"/>
    <b v="0"/>
    <n v="55000"/>
    <s v="Auto Backlog"/>
    <s v="Richard, Kim"/>
    <s v="Program"/>
    <m/>
    <m/>
    <s v="Change Request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661"/>
    <e v="#N/A"/>
    <e v="#N/A"/>
    <s v="PAS10"/>
    <x v="3"/>
    <s v="Auto"/>
    <m/>
    <x v="0"/>
    <m/>
    <s v="Stakeholder Approved"/>
    <m/>
    <s v="Not Started"/>
    <n v="0"/>
    <n v="0"/>
    <n v="0"/>
    <s v="NONE"/>
    <s v="880-248CL-08 New Business Document - DEC Page - front v9.0"/>
    <m/>
    <s v="880-248CL-09"/>
    <s v="880-248"/>
    <n v="9"/>
    <n v="0"/>
    <s v="consolpas10"/>
    <b v="0"/>
    <n v="55000"/>
    <s v="Auto Backlog"/>
    <s v="Richard, Kim"/>
    <s v="Program"/>
    <m/>
    <m/>
    <s v="Defec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57"/>
    <e v="#N/A"/>
    <e v="#N/A"/>
    <s v="PAS10"/>
    <x v="3"/>
    <s v="Auto"/>
    <m/>
    <x v="0"/>
    <m/>
    <s v="Stakeholder Approved"/>
    <m/>
    <s v="In Progress"/>
    <n v="0"/>
    <n v="0"/>
    <n v="0"/>
    <s v="NONE"/>
    <s v="880-725PA-02 NBIN37 New Business Invoice - Minimum Coverages v3.0"/>
    <m/>
    <s v="880-725PA-03"/>
    <s v="880-725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12"/>
    <e v="#N/A"/>
    <e v="#N/A"/>
    <s v="PAS10"/>
    <x v="3"/>
    <s v="Auto"/>
    <m/>
    <x v="0"/>
    <m/>
    <s v="Stakeholder Approved"/>
    <m/>
    <s v="Not Started"/>
    <n v="0"/>
    <n v="0"/>
    <n v="0"/>
    <s v="NONE"/>
    <s v="880-880SD Consolidated Form Stories - PRINTED Forms - Packets - Sequence v3.0"/>
    <m/>
    <s v="880-880SD-03"/>
    <s v="880-880"/>
    <n v="3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63"/>
    <n v="633763"/>
    <e v="#N/A"/>
    <s v="PAS10"/>
    <x v="3"/>
    <s v="Auto"/>
    <m/>
    <x v="0"/>
    <m/>
    <s v="In IT Team Review"/>
    <m/>
    <s v="Not Required"/>
    <n v="0"/>
    <n v="0"/>
    <n v="0"/>
    <s v="NONE"/>
    <s v="880-240SD - New Business Document Insurance Identification Card v2.0"/>
    <m/>
    <s v="880-240SD-02"/>
    <s v="880-240"/>
    <n v="2"/>
    <n v="0"/>
    <s v="consolpas10"/>
    <b v="1"/>
    <n v="55000"/>
    <s v="Test_Only_Reviews_Current"/>
    <s v="Richard, Kim"/>
    <s v="Program"/>
    <s v="PAS10"/>
    <m/>
    <s v="SD"/>
    <s v="SD"/>
    <m/>
    <m/>
    <m/>
    <m/>
    <m/>
    <b v="0"/>
    <n v="42544.367361111108"/>
    <n v="42544.727777777778"/>
    <m/>
    <s v="General"/>
    <s v="NONE"/>
    <s v="NONE"/>
    <m/>
    <s v="NONE"/>
    <m/>
    <m/>
    <m/>
    <b v="0"/>
    <s v="NONE"/>
  </r>
  <r>
    <s v="Story - Delta"/>
    <n v="634126"/>
    <e v="#N/A"/>
    <e v="#N/A"/>
    <s v="PAS10"/>
    <x v="3"/>
    <s v="Auto"/>
    <m/>
    <x v="0"/>
    <m/>
    <s v="Stakeholder Approved"/>
    <m/>
    <s v="Not Started"/>
    <n v="0"/>
    <n v="0"/>
    <n v="0"/>
    <s v="NONE"/>
    <s v="880-569VA-02  Renewal - Uninsured Motorist Coverage v3.0"/>
    <m/>
    <s v="880-569VA-03"/>
    <s v="880-569VA 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299"/>
    <e v="#N/A"/>
    <e v="#N/A"/>
    <s v="PAS10"/>
    <x v="3"/>
    <s v="Auto"/>
    <m/>
    <x v="0"/>
    <m/>
    <s v="Stakeholder Approved"/>
    <m/>
    <s v="Not Started"/>
    <n v="0"/>
    <n v="0"/>
    <n v="0"/>
    <s v="NONE"/>
    <s v="880-830DC Consolidated Form Stories - Documents Page v3.0"/>
    <m/>
    <s v="880-830DC-03"/>
    <s v="880-830"/>
    <n v="3"/>
    <n v="0"/>
    <s v="consolpas10"/>
    <b v="0"/>
    <n v="55000"/>
    <s v="Auto Backlog"/>
    <s v="Richard, Kim"/>
    <s v="Program"/>
    <m/>
    <m/>
    <s v="Change Request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70"/>
    <n v="633970"/>
    <e v="#N/A"/>
    <s v="PAS10"/>
    <x v="3"/>
    <s v="Auto"/>
    <m/>
    <x v="0"/>
    <m/>
    <s v="In IT Team Review"/>
    <m/>
    <s v="Ready for IT Team Review"/>
    <n v="0"/>
    <n v="0"/>
    <n v="0"/>
    <s v="NONE"/>
    <s v="880-768NY - Consolidated Form Content and Triggers - Credit Disclosure Notice - AACDNYR v2.0"/>
    <m/>
    <s v="880-768NY-02"/>
    <s v="880-768"/>
    <n v="2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51.365972222222"/>
    <n v="42551.731249999997"/>
    <m/>
    <s v="General"/>
    <s v="NONE"/>
    <s v="NONE"/>
    <m/>
    <s v="NONE"/>
    <m/>
    <m/>
    <m/>
    <b v="0"/>
    <s v="NONE"/>
  </r>
  <r>
    <s v="Story - Delta"/>
    <n v="634298"/>
    <n v="634298"/>
    <e v="#N/A"/>
    <s v="PAS10"/>
    <x v="3"/>
    <s v="Auto"/>
    <m/>
    <x v="0"/>
    <m/>
    <s v="In IT Team Review"/>
    <m/>
    <s v="Ready for IT Team Review"/>
    <n v="0"/>
    <n v="0"/>
    <n v="0"/>
    <s v="NONE"/>
    <s v="880-038OH-03 Michigan Coverage Endorsement – NB triggers and form content v3.0"/>
    <m/>
    <s v="880-038OH-03"/>
    <s v="880-038OH"/>
    <n v="3"/>
    <n v="0"/>
    <s v="consolpas10"/>
    <b v="1"/>
    <n v="55000"/>
    <s v="Test_Only_Reviews_Current"/>
    <s v="Richard, Kim"/>
    <s v="Program"/>
    <s v="PAS10"/>
    <s v="Unplanned"/>
    <s v="Change Request"/>
    <s v="OH"/>
    <m/>
    <m/>
    <m/>
    <m/>
    <m/>
    <b v="0"/>
    <n v="42538.37222222222"/>
    <n v="42543.392361111109"/>
    <m/>
    <s v="General"/>
    <s v="NONE"/>
    <s v="NONE"/>
    <m/>
    <s v="NONE"/>
    <m/>
    <m/>
    <m/>
    <b v="0"/>
    <s v="NONE"/>
  </r>
  <r>
    <s v="Story - Delta"/>
    <n v="634105"/>
    <n v="634105"/>
    <e v="#N/A"/>
    <s v="PAS10"/>
    <x v="3"/>
    <s v="Auto"/>
    <m/>
    <x v="0"/>
    <m/>
    <s v="In IT Team Review"/>
    <m/>
    <s v="Ready for IT Team Review"/>
    <n v="0"/>
    <n v="0"/>
    <n v="0"/>
    <s v="NONE"/>
    <s v="880-718PA-03- AADNPAB Pennsylvania Notice to Named Insured Regarding Tort Options v3.0"/>
    <m/>
    <s v="880-718PA-03"/>
    <s v="880-718PA"/>
    <n v="3"/>
    <n v="0"/>
    <s v="consolpas10"/>
    <b v="1"/>
    <n v="55000"/>
    <s v="Test_Only_Reviews_Current"/>
    <s v="Richard, Kim"/>
    <s v="Program"/>
    <m/>
    <s v="PAS10"/>
    <s v="Change Request"/>
    <s v="PA"/>
    <m/>
    <m/>
    <m/>
    <m/>
    <m/>
    <b v="0"/>
    <n v="42556.407638888886"/>
    <n v="42556.727083333331"/>
    <m/>
    <s v="General"/>
    <s v="NONE"/>
    <s v="NONE"/>
    <m/>
    <s v="NONE"/>
    <m/>
    <m/>
    <m/>
    <b v="0"/>
    <s v="NONE"/>
  </r>
  <r>
    <s v="Story - Delta"/>
    <n v="633972"/>
    <e v="#N/A"/>
    <e v="#N/A"/>
    <s v="PAS10"/>
    <x v="3"/>
    <s v="Auto"/>
    <m/>
    <x v="0"/>
    <m/>
    <s v="Stakeholder Approved"/>
    <m/>
    <s v="Not Started"/>
    <n v="0"/>
    <n v="0"/>
    <n v="0"/>
    <s v="NONE"/>
    <s v="880-211VA Endorsement Document - Important Notice-UM Coverage v2.0"/>
    <m/>
    <s v="880-211VA-02"/>
    <s v="880-21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53"/>
    <e v="#N/A"/>
    <e v="#N/A"/>
    <s v="PAS10"/>
    <x v="3"/>
    <s v="Auto"/>
    <m/>
    <x v="0"/>
    <m/>
    <s v="Stakeholder Approved"/>
    <m/>
    <s v="Not Started"/>
    <n v="0"/>
    <n v="0"/>
    <n v="0"/>
    <s v="NONE"/>
    <s v="880-253MD-04- Documents - New Business - Named Driver Exclusion Endorsement v4.0"/>
    <m/>
    <s v="880-253MD-04"/>
    <s v="880-253MD"/>
    <n v="4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694"/>
    <n v="633694"/>
    <e v="#N/A"/>
    <s v="PAS10"/>
    <x v="3"/>
    <s v="Auto"/>
    <m/>
    <x v="0"/>
    <m/>
    <s v="In IT Team Review"/>
    <m/>
    <s v="Ready for IT Team Review"/>
    <n v="0"/>
    <n v="0"/>
    <n v="0"/>
    <s v="NONE"/>
    <s v="880-782CO Form Content and Triggers - PAS Form AA65CO v2.0"/>
    <m/>
    <s v="880-782CO-02"/>
    <s v="880-782"/>
    <n v="2"/>
    <n v="0"/>
    <s v="consolpas10"/>
    <b v="1"/>
    <n v="55000"/>
    <s v="Test_Only_Reviews_Current"/>
    <s v="Richard, Kim"/>
    <s v="Program"/>
    <s v="PAS10"/>
    <m/>
    <s v="Change Request"/>
    <s v="CO"/>
    <m/>
    <m/>
    <m/>
    <m/>
    <m/>
    <b v="0"/>
    <n v="42551.365972222222"/>
    <n v="42551.731249999997"/>
    <m/>
    <s v="General"/>
    <s v="NONE"/>
    <s v="NONE"/>
    <m/>
    <s v="NONE"/>
    <m/>
    <m/>
    <m/>
    <b v="0"/>
    <s v="NONE"/>
  </r>
  <r>
    <s v="Story - Delta"/>
    <n v="634463"/>
    <n v="634463"/>
    <e v="#N/A"/>
    <s v="PAS10"/>
    <x v="3"/>
    <s v="Auto"/>
    <m/>
    <x v="0"/>
    <m/>
    <s v="In IT Team Review"/>
    <m/>
    <s v="Ready for IT Team Review"/>
    <n v="0"/>
    <n v="0"/>
    <n v="0"/>
    <s v="NONE"/>
    <s v="880-743NJ - Consolidated Form Content and Triggers - Automobile Inspection Authorization - AAIFNJ2 v2.0"/>
    <m/>
    <s v="880-743NJ-02"/>
    <s v="880-743"/>
    <n v="2"/>
    <n v="0"/>
    <s v="consolpas10"/>
    <b v="1"/>
    <n v="55000"/>
    <s v="Test_Only_Reviews_Current"/>
    <s v="Richard, Kim"/>
    <s v="Program"/>
    <s v="PAS10"/>
    <m/>
    <s v="NJ"/>
    <s v="NJ"/>
    <m/>
    <m/>
    <m/>
    <m/>
    <m/>
    <b v="0"/>
    <n v="42543.470833333333"/>
    <n v="42543.725694444445"/>
    <m/>
    <s v="General"/>
    <s v="NONE"/>
    <s v="NONE"/>
    <m/>
    <s v="NONE"/>
    <m/>
    <m/>
    <m/>
    <b v="0"/>
    <s v="NONE"/>
  </r>
  <r>
    <s v="Story - Delta"/>
    <n v="634254"/>
    <n v="634254"/>
    <e v="#N/A"/>
    <s v="PAS10"/>
    <x v="3"/>
    <s v="Auto"/>
    <m/>
    <x v="0"/>
    <m/>
    <s v="In IT Team Review"/>
    <m/>
    <s v="Ready for IT Team Review"/>
    <n v="0"/>
    <n v="0"/>
    <n v="0"/>
    <s v="NONE"/>
    <s v="880-159VA-02  Ad Hoc Document - Summary of Rights (insert)  v3.0"/>
    <m/>
    <s v="880-159VA-03"/>
    <s v="880-159"/>
    <n v="3"/>
    <n v="0"/>
    <s v="consolpas10"/>
    <b v="1"/>
    <n v="55000"/>
    <s v="Test_Only_Reviews_Current"/>
    <s v="Richard, Kim"/>
    <s v="Program"/>
    <s v="PAS10"/>
    <m/>
    <s v="Change Request"/>
    <s v="VA"/>
    <m/>
    <m/>
    <m/>
    <m/>
    <m/>
    <b v="0"/>
    <n v="42543.470833333333"/>
    <n v="42543.726388888892"/>
    <m/>
    <s v="General"/>
    <s v="NONE"/>
    <s v="NONE"/>
    <m/>
    <s v="NONE"/>
    <m/>
    <m/>
    <m/>
    <b v="0"/>
    <s v="NONE"/>
  </r>
  <r>
    <s v="Story - Delta"/>
    <n v="634297"/>
    <n v="634297"/>
    <e v="#N/A"/>
    <s v="PAS10"/>
    <x v="3"/>
    <s v="Auto"/>
    <m/>
    <x v="0"/>
    <m/>
    <s v="In IT Team Review"/>
    <m/>
    <s v="Ready for IT Team Review"/>
    <n v="0"/>
    <n v="0"/>
    <n v="0"/>
    <s v="NONE"/>
    <s v="880-784WV Form Content and Triggers - PAS Form AAUMWV  v2.0"/>
    <m/>
    <s v="880-784WV-02"/>
    <s v="880-784"/>
    <n v="2"/>
    <n v="0"/>
    <s v="consolpas10"/>
    <b v="1"/>
    <n v="55000"/>
    <s v="Test_Only_Reviews_Current"/>
    <s v="Richard, Kim"/>
    <s v="Program"/>
    <s v="PAS10"/>
    <m/>
    <s v="WV"/>
    <s v="WV"/>
    <m/>
    <m/>
    <m/>
    <m/>
    <m/>
    <b v="0"/>
    <n v="42548.513888888891"/>
    <n v="42548.727777777778"/>
    <m/>
    <s v="General"/>
    <s v="NONE"/>
    <s v="NONE"/>
    <m/>
    <s v="NONE"/>
    <m/>
    <m/>
    <m/>
    <b v="0"/>
    <s v="NONE"/>
  </r>
  <r>
    <s v="Story - Delta"/>
    <n v="633967"/>
    <e v="#N/A"/>
    <e v="#N/A"/>
    <s v="PAS10"/>
    <x v="3"/>
    <s v="Auto"/>
    <m/>
    <x v="0"/>
    <m/>
    <s v="Stakeholder Approved"/>
    <m/>
    <s v="Not Started"/>
    <n v="0"/>
    <n v="0"/>
    <n v="0"/>
    <s v="NONE"/>
    <s v="880-095CO-2.0 Form Content and Triggers - Auto Insurance Quote v2.0"/>
    <m/>
    <s v="880-095CO-02"/>
    <s v="880-095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NONE"/>
    <s v="NONE"/>
    <s v="NONE"/>
    <m/>
    <s v="NONE"/>
    <m/>
    <m/>
    <m/>
    <b v="0"/>
    <s v="NONE"/>
  </r>
  <r>
    <s v="Story - Common Library"/>
    <n v="634632"/>
    <n v="634632"/>
    <e v="#N/A"/>
    <s v="PAS10"/>
    <x v="3"/>
    <s v="Auto"/>
    <m/>
    <x v="0"/>
    <m/>
    <s v="In IT Team Review"/>
    <m/>
    <s v="Ready for IT Team Review"/>
    <n v="0"/>
    <n v="0"/>
    <n v="0"/>
    <s v="NONE"/>
    <s v="880-773CL Consolidated Form Trigger - Total Disability Coverage v2.0"/>
    <m/>
    <s v="880-773CL-02"/>
    <s v="880-773"/>
    <n v="2"/>
    <n v="0"/>
    <s v="consolpas10"/>
    <b v="1"/>
    <n v="55000"/>
    <s v="Test_Only_Reviews_Current"/>
    <s v="Richard, Kim"/>
    <s v="Program"/>
    <s v="PAS10"/>
    <m/>
    <s v="SD"/>
    <s v="CL"/>
    <m/>
    <m/>
    <m/>
    <m/>
    <m/>
    <b v="0"/>
    <n v="42543.470833333333"/>
    <n v="42543.727083333331"/>
    <m/>
    <s v="General"/>
    <s v="NONE"/>
    <s v="NONE"/>
    <m/>
    <s v="NONE"/>
    <m/>
    <m/>
    <m/>
    <b v="0"/>
    <s v="NONE"/>
  </r>
  <r>
    <s v="Story - Delta"/>
    <n v="633696"/>
    <e v="#N/A"/>
    <e v="#N/A"/>
    <s v="PAS10"/>
    <x v="3"/>
    <s v="Auto"/>
    <m/>
    <x v="0"/>
    <m/>
    <s v="Stakeholder Approved"/>
    <m/>
    <s v="In Progress"/>
    <n v="0"/>
    <n v="0"/>
    <n v="0"/>
    <s v="NONE"/>
    <s v="880-242VA New Business Document - Existing Damage End v2.0"/>
    <m/>
    <s v="880-242VA-02"/>
    <s v="880-24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26"/>
    <e v="#N/A"/>
    <e v="#N/A"/>
    <s v="PAS10"/>
    <x v="3"/>
    <s v="Auto"/>
    <m/>
    <x v="0"/>
    <m/>
    <s v="Stakeholder Approved"/>
    <m/>
    <s v="Clarified"/>
    <n v="0"/>
    <n v="0"/>
    <n v="0"/>
    <s v="NONE"/>
    <s v="880-080NV-05 Document - (State) Application for Auto Insurance v5.0"/>
    <m/>
    <s v="880-080NV-05"/>
    <s v="880-080"/>
    <n v="5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63"/>
    <n v="632963"/>
    <e v="#N/A"/>
    <s v="PAS10"/>
    <x v="3"/>
    <s v="Auto"/>
    <m/>
    <x v="0"/>
    <m/>
    <s v="In IT Team Review"/>
    <m/>
    <s v="Ready for IT Team Review"/>
    <n v="0"/>
    <n v="0"/>
    <n v="0"/>
    <s v="NONE"/>
    <s v="880-248CT - New Business Declarations - Front page  v2.0"/>
    <m/>
    <s v="880-248CT-02"/>
    <s v="880-248"/>
    <n v="2"/>
    <n v="0"/>
    <s v="consolpas10"/>
    <b v="1"/>
    <n v="55000"/>
    <s v="Test_Only_Reviews_Current"/>
    <s v="Richard, Kim"/>
    <s v="Program"/>
    <m/>
    <s v="PAS10"/>
    <s v="CT"/>
    <s v="CT"/>
    <m/>
    <m/>
    <m/>
    <m/>
    <m/>
    <b v="0"/>
    <n v="42556.407638888886"/>
    <n v="42556.727083333331"/>
    <m/>
    <s v="General"/>
    <s v="NONE"/>
    <s v="NONE"/>
    <m/>
    <s v="NONE"/>
    <m/>
    <m/>
    <m/>
    <b v="0"/>
    <s v="NONE"/>
  </r>
  <r>
    <s v="Story - Common Library"/>
    <n v="634104"/>
    <e v="#N/A"/>
    <e v="#N/A"/>
    <s v="PAS10"/>
    <x v="3"/>
    <s v="Auto"/>
    <m/>
    <x v="0"/>
    <m/>
    <s v="Stakeholder Approved"/>
    <m/>
    <s v="Not Started"/>
    <n v="0"/>
    <n v="0"/>
    <n v="0"/>
    <s v="NONE"/>
    <s v="880-613CL Document Content - Potential Uprate Forms v3.0"/>
    <m/>
    <s v="880-613CL-03"/>
    <s v="880-613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31"/>
    <n v="634631"/>
    <e v="#N/A"/>
    <s v="PAS10"/>
    <x v="3"/>
    <s v="Auto"/>
    <m/>
    <x v="0"/>
    <m/>
    <s v="In IT Team Review"/>
    <m/>
    <s v="Ready for IT Team Review"/>
    <n v="0"/>
    <n v="0"/>
    <n v="0"/>
    <s v="NONE"/>
    <s v="880-777KY - Form Content &amp; Triggers - PAS Form AA10KYB v2.0"/>
    <m/>
    <s v="880-777KY-02"/>
    <s v="880-777"/>
    <n v="2"/>
    <n v="0"/>
    <s v="consolpas10"/>
    <b v="1"/>
    <n v="55000"/>
    <s v="Test_Only_Reviews_Current"/>
    <s v="Richard, Kim"/>
    <s v="Program"/>
    <s v="PAS10"/>
    <m/>
    <s v="KY"/>
    <s v="KY"/>
    <m/>
    <m/>
    <m/>
    <m/>
    <m/>
    <b v="0"/>
    <n v="42549.503472222219"/>
    <n v="42549.738888888889"/>
    <m/>
    <s v="General"/>
    <s v="NONE"/>
    <s v="NONE"/>
    <m/>
    <s v="NONE"/>
    <m/>
    <m/>
    <m/>
    <b v="0"/>
    <s v="NONE"/>
  </r>
  <r>
    <s v="Story - Delta"/>
    <n v="634466"/>
    <e v="#N/A"/>
    <e v="#N/A"/>
    <s v="PAS10"/>
    <x v="3"/>
    <s v="Auto"/>
    <m/>
    <x v="0"/>
    <m/>
    <s v="Stakeholder Approved"/>
    <m/>
    <s v="Not Started"/>
    <n v="0"/>
    <n v="0"/>
    <n v="0"/>
    <s v="NONE"/>
    <s v="880-860UT Consolidated Form Stories - RFI  v3.0"/>
    <m/>
    <s v="880-860UT-03"/>
    <s v="880-860"/>
    <n v="3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68"/>
    <n v="632968"/>
    <e v="#N/A"/>
    <s v="PAS10"/>
    <x v="3"/>
    <s v="Auto"/>
    <m/>
    <x v="0"/>
    <m/>
    <s v="In IT Team Review"/>
    <m/>
    <s v="Ready for IT Team Review"/>
    <n v="0"/>
    <n v="0"/>
    <n v="0"/>
    <s v="NONE"/>
    <s v="880-555VA Form Contents – Transportation Expenses Coverage - Virginia v2.0"/>
    <m/>
    <s v="880-555VA-02"/>
    <s v="880-555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3.574999999997"/>
    <n v="42543.727083333331"/>
    <m/>
    <s v="General"/>
    <s v="NONE"/>
    <s v="NONE"/>
    <m/>
    <s v="NONE"/>
    <m/>
    <m/>
    <m/>
    <b v="0"/>
    <s v="NONE"/>
  </r>
  <r>
    <s v="Story - Delta"/>
    <n v="632829"/>
    <n v="632829"/>
    <e v="#N/A"/>
    <s v="PAS10"/>
    <x v="3"/>
    <s v="Auto"/>
    <m/>
    <x v="0"/>
    <m/>
    <s v="In IT Team Review"/>
    <m/>
    <s v="Ready for IT Team Review"/>
    <n v="0"/>
    <n v="0"/>
    <n v="0"/>
    <s v="NONE"/>
    <s v="880-240DE - New Business Document - Insurance Identification Card  v2.0"/>
    <m/>
    <s v="880-240DE-02"/>
    <s v="880-240"/>
    <n v="2"/>
    <n v="0"/>
    <s v="consolpas10"/>
    <b v="1"/>
    <n v="55000"/>
    <s v="Test_Only_Reviews_Current"/>
    <s v="Richard, Kim"/>
    <s v="Program"/>
    <s v="PAS10"/>
    <m/>
    <s v="DE"/>
    <s v="DE"/>
    <m/>
    <m/>
    <m/>
    <m/>
    <m/>
    <b v="0"/>
    <n v="42548.462500000001"/>
    <n v="42548.727777777778"/>
    <m/>
    <s v="General"/>
    <s v="NONE"/>
    <s v="NONE"/>
    <m/>
    <s v="NONE"/>
    <m/>
    <m/>
    <m/>
    <b v="0"/>
    <s v="NONE"/>
  </r>
  <r>
    <s v="Story - Delta"/>
    <n v="634302"/>
    <n v="634302"/>
    <e v="#N/A"/>
    <s v="PAS10"/>
    <x v="3"/>
    <s v="Auto"/>
    <m/>
    <x v="0"/>
    <m/>
    <s v="In IT Team Review"/>
    <m/>
    <s v="Ready for IT Team Review"/>
    <n v="0"/>
    <n v="0"/>
    <n v="0"/>
    <s v="NONE"/>
    <s v="880-249PA-02 AASR22 Financial Responsibility v3.0"/>
    <m/>
    <s v="880-249PA-03"/>
    <s v="880-249"/>
    <n v="3"/>
    <n v="0"/>
    <s v="consolpas10"/>
    <b v="1"/>
    <n v="55000"/>
    <s v="Test_Only_Reviews_Current"/>
    <s v="Richard, Kim"/>
    <s v="Program"/>
    <s v="PAS10"/>
    <m/>
    <s v="Change Request"/>
    <s v="PA"/>
    <m/>
    <m/>
    <m/>
    <m/>
    <m/>
    <b v="0"/>
    <n v="42548.664583333331"/>
    <n v="42548.728472222225"/>
    <m/>
    <s v="General"/>
    <s v="NONE"/>
    <s v="NONE"/>
    <m/>
    <s v="NONE"/>
    <m/>
    <m/>
    <m/>
    <b v="0"/>
    <s v="NONE"/>
  </r>
  <r>
    <s v="Story - Delta"/>
    <n v="633975"/>
    <e v="#N/A"/>
    <e v="#N/A"/>
    <s v="PAS10"/>
    <x v="3"/>
    <s v="Auto"/>
    <m/>
    <x v="0"/>
    <m/>
    <s v="Stakeholder Approved"/>
    <m/>
    <s v="Not Started"/>
    <n v="0"/>
    <n v="0"/>
    <n v="0"/>
    <s v="NONE"/>
    <s v="880-095KY - Documents- Adhoc - Quote Document for New Business  v3.0"/>
    <m/>
    <s v="880-095KY-03"/>
    <s v="880-095"/>
    <n v="3"/>
    <n v="0"/>
    <s v="consolpas10"/>
    <b v="0"/>
    <n v="55000"/>
    <s v="Auto Backlog"/>
    <s v="Richard, Kim"/>
    <s v="Program"/>
    <m/>
    <m/>
    <s v="Change Request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00"/>
    <n v="634300"/>
    <e v="#N/A"/>
    <s v="PAS10"/>
    <x v="3"/>
    <s v="Auto"/>
    <m/>
    <x v="0"/>
    <m/>
    <s v="In IT Team Review"/>
    <m/>
    <s v="Ready for IT Team Review"/>
    <n v="0"/>
    <n v="0"/>
    <n v="0"/>
    <s v="NONE"/>
    <s v="880-253WV-02 Form Content and Triggers - PAS Form AA43WV v2.0"/>
    <m/>
    <s v="880-253WV-02"/>
    <s v="880-253WV"/>
    <n v="2"/>
    <n v="0"/>
    <s v="consolpas10"/>
    <b v="1"/>
    <n v="55000"/>
    <s v="Test_Only_Reviews_Current"/>
    <s v="Richard, Kim"/>
    <s v="Program"/>
    <s v="PAS10"/>
    <m/>
    <s v="WV"/>
    <s v="WV"/>
    <m/>
    <m/>
    <m/>
    <m/>
    <m/>
    <b v="0"/>
    <n v="42548.462500000001"/>
    <n v="42548.728472222225"/>
    <m/>
    <s v="Renew Policy"/>
    <s v="NONE"/>
    <s v="NONE"/>
    <m/>
    <s v="NONE"/>
    <m/>
    <m/>
    <m/>
    <b v="0"/>
    <s v="NONE"/>
  </r>
  <r>
    <s v="Story - Delta"/>
    <n v="633697"/>
    <n v="633697"/>
    <e v="#N/A"/>
    <s v="PAS10"/>
    <x v="3"/>
    <s v="Auto"/>
    <m/>
    <x v="0"/>
    <m/>
    <s v="In IT Team Review"/>
    <m/>
    <s v="Not Required"/>
    <n v="0"/>
    <n v="0"/>
    <n v="0"/>
    <s v="NONE"/>
    <s v="880-080OK-03 Document - (State) Application for Auto Insurance v3.0"/>
    <m/>
    <s v="880-080OK-03"/>
    <s v="880-080"/>
    <n v="3"/>
    <n v="0"/>
    <s v="consolpas10"/>
    <b v="1"/>
    <n v="55000"/>
    <s v="Test_Only_Reviews_Current"/>
    <s v="Richard, Kim"/>
    <s v="Program"/>
    <s v="PAS10"/>
    <m/>
    <s v="Change Request"/>
    <s v="OK"/>
    <m/>
    <m/>
    <m/>
    <m/>
    <m/>
    <b v="0"/>
    <n v="42544.367361111108"/>
    <n v="42544.727083333331"/>
    <m/>
    <s v="General"/>
    <s v="NONE"/>
    <s v="NONE"/>
    <m/>
    <s v="NONE"/>
    <m/>
    <m/>
    <m/>
    <b v="0"/>
    <s v="NONE"/>
  </r>
  <r>
    <s v="Story - Delta"/>
    <n v="633974"/>
    <e v="#N/A"/>
    <e v="#N/A"/>
    <s v="PAS10"/>
    <x v="3"/>
    <s v="Auto"/>
    <m/>
    <x v="0"/>
    <m/>
    <s v="Stakeholder Approved"/>
    <m/>
    <s v="Not Started"/>
    <n v="0"/>
    <n v="0"/>
    <n v="0"/>
    <s v="NONE"/>
    <s v="880-202VA Endorsement Documents - Document - Non-Owners Endorsement  v2.0"/>
    <m/>
    <s v="880-202VA-02"/>
    <s v="880-20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35"/>
    <e v="#N/A"/>
    <e v="#N/A"/>
    <s v="PAS10"/>
    <x v="3"/>
    <s v="Auto"/>
    <m/>
    <x v="0"/>
    <m/>
    <s v="Stakeholder Approved"/>
    <m/>
    <s v="Not Started"/>
    <n v="0"/>
    <n v="0"/>
    <n v="0"/>
    <s v="NONE"/>
    <s v="880-080KS  Form Content and Triggers - Auto Insurance Application v3.0"/>
    <m/>
    <s v="880-080KS-03"/>
    <s v="880-080"/>
    <n v="3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01"/>
    <n v="634301"/>
    <e v="#N/A"/>
    <s v="PAS10"/>
    <x v="3"/>
    <s v="Auto"/>
    <m/>
    <x v="0"/>
    <m/>
    <s v="In IT Team Review"/>
    <m/>
    <s v="Ready for IT Team Review"/>
    <n v="0"/>
    <n v="0"/>
    <n v="0"/>
    <s v="NONE"/>
    <s v="880-748NY-03-Cancellation Warning Notice - AA34NYA-Trigger v3.0"/>
    <m/>
    <s v="880-748NY-03"/>
    <s v="880-748"/>
    <n v="3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51.504861111112"/>
    <n v="42551.731249999997"/>
    <m/>
    <s v="Forms"/>
    <s v="Forms"/>
    <s v="NONE"/>
    <m/>
    <s v="NONE"/>
    <m/>
    <m/>
    <m/>
    <b v="0"/>
    <s v="NONE"/>
  </r>
  <r>
    <s v="Story - Delta"/>
    <n v="634634"/>
    <e v="#N/A"/>
    <e v="#N/A"/>
    <s v="PAS10"/>
    <x v="3"/>
    <s v="Auto"/>
    <m/>
    <x v="0"/>
    <m/>
    <s v="Stakeholder Approved"/>
    <m/>
    <s v="Not Started"/>
    <n v="0"/>
    <n v="0"/>
    <n v="0"/>
    <s v="NONE"/>
    <s v="880-305-UT-05 Flat Cancel - Rescission notice due to NSF (AA61UTA) v5.0"/>
    <m/>
    <s v="880-305UT-05"/>
    <s v="880-305"/>
    <n v="5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37"/>
    <e v="#N/A"/>
    <e v="#N/A"/>
    <s v="PAS10"/>
    <x v="3"/>
    <s v="Auto"/>
    <m/>
    <x v="0"/>
    <m/>
    <s v="Stakeholder Approved"/>
    <m/>
    <s v="Clarified"/>
    <n v="0"/>
    <n v="0"/>
    <n v="0"/>
    <s v="NONE"/>
    <s v="880-253CT -02- Documents - New Business - Named Driver Exclusion Endorsement v2.0"/>
    <m/>
    <s v="880-253CT-02"/>
    <s v="880-253CT 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34"/>
    <e v="#N/A"/>
    <e v="#N/A"/>
    <s v="PAS10"/>
    <x v="3"/>
    <s v="Auto"/>
    <m/>
    <x v="0"/>
    <m/>
    <s v="Stakeholder Approved"/>
    <m/>
    <s v="Not Started"/>
    <n v="0"/>
    <n v="0"/>
    <n v="0"/>
    <s v="NONE"/>
    <s v="880-513VA New Business Documents – LOSS PAYABLE CLAUSE v2.0"/>
    <m/>
    <s v="880-513VA-02"/>
    <s v="880-513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69"/>
    <n v="634469"/>
    <e v="#N/A"/>
    <s v="PAS10"/>
    <x v="3"/>
    <s v="Auto"/>
    <m/>
    <x v="0"/>
    <m/>
    <s v="In IT Team Review"/>
    <m/>
    <s v="Ready for IT Team Review"/>
    <n v="0"/>
    <n v="0"/>
    <n v="0"/>
    <s v="NONE"/>
    <s v="880-450NV Renewal Document – Rating Disclosure Information v2.0"/>
    <m/>
    <s v="880-450NV-02"/>
    <s v="880-450"/>
    <n v="2"/>
    <n v="0"/>
    <s v="consolpas10"/>
    <b v="1"/>
    <n v="55000"/>
    <s v="Test_Only_Reviews_Current"/>
    <s v="Richard, Kim"/>
    <s v="Program"/>
    <s v="PAS10"/>
    <m/>
    <s v="NV"/>
    <s v="NV"/>
    <m/>
    <m/>
    <m/>
    <m/>
    <m/>
    <b v="0"/>
    <n v="42548.513888888891"/>
    <n v="42548.728472222225"/>
    <m/>
    <s v="General"/>
    <s v="NONE"/>
    <s v="NONE"/>
    <m/>
    <s v="NONE"/>
    <m/>
    <m/>
    <m/>
    <b v="0"/>
    <s v="NONE"/>
  </r>
  <r>
    <s v="Story - Delta"/>
    <n v="632831"/>
    <n v="632831"/>
    <e v="#N/A"/>
    <s v="PAS10"/>
    <x v="3"/>
    <s v="Auto"/>
    <m/>
    <x v="0"/>
    <m/>
    <s v="In IT Team Review"/>
    <m/>
    <s v="Ready for IT Team Review"/>
    <n v="0"/>
    <n v="0"/>
    <n v="0"/>
    <s v="NONE"/>
    <s v="880-275CT - Rescission Notice - AH61XXA  v2.0"/>
    <m/>
    <s v="880-275CT-02"/>
    <s v="880-275"/>
    <n v="2"/>
    <n v="0"/>
    <s v="consolpas10"/>
    <b v="1"/>
    <n v="55000"/>
    <s v="Test_Only_Reviews_Current"/>
    <s v="Richard, Kim"/>
    <s v="Program"/>
    <m/>
    <s v="PAS10"/>
    <s v="CT"/>
    <s v="CT"/>
    <m/>
    <m/>
    <m/>
    <m/>
    <m/>
    <b v="0"/>
    <n v="42556.407638888886"/>
    <n v="42556.727777777778"/>
    <m/>
    <s v="General"/>
    <s v="NONE"/>
    <s v="NONE"/>
    <m/>
    <s v="NONE"/>
    <m/>
    <m/>
    <m/>
    <b v="0"/>
    <s v="NONE"/>
  </r>
  <r>
    <s v="Story - Delta"/>
    <n v="633837"/>
    <e v="#N/A"/>
    <e v="#N/A"/>
    <s v="PAS10"/>
    <x v="3"/>
    <s v="Auto"/>
    <m/>
    <x v="0"/>
    <m/>
    <s v="Stakeholder Approved"/>
    <m/>
    <s v="TA Updates Required"/>
    <n v="0"/>
    <n v="0"/>
    <n v="0"/>
    <s v="NONE"/>
    <s v="880-765NY - Consolidated Form Content and Triggers - Supplemental Spousal Liability Insurance Endorsement - AASSNY v2.0"/>
    <m/>
    <s v="880-765NY-02"/>
    <s v="880-765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57"/>
    <e v="#N/A"/>
    <e v="#N/A"/>
    <s v="PAS10"/>
    <x v="3"/>
    <s v="Auto"/>
    <m/>
    <x v="0"/>
    <m/>
    <s v="Stakeholder Approved"/>
    <m/>
    <s v="Not Started"/>
    <n v="0"/>
    <n v="0"/>
    <n v="0"/>
    <s v="NONE"/>
    <s v="880-880DC-03 Consolidated Form Stories - PRINTED Forms - Packets - Sequence v3.0"/>
    <m/>
    <s v="880-880DC-03"/>
    <s v="880-880"/>
    <n v="3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969"/>
    <n v="632969"/>
    <e v="#N/A"/>
    <s v="PAS10"/>
    <x v="3"/>
    <s v="Auto"/>
    <m/>
    <x v="0"/>
    <m/>
    <s v="In IT Team Review"/>
    <m/>
    <s v="Ready for IT Team Review"/>
    <n v="0"/>
    <n v="0"/>
    <n v="0"/>
    <s v="NONE"/>
    <s v="880-242CL-02 New Business Document - Existing Damage End  v3.0"/>
    <m/>
    <s v="880-242CL-03"/>
    <s v="880-242"/>
    <n v="3"/>
    <n v="0"/>
    <s v="consolpas10"/>
    <b v="1"/>
    <n v="55000"/>
    <s v="Test_Only_Reviews_Current"/>
    <s v="Richard, Kim"/>
    <s v="Program"/>
    <s v="PAS10"/>
    <s v="Unplanned"/>
    <s v="Change Request"/>
    <s v="CL"/>
    <m/>
    <m/>
    <m/>
    <m/>
    <m/>
    <b v="0"/>
    <n v="42543.434027777781"/>
    <n v="42543.727777777778"/>
    <m/>
    <s v="General"/>
    <s v="NONE"/>
    <s v="NONE"/>
    <m/>
    <s v="NONE"/>
    <m/>
    <m/>
    <m/>
    <b v="0"/>
    <s v="NONE"/>
  </r>
  <r>
    <s v="Story - Delta"/>
    <n v="634639"/>
    <e v="#N/A"/>
    <e v="#N/A"/>
    <s v="PAS10"/>
    <x v="3"/>
    <s v="Auto"/>
    <m/>
    <x v="0"/>
    <m/>
    <s v="Stakeholder Approved"/>
    <m/>
    <s v="Not Started"/>
    <n v="0"/>
    <n v="0"/>
    <n v="0"/>
    <s v="NONE"/>
    <s v="880-830KS-02 Consolidated Form Stories - Documents Page v3.0"/>
    <m/>
    <s v="880-830KS-03"/>
    <s v="880-830"/>
    <n v="3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76"/>
    <e v="#N/A"/>
    <e v="#N/A"/>
    <s v="PAS10"/>
    <x v="3"/>
    <s v="Auto"/>
    <m/>
    <x v="0"/>
    <m/>
    <s v="Stakeholder Approved"/>
    <m/>
    <s v="Not Started"/>
    <n v="0"/>
    <n v="0"/>
    <n v="0"/>
    <s v="NONE"/>
    <s v="880-204VA Endorsement - Automobile Death Indemnity and Total Disability Coverages - Virginia v2.0"/>
    <m/>
    <s v="880-204VA-02"/>
    <s v="880-204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10"/>
    <e v="#N/A"/>
    <e v="#N/A"/>
    <s v="PAS10"/>
    <x v="3"/>
    <s v="Auto"/>
    <m/>
    <x v="0"/>
    <m/>
    <s v="Stakeholder Approved"/>
    <m/>
    <s v="Not Started"/>
    <n v="0"/>
    <n v="0"/>
    <n v="0"/>
    <s v="NONE"/>
    <s v="880-840WV-02 Consolidated Form Stories - GODD Page v3.0"/>
    <m/>
    <s v="880-840WV-03"/>
    <s v="880-840"/>
    <n v="3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71"/>
    <e v="#N/A"/>
    <e v="#N/A"/>
    <s v="PAS10"/>
    <x v="3"/>
    <s v="Auto"/>
    <m/>
    <x v="0"/>
    <m/>
    <s v="Stakeholder Approved"/>
    <m/>
    <s v="Not Started"/>
    <n v="0"/>
    <n v="0"/>
    <n v="0"/>
    <s v="NONE"/>
    <s v="880-712MD-04: Form Content and Triggers - Important Notices and Disclosures Regarding Your Auto Policy v4.0"/>
    <m/>
    <s v="880-712MD-04"/>
    <s v="880-712"/>
    <n v="4"/>
    <n v="0"/>
    <s v="consolpas10"/>
    <b v="0"/>
    <n v="55000"/>
    <s v="Auto Backlog"/>
    <s v="Richard, Kim"/>
    <s v="Program"/>
    <m/>
    <m/>
    <s v="Change Request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13"/>
    <e v="#N/A"/>
    <e v="#N/A"/>
    <s v="PAS10"/>
    <x v="3"/>
    <s v="Auto"/>
    <m/>
    <x v="0"/>
    <m/>
    <s v="Stakeholder Approved"/>
    <m/>
    <s v="Not Started"/>
    <n v="0"/>
    <n v="0"/>
    <n v="0"/>
    <s v="NONE"/>
    <s v="880-197VA - Endorsement – Towing and Labor Costs Coverage v2.0"/>
    <m/>
    <s v="880-197VA-02"/>
    <s v="880-197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59"/>
    <n v="634259"/>
    <e v="#N/A"/>
    <s v="PAS10"/>
    <x v="3"/>
    <s v="Auto"/>
    <m/>
    <x v="0"/>
    <m/>
    <s v="In IT Team Review"/>
    <m/>
    <s v="Ready for IT Team Review"/>
    <n v="0"/>
    <n v="0"/>
    <n v="0"/>
    <s v="NONE"/>
    <s v="880-733DC - Consolidated Form Content and Triggers - District of Columbia Coverage Selection/Rejection Form - AACSDC  v2.0"/>
    <m/>
    <s v="880-733DC-02"/>
    <s v="880-733"/>
    <n v="2"/>
    <n v="0"/>
    <s v="consolpas10"/>
    <b v="1"/>
    <n v="55000"/>
    <s v="Test_Only_Reviews_Current"/>
    <s v="Richard, Kim"/>
    <s v="Program"/>
    <s v="PAS10"/>
    <m/>
    <s v="DC"/>
    <s v="DC"/>
    <m/>
    <m/>
    <m/>
    <m/>
    <m/>
    <b v="0"/>
    <n v="42551.365972222222"/>
    <n v="42551.731944444444"/>
    <m/>
    <s v="General"/>
    <s v="NONE"/>
    <s v="NONE"/>
    <m/>
    <s v="NONE"/>
    <m/>
    <m/>
    <m/>
    <b v="0"/>
    <s v="NONE"/>
  </r>
  <r>
    <s v="Story - Delta"/>
    <n v="634258"/>
    <e v="#N/A"/>
    <e v="#N/A"/>
    <s v="PAS10"/>
    <x v="3"/>
    <s v="Auto"/>
    <m/>
    <x v="0"/>
    <m/>
    <s v="Stakeholder Approved"/>
    <m/>
    <s v="Not Started"/>
    <n v="0"/>
    <n v="0"/>
    <n v="0"/>
    <s v="NONE"/>
    <s v="880-840MT-02 Consolidated Form Stories - GODD Page v3.0"/>
    <m/>
    <s v="880-840MT-03"/>
    <s v="880-840"/>
    <n v="3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642"/>
    <n v="634642"/>
    <e v="#N/A"/>
    <s v="PAS10"/>
    <x v="3"/>
    <s v="Auto"/>
    <m/>
    <x v="0"/>
    <m/>
    <s v="In IT Team Review"/>
    <m/>
    <s v="Ready for IT Team Review"/>
    <n v="0"/>
    <n v="0"/>
    <n v="0"/>
    <s v="NONE"/>
    <s v="880-801CL-04 Form Content and Triggers - PAS Form AAPNUBI v4.0"/>
    <m/>
    <s v="880-801CL-04"/>
    <s v="880-801"/>
    <n v="4"/>
    <n v="0"/>
    <s v="consolpas10"/>
    <b v="1"/>
    <n v="55000"/>
    <s v="Test_Only_Reviews_Current"/>
    <s v="Richard, Kim"/>
    <s v="Program"/>
    <m/>
    <s v="PAS10"/>
    <s v="Change Request"/>
    <s v="CL"/>
    <m/>
    <m/>
    <m/>
    <m/>
    <m/>
    <b v="0"/>
    <n v="42556.407638888886"/>
    <n v="42556.727777777778"/>
    <m/>
    <s v="Forms"/>
    <s v="Forms"/>
    <s v="NONE"/>
    <m/>
    <s v="NONE"/>
    <m/>
    <m/>
    <m/>
    <b v="0"/>
    <s v="NONE"/>
  </r>
  <r>
    <s v="Story - Delta"/>
    <n v="634644"/>
    <e v="#N/A"/>
    <e v="#N/A"/>
    <s v="PAS10"/>
    <x v="3"/>
    <s v="Auto"/>
    <m/>
    <x v="0"/>
    <m/>
    <s v="Stakeholder Approved"/>
    <m/>
    <s v="TA Updates Required"/>
    <n v="0"/>
    <n v="0"/>
    <n v="0"/>
    <s v="NONE"/>
    <s v="880-209OH-03 Endorsement Document - Dec Page (Front and Back)  v3.0"/>
    <m/>
    <s v="880-209OH-03"/>
    <s v="880-209OH "/>
    <n v="3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08"/>
    <n v="634108"/>
    <e v="#N/A"/>
    <s v="PAS10"/>
    <x v="3"/>
    <s v="Auto"/>
    <m/>
    <x v="0"/>
    <m/>
    <s v="In IT Team Review"/>
    <m/>
    <s v="Ready for IT Team Review"/>
    <n v="0"/>
    <n v="0"/>
    <n v="0"/>
    <s v="NONE"/>
    <s v="880-409VA-04 Renewal Document – Personal Auto Policy Declarations  v4.0"/>
    <m/>
    <s v="880-409VA-04"/>
    <s v="880-409"/>
    <n v="4"/>
    <n v="0"/>
    <s v="consolpas10"/>
    <b v="1"/>
    <n v="55000"/>
    <s v="Test_Only_Reviews_Current"/>
    <s v="Richard, Kim"/>
    <s v="Program"/>
    <m/>
    <m/>
    <s v="Defect"/>
    <s v="VA"/>
    <m/>
    <m/>
    <m/>
    <m/>
    <m/>
    <b v="0"/>
    <n v="42543.340277777781"/>
    <n v="42543.392361111109"/>
    <m/>
    <s v="General"/>
    <s v="NONE"/>
    <s v="NONE"/>
    <m/>
    <s v="NONE"/>
    <m/>
    <m/>
    <m/>
    <b v="0"/>
    <s v="NONE"/>
  </r>
  <r>
    <s v="Story - Delta"/>
    <n v="633836"/>
    <e v="#N/A"/>
    <e v="#N/A"/>
    <s v="PAS10"/>
    <x v="3"/>
    <s v="Auto"/>
    <m/>
    <x v="0"/>
    <m/>
    <s v="Stakeholder Approved"/>
    <m/>
    <s v="Not Started"/>
    <n v="0"/>
    <n v="0"/>
    <n v="0"/>
    <s v="NONE"/>
    <s v="880-782PA - Form Content and Triggers - PAS Form AA65PA v2.0"/>
    <m/>
    <s v="880-782PA-02"/>
    <s v="880-782"/>
    <n v="2"/>
    <n v="0"/>
    <s v="consolpas10"/>
    <b v="0"/>
    <n v="55000"/>
    <s v="Auto Backlog"/>
    <s v="Richard, Kim"/>
    <s v="Program"/>
    <m/>
    <m/>
    <s v="Change Request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839"/>
    <n v="633839"/>
    <e v="#N/A"/>
    <s v="PAS10"/>
    <x v="3"/>
    <s v="Auto"/>
    <m/>
    <x v="0"/>
    <m/>
    <s v="In IT Team Review"/>
    <m/>
    <s v="Not Required"/>
    <n v="0"/>
    <n v="0"/>
    <n v="0"/>
    <s v="NONE"/>
    <s v="880-618CCL-04 BFC Requirements and Print Jobs v5.0"/>
    <m/>
    <s v="880-618CCL-05"/>
    <s v="880-618"/>
    <n v="5"/>
    <n v="0"/>
    <s v="consolpas10"/>
    <b v="1"/>
    <n v="55000"/>
    <s v="Test_Only_Reviews_Current"/>
    <s v="Richard, Kim"/>
    <s v="Program"/>
    <s v="PAS10"/>
    <m/>
    <s v="CCL"/>
    <s v="CCL"/>
    <m/>
    <m/>
    <m/>
    <m/>
    <m/>
    <b v="0"/>
    <n v="42544.367361111108"/>
    <n v="42544.727083333331"/>
    <m/>
    <s v="Forms"/>
    <s v="Forms"/>
    <s v="NONE"/>
    <m/>
    <s v="NONE"/>
    <m/>
    <m/>
    <m/>
    <b v="0"/>
    <s v="NONE"/>
  </r>
  <r>
    <s v="Story - Delta"/>
    <n v="634111"/>
    <e v="#N/A"/>
    <e v="#N/A"/>
    <s v="PAS10"/>
    <x v="3"/>
    <s v="Auto"/>
    <m/>
    <x v="0"/>
    <m/>
    <s v="Stakeholder Approved"/>
    <m/>
    <s v="Not Started"/>
    <n v="0"/>
    <n v="0"/>
    <n v="0"/>
    <s v="NONE"/>
    <s v="880-733NJ-02 - Consolidated Form Content and Triggers - NJ Auto Standard Policy Coverage Selection Form - AACSNJ v3.0"/>
    <m/>
    <s v="880-733NJ-03"/>
    <s v="880-733"/>
    <n v="3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274"/>
    <n v="634274"/>
    <e v="#N/A"/>
    <s v="PAS10"/>
    <x v="3"/>
    <s v="Auto"/>
    <m/>
    <x v="0"/>
    <m/>
    <s v="In IT Team Review"/>
    <m/>
    <s v="Ready for IT Team Review"/>
    <n v="0"/>
    <n v="0"/>
    <n v="0"/>
    <s v="NONE"/>
    <s v="880-211NV Endorsement Document - UM UIM Reject Elect Lower Limits  v2.0"/>
    <m/>
    <s v="880-211NV-02"/>
    <s v="880-211"/>
    <n v="2"/>
    <n v="0"/>
    <s v="consolpas10"/>
    <b v="1"/>
    <n v="55000"/>
    <s v="Test_Only_Reviews_Current"/>
    <s v="Richard, Kim"/>
    <s v="Program"/>
    <s v="PAS10"/>
    <s v="Unplanned"/>
    <s v="NV"/>
    <s v="NV"/>
    <m/>
    <m/>
    <m/>
    <m/>
    <m/>
    <b v="0"/>
    <n v="42538.37222222222"/>
    <n v="42543.390972222223"/>
    <m/>
    <s v="General"/>
    <s v="NONE"/>
    <s v="NONE"/>
    <m/>
    <s v="NONE"/>
    <m/>
    <m/>
    <m/>
    <b v="0"/>
    <s v="NONE"/>
  </r>
  <r>
    <s v="Story - Delta"/>
    <n v="632982"/>
    <n v="632982"/>
    <e v="#N/A"/>
    <s v="PAS10"/>
    <x v="3"/>
    <s v="Auto"/>
    <m/>
    <x v="0"/>
    <m/>
    <s v="In IT Team Review"/>
    <m/>
    <s v="Ready for IT Team Review"/>
    <n v="0"/>
    <n v="0"/>
    <n v="0"/>
    <s v="NONE"/>
    <s v="880-713VA Form Contents and Triggers - Nonrenewal Notice v2.0"/>
    <m/>
    <s v="880-713VA-02"/>
    <s v="880-713"/>
    <n v="2"/>
    <n v="0"/>
    <s v="consolpas10"/>
    <b v="1"/>
    <n v="55000"/>
    <s v="Test_Only_Reviews_Current"/>
    <s v="Richard, Kim"/>
    <s v="Program"/>
    <s v="PAS10"/>
    <s v="Unplanned"/>
    <s v="Change Request"/>
    <s v="VA"/>
    <m/>
    <m/>
    <m/>
    <m/>
    <m/>
    <b v="0"/>
    <n v="42538.37222222222"/>
    <n v="42543.390972222223"/>
    <m/>
    <s v="General"/>
    <s v="NONE"/>
    <s v="NONE"/>
    <m/>
    <s v="NONE"/>
    <m/>
    <m/>
    <m/>
    <b v="0"/>
    <s v="NONE"/>
  </r>
  <r>
    <s v="Story - Delta"/>
    <n v="633989"/>
    <e v="#N/A"/>
    <e v="#N/A"/>
    <s v="PAS10"/>
    <x v="3"/>
    <s v="Auto"/>
    <m/>
    <x v="0"/>
    <m/>
    <s v="Stakeholder Approved"/>
    <m/>
    <s v="Clarified"/>
    <n v="0"/>
    <n v="0"/>
    <n v="0"/>
    <s v="NONE"/>
    <s v="880-720PA-04: AAFPPA 01 13 Change Automobile Death Benefit Limit v4.0"/>
    <m/>
    <s v="880-720PA-04"/>
    <s v="880-720PA"/>
    <n v="4"/>
    <n v="0"/>
    <s v="consolpas10"/>
    <b v="0"/>
    <n v="55000"/>
    <s v="Auto Backlog"/>
    <s v="Richard, Kim"/>
    <s v="Program"/>
    <m/>
    <m/>
    <s v="Change Request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83"/>
    <e v="#N/A"/>
    <e v="#N/A"/>
    <s v="PAS10"/>
    <x v="3"/>
    <s v="Auto"/>
    <m/>
    <x v="0"/>
    <m/>
    <s v="Stakeholder Approved"/>
    <m/>
    <s v="Not Started"/>
    <n v="0"/>
    <n v="0"/>
    <n v="0"/>
    <s v="NONE"/>
    <s v="880-530VA-03 Renewal - Miscellaneous Type Vehicle Endorsement v3.0"/>
    <m/>
    <s v="880-530VA-03"/>
    <s v="880-530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52"/>
    <e v="#N/A"/>
    <e v="#N/A"/>
    <s v="PAS10"/>
    <x v="3"/>
    <s v="Auto"/>
    <m/>
    <x v="0"/>
    <m/>
    <s v="Stakeholder Approved"/>
    <m/>
    <s v="Not Started"/>
    <n v="0"/>
    <n v="0"/>
    <n v="0"/>
    <s v="NONE"/>
    <s v="880-253KY  Documents - New Business - Named Driver Exclusion Endorsement v2.0"/>
    <m/>
    <s v="880-253KY-02"/>
    <s v="880-253KY 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2981"/>
    <n v="632981"/>
    <e v="#N/A"/>
    <s v="PAS10"/>
    <x v="3"/>
    <s v="Auto"/>
    <m/>
    <x v="0"/>
    <m/>
    <s v="In IT Team Review"/>
    <m/>
    <s v="Ready for IT Team Review"/>
    <n v="0"/>
    <n v="0"/>
    <n v="0"/>
    <s v="NONE"/>
    <s v="880-742NY - Consolidated Form Content and Triggers - Notice of Mandatory Photo Inspection Requirement - AAIFNY1 v2.0"/>
    <m/>
    <s v="880-742NY-02"/>
    <s v="880-742"/>
    <n v="2"/>
    <n v="0"/>
    <s v="consolpas10"/>
    <b v="1"/>
    <n v="55000"/>
    <s v="Test_Only_Reviews_Current"/>
    <s v="Richard, Kim"/>
    <s v="Program"/>
    <s v="PAS10"/>
    <s v="Unplanned"/>
    <s v="NY"/>
    <s v="NY"/>
    <m/>
    <m/>
    <m/>
    <m/>
    <m/>
    <b v="0"/>
    <n v="42538.37222222222"/>
    <n v="42543.390972222223"/>
    <m/>
    <s v="General"/>
    <s v="NONE"/>
    <s v="NONE"/>
    <m/>
    <s v="NONE"/>
    <m/>
    <m/>
    <m/>
    <b v="0"/>
    <s v="NONE"/>
  </r>
  <r>
    <s v="Story - Delta"/>
    <n v="634480"/>
    <n v="634480"/>
    <e v="#N/A"/>
    <s v="PAS10"/>
    <x v="3"/>
    <s v="Auto"/>
    <m/>
    <x v="0"/>
    <m/>
    <s v="In IT Team Review"/>
    <m/>
    <s v="Ready for IT Team Review"/>
    <n v="0"/>
    <n v="0"/>
    <n v="0"/>
    <s v="NONE"/>
    <s v="880-086WV-02 Named Non Owner Coverage Endorsement v2.0"/>
    <m/>
    <s v="880-086WV-02"/>
    <s v="880-086WV "/>
    <n v="2"/>
    <n v="0"/>
    <s v="consolpas10"/>
    <b v="1"/>
    <n v="55000"/>
    <s v="Test_Only_Reviews_Current"/>
    <s v="Richard, Kim"/>
    <s v="Program"/>
    <s v="PAS10"/>
    <m/>
    <s v="WV"/>
    <s v="WV"/>
    <m/>
    <m/>
    <m/>
    <m/>
    <m/>
    <b v="0"/>
    <n v="42550.455555555556"/>
    <n v="42550.743750000001"/>
    <m/>
    <s v="Renew Policy"/>
    <s v="NONE"/>
    <s v="NONE"/>
    <m/>
    <s v="NONE"/>
    <m/>
    <m/>
    <m/>
    <b v="0"/>
    <s v="NONE"/>
  </r>
  <r>
    <s v="Story - Delta"/>
    <n v="632843"/>
    <e v="#N/A"/>
    <e v="#N/A"/>
    <s v="PAS10"/>
    <x v="3"/>
    <s v="Auto"/>
    <m/>
    <x v="0"/>
    <m/>
    <s v="Stakeholder Approved"/>
    <m/>
    <s v="TA Updates Required"/>
    <n v="0"/>
    <n v="0"/>
    <n v="0"/>
    <s v="NONE"/>
    <s v="880-741NJ - Consolidated Form Content and Triggers - NJ Policyholder Notice (insurance score) - AADNNJ2 v2.0"/>
    <m/>
    <s v="880-741NJ-02"/>
    <s v="880-741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18"/>
    <e v="#N/A"/>
    <e v="#N/A"/>
    <s v="PAS10"/>
    <x v="3"/>
    <s v="Auto"/>
    <m/>
    <x v="0"/>
    <m/>
    <s v="Stakeholder Approved"/>
    <m/>
    <s v="Not Started"/>
    <n v="0"/>
    <n v="0"/>
    <n v="0"/>
    <s v="NONE"/>
    <s v="880-305WV-02 Form Content and Triggers - AH60XXA v3.0"/>
    <m/>
    <s v="880-305WV-03"/>
    <s v="880-305"/>
    <n v="3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319"/>
    <n v="634319"/>
    <e v="#N/A"/>
    <s v="PAS10"/>
    <x v="3"/>
    <s v="Auto"/>
    <m/>
    <x v="0"/>
    <m/>
    <s v="In IT Team Review"/>
    <m/>
    <s v="Not Required"/>
    <n v="0"/>
    <n v="0"/>
    <n v="0"/>
    <s v="NONE"/>
    <s v="880-095DE - Documents - Adhoc - Quote Document for New Business  v3.0"/>
    <m/>
    <s v="880-095DE-03"/>
    <s v="880-095"/>
    <n v="3"/>
    <n v="0"/>
    <s v="consolpas10"/>
    <b v="1"/>
    <n v="55000"/>
    <s v="Test_Only_Reviews_Current"/>
    <s v="Richard, Kim"/>
    <s v="Program"/>
    <s v="PAS10"/>
    <m/>
    <s v="Change Request"/>
    <s v="DE"/>
    <m/>
    <m/>
    <m/>
    <m/>
    <m/>
    <b v="0"/>
    <n v="42544.367361111108"/>
    <n v="42544.726388888892"/>
    <m/>
    <s v="General"/>
    <s v="NONE"/>
    <s v="NONE"/>
    <m/>
    <s v="NONE"/>
    <m/>
    <m/>
    <m/>
    <b v="0"/>
    <s v="NONE"/>
  </r>
  <r>
    <s v="Story - Delta"/>
    <n v="633711"/>
    <n v="633711"/>
    <e v="#N/A"/>
    <s v="PAS10"/>
    <x v="3"/>
    <s v="Auto"/>
    <m/>
    <x v="0"/>
    <m/>
    <s v="In IT Team Review"/>
    <m/>
    <s v="Ready for IT Team Review"/>
    <n v="0"/>
    <n v="0"/>
    <n v="0"/>
    <s v="NONE"/>
    <s v="880-749NY-02 - Consolidated Form Content and Triggers - Accident Prevention Course List—Notice To Policyholders - AAACNY v2.0"/>
    <m/>
    <s v="880-749NY-02"/>
    <s v="880-749"/>
    <n v="2"/>
    <n v="0"/>
    <s v="consolpas10"/>
    <b v="1"/>
    <n v="55000"/>
    <s v="Test_Only_Reviews_Current"/>
    <s v="Richard, Kim"/>
    <s v="Program"/>
    <s v="PAS10"/>
    <s v="Unplanned"/>
    <s v="NY"/>
    <s v="NY"/>
    <m/>
    <m/>
    <m/>
    <m/>
    <m/>
    <b v="0"/>
    <n v="42538.37222222222"/>
    <n v="42543.39166666667"/>
    <m/>
    <s v="Renew Policy"/>
    <s v="NONE"/>
    <s v="NONE"/>
    <m/>
    <s v="NONE"/>
    <m/>
    <m/>
    <m/>
    <b v="0"/>
    <s v="NONE"/>
  </r>
  <r>
    <s v="Story - Delta"/>
    <n v="632955"/>
    <e v="#N/A"/>
    <e v="#N/A"/>
    <s v="PAS10"/>
    <x v="3"/>
    <s v="Auto"/>
    <m/>
    <x v="0"/>
    <m/>
    <s v="Stakeholder Approved"/>
    <m/>
    <s v="Not Started"/>
    <n v="0"/>
    <n v="0"/>
    <n v="0"/>
    <s v="NONE"/>
    <s v="880-840KY-02 Consolidated Form Stories - GODD Page v3.0"/>
    <m/>
    <s v="880-840KY-03"/>
    <s v="880-840"/>
    <n v="3"/>
    <n v="0"/>
    <s v="consolpas10"/>
    <b v="0"/>
    <n v="55000"/>
    <s v="Auto Backlog"/>
    <s v="Richard, Kim"/>
    <s v="Program"/>
    <m/>
    <m/>
    <s v="Change Request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50"/>
    <e v="#N/A"/>
    <e v="#N/A"/>
    <s v="PAS10"/>
    <x v="3"/>
    <s v="Auto"/>
    <m/>
    <x v="0"/>
    <m/>
    <s v="Stakeholder Approved"/>
    <m/>
    <s v="In Progress"/>
    <n v="0"/>
    <n v="0"/>
    <n v="0"/>
    <s v="NONE"/>
    <s v="880-735NY - Consolidated Form Content and Triggers – Third Party Designee Notice - AATPNY v2.0"/>
    <m/>
    <s v="880-735NY-02"/>
    <s v="880-735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91"/>
    <e v="#N/A"/>
    <e v="#N/A"/>
    <s v="PAS10"/>
    <x v="3"/>
    <s v="Auto"/>
    <m/>
    <x v="0"/>
    <m/>
    <s v="Stakeholder Approved"/>
    <m/>
    <s v="In Progress"/>
    <n v="0"/>
    <n v="0"/>
    <n v="0"/>
    <s v="NONE"/>
    <s v="880-115OH-02 Document Contents - UM/UIM Elect Lower Limits v2.0"/>
    <m/>
    <s v="880-115OH-02"/>
    <s v="880-115"/>
    <n v="2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098"/>
    <n v="634098"/>
    <e v="#N/A"/>
    <s v="PAS10"/>
    <x v="3"/>
    <s v="Auto"/>
    <m/>
    <x v="0"/>
    <m/>
    <s v="In IT Team Review"/>
    <m/>
    <s v="Ready for IT Team Review"/>
    <n v="0"/>
    <n v="0"/>
    <n v="0"/>
    <s v="NONE"/>
    <s v="880-400CL Renewal Documents - Insurance Identification Card  v2.0"/>
    <m/>
    <s v="880-400CL-02"/>
    <s v="880-400"/>
    <n v="2"/>
    <n v="0"/>
    <s v="consolpas10"/>
    <b v="1"/>
    <n v="55000"/>
    <s v="Test_Only_Reviews_Current"/>
    <s v="Richard, Kim"/>
    <s v="Program"/>
    <s v="PAS10"/>
    <s v="Unplanned"/>
    <s v="CL"/>
    <s v="CL"/>
    <m/>
    <m/>
    <m/>
    <m/>
    <m/>
    <b v="0"/>
    <n v="42538.37222222222"/>
    <n v="42543.39166666667"/>
    <m/>
    <s v="General"/>
    <s v="NONE"/>
    <s v="NONE"/>
    <m/>
    <s v="NONE"/>
    <m/>
    <m/>
    <m/>
    <b v="0"/>
    <s v="NONE"/>
  </r>
  <r>
    <s v="Story - Delta"/>
    <n v="633825"/>
    <e v="#N/A"/>
    <e v="#N/A"/>
    <s v="PAS10"/>
    <x v="3"/>
    <s v="Auto"/>
    <m/>
    <x v="0"/>
    <m/>
    <s v="Stakeholder Approved"/>
    <m/>
    <s v="Not Started"/>
    <n v="0"/>
    <n v="0"/>
    <n v="0"/>
    <s v="NONE"/>
    <s v="880-095KS Form Content and Triggers - Quote Document for New Business v2.0"/>
    <m/>
    <s v="880-095KS-02"/>
    <s v="880-095"/>
    <n v="2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57"/>
    <n v="634457"/>
    <e v="#N/A"/>
    <s v="PAS10"/>
    <x v="3"/>
    <s v="Auto"/>
    <m/>
    <x v="0"/>
    <m/>
    <s v="In IT Team Review"/>
    <m/>
    <s v="Not Required"/>
    <n v="0"/>
    <n v="0"/>
    <n v="0"/>
    <s v="NONE"/>
    <s v="880-082WY- Ad Hoc Document - UM/UIM Reject/Elect Lower Limits v2.0"/>
    <m/>
    <s v="880-082WY-02"/>
    <s v="880-082"/>
    <n v="2"/>
    <n v="0"/>
    <s v="consolpas10"/>
    <b v="1"/>
    <n v="55000"/>
    <s v="Test_Only_Reviews_Current"/>
    <s v="Richard, Kim"/>
    <s v="Program"/>
    <s v="PAS10"/>
    <m/>
    <s v="WY"/>
    <s v="WY"/>
    <m/>
    <m/>
    <m/>
    <m/>
    <m/>
    <b v="0"/>
    <n v="42544.367361111108"/>
    <n v="42544.726388888892"/>
    <m/>
    <s v="General"/>
    <s v="NONE"/>
    <s v="NONE"/>
    <m/>
    <s v="NONE"/>
    <m/>
    <m/>
    <m/>
    <b v="0"/>
    <s v="NONE"/>
  </r>
  <r>
    <s v="Story - Delta"/>
    <n v="634621"/>
    <n v="634621"/>
    <e v="#N/A"/>
    <s v="PAS10"/>
    <x v="3"/>
    <s v="Auto"/>
    <m/>
    <x v="0"/>
    <m/>
    <s v="In IT Team Review"/>
    <m/>
    <s v="Ready for IT Team Review"/>
    <n v="0"/>
    <n v="0"/>
    <n v="0"/>
    <s v="NONE"/>
    <s v="880-306ID - Cancellation Documents - Cancel Notice (Underwriting Reasons-Insureds Request) v2.0"/>
    <m/>
    <s v="880-306ID-02"/>
    <s v="880-306"/>
    <n v="2"/>
    <n v="0"/>
    <s v="consolpas10"/>
    <b v="1"/>
    <n v="55000"/>
    <s v="Test_Only_Reviews_Current"/>
    <s v="Richard, Kim"/>
    <s v="Program"/>
    <s v="PAS10"/>
    <m/>
    <s v="ID"/>
    <s v="ID"/>
    <m/>
    <m/>
    <m/>
    <m/>
    <m/>
    <b v="0"/>
    <n v="42545.336805555555"/>
    <n v="42547.724305555559"/>
    <m/>
    <s v="General"/>
    <s v="NONE"/>
    <s v="NONE"/>
    <s v="HO3"/>
    <s v="NONE"/>
    <m/>
    <m/>
    <m/>
    <b v="0"/>
    <s v="NONE"/>
  </r>
  <r>
    <s v="Story - Delta"/>
    <n v="651106"/>
    <e v="#N/A"/>
    <e v="#N/A"/>
    <s v="PAS10"/>
    <x v="3"/>
    <s v="Auto"/>
    <m/>
    <x v="0"/>
    <m/>
    <s v="Stakeholder Approved"/>
    <m/>
    <s v="Not Started"/>
    <n v="0"/>
    <n v="0"/>
    <s v="NONE"/>
    <s v="NONE"/>
    <s v="880-086OR-03 Form Content and Triggers - Named Non-Owner Coverage Endorsement v3.0"/>
    <m/>
    <s v="880-086OR-03"/>
    <s v="880-086"/>
    <n v="3"/>
    <n v="0"/>
    <s v="consolpas10"/>
    <b v="1"/>
    <n v="55000"/>
    <s v="Auto Backlog"/>
    <s v="Richard, Kim"/>
    <s v="Program"/>
    <m/>
    <m/>
    <s v="NONE"/>
    <s v="NONE"/>
    <m/>
    <m/>
    <m/>
    <s v="wi0371"/>
    <m/>
    <b v="0"/>
    <m/>
    <m/>
    <m/>
    <s v="NONE"/>
    <s v="NONE"/>
    <s v="NONE"/>
    <m/>
    <s v="NONE"/>
    <m/>
    <m/>
    <m/>
    <b v="0"/>
    <s v="NONE"/>
  </r>
  <r>
    <s v="Story - Delta"/>
    <n v="634290"/>
    <e v="#N/A"/>
    <e v="#N/A"/>
    <s v="PAS10"/>
    <x v="3"/>
    <s v="Auto"/>
    <m/>
    <x v="0"/>
    <m/>
    <s v="Stakeholder Approved"/>
    <m/>
    <s v="Clarified"/>
    <n v="0"/>
    <n v="0"/>
    <n v="0"/>
    <s v="NONE"/>
    <s v="880-840AZ-02 Consolidated Form Stories - GODD Page v3.0"/>
    <m/>
    <s v="880-840AZ-03"/>
    <s v="880-840"/>
    <n v="3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56"/>
    <e v="#N/A"/>
    <e v="#N/A"/>
    <s v="PAS10"/>
    <x v="3"/>
    <s v="Auto"/>
    <m/>
    <x v="0"/>
    <m/>
    <s v="Stakeholder Approved"/>
    <m/>
    <s v="TA Updates Required"/>
    <n v="0"/>
    <n v="0"/>
    <n v="0"/>
    <s v="NONE"/>
    <s v="880-101WY- Document Contents - UM Reject/Elect Lower Limits v2.0"/>
    <m/>
    <s v="880-101WY-02"/>
    <s v="880-101"/>
    <n v="2"/>
    <n v="0"/>
    <s v="consolpas10"/>
    <b v="0"/>
    <n v="55000"/>
    <s v="Auto Backlog"/>
    <s v="Richard, Kim"/>
    <s v="Program"/>
    <m/>
    <m/>
    <s v="WY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49"/>
    <n v="634249"/>
    <e v="#N/A"/>
    <s v="PAS10"/>
    <x v="3"/>
    <s v="Auto"/>
    <m/>
    <x v="0"/>
    <m/>
    <s v="In IT Team Review"/>
    <m/>
    <s v="Ready for IT Team Review"/>
    <n v="0"/>
    <n v="0"/>
    <n v="0"/>
    <s v="NONE"/>
    <s v="880-080ID - Application for Auto Insurance (Ad Hoc - Documents Page)  v3.0"/>
    <m/>
    <s v="880-080ID-03"/>
    <s v="880-080"/>
    <n v="3"/>
    <n v="0"/>
    <s v="consolpas10"/>
    <b v="1"/>
    <n v="55000"/>
    <s v="Test_Only_Reviews_Current"/>
    <s v="Richard, Kim"/>
    <s v="Program"/>
    <s v="PAS10"/>
    <m/>
    <s v="ID"/>
    <s v="ID"/>
    <m/>
    <m/>
    <m/>
    <m/>
    <m/>
    <b v="0"/>
    <n v="42550.455555555556"/>
    <n v="42550.744444444441"/>
    <m/>
    <s v="General"/>
    <s v="NONE"/>
    <s v="NONE"/>
    <m/>
    <s v="NONE"/>
    <m/>
    <m/>
    <m/>
    <b v="0"/>
    <s v="NONE"/>
  </r>
  <r>
    <s v="Story - Delta"/>
    <n v="634096"/>
    <e v="#N/A"/>
    <e v="#N/A"/>
    <s v="PAS10"/>
    <x v="3"/>
    <s v="Auto"/>
    <m/>
    <x v="0"/>
    <m/>
    <s v="Stakeholder Approved"/>
    <m/>
    <s v="TA Updates Required"/>
    <n v="0"/>
    <n v="0"/>
    <n v="0"/>
    <s v="NONE"/>
    <s v="880-531VA Form Contents – Miscellaneous Type Vehicle Amendment (Motor Homes) v2.0"/>
    <m/>
    <s v="880-531VA-02"/>
    <s v="880-53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97"/>
    <e v="#N/A"/>
    <e v="#N/A"/>
    <s v="PAS10"/>
    <x v="3"/>
    <s v="Auto"/>
    <m/>
    <x v="0"/>
    <m/>
    <s v="Stakeholder Approved"/>
    <m/>
    <s v="Not Started"/>
    <n v="0"/>
    <n v="0"/>
    <n v="0"/>
    <s v="NONE"/>
    <s v="880-095IN - Documents - Adhoc - Quote Document for New Business  v2.0"/>
    <m/>
    <s v="880-095IN-02"/>
    <s v="880-095"/>
    <n v="2"/>
    <n v="0"/>
    <s v="consolpas10"/>
    <b v="0"/>
    <n v="55000"/>
    <s v="Auto Backlog"/>
    <s v="Richard, Kim"/>
    <s v="Program"/>
    <m/>
    <m/>
    <s v="IN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27"/>
    <e v="#N/A"/>
    <e v="#N/A"/>
    <s v="PAS10"/>
    <x v="3"/>
    <s v="Auto"/>
    <m/>
    <x v="0"/>
    <m/>
    <s v="Stakeholder Approved"/>
    <m/>
    <s v="Not Started"/>
    <n v="0"/>
    <n v="0"/>
    <n v="0"/>
    <s v="NONE"/>
    <s v="880-112OH New Business Document - UM/UIM Elect Lower Limits v2.0"/>
    <m/>
    <s v="880-112OH-02"/>
    <s v="880-112"/>
    <n v="2"/>
    <n v="0"/>
    <s v="consolpas10"/>
    <b v="0"/>
    <n v="55000"/>
    <s v="Auto Backlog"/>
    <s v="Richard, Kim"/>
    <s v="Program"/>
    <m/>
    <m/>
    <s v="OH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54"/>
    <e v="#N/A"/>
    <e v="#N/A"/>
    <s v="PAS10"/>
    <x v="3"/>
    <s v="Auto"/>
    <m/>
    <x v="0"/>
    <m/>
    <s v="Stakeholder Approved"/>
    <m/>
    <s v="Not Started"/>
    <n v="0"/>
    <n v="0"/>
    <n v="0"/>
    <s v="NONE"/>
    <s v="880-880ID Consolidated Form Stories - PRINTED Forms - Packets - Sequence  - DCS mapping - BFC specs v4.0"/>
    <m/>
    <s v="880-880ID-04"/>
    <s v="880-880"/>
    <n v="4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2823"/>
    <n v="632823"/>
    <e v="#N/A"/>
    <s v="PAS10"/>
    <x v="3"/>
    <s v="Auto"/>
    <m/>
    <x v="0"/>
    <m/>
    <s v="In IT Team Review"/>
    <m/>
    <s v="Not Required"/>
    <n v="0"/>
    <n v="0"/>
    <n v="0"/>
    <s v="NONE"/>
    <s v="880-095CL-05- Documents - Adhoc - Quote Document for New Business v5.0"/>
    <m/>
    <s v="880-095CL-05"/>
    <s v="880-095CL"/>
    <n v="5"/>
    <n v="0"/>
    <s v="consolpas10"/>
    <b v="1"/>
    <n v="55000"/>
    <s v="Test_Only_Reviews_Current"/>
    <s v="Richard, Kim"/>
    <s v="Program"/>
    <s v="PAS10"/>
    <m/>
    <s v="Change Request"/>
    <s v="CL"/>
    <m/>
    <m/>
    <m/>
    <m/>
    <m/>
    <b v="0"/>
    <n v="42544.367361111108"/>
    <n v="42544.727083333331"/>
    <m/>
    <s v="General"/>
    <s v="NONE"/>
    <s v="NONE"/>
    <m/>
    <s v="NONE"/>
    <m/>
    <m/>
    <m/>
    <b v="0"/>
    <s v="NONE"/>
  </r>
  <r>
    <s v="Story - Delta"/>
    <n v="634461"/>
    <e v="#N/A"/>
    <e v="#N/A"/>
    <s v="PAS10"/>
    <x v="3"/>
    <s v="Auto"/>
    <m/>
    <x v="0"/>
    <m/>
    <s v="Stakeholder Approved"/>
    <m/>
    <s v="TA Updates Required"/>
    <n v="0"/>
    <n v="0"/>
    <n v="0"/>
    <s v="NONE"/>
    <s v="880-248DC - New Business Declarations - Front page v2.0"/>
    <m/>
    <s v="880-248DC-02"/>
    <s v="880-248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92"/>
    <n v="634292"/>
    <n v="634292"/>
    <s v="PAS10"/>
    <x v="3"/>
    <s v="Auto"/>
    <m/>
    <x v="0"/>
    <m/>
    <s v="Approved"/>
    <m/>
    <s v="Not Started"/>
    <n v="2"/>
    <n v="0"/>
    <n v="0"/>
    <s v="NONE"/>
    <s v="880-710CO-02 Form Content and Triggers - Notice of Premium Increase v2.0"/>
    <m/>
    <s v="880-710CO-02"/>
    <s v="880-710"/>
    <n v="2"/>
    <n v="0"/>
    <s v="consolpas10"/>
    <b v="1"/>
    <n v="55000"/>
    <s v="IE_PHX-1_Reviews_Current"/>
    <s v="Richard, Kim"/>
    <s v="Program"/>
    <s v="Unplanned"/>
    <s v="Unplanned"/>
    <s v="CO"/>
    <s v="CO"/>
    <s v="Unplanned"/>
    <m/>
    <s v="Unplanned"/>
    <m/>
    <m/>
    <b v="0"/>
    <n v="42558.572222222225"/>
    <n v="42558.779861111114"/>
    <n v="42566.595833333333"/>
    <s v="General"/>
    <s v="NONE"/>
    <s v="NONE"/>
    <m/>
    <s v="NONE"/>
    <n v="620429"/>
    <m/>
    <s v="#620429"/>
    <b v="0"/>
    <s v="NONE"/>
  </r>
  <r>
    <s v="Story - Delta"/>
    <n v="634251"/>
    <n v="634251"/>
    <e v="#N/A"/>
    <s v="PAS10"/>
    <x v="3"/>
    <s v="Auto"/>
    <m/>
    <x v="0"/>
    <m/>
    <s v="In IT Team Review"/>
    <m/>
    <s v="Ready for IT Team Review"/>
    <n v="0"/>
    <n v="0"/>
    <n v="0"/>
    <s v="NONE"/>
    <s v="880-018VA Endorsement - Amendment of Policy Provisions - Virginia v2.0"/>
    <m/>
    <s v="880-018VA-02"/>
    <s v="880-018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3.574999999997"/>
    <n v="42543.724999999999"/>
    <m/>
    <s v="General"/>
    <s v="NONE"/>
    <s v="NONE"/>
    <m/>
    <s v="NONE"/>
    <m/>
    <m/>
    <m/>
    <b v="0"/>
    <s v="NONE"/>
  </r>
  <r>
    <s v="Story - Common Library"/>
    <n v="633828"/>
    <e v="#N/A"/>
    <e v="#N/A"/>
    <s v="PAS10"/>
    <x v="3"/>
    <s v="Auto"/>
    <m/>
    <x v="0"/>
    <m/>
    <s v="Stakeholder Approved"/>
    <m/>
    <s v="Not Started"/>
    <n v="0"/>
    <n v="0"/>
    <n v="0"/>
    <s v="NONE"/>
    <s v="880-208CL Document SR26 (Cancellation of Financial Resp)  v3.0"/>
    <m/>
    <s v="880-208CL-03"/>
    <s v="880-208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93"/>
    <e v="#N/A"/>
    <e v="#N/A"/>
    <s v="PAS10"/>
    <x v="3"/>
    <s v="Auto"/>
    <m/>
    <x v="0"/>
    <m/>
    <s v="Stakeholder Approved"/>
    <m/>
    <s v="Clarified"/>
    <n v="0"/>
    <n v="0"/>
    <n v="0"/>
    <s v="NONE"/>
    <s v="880-724PA-02 F122G F122H Important Notice Coverage Statement Notice v3.0"/>
    <m/>
    <s v="880-724PA-03"/>
    <s v="880-724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92"/>
    <e v="#N/A"/>
    <e v="#N/A"/>
    <s v="PAS10"/>
    <x v="3"/>
    <s v="Auto"/>
    <m/>
    <x v="0"/>
    <m/>
    <s v="Stakeholder Approved"/>
    <m/>
    <s v="Not Started"/>
    <n v="0"/>
    <n v="0"/>
    <n v="0"/>
    <s v="NONE"/>
    <s v="880-774CT - Consolidated Form Content and Triggers -Coverage Acceptance Statement(AHCAAG)   v2.0"/>
    <m/>
    <s v="880-774CT-02"/>
    <s v="880-774"/>
    <n v="2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56"/>
    <e v="#N/A"/>
    <e v="#N/A"/>
    <s v="PAS10"/>
    <x v="3"/>
    <s v="Auto"/>
    <m/>
    <x v="0"/>
    <m/>
    <s v="Stakeholder Approved"/>
    <m/>
    <s v="Not Started"/>
    <n v="0"/>
    <n v="0"/>
    <n v="0"/>
    <s v="NONE"/>
    <s v="880-840CO-02 Consolidated Form Stories - GODD Page v3.0"/>
    <m/>
    <s v="880-840CO-03"/>
    <s v="880-840"/>
    <n v="3"/>
    <n v="0"/>
    <s v="consolpas10"/>
    <b v="0"/>
    <n v="55000"/>
    <s v="Auto Backlog"/>
    <s v="Richard, Kim"/>
    <s v="Program"/>
    <m/>
    <m/>
    <s v="Change Request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25"/>
    <n v="634625"/>
    <e v="#N/A"/>
    <s v="PAS10"/>
    <x v="3"/>
    <s v="Auto"/>
    <m/>
    <x v="0"/>
    <m/>
    <s v="In IT Team Review"/>
    <m/>
    <s v="Ready for IT Team Review"/>
    <n v="0"/>
    <n v="0"/>
    <n v="0"/>
    <s v="NONE"/>
    <s v="880-718NJ - Consolidated Form Content and Triggers - Automobile Insurance Consumer Bill of Rights - AADNNJB v2.0"/>
    <m/>
    <s v="880-718NJ-02"/>
    <s v="880-718"/>
    <n v="2"/>
    <n v="0"/>
    <s v="consolpas10"/>
    <b v="1"/>
    <n v="55000"/>
    <s v="Test_Only_Reviews_Current"/>
    <s v="Richard, Kim"/>
    <s v="Program"/>
    <s v="PAS10"/>
    <m/>
    <s v="NJ"/>
    <s v="NJ"/>
    <m/>
    <m/>
    <m/>
    <m/>
    <m/>
    <b v="0"/>
    <n v="42545.336805555555"/>
    <n v="42547.724305555559"/>
    <m/>
    <s v="General"/>
    <s v="NONE"/>
    <s v="NONE"/>
    <m/>
    <s v="NONE"/>
    <m/>
    <m/>
    <m/>
    <b v="0"/>
    <s v="NONE"/>
  </r>
  <r>
    <s v="Story - Delta"/>
    <n v="634252"/>
    <e v="#N/A"/>
    <e v="#N/A"/>
    <s v="PAS10"/>
    <x v="3"/>
    <s v="Auto"/>
    <m/>
    <x v="0"/>
    <m/>
    <s v="Stakeholder Approved"/>
    <m/>
    <s v="Not Started"/>
    <n v="0"/>
    <n v="0"/>
    <n v="0"/>
    <s v="NONE"/>
    <s v="880-888PA-02 Renewal Cover Notice Form v2.0"/>
    <m/>
    <s v="880-888PA-02"/>
    <s v="880-888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instate Policy"/>
    <s v="NONE"/>
    <s v="NONE"/>
    <m/>
    <s v="NONE"/>
    <m/>
    <m/>
    <m/>
    <b v="0"/>
    <s v="NONE"/>
  </r>
  <r>
    <s v="Story - Delta"/>
    <n v="633829"/>
    <e v="#N/A"/>
    <e v="#N/A"/>
    <s v="PAS10"/>
    <x v="3"/>
    <s v="Auto"/>
    <m/>
    <x v="0"/>
    <m/>
    <s v="Stakeholder Approved"/>
    <m/>
    <s v="Not Started"/>
    <n v="0"/>
    <n v="0"/>
    <n v="0"/>
    <s v="NONE"/>
    <s v="880-443NV Document Contents - Rejection of Medical Payments Coverage v2.0"/>
    <m/>
    <s v="880-443NV-02"/>
    <s v="880-443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99"/>
    <n v="634099"/>
    <e v="#N/A"/>
    <s v="PAS10"/>
    <x v="3"/>
    <s v="Auto"/>
    <m/>
    <x v="0"/>
    <m/>
    <s v="In IT Team Review"/>
    <m/>
    <s v="Ready for IT Team Review"/>
    <n v="0"/>
    <n v="0"/>
    <n v="0"/>
    <s v="NONE"/>
    <s v="880-713AZ - Form Contents and Triggers - PAS Form AH65AZ v2.0"/>
    <m/>
    <s v="880-713AZ-02"/>
    <s v="880-713"/>
    <n v="2"/>
    <n v="0"/>
    <s v="consolpas10"/>
    <b v="1"/>
    <n v="55000"/>
    <s v="Test_Only_Reviews_Current"/>
    <s v="Richard, Kim"/>
    <s v="Program"/>
    <s v="PAS10"/>
    <m/>
    <s v="Change Request"/>
    <s v="AZ"/>
    <m/>
    <m/>
    <m/>
    <m/>
    <m/>
    <b v="0"/>
    <n v="42551.365972222222"/>
    <n v="42551.730555555558"/>
    <m/>
    <s v="General"/>
    <s v="NONE"/>
    <s v="NONE"/>
    <m/>
    <s v="NONE"/>
    <m/>
    <m/>
    <m/>
    <b v="0"/>
    <s v="NONE"/>
  </r>
  <r>
    <s v="Story - Delta"/>
    <n v="633969"/>
    <e v="#N/A"/>
    <e v="#N/A"/>
    <s v="PAS10"/>
    <x v="3"/>
    <s v="Auto"/>
    <m/>
    <x v="0"/>
    <m/>
    <s v="Stakeholder Approved"/>
    <m/>
    <s v="Not Started"/>
    <n v="0"/>
    <n v="0"/>
    <n v="0"/>
    <s v="NONE"/>
    <s v="880-081AZ-02 AdHoc Document - Coverage Selection Form v3.0"/>
    <m/>
    <s v="880-081AZ-03"/>
    <s v="880-081"/>
    <n v="3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02"/>
    <n v="634102"/>
    <e v="#N/A"/>
    <s v="PAS10"/>
    <x v="3"/>
    <s v="Auto"/>
    <m/>
    <x v="0"/>
    <m/>
    <s v="In IT Team Review"/>
    <m/>
    <s v="Ready for IT Team Review"/>
    <n v="0"/>
    <n v="0"/>
    <n v="0"/>
    <s v="NONE"/>
    <s v="880-420VA Renewal - Auto Loan-Lease Coverage v2.0"/>
    <m/>
    <s v="880-420VA-02"/>
    <s v="880-420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9.503472222219"/>
    <n v="42549.738194444442"/>
    <m/>
    <s v="General"/>
    <s v="NONE"/>
    <s v="NONE"/>
    <m/>
    <s v="NONE"/>
    <m/>
    <m/>
    <m/>
    <b v="0"/>
    <s v="NONE"/>
  </r>
  <r>
    <s v="Story - Delta"/>
    <n v="633960"/>
    <e v="#N/A"/>
    <e v="#N/A"/>
    <s v="PAS10"/>
    <x v="3"/>
    <s v="Auto"/>
    <m/>
    <x v="0"/>
    <m/>
    <s v="Stakeholder Approved"/>
    <m/>
    <s v="Not Started"/>
    <n v="0"/>
    <n v="0"/>
    <n v="0"/>
    <s v="NONE"/>
    <s v="880-880KS-03 Consolidated Form Stories - PRINTED Forms - Packets - Sequence v4.0"/>
    <m/>
    <s v="880-880KS-04"/>
    <s v="880-880"/>
    <n v="4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7"/>
    <e v="#N/A"/>
    <e v="#N/A"/>
    <s v="PAS10"/>
    <x v="3"/>
    <s v="Auto"/>
    <m/>
    <x v="0"/>
    <m/>
    <s v="Stakeholder Approved"/>
    <m/>
    <s v="Not Started"/>
    <n v="0"/>
    <n v="0"/>
    <n v="0"/>
    <s v="NONE"/>
    <s v="880-820KY Consolidated Form Stories - Forms Page  v2.0"/>
    <m/>
    <s v="880-820KY-02"/>
    <s v="880-820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18"/>
    <e v="#N/A"/>
    <e v="#N/A"/>
    <s v="PAS10"/>
    <x v="3"/>
    <s v="Auto"/>
    <m/>
    <x v="0"/>
    <m/>
    <s v="Stakeholder Approved"/>
    <m/>
    <s v="Not Started"/>
    <n v="0"/>
    <n v="0"/>
    <n v="0"/>
    <s v="NONE"/>
    <s v="880-115WV Form Content and Triggers - PAS Form AA52WV v3.0"/>
    <m/>
    <s v="880-115WV-03"/>
    <s v="880-115"/>
    <n v="3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240"/>
    <e v="#N/A"/>
    <e v="#N/A"/>
    <s v="PAS10"/>
    <x v="3"/>
    <s v="Auto"/>
    <m/>
    <x v="0"/>
    <m/>
    <s v="Stakeholder Approved"/>
    <m/>
    <s v="Not Started"/>
    <n v="0"/>
    <n v="0"/>
    <n v="0"/>
    <s v="NONE"/>
    <s v="880-584VA Form Contents – Important Notice Regarding Your Insurance v2.0"/>
    <m/>
    <s v="880-584VA-02"/>
    <s v="880-584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82"/>
    <e v="#N/A"/>
    <e v="#N/A"/>
    <s v="PAS10"/>
    <x v="3"/>
    <s v="Auto"/>
    <m/>
    <x v="0"/>
    <m/>
    <s v="Stakeholder Approved"/>
    <m/>
    <s v="Not Started"/>
    <n v="0"/>
    <n v="0"/>
    <n v="0"/>
    <s v="NONE"/>
    <s v="880-603VA Renewal – Coverage for Damage to Your Auto v3.0"/>
    <m/>
    <s v="880-603VA-03"/>
    <s v="880-603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171"/>
    <e v="#N/A"/>
    <e v="#N/A"/>
    <s v="PAS10"/>
    <x v="3"/>
    <s v="Auto"/>
    <m/>
    <x v="0"/>
    <m/>
    <s v="Stakeholder Approved"/>
    <m/>
    <s v="Not Started"/>
    <n v="0"/>
    <n v="0"/>
    <n v="0"/>
    <s v="NONE"/>
    <s v="880-095DC - Documents- Adhoc - Quote Document for New Business  v2.0"/>
    <m/>
    <s v="880-095DC-02"/>
    <s v="880-095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9173"/>
    <e v="#N/A"/>
    <e v="#N/A"/>
    <s v="PAS10"/>
    <x v="3"/>
    <s v="Auto"/>
    <m/>
    <x v="0"/>
    <m/>
    <s v="Stakeholder Approved"/>
    <m/>
    <s v="Not Started"/>
    <n v="0"/>
    <n v="0"/>
    <s v="NONE"/>
    <s v="NONE"/>
    <s v="880-535NJ - Consolidated Form Content and Triggers - Rating Information Form - NJ - AARINJ v3.0"/>
    <m/>
    <s v="880-535NJ-03"/>
    <s v="880-535"/>
    <n v="3"/>
    <n v="0"/>
    <s v="consolpas10"/>
    <b v="0"/>
    <n v="55000"/>
    <s v="Auto Backlog"/>
    <s v="Richard, Kim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959"/>
    <e v="#N/A"/>
    <e v="#N/A"/>
    <s v="PAS10"/>
    <x v="3"/>
    <s v="Auto"/>
    <m/>
    <x v="0"/>
    <m/>
    <s v="Stakeholder Approved"/>
    <m/>
    <s v="Not Started"/>
    <n v="0"/>
    <n v="0"/>
    <n v="0"/>
    <s v="NONE"/>
    <s v="880-248WV - New Business Declarations - Front page v2.0"/>
    <m/>
    <s v="880-248WV-02"/>
    <s v="880-248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NONE"/>
    <s v="NONE"/>
    <s v="NONE"/>
    <m/>
    <s v="NONE"/>
    <m/>
    <m/>
    <m/>
    <b v="0"/>
    <s v="NONE"/>
  </r>
  <r>
    <s v="Story - Common Library"/>
    <n v="633903"/>
    <e v="#N/A"/>
    <e v="#N/A"/>
    <s v="PAS10"/>
    <x v="3"/>
    <s v="Auto"/>
    <m/>
    <x v="0"/>
    <m/>
    <s v="Stakeholder Approved"/>
    <m/>
    <s v="Not Started"/>
    <n v="0"/>
    <n v="0"/>
    <n v="0"/>
    <s v="NONE"/>
    <s v="880-247CL-05 New Business - Privacy Information Notice v6.0"/>
    <m/>
    <s v="880-247CL-06"/>
    <s v="880-247"/>
    <n v="6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47"/>
    <e v="#N/A"/>
    <e v="#N/A"/>
    <s v="PAS10"/>
    <x v="3"/>
    <s v="Auto"/>
    <m/>
    <x v="0"/>
    <m/>
    <s v="Stakeholder Approved"/>
    <m/>
    <s v="Not Started"/>
    <n v="0"/>
    <n v="0"/>
    <n v="0"/>
    <s v="NONE"/>
    <s v="880-282NJ Cancel Notice ability to require a min time for cancel when company requested v2.0"/>
    <m/>
    <s v="880-282NJ-02"/>
    <s v="880-282"/>
    <n v="2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7"/>
    <e v="#N/A"/>
    <e v="#N/A"/>
    <s v="PAS10"/>
    <x v="3"/>
    <s v="Auto"/>
    <m/>
    <x v="0"/>
    <m/>
    <s v="Stakeholder Approved"/>
    <m/>
    <s v="Not Started"/>
    <n v="0"/>
    <n v="0"/>
    <n v="0"/>
    <s v="NONE"/>
    <s v="880-820ID Consolidated Form Stories - Forms Page  v2.0"/>
    <m/>
    <s v="880-820ID-02"/>
    <s v="880-820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57"/>
    <e v="#N/A"/>
    <e v="#N/A"/>
    <s v="PAS10"/>
    <x v="3"/>
    <s v="Auto"/>
    <m/>
    <x v="0"/>
    <m/>
    <s v="Stakeholder Approved"/>
    <m/>
    <s v="Not Started"/>
    <n v="0"/>
    <n v="0"/>
    <n v="0"/>
    <s v="NONE"/>
    <s v="880-889PA-02 FIrst Party Benefits Coverage and Limits Selection Form (Grandfathered Coverage) v3.0"/>
    <m/>
    <s v="880-889PA-03"/>
    <s v="880-889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99"/>
    <e v="#N/A"/>
    <e v="#N/A"/>
    <s v="PAS10"/>
    <x v="3"/>
    <s v="Auto"/>
    <m/>
    <x v="0"/>
    <m/>
    <s v="Stakeholder Approved"/>
    <m/>
    <s v="Not Started"/>
    <n v="0"/>
    <n v="0"/>
    <n v="0"/>
    <s v="NONE"/>
    <s v="880-306DC - Cancellation Documents - Cancel Notice (Underwriting Reasons-Insureds Request)  v2.0"/>
    <m/>
    <s v="880-306DC-02"/>
    <s v="880-306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6"/>
    <e v="#N/A"/>
    <e v="#N/A"/>
    <s v="PAS10"/>
    <x v="3"/>
    <s v="Auto"/>
    <m/>
    <x v="0"/>
    <m/>
    <s v="Stakeholder Approved"/>
    <m/>
    <s v="Not Started"/>
    <n v="0"/>
    <n v="0"/>
    <n v="0"/>
    <s v="NONE"/>
    <s v="880-547VA Renewal Documents – JOINT OWNERSHIP COVERAGE - VIRGINIA v4.0"/>
    <m/>
    <s v="880-547VA-04"/>
    <s v="880-547VA"/>
    <n v="4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755"/>
    <e v="#N/A"/>
    <e v="#N/A"/>
    <s v="PAS10"/>
    <x v="3"/>
    <s v="Auto"/>
    <m/>
    <x v="0"/>
    <m/>
    <s v="Stakeholder Approved"/>
    <m/>
    <s v="Not Started"/>
    <n v="0"/>
    <n v="0"/>
    <n v="0"/>
    <s v="NONE"/>
    <s v="880-253DE Documents - New Business - Named Driver Exclusion Endorsement v3.0"/>
    <m/>
    <s v="880-253DE-03"/>
    <s v="880-253"/>
    <n v="3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086"/>
    <e v="#N/A"/>
    <e v="#N/A"/>
    <s v="PAS10"/>
    <x v="3"/>
    <s v="Auto"/>
    <m/>
    <x v="0"/>
    <m/>
    <s v="Stakeholder Approved"/>
    <m/>
    <s v="Not Started"/>
    <n v="0"/>
    <n v="0"/>
    <n v="0"/>
    <s v="NONE"/>
    <s v="880-774KS - Consolidated Form Content and Triggers -Coverage Acceptance Statement - AHCAAG v2.0"/>
    <m/>
    <s v="880-774KS-02"/>
    <s v="880-774"/>
    <n v="2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68"/>
    <e v="#N/A"/>
    <e v="#N/A"/>
    <s v="PAS10"/>
    <x v="3"/>
    <s v="Auto"/>
    <m/>
    <x v="0"/>
    <m/>
    <s v="Stakeholder Approved"/>
    <m/>
    <s v="Not Started"/>
    <n v="0"/>
    <n v="0"/>
    <n v="0"/>
    <s v="NONE"/>
    <s v="880-240NJ-02- New Business Document - Insurance Identification Card v3.0"/>
    <m/>
    <s v="880-240NJ-03"/>
    <s v="880-240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17"/>
    <e v="#N/A"/>
    <e v="#N/A"/>
    <s v="PAS10"/>
    <x v="3"/>
    <s v="Auto"/>
    <m/>
    <x v="0"/>
    <m/>
    <s v="Stakeholder Approved"/>
    <m/>
    <s v="Not Started"/>
    <n v="0"/>
    <n v="0"/>
    <n v="0"/>
    <s v="NONE"/>
    <s v="880-209OK Endorsement Document - Dec Page (Front and Back) v4.0"/>
    <m/>
    <s v="880-209OK-04"/>
    <s v="880-209OK"/>
    <n v="4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38"/>
    <e v="#N/A"/>
    <e v="#N/A"/>
    <s v="PAS10"/>
    <x v="3"/>
    <s v="Auto"/>
    <m/>
    <x v="0"/>
    <m/>
    <s v="Stakeholder Approved"/>
    <m/>
    <s v="Not Started"/>
    <n v="0"/>
    <n v="0"/>
    <n v="0"/>
    <s v="NONE"/>
    <s v="880-248OR-02 New Business Document - DEC Page - front v3.0"/>
    <m/>
    <s v="880-248OR-03"/>
    <s v="880-248"/>
    <n v="3"/>
    <n v="0"/>
    <s v="consolpas10"/>
    <b v="0"/>
    <n v="55000"/>
    <s v="Auto Backlog"/>
    <s v="Richard, Kim"/>
    <s v="Program"/>
    <m/>
    <m/>
    <s v="Change Request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8"/>
    <e v="#N/A"/>
    <e v="#N/A"/>
    <s v="PAS10"/>
    <x v="3"/>
    <s v="Auto"/>
    <m/>
    <x v="0"/>
    <m/>
    <s v="Stakeholder Approved"/>
    <m/>
    <s v="Not Started"/>
    <n v="0"/>
    <n v="0"/>
    <n v="0"/>
    <s v="NONE"/>
    <s v="880-860NY - Consolidated Form Stories - RFI v3.0"/>
    <m/>
    <s v="880-860NY-03"/>
    <s v="880-860"/>
    <n v="3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72"/>
    <e v="#N/A"/>
    <e v="#N/A"/>
    <s v="PAS10"/>
    <x v="3"/>
    <s v="Auto"/>
    <m/>
    <x v="0"/>
    <m/>
    <s v="Stakeholder Approved"/>
    <m/>
    <s v="Not Started"/>
    <n v="0"/>
    <n v="0"/>
    <n v="0"/>
    <s v="NONE"/>
    <s v="880-086VA Contents -  NAMED NON-OWNER COVERAGE – VIRGINIA v2.0"/>
    <m/>
    <s v="880-086VA-02"/>
    <s v="880-086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61"/>
    <e v="#N/A"/>
    <e v="#N/A"/>
    <s v="PAS10"/>
    <x v="3"/>
    <s v="Auto"/>
    <m/>
    <x v="0"/>
    <m/>
    <s v="Stakeholder Approved"/>
    <m/>
    <s v="Not Started"/>
    <n v="0"/>
    <n v="0"/>
    <n v="0"/>
    <s v="NONE"/>
    <s v="880-019VA Renewal - Amendment of Policy Provisions - Virginia v3.0"/>
    <m/>
    <s v="880-019VA-03"/>
    <s v="880-019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2949"/>
    <n v="632949"/>
    <e v="#N/A"/>
    <s v="PAS10"/>
    <x v="3"/>
    <s v="Auto"/>
    <m/>
    <x v="0"/>
    <m/>
    <s v="In IT Team Review"/>
    <m/>
    <s v="Ready for IT Team Review"/>
    <n v="0"/>
    <n v="0"/>
    <n v="0"/>
    <s v="NONE"/>
    <s v="880-888VA Form Content &amp; Triggers-Hard (Manual) Conversion Renewal Letter form #AAINVA1 v2.0"/>
    <m/>
    <s v="880-888VA-02"/>
    <s v="880-888VA 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7.491666666669"/>
    <n v="42557.765277777777"/>
    <m/>
    <s v="Renew Policy"/>
    <s v="NONE"/>
    <s v="NONE"/>
    <m/>
    <s v="NONE"/>
    <m/>
    <m/>
    <m/>
    <b v="0"/>
    <s v="NONE"/>
  </r>
  <r>
    <s v="Story - Delta"/>
    <n v="634381"/>
    <e v="#N/A"/>
    <e v="#N/A"/>
    <s v="PAS10"/>
    <x v="3"/>
    <s v="Auto"/>
    <m/>
    <x v="0"/>
    <m/>
    <s v="Stakeholder Approved"/>
    <m/>
    <s v="Not Started"/>
    <n v="0"/>
    <n v="0"/>
    <n v="0"/>
    <s v="NONE"/>
    <s v="880-541VA New Business – Virginia Employees Using Autos in Government Business v2.0"/>
    <m/>
    <s v="880-541VA-02"/>
    <s v="880-54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02"/>
    <e v="#N/A"/>
    <e v="#N/A"/>
    <s v="PAS10"/>
    <x v="3"/>
    <s v="Auto"/>
    <m/>
    <x v="0"/>
    <m/>
    <s v="Stakeholder Approved"/>
    <m/>
    <s v="Not Started"/>
    <n v="0"/>
    <n v="0"/>
    <n v="0"/>
    <s v="NONE"/>
    <s v="880-618DC BFC Requirements and Print Jobs  v2.0"/>
    <m/>
    <s v="880-618DC-02"/>
    <s v="880-618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42"/>
    <e v="#N/A"/>
    <e v="#N/A"/>
    <s v="PAS10"/>
    <x v="3"/>
    <s v="Auto"/>
    <m/>
    <x v="0"/>
    <m/>
    <s v="Stakeholder Approved"/>
    <m/>
    <s v="Not Started"/>
    <n v="0"/>
    <n v="0"/>
    <n v="0"/>
    <s v="NONE"/>
    <s v="880-880CT-03 Consolidated Form Stories - PRINTED Forms - Packets - Sequence v3.0"/>
    <m/>
    <s v="880-880CT-03"/>
    <s v="880-880"/>
    <n v="3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84"/>
    <e v="#N/A"/>
    <e v="#N/A"/>
    <s v="PAS10"/>
    <x v="3"/>
    <s v="Auto"/>
    <m/>
    <x v="0"/>
    <m/>
    <s v="Stakeholder Approved"/>
    <m/>
    <s v="Not Started"/>
    <n v="0"/>
    <n v="0"/>
    <n v="0"/>
    <s v="NONE"/>
    <s v="880-253CO Documents- New Business - Named Driver Exclusion Form v2.0"/>
    <m/>
    <s v="880-253CO-02"/>
    <s v="880-253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15"/>
    <e v="#N/A"/>
    <e v="#N/A"/>
    <s v="PAS10"/>
    <x v="3"/>
    <s v="Auto"/>
    <m/>
    <x v="0"/>
    <m/>
    <s v="Stakeholder Approved"/>
    <m/>
    <s v="Not Started"/>
    <n v="0"/>
    <n v="0"/>
    <n v="0"/>
    <s v="NONE"/>
    <s v="880-830ID Consolidated Form Stories - Documents Page  v2.0"/>
    <m/>
    <s v="880-830ID-02"/>
    <s v="880-830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906"/>
    <e v="#N/A"/>
    <e v="#N/A"/>
    <s v="PAS10"/>
    <x v="3"/>
    <s v="Auto"/>
    <m/>
    <x v="0"/>
    <m/>
    <s v="Stakeholder Approved"/>
    <m/>
    <s v="Not Started"/>
    <n v="0"/>
    <n v="0"/>
    <n v="0"/>
    <s v="NONE"/>
    <s v="880-613-03CL Document Content – Potential Uprate Form v3.0"/>
    <m/>
    <s v="880-613CL-03"/>
    <s v="880-613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41"/>
    <e v="#N/A"/>
    <e v="#N/A"/>
    <s v="PAS10"/>
    <x v="3"/>
    <s v="Auto"/>
    <m/>
    <x v="0"/>
    <m/>
    <s v="Stakeholder Approved"/>
    <m/>
    <s v="Not Started"/>
    <n v="0"/>
    <n v="0"/>
    <n v="0"/>
    <s v="NONE"/>
    <s v="880-080KY-03 - Application for Auto Insurance (Ad Hoc - Documents Page)  v3.0"/>
    <m/>
    <s v="880-080KY-03"/>
    <s v="880-080"/>
    <n v="3"/>
    <n v="0"/>
    <s v="consolpas10"/>
    <b v="0"/>
    <n v="55000"/>
    <s v="Auto Backlog"/>
    <s v="Richard, Kim"/>
    <s v="Program"/>
    <m/>
    <m/>
    <s v="Change Request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89"/>
    <e v="#N/A"/>
    <e v="#N/A"/>
    <s v="PAS10"/>
    <x v="3"/>
    <s v="Auto"/>
    <m/>
    <x v="0"/>
    <m/>
    <s v="Stakeholder Approved"/>
    <m/>
    <s v="Not Started"/>
    <n v="0"/>
    <n v="0"/>
    <n v="0"/>
    <s v="NONE"/>
    <s v="880-774IN - Consolidated Form Content and Triggers -Coverage Acceptance Statement - AHCAAG  v2.0"/>
    <m/>
    <s v="880-774IN-02"/>
    <s v="880-774"/>
    <n v="2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8"/>
    <e v="#N/A"/>
    <e v="#N/A"/>
    <s v="PAS10"/>
    <x v="3"/>
    <s v="Auto"/>
    <m/>
    <x v="0"/>
    <m/>
    <s v="Stakeholder Approved"/>
    <m/>
    <s v="Not Started"/>
    <n v="0"/>
    <n v="0"/>
    <n v="0"/>
    <s v="NONE"/>
    <s v="880-820KS Consolidated Form Stories - Forms Page v2.0"/>
    <m/>
    <s v="880-820KS-02"/>
    <s v="880-820"/>
    <n v="2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05"/>
    <e v="#N/A"/>
    <e v="#N/A"/>
    <s v="PAS10"/>
    <x v="3"/>
    <s v="Auto"/>
    <m/>
    <x v="0"/>
    <m/>
    <s v="Stakeholder Approved"/>
    <m/>
    <s v="Not Started"/>
    <n v="0"/>
    <n v="0"/>
    <n v="0"/>
    <s v="NONE"/>
    <s v="880-793WY-02 Renewal Cover Notice - Document content and Trigger - PAS Form AARNXX v3.0"/>
    <m/>
    <s v="880-793WY-03"/>
    <s v="880-793"/>
    <n v="3"/>
    <n v="0"/>
    <s v="consolpas10"/>
    <b v="0"/>
    <n v="55000"/>
    <s v="Auto Backlog"/>
    <s v="Richard, Kim"/>
    <s v="Program"/>
    <m/>
    <m/>
    <s v="Change Request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9"/>
    <e v="#N/A"/>
    <e v="#N/A"/>
    <s v="PAS10"/>
    <x v="3"/>
    <s v="Auto"/>
    <m/>
    <x v="0"/>
    <m/>
    <s v="Stakeholder Approved"/>
    <m/>
    <s v="Not Started"/>
    <n v="0"/>
    <n v="0"/>
    <n v="0"/>
    <s v="NONE"/>
    <s v="880-713PA-02 Form Contents and Triggers - PAS Form AH65XX v3.0"/>
    <m/>
    <s v="880-713PA-03"/>
    <s v="880-713"/>
    <n v="3"/>
    <n v="0"/>
    <s v="consolpas10"/>
    <b v="0"/>
    <n v="55000"/>
    <s v="Auto Backlog"/>
    <s v="Richard, Kim"/>
    <s v="Program"/>
    <m/>
    <m/>
    <s v="Change Request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51"/>
    <e v="#N/A"/>
    <e v="#N/A"/>
    <s v="PAS10"/>
    <x v="3"/>
    <s v="Auto"/>
    <m/>
    <x v="0"/>
    <m/>
    <s v="Stakeholder Approved"/>
    <m/>
    <s v="Not Started"/>
    <n v="0"/>
    <n v="0"/>
    <n v="0"/>
    <s v="NONE"/>
    <s v="880-080MT-02 Document - MT Application for Auto Insurance v3.0"/>
    <m/>
    <s v="880-080MT-03"/>
    <s v="880-080"/>
    <n v="3"/>
    <n v="0"/>
    <s v="consolpas10"/>
    <b v="0"/>
    <n v="55000"/>
    <s v="Auto Backlog"/>
    <s v="Richard, Kim"/>
    <s v="Program"/>
    <m/>
    <m/>
    <s v="Change Reques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91"/>
    <e v="#N/A"/>
    <e v="#N/A"/>
    <s v="PAS10"/>
    <x v="3"/>
    <s v="Auto"/>
    <m/>
    <x v="0"/>
    <m/>
    <s v="Stakeholder Approved"/>
    <m/>
    <s v="Not Started"/>
    <n v="0"/>
    <n v="0"/>
    <n v="0"/>
    <s v="NONE"/>
    <s v="880-017VA New Business - Amendment of Policy Provisions - Virginia  v2.0"/>
    <m/>
    <s v="880-017VA-02"/>
    <s v="880-017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86"/>
    <e v="#N/A"/>
    <e v="#N/A"/>
    <s v="PAS10"/>
    <x v="3"/>
    <s v="Auto"/>
    <m/>
    <x v="0"/>
    <m/>
    <s v="Stakeholder Approved"/>
    <m/>
    <s v="Not Started"/>
    <n v="0"/>
    <n v="0"/>
    <n v="0"/>
    <s v="NONE"/>
    <s v="880-272KY Billing Documents - Reinstatement Notice (automatic reinstatement)  v2.0"/>
    <m/>
    <s v="880-272KY-02"/>
    <s v="880-272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9"/>
    <e v="#N/A"/>
    <e v="#N/A"/>
    <s v="PAS10"/>
    <x v="3"/>
    <s v="Auto"/>
    <m/>
    <x v="0"/>
    <m/>
    <s v="Stakeholder Approved"/>
    <m/>
    <s v="Not Started"/>
    <n v="0"/>
    <n v="0"/>
    <n v="0"/>
    <s v="NONE"/>
    <s v="880-775CT - Consolidated Form Content and Triggers - Underinsured Motorists Conversion Coverage Endorsement(AA52CTA) v2.0"/>
    <m/>
    <s v="880-775CT-02"/>
    <s v="880-775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14"/>
    <e v="#N/A"/>
    <e v="#N/A"/>
    <s v="PAS10"/>
    <x v="3"/>
    <s v="Auto"/>
    <m/>
    <x v="0"/>
    <m/>
    <s v="Stakeholder Approved"/>
    <m/>
    <s v="Not Started"/>
    <n v="0"/>
    <n v="0"/>
    <n v="0"/>
    <s v="NONE"/>
    <s v="880-882MD -Consolidated Form Content and Triggers - PLUS (Maryland) v2.0"/>
    <m/>
    <s v="880-882MD-02"/>
    <s v="880-882MD"/>
    <n v="2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243"/>
    <e v="#N/A"/>
    <e v="#N/A"/>
    <s v="PAS10"/>
    <x v="3"/>
    <s v="Auto"/>
    <m/>
    <x v="0"/>
    <m/>
    <s v="Stakeholder Approved"/>
    <m/>
    <s v="Not Started"/>
    <n v="0"/>
    <n v="0"/>
    <n v="0"/>
    <s v="NONE"/>
    <s v="880-251VA - New Business - Personal Auto Policy Declarations (Back page) v2.0"/>
    <m/>
    <s v="880-251VA-02"/>
    <s v="880-25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54"/>
    <e v="#N/A"/>
    <e v="#N/A"/>
    <s v="PAS10"/>
    <x v="3"/>
    <s v="Auto"/>
    <m/>
    <x v="0"/>
    <m/>
    <s v="Stakeholder Approved"/>
    <m/>
    <s v="Not Started"/>
    <n v="0"/>
    <n v="0"/>
    <n v="0"/>
    <s v="NONE"/>
    <s v="880-860SD Consolidated Form Stories - RFI v2.0"/>
    <m/>
    <s v="880-860SD-03"/>
    <s v="880-860"/>
    <n v="3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73"/>
    <e v="#N/A"/>
    <e v="#N/A"/>
    <s v="PAS10"/>
    <x v="3"/>
    <s v="Auto"/>
    <m/>
    <x v="0"/>
    <m/>
    <s v="Stakeholder Approved"/>
    <m/>
    <s v="Not Started"/>
    <n v="0"/>
    <n v="0"/>
    <n v="0"/>
    <s v="NONE"/>
    <s v="880-528VA New Business – Miscellaneous Type Vehicle Endorsement v2.0"/>
    <m/>
    <s v="880-528VA-02"/>
    <s v="880-528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22"/>
    <e v="#N/A"/>
    <e v="#N/A"/>
    <s v="PAS10"/>
    <x v="3"/>
    <s v="Auto"/>
    <m/>
    <x v="0"/>
    <m/>
    <s v="Stakeholder Approved"/>
    <m/>
    <s v="Not Started"/>
    <n v="0"/>
    <n v="0"/>
    <n v="0"/>
    <s v="NONE"/>
    <s v="880-251SD New Business Document - Dec Page-Back v2.0"/>
    <m/>
    <s v="880-251SD-02"/>
    <s v="880-251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74"/>
    <e v="#N/A"/>
    <e v="#N/A"/>
    <s v="PAS10"/>
    <x v="3"/>
    <s v="Auto"/>
    <m/>
    <x v="0"/>
    <m/>
    <s v="Stakeholder Approved"/>
    <m/>
    <s v="Not Started"/>
    <n v="0"/>
    <n v="0"/>
    <n v="0"/>
    <s v="NONE"/>
    <s v="880-567VA Renewal Documents – DISTRICT OF COLUMBIA EMPLOYEES USING AUTOS IN GOVERNMENT BUSINESS – VIRGINIA v3.0"/>
    <m/>
    <s v="880-567VA-03"/>
    <s v="880-567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613"/>
    <e v="#N/A"/>
    <e v="#N/A"/>
    <s v="PAS10"/>
    <x v="3"/>
    <s v="Auto"/>
    <m/>
    <x v="0"/>
    <m/>
    <s v="Stakeholder Approved"/>
    <m/>
    <s v="Not Started"/>
    <n v="0"/>
    <n v="0"/>
    <n v="0"/>
    <s v="NONE"/>
    <s v="880-249OR New Business Document - SR22 v2.0"/>
    <m/>
    <s v="880-249OR-02"/>
    <s v="880-249"/>
    <n v="2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88"/>
    <e v="#N/A"/>
    <e v="#N/A"/>
    <s v="PAS10"/>
    <x v="3"/>
    <s v="Auto"/>
    <m/>
    <x v="0"/>
    <m/>
    <s v="Stakeholder Approved"/>
    <m/>
    <s v="Not Started"/>
    <n v="0"/>
    <n v="0"/>
    <n v="0"/>
    <s v="NONE"/>
    <s v="880-095OR-03 Consolidated Form Content and Triggers - Auto Insurance Quote - AAIQOR v3.0"/>
    <m/>
    <s v="880-095OR-03"/>
    <s v="880-095"/>
    <n v="3"/>
    <n v="0"/>
    <s v="consolpas10"/>
    <b v="0"/>
    <n v="55000"/>
    <s v="Auto Backlog"/>
    <s v="Richard, Kim"/>
    <s v="Program"/>
    <m/>
    <m/>
    <s v="Change Request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12"/>
    <e v="#N/A"/>
    <e v="#N/A"/>
    <s v="PAS10"/>
    <x v="3"/>
    <s v="Auto"/>
    <m/>
    <x v="0"/>
    <m/>
    <s v="Stakeholder Approved"/>
    <m/>
    <s v="Not Started"/>
    <n v="0"/>
    <n v="0"/>
    <n v="0"/>
    <s v="NONE"/>
    <s v="880-560VA-03 Renewal - Personal Auto Policy v3.0"/>
    <m/>
    <s v="880-560VA-03"/>
    <s v="880-560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56"/>
    <e v="#N/A"/>
    <e v="#N/A"/>
    <s v="PAS10"/>
    <x v="3"/>
    <s v="Auto"/>
    <m/>
    <x v="0"/>
    <m/>
    <s v="Stakeholder Approved"/>
    <m/>
    <s v="Not Started"/>
    <n v="0"/>
    <n v="0"/>
    <n v="0"/>
    <s v="NONE"/>
    <s v="880-086KY 02 - NANO Form - Document Content v2.0"/>
    <m/>
    <s v="880-086KY-02"/>
    <s v="880-086KY 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2813"/>
    <n v="632813"/>
    <e v="#N/A"/>
    <s v="PAS10"/>
    <x v="3"/>
    <s v="Auto"/>
    <m/>
    <x v="0"/>
    <m/>
    <s v="In IT Team Review"/>
    <m/>
    <s v="Ready for IT Team Review"/>
    <n v="0"/>
    <n v="0"/>
    <n v="0"/>
    <s v="NONE"/>
    <s v="880-761NY - Consolidated Form Content and Triggers - Rental Car Reimbursement Notice - AARRNY v2.0"/>
    <m/>
    <s v="880-761NY-02"/>
    <s v="880-761"/>
    <n v="2"/>
    <n v="0"/>
    <s v="consolpas10"/>
    <b v="1"/>
    <n v="55000"/>
    <s v="Test_Only_Reviews_Current"/>
    <s v="Richard, Kim"/>
    <s v="Program"/>
    <m/>
    <s v="PAS10"/>
    <s v="NY"/>
    <s v="NY"/>
    <m/>
    <m/>
    <m/>
    <m/>
    <m/>
    <b v="0"/>
    <n v="42556.666666666664"/>
    <n v="42556.740277777775"/>
    <m/>
    <s v="General"/>
    <s v="NONE"/>
    <s v="NONE"/>
    <m/>
    <s v="NONE"/>
    <m/>
    <m/>
    <m/>
    <b v="0"/>
    <s v="NONE"/>
  </r>
  <r>
    <s v="Story - Delta"/>
    <n v="634548"/>
    <e v="#N/A"/>
    <e v="#N/A"/>
    <s v="PAS10"/>
    <x v="3"/>
    <s v="Auto"/>
    <m/>
    <x v="0"/>
    <m/>
    <s v="Stakeholder Approved"/>
    <m/>
    <s v="Not Started"/>
    <n v="0"/>
    <n v="0"/>
    <n v="0"/>
    <s v="NONE"/>
    <s v="880-860NV Consolidated Form Stories - RFI  v3.0"/>
    <m/>
    <s v="880-860NV-03"/>
    <s v="880-860"/>
    <n v="3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817"/>
    <e v="#N/A"/>
    <e v="#N/A"/>
    <s v="PAS10"/>
    <x v="3"/>
    <s v="Auto"/>
    <m/>
    <x v="0"/>
    <m/>
    <s v="Stakeholder Approved"/>
    <m/>
    <s v="Not Started"/>
    <n v="0"/>
    <n v="0"/>
    <n v="0"/>
    <s v="NONE"/>
    <s v="880-782CL Form Content and Triggers - PAS Form AA65__ v2.0"/>
    <m/>
    <s v="880-782CL-02"/>
    <s v="880-782"/>
    <n v="2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45"/>
    <e v="#N/A"/>
    <e v="#N/A"/>
    <s v="PAS10"/>
    <x v="3"/>
    <s v="Auto"/>
    <m/>
    <x v="0"/>
    <m/>
    <s v="Stakeholder Approved"/>
    <m/>
    <s v="Not Started"/>
    <n v="0"/>
    <n v="0"/>
    <n v="0"/>
    <s v="NONE"/>
    <s v="880-840UT-03 Consolidated Form Stories - GODD Page v3.0"/>
    <m/>
    <s v="880-840UT-03"/>
    <s v="880-840"/>
    <n v="3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81"/>
    <e v="#N/A"/>
    <e v="#N/A"/>
    <s v="PAS10"/>
    <x v="3"/>
    <s v="Auto"/>
    <m/>
    <x v="0"/>
    <m/>
    <s v="Stakeholder Approved"/>
    <m/>
    <s v="Not Started"/>
    <n v="0"/>
    <n v="0"/>
    <n v="0"/>
    <s v="NONE"/>
    <s v="880-880AZ Consolidated Form Stories - PRINTED Forms - Packets - Sequence - DCS mapping - BFC specs v4.0"/>
    <m/>
    <s v="880-880AZ-04"/>
    <s v="880-880"/>
    <n v="4"/>
    <n v="0"/>
    <s v="consolpas10"/>
    <b v="0"/>
    <n v="55000"/>
    <s v="Auto Backlog"/>
    <s v="Richard, Kim"/>
    <s v="Program"/>
    <m/>
    <m/>
    <s v="AZ"/>
    <s v="AZ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2885"/>
    <e v="#N/A"/>
    <e v="#N/A"/>
    <s v="PAS10"/>
    <x v="3"/>
    <s v="Auto"/>
    <m/>
    <x v="0"/>
    <m/>
    <s v="Stakeholder Approved"/>
    <m/>
    <s v="Not Started"/>
    <n v="0"/>
    <n v="0"/>
    <n v="0"/>
    <s v="NONE"/>
    <s v="880-505CL Documents - Membership Validation Letter v4.0"/>
    <m/>
    <s v="880-505CL-04"/>
    <s v="880-505"/>
    <n v="4"/>
    <n v="0"/>
    <s v="consolpas10"/>
    <b v="0"/>
    <n v="55000"/>
    <s v="Auto Backlog"/>
    <s v="Unassigned"/>
    <s v="Program"/>
    <m/>
    <m/>
    <s v="CL"/>
    <s v="CL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2886"/>
    <e v="#N/A"/>
    <e v="#N/A"/>
    <s v="PAS10"/>
    <x v="3"/>
    <s v="Auto"/>
    <m/>
    <x v="0"/>
    <m/>
    <s v="Stakeholder Approved"/>
    <m/>
    <s v="Not Started"/>
    <n v="0"/>
    <n v="0"/>
    <n v="0"/>
    <s v="NONE"/>
    <s v="880-240CL New Business Document - Insurance Identification Card  v2.0"/>
    <m/>
    <s v="880-240CL-02"/>
    <s v="880-240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13"/>
    <n v="633813"/>
    <e v="#N/A"/>
    <s v="PAS10"/>
    <x v="3"/>
    <s v="Auto"/>
    <m/>
    <x v="0"/>
    <m/>
    <s v="In IT Team Review"/>
    <m/>
    <s v="Ready for IT Team Review"/>
    <n v="0"/>
    <n v="0"/>
    <n v="0"/>
    <s v="NONE"/>
    <s v="880-080CO Form Content and Triggers - Auto Insurance Application v3.0"/>
    <m/>
    <s v="880-080CO-03"/>
    <s v="880-080"/>
    <n v="3"/>
    <n v="0"/>
    <s v="consolpas10"/>
    <b v="1"/>
    <n v="55000"/>
    <s v="Test_Only_Reviews_Current"/>
    <s v="Richard, Kim"/>
    <s v="Program"/>
    <s v="PAS10"/>
    <s v="Unplanned"/>
    <s v="CO"/>
    <s v="CO"/>
    <m/>
    <m/>
    <m/>
    <m/>
    <m/>
    <b v="0"/>
    <n v="42538.37222222222"/>
    <n v="42543.397222222222"/>
    <m/>
    <s v="General"/>
    <s v="NONE"/>
    <s v="NONE"/>
    <m/>
    <s v="NONE"/>
    <m/>
    <m/>
    <m/>
    <b v="0"/>
    <s v="NONE"/>
  </r>
  <r>
    <s v="Story - Common Library"/>
    <n v="634084"/>
    <e v="#N/A"/>
    <e v="#N/A"/>
    <s v="PAS10"/>
    <x v="3"/>
    <s v="Auto"/>
    <m/>
    <x v="0"/>
    <m/>
    <s v="Stakeholder Approved"/>
    <m/>
    <s v="Not Started"/>
    <n v="0"/>
    <n v="0"/>
    <n v="0"/>
    <s v="NONE"/>
    <s v="880-803CL-04 Form Content and Triggers - PAS form ACPUBI v4.0"/>
    <m/>
    <s v="880-803CL-04"/>
    <s v="880-803"/>
    <n v="4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545"/>
    <e v="#N/A"/>
    <e v="#N/A"/>
    <s v="PAS10"/>
    <x v="3"/>
    <s v="Auto"/>
    <m/>
    <x v="0"/>
    <m/>
    <s v="Stakeholder Approved"/>
    <m/>
    <s v="Not Started"/>
    <n v="0"/>
    <n v="0"/>
    <n v="0"/>
    <s v="NONE"/>
    <s v="880-211WY- Endorsement Document - UM UIM Reject Elect Lower Limits v2.0"/>
    <m/>
    <s v="880-211WY-02"/>
    <s v="880-211"/>
    <n v="2"/>
    <n v="0"/>
    <s v="consolpas10"/>
    <b v="0"/>
    <n v="55000"/>
    <s v="Auto Backlog"/>
    <s v="Richard, Kim"/>
    <s v="Program"/>
    <m/>
    <m/>
    <s v="WY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84"/>
    <e v="#N/A"/>
    <e v="#N/A"/>
    <s v="PAS10"/>
    <x v="3"/>
    <s v="Auto"/>
    <m/>
    <x v="0"/>
    <m/>
    <s v="Stakeholder Approved"/>
    <m/>
    <s v="Not Started"/>
    <n v="0"/>
    <n v="0"/>
    <n v="0"/>
    <s v="NONE"/>
    <s v="880-715PA-04 - AA52IPAC Underinsured Motorists Coverage - PA Stacked v4.0"/>
    <m/>
    <s v="880-715PA-04"/>
    <s v="880-715"/>
    <n v="4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s v="HO"/>
    <s v="NONE"/>
    <m/>
    <m/>
    <m/>
    <b v="0"/>
    <s v="NONE"/>
  </r>
  <r>
    <s v="Story - Delta"/>
    <n v="633815"/>
    <e v="#N/A"/>
    <e v="#N/A"/>
    <s v="PAS10"/>
    <x v="3"/>
    <s v="Auto"/>
    <m/>
    <x v="0"/>
    <m/>
    <s v="Stakeholder Approved"/>
    <m/>
    <s v="In Progress"/>
    <n v="0"/>
    <n v="0"/>
    <n v="0"/>
    <s v="NONE"/>
    <s v="880-792DE-Consolidated Form Content and Triggers - Delaware Insurance Certification FR-19 DE v2.0"/>
    <m/>
    <s v="880-792DE-02"/>
    <s v="880-792"/>
    <n v="2"/>
    <n v="0"/>
    <s v="consolpas10"/>
    <b v="0"/>
    <n v="55000"/>
    <s v="Auto Backlog"/>
    <s v="Richard, Kim"/>
    <s v="Program"/>
    <m/>
    <m/>
    <s v="Change Request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79"/>
    <e v="#N/A"/>
    <e v="#N/A"/>
    <s v="PAS10"/>
    <x v="3"/>
    <s v="Auto"/>
    <m/>
    <x v="0"/>
    <m/>
    <s v="Stakeholder Approved"/>
    <m/>
    <s v="Not Started"/>
    <n v="0"/>
    <n v="0"/>
    <n v="0"/>
    <s v="NONE"/>
    <s v="880-275KY - Rescission Notice - AH61XXA  v2.0"/>
    <m/>
    <s v="880-275KY-02"/>
    <s v="880-275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78"/>
    <e v="#N/A"/>
    <e v="#N/A"/>
    <s v="PAS10"/>
    <x v="3"/>
    <s v="Auto"/>
    <m/>
    <x v="0"/>
    <m/>
    <s v="Stakeholder Approved"/>
    <m/>
    <s v="Not Started"/>
    <n v="0"/>
    <n v="0"/>
    <n v="0"/>
    <s v="NONE"/>
    <s v="880-880NV-04 Consolidated Form Stories - PRINTED Forms - Packets - Sequence v4.0"/>
    <m/>
    <s v="880-880NV-04"/>
    <s v="880-880"/>
    <n v="4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NONE"/>
    <s v="NONE"/>
    <s v="NONE"/>
    <m/>
    <s v="NONE"/>
    <m/>
    <m/>
    <m/>
    <b v="0"/>
    <s v="NONE"/>
  </r>
  <r>
    <s v="Story - Common Library"/>
    <n v="632884"/>
    <e v="#N/A"/>
    <e v="#N/A"/>
    <s v="PAS10"/>
    <x v="3"/>
    <s v="Auto"/>
    <m/>
    <x v="0"/>
    <m/>
    <s v="Stakeholder Approved"/>
    <m/>
    <s v="Not Started"/>
    <n v="0"/>
    <n v="0"/>
    <n v="0"/>
    <s v="NONE"/>
    <s v="880-200CL Endorsement Document - Insurance Identification Card  v2.0"/>
    <m/>
    <s v="880-200CL-02"/>
    <s v="880-200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83"/>
    <n v="634383"/>
    <e v="#N/A"/>
    <s v="PAS10"/>
    <x v="3"/>
    <s v="Auto"/>
    <m/>
    <x v="0"/>
    <m/>
    <s v="In IT Team Review"/>
    <m/>
    <s v="Ready for IT Team Review"/>
    <n v="0"/>
    <n v="0"/>
    <n v="0"/>
    <s v="NONE"/>
    <s v="880-731MD Form Content and Triggers - Notice To Applicants In Maryland Regarding Rescission v2.0"/>
    <m/>
    <s v="880-731MD-02"/>
    <s v="880-731"/>
    <n v="2"/>
    <n v="0"/>
    <s v="consolpas10"/>
    <b v="1"/>
    <n v="55000"/>
    <s v="Test_Only_Reviews_Current"/>
    <s v="Richard, Kim"/>
    <s v="Program"/>
    <m/>
    <s v="PAS10"/>
    <s v="MD"/>
    <s v="MD"/>
    <m/>
    <m/>
    <m/>
    <m/>
    <m/>
    <b v="0"/>
    <n v="42557.491666666669"/>
    <n v="42557.76458333333"/>
    <m/>
    <s v="General"/>
    <s v="NONE"/>
    <s v="NONE"/>
    <m/>
    <s v="NONE"/>
    <m/>
    <m/>
    <m/>
    <b v="0"/>
    <s v="NONE"/>
  </r>
  <r>
    <s v="Story - Delta"/>
    <n v="632947"/>
    <e v="#N/A"/>
    <e v="#N/A"/>
    <s v="PAS10"/>
    <x v="3"/>
    <s v="Auto"/>
    <m/>
    <x v="0"/>
    <m/>
    <s v="Stakeholder Approved"/>
    <m/>
    <s v="Not Started"/>
    <n v="0"/>
    <n v="0"/>
    <n v="0"/>
    <s v="NONE"/>
    <s v="880-244NJ - New Business Document - Consumer Information Notice (Adverse Underwriting) v2.0"/>
    <m/>
    <s v="880-244NJ-02"/>
    <s v="880-244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60"/>
    <e v="#N/A"/>
    <e v="#N/A"/>
    <s v="PAS10"/>
    <x v="3"/>
    <s v="Auto"/>
    <m/>
    <x v="0"/>
    <m/>
    <s v="Stakeholder Approved"/>
    <m/>
    <s v="Not Started"/>
    <n v="0"/>
    <n v="0"/>
    <n v="0"/>
    <s v="NONE"/>
    <s v="880-820CO-03.0 Consolidated Form Stories - Forms Page v3.0"/>
    <m/>
    <s v="880-820CO-03"/>
    <s v="880-820"/>
    <n v="3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237"/>
    <e v="#N/A"/>
    <e v="#N/A"/>
    <s v="PAS10"/>
    <x v="3"/>
    <s v="Auto"/>
    <m/>
    <x v="0"/>
    <m/>
    <s v="Stakeholder Approved"/>
    <m/>
    <s v="Not Started"/>
    <n v="0"/>
    <n v="0"/>
    <n v="0"/>
    <s v="NONE"/>
    <s v="880-758NY - Consolidated Form Content and Triggers - Optional Basic Economic Loss Coverage Endorsement - AAOANY1  v2.0"/>
    <m/>
    <s v="880-758NY-02"/>
    <s v="880-758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77"/>
    <n v="633677"/>
    <e v="#N/A"/>
    <s v="PAS10"/>
    <x v="3"/>
    <s v="Auto"/>
    <m/>
    <x v="0"/>
    <m/>
    <s v="In IT Team Review"/>
    <m/>
    <s v="Ready for IT Team Review"/>
    <n v="0"/>
    <n v="0"/>
    <n v="0"/>
    <s v="NONE"/>
    <s v="880-753NY - Consolidated Form Content and Triggers - Acknowledgement of Requirement for Photo Inspection - AAIFNYD v2.0"/>
    <m/>
    <s v="880-753NY-02"/>
    <s v="880-753"/>
    <n v="2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48.513888888891"/>
    <n v="42548.731944444444"/>
    <m/>
    <s v="General"/>
    <s v="NONE"/>
    <s v="NONE"/>
    <m/>
    <s v="NONE"/>
    <m/>
    <m/>
    <m/>
    <b v="0"/>
    <s v="NONE"/>
  </r>
  <r>
    <s v="Story - Common Library"/>
    <n v="634610"/>
    <e v="#N/A"/>
    <e v="#N/A"/>
    <s v="PAS10"/>
    <x v="3"/>
    <s v="Auto"/>
    <m/>
    <x v="0"/>
    <m/>
    <s v="Stakeholder Approved"/>
    <m/>
    <s v="Not Started"/>
    <n v="0"/>
    <n v="0"/>
    <n v="0"/>
    <s v="NONE"/>
    <s v="880-607CL-02 Document Content – Free Form To Insured Forms v3.0"/>
    <m/>
    <s v="880-607CL-03"/>
    <s v="880-607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39"/>
    <e v="#N/A"/>
    <e v="#N/A"/>
    <s v="PAS10"/>
    <x v="3"/>
    <s v="Auto"/>
    <m/>
    <x v="0"/>
    <m/>
    <s v="Stakeholder Approved"/>
    <m/>
    <s v="Not Started"/>
    <n v="0"/>
    <n v="0"/>
    <n v="0"/>
    <s v="NONE"/>
    <s v="880-124MD Form Content and Triggers - Maryland Notice And Waiver Of Personal Injury Protection (PIP) Coverage v2.0"/>
    <m/>
    <s v="880-124MD-02"/>
    <s v="880-124"/>
    <n v="2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2"/>
    <e v="#N/A"/>
    <e v="#N/A"/>
    <s v="PAS10"/>
    <x v="3"/>
    <s v="Auto"/>
    <m/>
    <x v="0"/>
    <m/>
    <s v="Stakeholder Approved"/>
    <m/>
    <s v="Not Started"/>
    <n v="0"/>
    <n v="0"/>
    <n v="0"/>
    <s v="NONE"/>
    <s v="880-830OR Consolidated Form Stories - Documents Page v2.0"/>
    <m/>
    <s v="880-830OR-02"/>
    <s v="880-830"/>
    <n v="2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85"/>
    <n v="634085"/>
    <e v="#N/A"/>
    <s v="PAS10"/>
    <x v="3"/>
    <s v="Auto"/>
    <m/>
    <x v="0"/>
    <m/>
    <s v="In IT Team Review"/>
    <m/>
    <s v="Ready for IT Team Review"/>
    <n v="0"/>
    <n v="0"/>
    <n v="0"/>
    <s v="NONE"/>
    <s v="880-752NY - Consolidated Form Content and Triggers - Confirmation of Suspension of Physical Damage Coverage - AAIFNYC  v2.0"/>
    <m/>
    <s v="880-752NY-02"/>
    <s v="880-752"/>
    <n v="2"/>
    <n v="0"/>
    <s v="consolpas10"/>
    <b v="1"/>
    <n v="55000"/>
    <s v="Test_Only_Reviews_Current"/>
    <s v="Richard, Kim"/>
    <s v="Program"/>
    <s v="PAS10"/>
    <m/>
    <s v="NY"/>
    <s v="NY"/>
    <m/>
    <m/>
    <m/>
    <m/>
    <m/>
    <b v="0"/>
    <n v="42545.336805555555"/>
    <n v="42547.724999999999"/>
    <m/>
    <s v="General"/>
    <s v="NONE"/>
    <s v="NONE"/>
    <m/>
    <s v="NONE"/>
    <m/>
    <m/>
    <m/>
    <b v="0"/>
    <s v="NONE"/>
  </r>
  <r>
    <s v="Story - Common Library"/>
    <n v="634608"/>
    <e v="#N/A"/>
    <e v="#N/A"/>
    <s v="PAS10"/>
    <x v="3"/>
    <s v="Auto"/>
    <m/>
    <x v="0"/>
    <m/>
    <s v="Stakeholder Approved"/>
    <m/>
    <s v="Not Started"/>
    <n v="0"/>
    <n v="0"/>
    <n v="0"/>
    <s v="NONE"/>
    <s v="880-259CL-06 Form Content and Triggers - PAS Form AHREXX v7.0"/>
    <m/>
    <s v="880-259CL-07"/>
    <s v="880-259"/>
    <n v="7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2809"/>
    <e v="#N/A"/>
    <e v="#N/A"/>
    <s v="PAS10"/>
    <x v="3"/>
    <s v="Auto"/>
    <m/>
    <x v="0"/>
    <m/>
    <s v="Stakeholder Approved"/>
    <m/>
    <s v="Not Started"/>
    <n v="0"/>
    <n v="0"/>
    <n v="0"/>
    <s v="NONE"/>
    <s v="880-123UT-02 - Renewal Document - Limited PIP Rejection of Work Loss Benefit v2.0"/>
    <m/>
    <s v="880-123UT-02"/>
    <s v="880-123UT"/>
    <n v="2"/>
    <n v="0"/>
    <s v="consolpas10"/>
    <b v="0"/>
    <n v="55000"/>
    <s v="Auto Backlog"/>
    <s v="Richard, Kim"/>
    <s v="Program"/>
    <m/>
    <m/>
    <s v="UT"/>
    <s v="UT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4234"/>
    <e v="#N/A"/>
    <e v="#N/A"/>
    <s v="PAS10"/>
    <x v="3"/>
    <s v="Auto"/>
    <m/>
    <x v="0"/>
    <m/>
    <s v="Stakeholder Approved"/>
    <m/>
    <s v="Not Started"/>
    <n v="0"/>
    <n v="0"/>
    <n v="0"/>
    <s v="NONE"/>
    <s v="880-713CL Form Contents and Triggers - PAS form AH65XX v3.0"/>
    <m/>
    <s v="880-713CL-03"/>
    <s v="880-713"/>
    <n v="3"/>
    <n v="0"/>
    <s v="consolpas10"/>
    <b v="0"/>
    <n v="55000"/>
    <s v="Auto Backlog"/>
    <s v="Richard, Kim"/>
    <s v="Program"/>
    <m/>
    <m/>
    <s v="WV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940"/>
    <e v="#N/A"/>
    <e v="#N/A"/>
    <s v="PAS10"/>
    <x v="3"/>
    <s v="Auto"/>
    <m/>
    <x v="0"/>
    <m/>
    <s v="Stakeholder Approved"/>
    <m/>
    <s v="Not Started"/>
    <n v="0"/>
    <n v="0"/>
    <n v="0"/>
    <s v="NONE"/>
    <s v="880-249CL New Business Document - SR22  v2.0"/>
    <m/>
    <s v="880-249CL-02"/>
    <s v="880-249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3753"/>
    <e v="#N/A"/>
    <e v="#N/A"/>
    <s v="PAS10"/>
    <x v="3"/>
    <s v="Auto"/>
    <m/>
    <x v="0"/>
    <m/>
    <s v="Stakeholder Approved"/>
    <m/>
    <s v="Not Started"/>
    <n v="0"/>
    <n v="0"/>
    <n v="0"/>
    <s v="NONE"/>
    <s v="880-241CL New Business Document - Non-Owners Endorsement  v4.0"/>
    <m/>
    <s v="880-241CL-04"/>
    <s v="880-241"/>
    <n v="4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41"/>
    <e v="#N/A"/>
    <e v="#N/A"/>
    <s v="PAS10"/>
    <x v="3"/>
    <s v="Auto"/>
    <m/>
    <x v="0"/>
    <m/>
    <s v="Stakeholder Approved"/>
    <m/>
    <s v="Not Started"/>
    <n v="0"/>
    <n v="0"/>
    <n v="0"/>
    <s v="NONE"/>
    <s v="880-544VA-03 Contents - JOINT OWNERSHIP COVERAGE - VIRGINIA v3.0"/>
    <m/>
    <s v="880-544VA-03"/>
    <s v="880-544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380"/>
    <e v="#N/A"/>
    <e v="#N/A"/>
    <s v="PAS10"/>
    <x v="3"/>
    <s v="Auto"/>
    <m/>
    <x v="0"/>
    <m/>
    <s v="Stakeholder Approved"/>
    <m/>
    <s v="Not Started"/>
    <n v="0"/>
    <n v="0"/>
    <n v="0"/>
    <s v="NONE"/>
    <s v="880-272CL-02 Form Content and Triggers - AH62XX v3.0"/>
    <m/>
    <s v="880-272CL-03"/>
    <s v="880-272"/>
    <n v="3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035"/>
    <e v="#N/A"/>
    <e v="#N/A"/>
    <s v="PAS10"/>
    <x v="3"/>
    <s v="Auto"/>
    <m/>
    <x v="0"/>
    <m/>
    <s v="Stakeholder Approved"/>
    <m/>
    <s v="Not Started"/>
    <n v="0"/>
    <n v="0"/>
    <n v="0"/>
    <s v="NONE"/>
    <s v="880-248CO-1.3 Form Content and Triggers - DEC Page v2.0"/>
    <m/>
    <s v="880-248CO-02"/>
    <s v="880-248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987"/>
    <e v="#N/A"/>
    <e v="#N/A"/>
    <s v="PAS10"/>
    <x v="3"/>
    <s v="Auto"/>
    <m/>
    <x v="0"/>
    <m/>
    <s v="Stakeholder Approved"/>
    <m/>
    <s v="Not Started"/>
    <n v="0"/>
    <n v="0"/>
    <n v="0"/>
    <s v="NONE"/>
    <s v="880-080DC - Application for Auto Insurance (Ad Hoc - Documents Page) v3.0"/>
    <m/>
    <s v="880-080DC-03"/>
    <s v="880-080"/>
    <n v="3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67"/>
    <e v="#N/A"/>
    <e v="#N/A"/>
    <s v="PAS10"/>
    <x v="3"/>
    <s v="Auto"/>
    <m/>
    <x v="0"/>
    <m/>
    <s v="Stakeholder Approved"/>
    <m/>
    <s v="Not Started"/>
    <n v="0"/>
    <n v="0"/>
    <n v="0"/>
    <s v="NONE"/>
    <s v="880-403VA Renewal - Automobile Death Indemnity and Total Disability Coverages - Virginia v2.0"/>
    <m/>
    <s v="880-403VA-02"/>
    <s v="880-403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678"/>
    <e v="#N/A"/>
    <e v="#N/A"/>
    <s v="PAS10"/>
    <x v="3"/>
    <s v="Auto"/>
    <m/>
    <x v="0"/>
    <m/>
    <s v="Stakeholder Approved"/>
    <m/>
    <s v="Not Started"/>
    <n v="0"/>
    <n v="0"/>
    <n v="0"/>
    <s v="NONE"/>
    <s v="880-240CT - New Business Document - Insurance Identification Card  v2.0"/>
    <m/>
    <s v="880-240CT-02"/>
    <s v="880-240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840"/>
    <e v="#N/A"/>
    <e v="#N/A"/>
    <s v="PAS10"/>
    <x v="3"/>
    <s v="Auto"/>
    <m/>
    <x v="0"/>
    <m/>
    <s v="Stakeholder Approved"/>
    <m/>
    <s v="Not Started"/>
    <n v="0"/>
    <n v="0"/>
    <n v="0"/>
    <s v="NONE"/>
    <s v="880-246CL-03 New Business Document - New Business Letter v3.0"/>
    <m/>
    <s v="880-246CL-03"/>
    <s v="880-246"/>
    <n v="3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36"/>
    <e v="#N/A"/>
    <e v="#N/A"/>
    <s v="PAS10"/>
    <x v="3"/>
    <s v="Auto"/>
    <m/>
    <x v="0"/>
    <m/>
    <s v="Stakeholder Approved"/>
    <m/>
    <s v="Not Started"/>
    <n v="0"/>
    <n v="0"/>
    <n v="0"/>
    <s v="NONE"/>
    <s v="880-553VA 02 Customizing Equipment Coverage Form v3.0"/>
    <m/>
    <s v="880-553VA-03"/>
    <s v="880-553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689"/>
    <e v="#N/A"/>
    <e v="#N/A"/>
    <s v="PAS10"/>
    <x v="3"/>
    <s v="Auto"/>
    <m/>
    <x v="0"/>
    <m/>
    <s v="Stakeholder Approved"/>
    <m/>
    <s v="Not Started"/>
    <n v="0"/>
    <n v="0"/>
    <n v="0"/>
    <s v="NONE"/>
    <s v="880-712DC - Consolidated Form Content and Triggers - District of Columbia Notice to Policyholders Concerning Automobile Insurance Coverages v2.0"/>
    <m/>
    <s v="880-712DC-02"/>
    <s v="880-712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95"/>
    <e v="#N/A"/>
    <e v="#N/A"/>
    <s v="PAS10"/>
    <x v="3"/>
    <s v="Auto"/>
    <m/>
    <x v="0"/>
    <m/>
    <s v="Stakeholder Approved"/>
    <m/>
    <s v="Not Started"/>
    <n v="0"/>
    <n v="0"/>
    <n v="0"/>
    <s v="NONE"/>
    <s v="880-755NY - Consolidated Form Content and Triggers - Notice – Copy of Sales Agreement Required or Photo Inspection Required - AAIFNYF  v2.0"/>
    <m/>
    <s v="880-755NY-02"/>
    <s v="880-755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77"/>
    <e v="#N/A"/>
    <e v="#N/A"/>
    <s v="PAS10"/>
    <x v="3"/>
    <s v="Auto"/>
    <m/>
    <x v="0"/>
    <m/>
    <s v="Stakeholder Approved"/>
    <m/>
    <s v="Not Started"/>
    <n v="0"/>
    <n v="0"/>
    <n v="0"/>
    <s v="NONE"/>
    <s v="880-735CT-02-Form Content and Triggers – IMPORTANT NOTICE TO SENIOR CITIZENS THIRD PARTY NOTIFICATION v3.0"/>
    <m/>
    <s v="880-735CT-03"/>
    <s v="880-735CT"/>
    <n v="3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08"/>
    <e v="#N/A"/>
    <e v="#N/A"/>
    <s v="PAS10"/>
    <x v="3"/>
    <s v="Auto"/>
    <m/>
    <x v="0"/>
    <m/>
    <s v="Stakeholder Approved"/>
    <m/>
    <s v="Not Started"/>
    <n v="0"/>
    <n v="0"/>
    <n v="0"/>
    <s v="NONE"/>
    <s v="880-209CO-3.0 Endorsement Document - Dec Page (Front and Back) v3.0"/>
    <m/>
    <s v="880-209CO-03"/>
    <s v="880-209"/>
    <n v="3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4619"/>
    <e v="#N/A"/>
    <e v="#N/A"/>
    <s v="PAS10"/>
    <x v="3"/>
    <s v="Auto"/>
    <m/>
    <x v="0"/>
    <m/>
    <s v="Stakeholder Approved"/>
    <m/>
    <s v="Not Started"/>
    <n v="0"/>
    <n v="0"/>
    <n v="0"/>
    <s v="NONE"/>
    <s v="880-115CO Document Contents - UM/UIM Reject/Elect Lower Limits v2.0"/>
    <m/>
    <s v="880-115CO-02"/>
    <s v="880-115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61"/>
    <e v="#N/A"/>
    <e v="#N/A"/>
    <s v="PAS10"/>
    <x v="3"/>
    <s v="Auto"/>
    <m/>
    <x v="0"/>
    <m/>
    <s v="Stakeholder Approved"/>
    <m/>
    <s v="Not Started"/>
    <n v="0"/>
    <n v="0"/>
    <n v="0"/>
    <s v="NONE"/>
    <s v="880-539VA New Business – Federal Employees Using Autos in Government Business v2.0"/>
    <m/>
    <s v="880-539VA-02"/>
    <s v="880-539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62"/>
    <e v="#N/A"/>
    <e v="#N/A"/>
    <s v="PAS10"/>
    <x v="3"/>
    <s v="Auto"/>
    <m/>
    <x v="0"/>
    <m/>
    <s v="Stakeholder Approved"/>
    <m/>
    <s v="Not Started"/>
    <n v="0"/>
    <n v="0"/>
    <n v="0"/>
    <s v="NONE"/>
    <s v="880-739NJ - Consolidated Form Content and Triggers - Buyers Guide - AABGNJ v2.0"/>
    <m/>
    <s v="880-739NJ-02"/>
    <s v="880-739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91"/>
    <e v="#N/A"/>
    <e v="#N/A"/>
    <s v="PAS10"/>
    <x v="3"/>
    <s v="Auto"/>
    <m/>
    <x v="0"/>
    <m/>
    <s v="Stakeholder Approved"/>
    <m/>
    <s v="Not Started"/>
    <n v="0"/>
    <n v="0"/>
    <n v="0"/>
    <s v="NONE"/>
    <s v="880-746NJ: Consolidated Form Content and Triggers - Insurance Identification Card (temporary) v4.0"/>
    <m/>
    <s v="880-746NJ-04"/>
    <s v="880-746"/>
    <n v="4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56"/>
    <e v="#N/A"/>
    <e v="#N/A"/>
    <s v="PAS10"/>
    <x v="3"/>
    <s v="Auto"/>
    <m/>
    <x v="0"/>
    <m/>
    <s v="Stakeholder Approved"/>
    <m/>
    <s v="Not Started"/>
    <n v="0"/>
    <n v="0"/>
    <n v="0"/>
    <s v="NONE"/>
    <s v="880-880OK Consolidated Form Stories - PRINTED Forms - Packets - Sequence v4.0"/>
    <m/>
    <s v="880-880OK-04"/>
    <s v="880-880"/>
    <n v="4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2952"/>
    <e v="#N/A"/>
    <e v="#N/A"/>
    <s v="PAS10"/>
    <x v="3"/>
    <s v="Auto"/>
    <m/>
    <x v="0"/>
    <m/>
    <s v="Stakeholder Approved"/>
    <m/>
    <s v="Not Started"/>
    <n v="0"/>
    <n v="0"/>
    <n v="0"/>
    <s v="NONE"/>
    <s v="880-820WV Consolidated Form Stories - Forms Page v2.0"/>
    <m/>
    <s v="880-820WV-02"/>
    <s v="880-820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23"/>
    <e v="#N/A"/>
    <e v="#N/A"/>
    <s v="PAS10"/>
    <x v="3"/>
    <s v="Auto"/>
    <m/>
    <x v="0"/>
    <m/>
    <s v="Stakeholder Approved"/>
    <m/>
    <s v="Not Started"/>
    <n v="0"/>
    <n v="0"/>
    <n v="0"/>
    <s v="NONE"/>
    <s v="880-248OH New Business Document - DEC Page - front  v4.0"/>
    <m/>
    <s v="880-248OH-04"/>
    <s v="880-248OH "/>
    <n v="4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389"/>
    <e v="#N/A"/>
    <e v="#N/A"/>
    <s v="PAS10"/>
    <x v="3"/>
    <s v="Auto"/>
    <m/>
    <x v="0"/>
    <m/>
    <s v="Stakeholder Approved"/>
    <m/>
    <s v="Not Started"/>
    <n v="0"/>
    <n v="0"/>
    <n v="0"/>
    <s v="NONE"/>
    <s v="880-802CL-03 Form Content and Triggers - PAS Form ACPPNUBI v3.0"/>
    <m/>
    <s v="880-802CL-03"/>
    <s v="880-802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176"/>
    <e v="#N/A"/>
    <e v="#N/A"/>
    <s v="PAS10"/>
    <x v="3"/>
    <s v="Auto"/>
    <m/>
    <x v="0"/>
    <m/>
    <s v="Stakeholder Approved"/>
    <m/>
    <s v="Not Started"/>
    <n v="0"/>
    <n v="0"/>
    <n v="0"/>
    <s v="NONE"/>
    <s v="880-552VA Endorsement Documents - Customizing Equipment Coverage v2.0"/>
    <m/>
    <s v="880-552VA-02"/>
    <s v="880-55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53"/>
    <e v="#N/A"/>
    <e v="#N/A"/>
    <s v="PAS10"/>
    <x v="3"/>
    <s v="Auto"/>
    <m/>
    <x v="0"/>
    <m/>
    <s v="Stakeholder Approved"/>
    <m/>
    <s v="Not Started"/>
    <n v="0"/>
    <n v="0"/>
    <n v="0"/>
    <s v="NONE"/>
    <s v="880-860PA - PA RFI Combo US/VC v4.0"/>
    <m/>
    <s v="880-860PA-04"/>
    <s v="880-860"/>
    <n v="4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54"/>
    <e v="#N/A"/>
    <e v="#N/A"/>
    <s v="PAS10"/>
    <x v="3"/>
    <s v="Auto"/>
    <m/>
    <x v="0"/>
    <m/>
    <s v="Stakeholder Approved"/>
    <m/>
    <s v="Not Started"/>
    <n v="0"/>
    <n v="0"/>
    <n v="0"/>
    <s v="NONE"/>
    <s v="880-840ID Consolidated Form Stories - GODD Page  v2.0"/>
    <m/>
    <s v="880-840ID-02"/>
    <s v="880-840"/>
    <n v="2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45"/>
    <e v="#N/A"/>
    <e v="#N/A"/>
    <s v="PAS10"/>
    <x v="3"/>
    <s v="Auto"/>
    <m/>
    <x v="0"/>
    <m/>
    <s v="Stakeholder Approved"/>
    <m/>
    <s v="Not Started"/>
    <n v="0"/>
    <n v="0"/>
    <n v="0"/>
    <s v="NONE"/>
    <s v="880-019OK-02 Renewal Documents - Amendatory Endorsement v3.0"/>
    <m/>
    <s v="880-019OK-03"/>
    <s v="880-019"/>
    <n v="3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93"/>
    <e v="#N/A"/>
    <e v="#N/A"/>
    <s v="PAS10"/>
    <x v="3"/>
    <s v="Auto"/>
    <m/>
    <x v="0"/>
    <m/>
    <s v="Stakeholder Approved"/>
    <m/>
    <s v="Not Started"/>
    <n v="0"/>
    <n v="0"/>
    <n v="0"/>
    <s v="NONE"/>
    <s v="880-017NV New Business Documents-Amendatory Endorsement v2.0"/>
    <m/>
    <s v="880-017NV-02"/>
    <s v="880-017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62"/>
    <e v="#N/A"/>
    <e v="#N/A"/>
    <s v="PAS10"/>
    <x v="3"/>
    <s v="Auto"/>
    <m/>
    <x v="0"/>
    <m/>
    <s v="Stakeholder Approved"/>
    <m/>
    <s v="Not Started"/>
    <n v="0"/>
    <n v="0"/>
    <n v="0"/>
    <s v="NONE"/>
    <s v="880-734KS Form Content and Triggers - Agency Acknowledgement Form v2.0"/>
    <m/>
    <s v="880-734KS-02"/>
    <s v="880-734"/>
    <n v="2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91"/>
    <e v="#N/A"/>
    <e v="#N/A"/>
    <s v="PAS10"/>
    <x v="3"/>
    <s v="Auto"/>
    <m/>
    <x v="0"/>
    <m/>
    <s v="Stakeholder Approved"/>
    <m/>
    <s v="Not Started"/>
    <n v="0"/>
    <n v="0"/>
    <n v="0"/>
    <s v="NONE"/>
    <s v="880-840DE Consolidated Form Stories - GODD Page v4.0"/>
    <m/>
    <s v="880-840DE-04"/>
    <s v="880-840"/>
    <n v="4"/>
    <n v="0"/>
    <s v="consolpas10"/>
    <b v="0"/>
    <n v="55000"/>
    <s v="Auto Backlog"/>
    <s v="Richard, Kim"/>
    <s v="Program"/>
    <m/>
    <m/>
    <s v="Change Request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55"/>
    <e v="#N/A"/>
    <e v="#N/A"/>
    <s v="PAS10"/>
    <x v="3"/>
    <s v="Auto"/>
    <m/>
    <x v="0"/>
    <m/>
    <s v="Stakeholder Approved"/>
    <m/>
    <s v="Not Started"/>
    <n v="0"/>
    <n v="0"/>
    <n v="0"/>
    <s v="NONE"/>
    <s v="880-600VA Form Content – Coverage for Damage to Your Auto v2.0"/>
    <m/>
    <s v="880-600VA-02"/>
    <s v="880-600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19"/>
    <e v="#N/A"/>
    <e v="#N/A"/>
    <s v="PAS10"/>
    <x v="3"/>
    <s v="Auto"/>
    <m/>
    <x v="0"/>
    <m/>
    <s v="Stakeholder Approved"/>
    <m/>
    <s v="Not Started"/>
    <n v="0"/>
    <n v="0"/>
    <n v="0"/>
    <s v="NONE"/>
    <s v="880-545VA-03 New Business Documents - JOINT OWNERSHIP COVERAGE - VIRGINIA v3.0"/>
    <m/>
    <s v="880-545VA-03"/>
    <s v="880-545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18"/>
    <e v="#N/A"/>
    <e v="#N/A"/>
    <s v="PAS10"/>
    <x v="3"/>
    <s v="Auto"/>
    <m/>
    <x v="0"/>
    <m/>
    <s v="Stakeholder Approved"/>
    <m/>
    <s v="Not Started"/>
    <n v="0"/>
    <n v="0"/>
    <n v="0"/>
    <s v="NONE"/>
    <s v="880-732KS: Form Content and Triggers - Credit Disclosure Notice v4.0"/>
    <m/>
    <s v="880-732KS-04"/>
    <s v="880-732"/>
    <n v="4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90"/>
    <e v="#N/A"/>
    <e v="#N/A"/>
    <s v="PAS10"/>
    <x v="3"/>
    <s v="Auto"/>
    <m/>
    <x v="0"/>
    <m/>
    <s v="Stakeholder Approved"/>
    <m/>
    <s v="Not Started"/>
    <n v="0"/>
    <n v="0"/>
    <n v="0"/>
    <s v="NONE"/>
    <s v="880-860NJ - Consolidated Form Stories - RFI v3.0"/>
    <m/>
    <s v="880-860NJ-03"/>
    <s v="880-860"/>
    <n v="3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41"/>
    <e v="#N/A"/>
    <e v="#N/A"/>
    <s v="PAS10"/>
    <x v="3"/>
    <s v="Auto"/>
    <m/>
    <x v="0"/>
    <m/>
    <s v="Stakeholder Approved"/>
    <m/>
    <s v="Not Started"/>
    <n v="0"/>
    <n v="0"/>
    <n v="0"/>
    <s v="NONE"/>
    <s v="880-559VA Endorsement - Personal Auto Policy v2.0"/>
    <m/>
    <s v="880-559VA-02"/>
    <s v="880-559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07"/>
    <e v="#N/A"/>
    <e v="#N/A"/>
    <s v="PAS10"/>
    <x v="3"/>
    <s v="Auto"/>
    <m/>
    <x v="0"/>
    <m/>
    <s v="Stakeholder Approved"/>
    <m/>
    <s v="Not Started"/>
    <n v="0"/>
    <n v="0"/>
    <n v="0"/>
    <s v="NONE"/>
    <s v="880-726DE - Consolidated Form Content and Triggers - ELC UW Letter for Approval - AHELCXXA  v2.0"/>
    <m/>
    <s v="880-726DE-02"/>
    <s v="880-726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61"/>
    <e v="#N/A"/>
    <e v="#N/A"/>
    <s v="PAS10"/>
    <x v="3"/>
    <s v="Auto"/>
    <m/>
    <x v="0"/>
    <m/>
    <s v="Stakeholder Approved"/>
    <m/>
    <s v="Not Started"/>
    <n v="0"/>
    <n v="0"/>
    <n v="0"/>
    <s v="NONE"/>
    <s v="880-241IN New Business Document - Non-Owners Endorsement  v2.0"/>
    <m/>
    <s v="880-241IN-02"/>
    <s v="880-241"/>
    <n v="2"/>
    <n v="0"/>
    <s v="consolpas10"/>
    <b v="0"/>
    <n v="55000"/>
    <s v="Auto Backlog"/>
    <s v="Richard, Kim"/>
    <s v="Program"/>
    <m/>
    <m/>
    <s v="IN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44"/>
    <e v="#N/A"/>
    <e v="#N/A"/>
    <s v="PAS10"/>
    <x v="3"/>
    <s v="Auto"/>
    <m/>
    <x v="0"/>
    <m/>
    <s v="Stakeholder Approved"/>
    <m/>
    <s v="Not Started"/>
    <n v="0"/>
    <n v="0"/>
    <n v="0"/>
    <s v="NONE"/>
    <s v="880-442NV Renewal Document - Rejection of Medical Payments Coverage v2.0"/>
    <m/>
    <s v="880-442NV-02"/>
    <s v="880-442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77"/>
    <e v="#N/A"/>
    <e v="#N/A"/>
    <s v="PAS10"/>
    <x v="3"/>
    <s v="Auto"/>
    <m/>
    <x v="0"/>
    <m/>
    <s v="Stakeholder Approved"/>
    <m/>
    <s v="Not Started"/>
    <n v="0"/>
    <n v="0"/>
    <n v="0"/>
    <s v="NONE"/>
    <s v="880-756NY-02 - Consolidated Form Content and Triggers - Multi-tier Disclosure Notice - AAMTNY v3.0"/>
    <m/>
    <s v="880-756NY-02"/>
    <s v="880-756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4371"/>
    <e v="#N/A"/>
    <e v="#N/A"/>
    <s v="PAS10"/>
    <x v="3"/>
    <s v="Auto"/>
    <m/>
    <x v="0"/>
    <m/>
    <s v="Stakeholder Approved"/>
    <m/>
    <s v="Not Started"/>
    <n v="0"/>
    <n v="0"/>
    <n v="0"/>
    <s v="NONE"/>
    <s v="880-605CL-02 Content and Triggers - PAS Form AU02 v3.0"/>
    <m/>
    <s v="880-605CL-03"/>
    <s v="880-605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s v="HO"/>
    <s v="NONE"/>
    <m/>
    <m/>
    <m/>
    <b v="0"/>
    <s v="NONE"/>
  </r>
  <r>
    <s v="Story - Delta"/>
    <n v="633890"/>
    <e v="#N/A"/>
    <e v="#N/A"/>
    <s v="PAS10"/>
    <x v="3"/>
    <s v="Auto"/>
    <m/>
    <x v="0"/>
    <m/>
    <s v="Stakeholder Approved"/>
    <m/>
    <s v="Not Started"/>
    <n v="0"/>
    <n v="0"/>
    <n v="0"/>
    <s v="NONE"/>
    <s v="880-576VA-04 Renewal – Medical Expense and Income Loss Benefits Coverage - Virginia v4.0"/>
    <m/>
    <s v="880-576VA-04"/>
    <s v="880-576VA"/>
    <n v="4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4225"/>
    <n v="634225"/>
    <e v="#N/A"/>
    <s v="PAS10"/>
    <x v="3"/>
    <s v="Auto"/>
    <m/>
    <x v="0"/>
    <m/>
    <s v="In IT Team Review"/>
    <m/>
    <s v="Ready for IT Team Review"/>
    <n v="0"/>
    <n v="0"/>
    <n v="0"/>
    <s v="NONE"/>
    <s v="880-797CCL-01 Form Content and Triggers - PAS Form AHRBXX v2.0"/>
    <m/>
    <s v="880-797CCL-02"/>
    <s v="880-797"/>
    <n v="2"/>
    <n v="0"/>
    <s v="consolpas10"/>
    <b v="1"/>
    <n v="55000"/>
    <s v="Test_Only_Reviews_Current"/>
    <s v="Richard, Kim"/>
    <s v="Program"/>
    <m/>
    <s v="PAS10"/>
    <s v="CCL"/>
    <s v="CCL"/>
    <m/>
    <m/>
    <m/>
    <m/>
    <m/>
    <b v="0"/>
    <n v="42556.666666666664"/>
    <n v="42556.739583333336"/>
    <m/>
    <s v="Forms"/>
    <s v="Forms"/>
    <s v="NONE"/>
    <m/>
    <s v="NONE"/>
    <m/>
    <m/>
    <m/>
    <b v="0"/>
    <s v="NONE"/>
  </r>
  <r>
    <s v="Story - Delta"/>
    <n v="634368"/>
    <n v="634368"/>
    <e v="#N/A"/>
    <s v="PAS10"/>
    <x v="3"/>
    <s v="Auto"/>
    <m/>
    <x v="0"/>
    <m/>
    <s v="In IT Team Review"/>
    <m/>
    <s v="Ready for IT Team Review"/>
    <n v="0"/>
    <n v="0"/>
    <n v="0"/>
    <s v="NONE"/>
    <s v="880-830MT – Consolidated Form Stories - Documents Page v2.0"/>
    <m/>
    <s v="880-830MT-02"/>
    <s v="880-830"/>
    <n v="2"/>
    <n v="0"/>
    <s v="consolpas10"/>
    <b v="1"/>
    <n v="55000"/>
    <s v="Test_Only_Reviews_Current"/>
    <s v="Richard, Kim"/>
    <s v="Program"/>
    <m/>
    <s v="PAS10"/>
    <s v="Change Request"/>
    <s v="MT"/>
    <m/>
    <m/>
    <m/>
    <m/>
    <m/>
    <b v="0"/>
    <n v="42556.666666666664"/>
    <n v="42556.739583333336"/>
    <m/>
    <s v="General"/>
    <s v="NONE"/>
    <s v="NONE"/>
    <m/>
    <s v="NONE"/>
    <m/>
    <m/>
    <m/>
    <b v="0"/>
    <s v="NONE"/>
  </r>
  <r>
    <s v="Story - Delta"/>
    <n v="634080"/>
    <e v="#N/A"/>
    <e v="#N/A"/>
    <s v="PAS10"/>
    <x v="3"/>
    <s v="Auto"/>
    <m/>
    <x v="0"/>
    <m/>
    <s v="Stakeholder Approved"/>
    <m/>
    <s v="Not Started"/>
    <n v="0"/>
    <n v="0"/>
    <n v="0"/>
    <s v="NONE"/>
    <s v="880-200IN Endorsement Document - Insurance Identification Card  v2.0"/>
    <m/>
    <s v="880-200IN-02"/>
    <s v="880-200"/>
    <n v="2"/>
    <n v="0"/>
    <s v="consolpas10"/>
    <b v="0"/>
    <n v="55000"/>
    <s v="Auto Backlog"/>
    <s v="Richard, Kim"/>
    <s v="Program"/>
    <m/>
    <m/>
    <s v="IN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02"/>
    <e v="#N/A"/>
    <e v="#N/A"/>
    <s v="PAS10"/>
    <x v="3"/>
    <s v="Auto"/>
    <m/>
    <x v="0"/>
    <m/>
    <s v="Stakeholder Approved"/>
    <m/>
    <s v="Not Started"/>
    <n v="0"/>
    <n v="0"/>
    <n v="0"/>
    <s v="NONE"/>
    <s v="880-248KY-03 - New Business Declarations - Front page  v3.0"/>
    <m/>
    <s v="880-248KY-03"/>
    <s v="880-248"/>
    <n v="3"/>
    <n v="0"/>
    <s v="consolpas10"/>
    <b v="0"/>
    <n v="55000"/>
    <s v="Auto Backlog"/>
    <s v="Richard, Kim"/>
    <s v="Program"/>
    <m/>
    <m/>
    <s v="Change Request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00"/>
    <e v="#N/A"/>
    <e v="#N/A"/>
    <s v="PAS10"/>
    <x v="3"/>
    <s v="Auto"/>
    <m/>
    <x v="0"/>
    <m/>
    <s v="Stakeholder Approved"/>
    <m/>
    <s v="Not Started"/>
    <n v="0"/>
    <n v="0"/>
    <n v="0"/>
    <s v="NONE"/>
    <s v="880-709MD-04 - Form Content and Triggers - Notice of Premium Increase - 15 Percentage v4.0"/>
    <m/>
    <s v="880-709MD-04"/>
    <s v="880-709"/>
    <n v="4"/>
    <n v="0"/>
    <s v="consolpas10"/>
    <b v="1"/>
    <n v="55000"/>
    <s v="Auto Backlog"/>
    <s v="Richard, Kim"/>
    <s v="Program"/>
    <s v="Unplanned"/>
    <s v="Unplanned"/>
    <s v="Change Request"/>
    <s v="MD"/>
    <s v="Unplanned"/>
    <m/>
    <s v="Unplanned"/>
    <m/>
    <m/>
    <b v="0"/>
    <n v="42566.603472222225"/>
    <n v="42566.609722222223"/>
    <m/>
    <s v="NONE"/>
    <s v="NONE"/>
    <s v="NONE"/>
    <m/>
    <s v="NONE"/>
    <n v="620429"/>
    <m/>
    <s v="#620429"/>
    <b v="0"/>
    <s v="NONE"/>
  </r>
  <r>
    <s v="Story - Delta"/>
    <n v="633889"/>
    <e v="#N/A"/>
    <e v="#N/A"/>
    <s v="PAS10"/>
    <x v="3"/>
    <s v="Auto"/>
    <m/>
    <x v="0"/>
    <m/>
    <s v="Stakeholder Approved"/>
    <m/>
    <s v="Not Started"/>
    <n v="0"/>
    <n v="0"/>
    <n v="0"/>
    <s v="NONE"/>
    <s v="880-405AZ-03 Renewal Documents - Document - Golf Cart Endorsement v2.0"/>
    <m/>
    <s v="880-405AZ-02"/>
    <s v="880-405"/>
    <n v="2"/>
    <n v="0"/>
    <s v="consolpas10"/>
    <b v="0"/>
    <n v="55000"/>
    <s v="Auto Backlog"/>
    <s v="Richard, Kim"/>
    <s v="Program"/>
    <m/>
    <m/>
    <s v="AZ"/>
    <s v="AZ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02"/>
    <e v="#N/A"/>
    <e v="#N/A"/>
    <s v="PAS10"/>
    <x v="3"/>
    <s v="Auto"/>
    <m/>
    <x v="0"/>
    <m/>
    <s v="Stakeholder Approved"/>
    <m/>
    <s v="Not Started"/>
    <n v="0"/>
    <n v="0"/>
    <n v="0"/>
    <s v="NONE"/>
    <s v="880-095SD Documents - Adhoc - Insurance Quote v2.0"/>
    <m/>
    <s v="880-095SD-02"/>
    <s v="880-095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26"/>
    <n v="634226"/>
    <e v="#N/A"/>
    <s v="PAS10"/>
    <x v="3"/>
    <s v="Auto"/>
    <m/>
    <x v="0"/>
    <m/>
    <s v="In IT Team Review"/>
    <m/>
    <s v="Ready for IT Team Review"/>
    <n v="0"/>
    <n v="0"/>
    <n v="0"/>
    <s v="NONE"/>
    <s v="633734880-124KY - Consolidated Form Content and Triggers – Auto Personal Injury Protection Coverage - AA21KYA  v2.0"/>
    <m/>
    <s v="880-124KY-02"/>
    <s v="880-124"/>
    <n v="2"/>
    <n v="0"/>
    <s v="consolpas10"/>
    <b v="1"/>
    <n v="55000"/>
    <s v="Test_Only_Reviews_Current"/>
    <s v="Richard, Kim"/>
    <s v="Program"/>
    <m/>
    <s v="PAS10"/>
    <s v="KY"/>
    <s v="KY"/>
    <m/>
    <m/>
    <m/>
    <m/>
    <m/>
    <b v="0"/>
    <n v="42556.407638888886"/>
    <n v="42556.739583333336"/>
    <m/>
    <s v="General"/>
    <s v="NONE"/>
    <s v="NONE"/>
    <m/>
    <s v="NONE"/>
    <m/>
    <m/>
    <m/>
    <b v="0"/>
    <s v="NONE"/>
  </r>
  <r>
    <s v="Story - Delta"/>
    <n v="633947"/>
    <e v="#N/A"/>
    <e v="#N/A"/>
    <s v="PAS10"/>
    <x v="3"/>
    <s v="Auto"/>
    <m/>
    <x v="0"/>
    <m/>
    <s v="Stakeholder Approved"/>
    <m/>
    <s v="Not Started"/>
    <n v="0"/>
    <n v="0"/>
    <n v="0"/>
    <s v="NONE"/>
    <s v="880-241OK New Business Document - Non-Owners Endorsement  v2.0"/>
    <m/>
    <s v="880-241OK-02"/>
    <s v="880-241"/>
    <n v="2"/>
    <n v="0"/>
    <s v="consolpas10"/>
    <b v="0"/>
    <n v="55000"/>
    <s v="Auto Backlog"/>
    <s v="Richard, Kim"/>
    <s v="Program"/>
    <m/>
    <m/>
    <s v="OK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33"/>
    <e v="#N/A"/>
    <e v="#N/A"/>
    <s v="PAS10"/>
    <x v="3"/>
    <s v="Auto"/>
    <m/>
    <x v="0"/>
    <m/>
    <s v="Stakeholder Approved"/>
    <m/>
    <s v="Not Started"/>
    <n v="0"/>
    <n v="0"/>
    <n v="0"/>
    <s v="NONE"/>
    <s v="880-563VA 02 Renewal – Federal Employees Using Autos in Government Business v3.0"/>
    <m/>
    <s v="880-563VA-03"/>
    <s v="880-563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431"/>
    <e v="#N/A"/>
    <e v="#N/A"/>
    <s v="PAS10"/>
    <x v="3"/>
    <s v="Auto"/>
    <m/>
    <x v="0"/>
    <m/>
    <s v="Stakeholder Approved"/>
    <m/>
    <s v="Not Started"/>
    <n v="0"/>
    <n v="0"/>
    <n v="0"/>
    <s v="NONE"/>
    <s v="880-253NJ-03 Documents - New Business - Named Driver Exclusion Endorsement v3.0"/>
    <m/>
    <s v="880-253NJ-03"/>
    <s v="880-253"/>
    <n v="3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2875"/>
    <e v="#N/A"/>
    <e v="#N/A"/>
    <s v="PAS10"/>
    <x v="3"/>
    <s v="Auto"/>
    <m/>
    <x v="0"/>
    <m/>
    <s v="Stakeholder Approved"/>
    <m/>
    <s v="TA Updates Required"/>
    <n v="0"/>
    <n v="0"/>
    <n v="0"/>
    <s v="NONE"/>
    <s v="880-182CL Structure of efolders - spin  v2.0"/>
    <m/>
    <s v="880-182CL-02"/>
    <s v="880-182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03"/>
    <e v="#N/A"/>
    <e v="#N/A"/>
    <s v="PAS10"/>
    <x v="3"/>
    <s v="Auto"/>
    <m/>
    <x v="0"/>
    <m/>
    <s v="Stakeholder Approved"/>
    <m/>
    <s v="Not Started"/>
    <n v="0"/>
    <n v="0"/>
    <n v="0"/>
    <s v="NONE"/>
    <s v="880-254ID-03 - New Business Document - UM UIM Reject Elect Lower Limits v3.0"/>
    <m/>
    <s v="880-254ID-03"/>
    <s v="880-254"/>
    <n v="3"/>
    <n v="0"/>
    <s v="consolpas10"/>
    <b v="0"/>
    <n v="55000"/>
    <s v="Auto Backlog"/>
    <s v="Richard, Kim"/>
    <s v="Program"/>
    <m/>
    <m/>
    <s v="ID"/>
    <s v="I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2752"/>
    <e v="#N/A"/>
    <e v="#N/A"/>
    <s v="PAS10"/>
    <x v="3"/>
    <s v="Auto"/>
    <m/>
    <x v="0"/>
    <m/>
    <s v="Stakeholder Approved"/>
    <m/>
    <s v="Not Started"/>
    <n v="0"/>
    <n v="0"/>
    <n v="0"/>
    <s v="NONE"/>
    <s v="880-534VA Renewal – Miscellaneous Type Vehicle Amendment (Motor Homes) v3.0"/>
    <m/>
    <s v="880-534VA-03"/>
    <s v="880-534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46"/>
    <e v="#N/A"/>
    <e v="#N/A"/>
    <s v="PAS10"/>
    <x v="3"/>
    <s v="Auto"/>
    <m/>
    <x v="0"/>
    <m/>
    <s v="Stakeholder Approved"/>
    <m/>
    <s v="Not Started"/>
    <n v="0"/>
    <n v="0"/>
    <n v="0"/>
    <s v="NONE"/>
    <s v="880-728DE - Consolidated Form Content and Triggers - ELC UW Letter for Denial - AHELCXXD  v2.0"/>
    <m/>
    <s v="880-728DE-02"/>
    <s v="880-728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04"/>
    <n v="634604"/>
    <e v="#N/A"/>
    <s v="PAS10"/>
    <x v="3"/>
    <s v="Auto"/>
    <m/>
    <x v="0"/>
    <m/>
    <s v="In IT Team Review"/>
    <m/>
    <s v="Ready for IT Team Review"/>
    <n v="0"/>
    <n v="0"/>
    <n v="0"/>
    <s v="NONE"/>
    <s v="880-742NJ - Consolidated Form Content and Triggers - Physical Damage Insurance Inspection Information - AAIFNJ1 v2.0"/>
    <m/>
    <s v="880-724NJ-02"/>
    <s v="880-724"/>
    <n v="2"/>
    <n v="0"/>
    <s v="consolpas10"/>
    <b v="1"/>
    <n v="55000"/>
    <s v="Test_Only_Reviews_Current"/>
    <s v="Richard, Kim"/>
    <s v="Program"/>
    <s v="PAS10"/>
    <m/>
    <s v="NJ"/>
    <s v="NJ"/>
    <m/>
    <m/>
    <m/>
    <m/>
    <m/>
    <b v="0"/>
    <n v="42551.504861111112"/>
    <n v="42551.732638888891"/>
    <m/>
    <s v="General"/>
    <s v="NONE"/>
    <s v="NONE"/>
    <m/>
    <s v="NONE"/>
    <m/>
    <m/>
    <m/>
    <b v="0"/>
    <s v="NONE"/>
  </r>
  <r>
    <s v="Story - Delta"/>
    <n v="634426"/>
    <e v="#N/A"/>
    <e v="#N/A"/>
    <s v="PAS10"/>
    <x v="3"/>
    <s v="Auto"/>
    <m/>
    <x v="0"/>
    <m/>
    <s v="Stakeholder Approved"/>
    <m/>
    <s v="Not Started"/>
    <n v="0"/>
    <n v="0"/>
    <n v="0"/>
    <s v="NONE"/>
    <s v="880-785WV-02 Form Content and Triggers PAS Form WV 1B v3.0"/>
    <m/>
    <s v="880-785WV-03"/>
    <s v="880-785"/>
    <n v="3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600"/>
    <e v="#N/A"/>
    <e v="#N/A"/>
    <s v="PAS10"/>
    <x v="3"/>
    <s v="Auto"/>
    <m/>
    <x v="0"/>
    <m/>
    <s v="Stakeholder Approved"/>
    <m/>
    <s v="Not Started"/>
    <n v="0"/>
    <n v="0"/>
    <n v="0"/>
    <s v="NONE"/>
    <s v="880-551VA New Business Documents - Customizing Equipment Coverage v2.0"/>
    <m/>
    <s v="880-551VA-02"/>
    <s v="880-55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41"/>
    <e v="#N/A"/>
    <e v="#N/A"/>
    <s v="PAS10"/>
    <x v="3"/>
    <s v="Auto"/>
    <m/>
    <x v="0"/>
    <m/>
    <s v="Stakeholder Approved"/>
    <m/>
    <s v="Not Started"/>
    <n v="0"/>
    <n v="0"/>
    <n v="0"/>
    <s v="NONE"/>
    <s v="880-240OK New Business Document - Insurance Identification Card  v2.0"/>
    <m/>
    <s v="880-240OK-02"/>
    <s v="880-240"/>
    <n v="2"/>
    <n v="0"/>
    <s v="consolpas10"/>
    <b v="0"/>
    <n v="55000"/>
    <s v="Auto Backlog"/>
    <s v="Richard, Kim"/>
    <s v="Program"/>
    <m/>
    <m/>
    <s v="NONE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73"/>
    <e v="#N/A"/>
    <e v="#N/A"/>
    <s v="PAS10"/>
    <x v="3"/>
    <s v="Auto"/>
    <m/>
    <x v="0"/>
    <m/>
    <s v="Stakeholder Approved"/>
    <m/>
    <s v="Not Started"/>
    <n v="0"/>
    <n v="0"/>
    <n v="0"/>
    <s v="NONE"/>
    <s v="880-591VA-02 Renewal – Important Notice v3.0"/>
    <m/>
    <s v="880-591VA-03"/>
    <s v="880-591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42"/>
    <e v="#N/A"/>
    <e v="#N/A"/>
    <s v="PAS10"/>
    <x v="3"/>
    <s v="Auto"/>
    <m/>
    <x v="0"/>
    <m/>
    <s v="Stakeholder Approved"/>
    <m/>
    <s v="Not Started"/>
    <n v="0"/>
    <n v="0"/>
    <n v="0"/>
    <s v="NONE"/>
    <s v="880-840NJ Consolidated Form Stories - GODD Page v3.0"/>
    <m/>
    <s v="880-840NJ-03"/>
    <s v="880-840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00"/>
    <e v="#N/A"/>
    <e v="#N/A"/>
    <s v="PAS10"/>
    <x v="3"/>
    <s v="Auto"/>
    <m/>
    <x v="0"/>
    <m/>
    <s v="Stakeholder Approved"/>
    <m/>
    <s v="Not Started"/>
    <n v="0"/>
    <n v="0"/>
    <n v="0"/>
    <s v="NONE"/>
    <s v="880-240IN-02 - New Business Document - Insurance Identification Card v3.0"/>
    <m/>
    <s v="880-240IN-03"/>
    <s v="880-240"/>
    <n v="3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362"/>
    <e v="#N/A"/>
    <e v="#N/A"/>
    <s v="PAS10"/>
    <x v="3"/>
    <s v="Auto"/>
    <m/>
    <x v="0"/>
    <m/>
    <s v="Stakeholder Approved"/>
    <m/>
    <s v="Not Started"/>
    <n v="0"/>
    <n v="0"/>
    <n v="0"/>
    <s v="NONE"/>
    <s v="880-247CCL New Business - Privacy Information Notice v7.0"/>
    <m/>
    <s v="880-247CCL-07"/>
    <s v="880-247"/>
    <n v="7"/>
    <n v="0"/>
    <s v="consolpas10"/>
    <b v="0"/>
    <n v="55000"/>
    <s v="Auto Backlog"/>
    <s v="Richard, Kim"/>
    <s v="Program"/>
    <m/>
    <m/>
    <s v="Change Request"/>
    <s v="C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29"/>
    <n v="634429"/>
    <e v="#N/A"/>
    <s v="PAS10"/>
    <x v="3"/>
    <s v="Auto"/>
    <m/>
    <x v="0"/>
    <m/>
    <s v="In IT Team Review"/>
    <m/>
    <s v="Ready for IT Team Review"/>
    <n v="0"/>
    <n v="0"/>
    <n v="0"/>
    <s v="NONE"/>
    <s v="880-086MD Form Content and Triggers - NAMED NON-OWNER COVERAGE ENDORSEMENT v2.0"/>
    <m/>
    <s v="880-086MD-02"/>
    <s v="880-086"/>
    <n v="2"/>
    <n v="0"/>
    <s v="consolpas10"/>
    <b v="1"/>
    <n v="55000"/>
    <s v="Test_Only_Reviews_Current"/>
    <s v="Richard, Kim"/>
    <s v="Program"/>
    <s v="PAS10"/>
    <m/>
    <s v="MD"/>
    <s v="MD"/>
    <m/>
    <m/>
    <m/>
    <m/>
    <m/>
    <b v="0"/>
    <n v="42548.513888888891"/>
    <n v="42548.731249999997"/>
    <m/>
    <s v="General"/>
    <s v="NONE"/>
    <s v="NONE"/>
    <m/>
    <s v="NONE"/>
    <m/>
    <m/>
    <m/>
    <b v="0"/>
    <s v="NONE"/>
  </r>
  <r>
    <s v="Story - Delta"/>
    <n v="634160"/>
    <e v="#N/A"/>
    <e v="#N/A"/>
    <s v="PAS10"/>
    <x v="3"/>
    <s v="Auto"/>
    <m/>
    <x v="0"/>
    <m/>
    <s v="Stakeholder Approved"/>
    <m/>
    <s v="Not Started"/>
    <n v="0"/>
    <n v="0"/>
    <n v="0"/>
    <s v="NONE"/>
    <s v="880-618KY BFC Requirements and Print Jobs  v2.0"/>
    <m/>
    <s v="880-618KY-02"/>
    <s v="880-618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23"/>
    <n v="634223"/>
    <e v="#N/A"/>
    <s v="PAS10"/>
    <x v="3"/>
    <s v="Auto"/>
    <m/>
    <x v="0"/>
    <m/>
    <s v="In IT Team Review"/>
    <m/>
    <s v="Ready for IT Team Review"/>
    <n v="0"/>
    <n v="0"/>
    <n v="0"/>
    <s v="NONE"/>
    <s v="880-505MD-01 Renewal Document - Membership Validation Letter v2.0"/>
    <m/>
    <s v="880-505MD-02"/>
    <s v="880-505MD"/>
    <n v="2"/>
    <n v="0"/>
    <s v="consolpas10"/>
    <b v="1"/>
    <n v="55000"/>
    <s v="Test_Only_Reviews_Current"/>
    <s v="Richard, Kim"/>
    <s v="Program"/>
    <s v="PAS10"/>
    <m/>
    <s v="MD"/>
    <s v="MD"/>
    <m/>
    <m/>
    <m/>
    <m/>
    <m/>
    <b v="0"/>
    <n v="42545.336805555555"/>
    <n v="42547.724999999999"/>
    <m/>
    <s v="Renew Policy"/>
    <s v="NONE"/>
    <s v="NONE"/>
    <m/>
    <s v="NONE"/>
    <m/>
    <m/>
    <m/>
    <b v="0"/>
    <s v="NONE"/>
  </r>
  <r>
    <s v="Story - Delta"/>
    <n v="634026"/>
    <e v="#N/A"/>
    <e v="#N/A"/>
    <s v="PAS10"/>
    <x v="3"/>
    <s v="Auto"/>
    <m/>
    <x v="0"/>
    <m/>
    <s v="Stakeholder Approved"/>
    <m/>
    <s v="Not Started"/>
    <n v="0"/>
    <n v="0"/>
    <n v="0"/>
    <s v="NONE"/>
    <s v="880-254VA New Business Document - Important Notice-UM Coverage v2.0"/>
    <m/>
    <s v="880-254VA-02"/>
    <s v="880-254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31"/>
    <n v="634531"/>
    <e v="#N/A"/>
    <s v="PAS10"/>
    <x v="3"/>
    <s v="Auto"/>
    <m/>
    <x v="0"/>
    <m/>
    <s v="In IT Team Review"/>
    <m/>
    <s v="Ready for IT Team Review"/>
    <n v="0"/>
    <n v="0"/>
    <n v="0"/>
    <s v="NONE"/>
    <s v="880-198VA Endorsement -  Auto Loan-Lease Coverage v2.0"/>
    <m/>
    <s v="880-198VA-02"/>
    <s v="880-198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38888888889"/>
    <m/>
    <s v="General"/>
    <s v="NONE"/>
    <s v="NONE"/>
    <m/>
    <s v="NONE"/>
    <m/>
    <m/>
    <m/>
    <b v="0"/>
    <s v="NONE"/>
  </r>
  <r>
    <s v="Story - Delta"/>
    <n v="634024"/>
    <e v="#N/A"/>
    <e v="#N/A"/>
    <s v="PAS10"/>
    <x v="3"/>
    <s v="Auto"/>
    <m/>
    <x v="0"/>
    <m/>
    <s v="Stakeholder Approved"/>
    <m/>
    <s v="Not Started"/>
    <n v="0"/>
    <n v="0"/>
    <n v="0"/>
    <s v="NONE"/>
    <s v="880-115PA AA52IPAA Underinsured Motorists Coverage Selection/Rejection v2.0"/>
    <m/>
    <s v="880-115PA-02"/>
    <s v="880-115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25"/>
    <n v="634025"/>
    <e v="#N/A"/>
    <s v="PAS10"/>
    <x v="3"/>
    <s v="Auto"/>
    <m/>
    <x v="0"/>
    <m/>
    <s v="In IT Team Review"/>
    <m/>
    <s v="Ready for IT Team Review"/>
    <n v="0"/>
    <n v="0"/>
    <n v="0"/>
    <s v="NONE"/>
    <s v="880-579VA Endorsement – Uniform Financial Responsibility Certificate v2.0"/>
    <m/>
    <s v="880-579VA-02"/>
    <s v="880-579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51.504861111112"/>
    <n v="42551.731944444444"/>
    <m/>
    <s v="General"/>
    <s v="NONE"/>
    <s v="NONE"/>
    <m/>
    <s v="NONE"/>
    <m/>
    <m/>
    <m/>
    <b v="0"/>
    <s v="NONE"/>
  </r>
  <r>
    <s v="Story - Delta"/>
    <n v="634365"/>
    <e v="#N/A"/>
    <e v="#N/A"/>
    <s v="PAS10"/>
    <x v="3"/>
    <s v="Auto"/>
    <m/>
    <x v="0"/>
    <m/>
    <s v="Stakeholder Approved"/>
    <m/>
    <s v="Not Started"/>
    <n v="0"/>
    <n v="0"/>
    <n v="0"/>
    <s v="NONE"/>
    <s v="880-526VA-02 Renewal Documents – TRAILER/CAMPER BODY COVERAGE (MAXIMUM LIMIT OF LIABILITY) - VIRGINIA v3.0"/>
    <m/>
    <s v="880-526VA-03"/>
    <s v="880-526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364"/>
    <e v="#N/A"/>
    <e v="#N/A"/>
    <s v="PAS10"/>
    <x v="3"/>
    <s v="Auto"/>
    <m/>
    <x v="0"/>
    <m/>
    <s v="Stakeholder Approved"/>
    <m/>
    <s v="Not Started"/>
    <n v="0"/>
    <n v="0"/>
    <n v="0"/>
    <s v="NONE"/>
    <s v="880-830IN – Consolidated Form Stories - Documents Page v2.0"/>
    <m/>
    <s v="880-830IN-02"/>
    <s v="880-830"/>
    <n v="2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01"/>
    <e v="#N/A"/>
    <e v="#N/A"/>
    <s v="PAS10"/>
    <x v="3"/>
    <s v="Auto"/>
    <m/>
    <x v="0"/>
    <m/>
    <s v="Stakeholder Approved"/>
    <m/>
    <s v="Not Started"/>
    <n v="0"/>
    <n v="0"/>
    <n v="0"/>
    <s v="NONE"/>
    <s v="880-412VA-02 Renewal Document - Important Notice - Uninsured Motorist Coverage v3.0"/>
    <m/>
    <s v="880-412VA-03"/>
    <s v="880-412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742"/>
    <e v="#N/A"/>
    <e v="#N/A"/>
    <s v="PAS10"/>
    <x v="3"/>
    <s v="Auto"/>
    <m/>
    <x v="0"/>
    <m/>
    <s v="Stakeholder Approved"/>
    <m/>
    <s v="Not Started"/>
    <n v="0"/>
    <n v="0"/>
    <n v="0"/>
    <s v="NONE"/>
    <s v="880-820OR Consolidated Form Stories - Forms Page  v3.0"/>
    <m/>
    <s v="880-820OR-03"/>
    <s v="880-820"/>
    <n v="3"/>
    <n v="0"/>
    <s v="consolpas10"/>
    <b v="0"/>
    <n v="55000"/>
    <s v="Auto Backlog"/>
    <s v="Richard, Kim"/>
    <s v="Program"/>
    <m/>
    <m/>
    <s v="Change Request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29"/>
    <e v="#N/A"/>
    <e v="#N/A"/>
    <s v="PAS10"/>
    <x v="3"/>
    <s v="Auto"/>
    <m/>
    <x v="0"/>
    <m/>
    <s v="Stakeholder Approved"/>
    <m/>
    <s v="Not Started"/>
    <n v="0"/>
    <n v="0"/>
    <n v="0"/>
    <s v="NONE"/>
    <s v="880-744NJ - Consolidated Form Content and Triggers - Acknowledgement of Requirement for Insurance Inspection - AAIFNJ3 v2.0"/>
    <m/>
    <s v="880-744NJ-02"/>
    <s v="880-744"/>
    <n v="2"/>
    <n v="0"/>
    <s v="consolpas10"/>
    <b v="0"/>
    <n v="55000"/>
    <s v="Auto Backlog"/>
    <s v="Richard, Kim"/>
    <s v="Program"/>
    <m/>
    <m/>
    <s v="NJ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74"/>
    <e v="#N/A"/>
    <e v="#N/A"/>
    <s v="PAS10"/>
    <x v="3"/>
    <s v="Auto"/>
    <m/>
    <x v="0"/>
    <m/>
    <s v="Stakeholder Approved"/>
    <m/>
    <s v="Not Started"/>
    <n v="0"/>
    <n v="0"/>
    <n v="0"/>
    <s v="NONE"/>
    <s v="880-446NV Renewal Documents - Nevada Motor Vehicle Policy Coverage Selection v2.0"/>
    <m/>
    <s v="880-446NV-02"/>
    <s v="880-446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28"/>
    <e v="#N/A"/>
    <e v="#N/A"/>
    <s v="PAS10"/>
    <x v="3"/>
    <s v="Auto"/>
    <m/>
    <x v="0"/>
    <m/>
    <s v="Stakeholder Approved"/>
    <m/>
    <s v="Not Started"/>
    <n v="0"/>
    <n v="0"/>
    <n v="0"/>
    <s v="NONE"/>
    <s v="880-240OR Form Content and Triggers - Insurance Identification Card v2.0"/>
    <m/>
    <s v="880-240OR-02"/>
    <s v="880-240"/>
    <n v="2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07"/>
    <e v="#N/A"/>
    <e v="#N/A"/>
    <s v="PAS10"/>
    <x v="3"/>
    <s v="Auto"/>
    <m/>
    <x v="0"/>
    <m/>
    <s v="Stakeholder Approved"/>
    <m/>
    <s v="Not Started"/>
    <n v="0"/>
    <n v="0"/>
    <n v="0"/>
    <s v="NONE"/>
    <s v="880-115KS Document Contents - UM-UIM Reject-Elect Lower Limits - AA52KS v2.0"/>
    <m/>
    <s v="880-115KS-02"/>
    <s v="880-115KS "/>
    <n v="2"/>
    <n v="0"/>
    <s v="consolpas10"/>
    <b v="0"/>
    <n v="55000"/>
    <s v="Auto Backlog"/>
    <s v="Richard, Kim"/>
    <s v="Program"/>
    <m/>
    <m/>
    <s v="KS"/>
    <s v="KS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538"/>
    <e v="#N/A"/>
    <e v="#N/A"/>
    <s v="PAS10"/>
    <x v="3"/>
    <s v="Auto"/>
    <m/>
    <x v="0"/>
    <m/>
    <s v="Stakeholder Approved"/>
    <m/>
    <s v="Not Started"/>
    <n v="0"/>
    <n v="0"/>
    <n v="0"/>
    <s v="NONE"/>
    <s v="880-830AZ – Consolidated Form Stories - Documents Page v3.0"/>
    <m/>
    <s v="880-830AZ-03"/>
    <s v="880-830"/>
    <n v="3"/>
    <n v="0"/>
    <s v="consolpas10"/>
    <b v="0"/>
    <n v="55000"/>
    <s v="Auto Backlog"/>
    <s v="Richard, Kim"/>
    <s v="Program"/>
    <m/>
    <m/>
    <s v="Change Request"/>
    <s v="AZ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34"/>
    <e v="#N/A"/>
    <e v="#N/A"/>
    <s v="PAS10"/>
    <x v="3"/>
    <s v="Auto"/>
    <m/>
    <x v="0"/>
    <m/>
    <s v="Stakeholder Approved"/>
    <m/>
    <s v="Not Started"/>
    <n v="0"/>
    <n v="0"/>
    <n v="0"/>
    <s v="NONE"/>
    <s v="880-860DC Consolidated Form Stories - RFI  v2.0"/>
    <m/>
    <s v="880-860DC-02"/>
    <s v="880-860"/>
    <n v="2"/>
    <n v="0"/>
    <s v="consolpas10"/>
    <b v="0"/>
    <n v="55000"/>
    <s v="Auto Backlog"/>
    <s v="Richard, Kim"/>
    <s v="Program"/>
    <m/>
    <m/>
    <s v="DC"/>
    <s v="DC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0"/>
    <e v="#N/A"/>
    <e v="#N/A"/>
    <s v="PAS10"/>
    <x v="3"/>
    <s v="Auto"/>
    <m/>
    <x v="0"/>
    <m/>
    <s v="Stakeholder Approved"/>
    <m/>
    <s v="Not Started"/>
    <n v="0"/>
    <n v="0"/>
    <n v="0"/>
    <s v="NONE"/>
    <s v="880-618NY - BFC Requirements and Print Jobs v2.0"/>
    <m/>
    <s v="880-618NY-02"/>
    <s v="880-618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91"/>
    <e v="#N/A"/>
    <e v="#N/A"/>
    <s v="PAS10"/>
    <x v="3"/>
    <s v="Auto"/>
    <m/>
    <x v="0"/>
    <m/>
    <s v="Stakeholder Approved"/>
    <m/>
    <s v="Not Started"/>
    <n v="0"/>
    <n v="0"/>
    <n v="0"/>
    <s v="NONE"/>
    <s v="880-729NJ - Consolidated Form Content and Triggers - ELC UW Letter for No Premium Benefit Denial - AHELCXXP v2.0"/>
    <m/>
    <s v="880-729NJ-02"/>
    <s v="880-729"/>
    <n v="2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76"/>
    <e v="#N/A"/>
    <e v="#N/A"/>
    <s v="PAS10"/>
    <x v="3"/>
    <s v="Auto"/>
    <m/>
    <x v="0"/>
    <m/>
    <s v="Stakeholder Approved"/>
    <m/>
    <s v="Not Started"/>
    <n v="0"/>
    <n v="0"/>
    <n v="0"/>
    <s v="NONE"/>
    <s v="880-840MD-04 Consolidated Form Stories - GODD Page v4.0"/>
    <m/>
    <s v="880-840MD-04"/>
    <s v="880-840"/>
    <n v="4"/>
    <n v="0"/>
    <s v="consolpas10"/>
    <b v="0"/>
    <n v="55000"/>
    <s v="Auto Backlog"/>
    <s v="Richard, Kim"/>
    <s v="Program"/>
    <m/>
    <m/>
    <s v="Change Request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36"/>
    <n v="634536"/>
    <e v="#N/A"/>
    <s v="PAS10"/>
    <x v="3"/>
    <s v="Auto"/>
    <m/>
    <x v="0"/>
    <m/>
    <s v="In IT Team Review"/>
    <m/>
    <s v="Ready for IT Team Review"/>
    <n v="0"/>
    <n v="0"/>
    <n v="0"/>
    <s v="NONE"/>
    <s v="880-730NJ - Consolidated Form Content and Triggers - Renewal Notice to NJ Policyholders - AADNNJC v2.0"/>
    <m/>
    <s v="880-730NJ-02"/>
    <s v="880-730"/>
    <n v="2"/>
    <n v="0"/>
    <s v="consolpas10"/>
    <b v="1"/>
    <n v="55000"/>
    <s v="Test_Only_Reviews_Current"/>
    <s v="Richard, Kim"/>
    <s v="Program"/>
    <s v="PAS10"/>
    <m/>
    <s v="NJ"/>
    <s v="NJ"/>
    <m/>
    <m/>
    <m/>
    <m/>
    <m/>
    <b v="0"/>
    <n v="42551.504861111112"/>
    <n v="42551.732638888891"/>
    <m/>
    <s v="General"/>
    <s v="NONE"/>
    <s v="NONE"/>
    <m/>
    <s v="NONE"/>
    <m/>
    <m/>
    <m/>
    <b v="0"/>
    <s v="NONE"/>
  </r>
  <r>
    <s v="Story - Delta"/>
    <n v="632803"/>
    <e v="#N/A"/>
    <e v="#N/A"/>
    <s v="PAS10"/>
    <x v="3"/>
    <s v="Auto"/>
    <m/>
    <x v="0"/>
    <m/>
    <s v="Stakeholder Approved"/>
    <m/>
    <s v="Not Started"/>
    <n v="0"/>
    <n v="0"/>
    <n v="0"/>
    <s v="NONE"/>
    <s v="880-122UT - Endorsement Document - Limited PIP Rejection of Work Loss Benefit v2.0"/>
    <m/>
    <s v="880-122UT-02"/>
    <s v="880-122"/>
    <n v="2"/>
    <n v="0"/>
    <s v="consolpas10"/>
    <b v="0"/>
    <n v="55000"/>
    <s v="Auto Backlog"/>
    <s v="Richard, Kim"/>
    <s v="Program"/>
    <m/>
    <m/>
    <s v="U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62"/>
    <e v="#N/A"/>
    <e v="#N/A"/>
    <s v="PAS10"/>
    <x v="3"/>
    <s v="Auto"/>
    <m/>
    <x v="0"/>
    <m/>
    <s v="Stakeholder Approved"/>
    <m/>
    <s v="Not Started"/>
    <n v="0"/>
    <n v="0"/>
    <n v="0"/>
    <s v="NONE"/>
    <s v="880-820IN Consolidated Form Stories - Forms Page v2.0"/>
    <m/>
    <s v="880-820IN-02"/>
    <s v="880-820"/>
    <n v="2"/>
    <n v="0"/>
    <s v="consolpas10"/>
    <b v="0"/>
    <n v="55000"/>
    <s v="Auto Backlog"/>
    <s v="Richard, Kim"/>
    <s v="Program"/>
    <m/>
    <m/>
    <s v="Change Request"/>
    <s v="IN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34"/>
    <e v="#N/A"/>
    <e v="#N/A"/>
    <s v="PAS10"/>
    <x v="3"/>
    <s v="Auto"/>
    <m/>
    <x v="0"/>
    <m/>
    <s v="Stakeholder Approved"/>
    <m/>
    <s v="Not Started"/>
    <n v="0"/>
    <n v="0"/>
    <n v="0"/>
    <s v="NONE"/>
    <s v="880-880OR-03 Consolidated Form Stories - PRINTED Forms - Packets - Sequence - DCS mapping - BFC Specs v3.0"/>
    <m/>
    <s v="880-880OR-03"/>
    <s v="880-880"/>
    <n v="3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948"/>
    <e v="#N/A"/>
    <e v="#N/A"/>
    <s v="PAS10"/>
    <x v="3"/>
    <s v="Auto"/>
    <m/>
    <x v="0"/>
    <m/>
    <s v="Stakeholder Approved"/>
    <m/>
    <s v="Not Started"/>
    <n v="0"/>
    <n v="0"/>
    <n v="0"/>
    <s v="NONE"/>
    <s v="880-728KY - Consolidated Form Content and Triggers - ELC UW Letter for Denial - AHELCXXD  v2.0"/>
    <m/>
    <s v="880-728KY-02"/>
    <s v="880-728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81"/>
    <e v="#N/A"/>
    <e v="#N/A"/>
    <s v="PAS10"/>
    <x v="3"/>
    <s v="Auto"/>
    <m/>
    <x v="0"/>
    <m/>
    <s v="Stakeholder Approved"/>
    <m/>
    <s v="Not Started"/>
    <n v="0"/>
    <n v="0"/>
    <n v="0"/>
    <s v="NONE"/>
    <s v="880-083OK Documents - Adhoc - Named Driver Exclusion Form v2.0"/>
    <m/>
    <s v="880-083OK-02"/>
    <s v="880-083"/>
    <n v="2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55"/>
    <e v="#N/A"/>
    <e v="#N/A"/>
    <s v="PAS10"/>
    <x v="3"/>
    <s v="Auto"/>
    <m/>
    <x v="0"/>
    <m/>
    <s v="Stakeholder Approved"/>
    <m/>
    <s v="Not Started"/>
    <n v="0"/>
    <n v="0"/>
    <n v="0"/>
    <s v="NONE"/>
    <s v="880-820SD-03 Consolidated Form Stories - Forms Page  v3.0"/>
    <m/>
    <s v="880-820SD-03"/>
    <s v="880-820"/>
    <n v="3"/>
    <n v="0"/>
    <s v="consolpas10"/>
    <b v="0"/>
    <n v="55000"/>
    <s v="Auto Backlog"/>
    <s v="Richard, Kim"/>
    <s v="Program"/>
    <m/>
    <m/>
    <s v="Change Request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35"/>
    <e v="#N/A"/>
    <e v="#N/A"/>
    <s v="PAS10"/>
    <x v="3"/>
    <s v="Auto"/>
    <m/>
    <x v="0"/>
    <m/>
    <s v="Stakeholder Approved"/>
    <m/>
    <s v="Not Started"/>
    <n v="0"/>
    <n v="0"/>
    <n v="0"/>
    <s v="NONE"/>
    <s v="880-860OR Consolidated Form Stories - RFI v3.0"/>
    <m/>
    <s v="880-860OR-03"/>
    <s v="880-860"/>
    <n v="3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33"/>
    <e v="#N/A"/>
    <e v="#N/A"/>
    <s v="PAS10"/>
    <x v="3"/>
    <s v="Auto"/>
    <m/>
    <x v="0"/>
    <m/>
    <s v="Stakeholder Approved"/>
    <m/>
    <s v="Not Started"/>
    <n v="0"/>
    <n v="0"/>
    <n v="0"/>
    <s v="NONE"/>
    <s v="880-840NY-03 Consolidated Form Stories - GODD Page v3.0"/>
    <m/>
    <s v="880-840NY-03"/>
    <s v="880-840"/>
    <n v="3"/>
    <n v="0"/>
    <s v="consolpas10"/>
    <b v="0"/>
    <n v="55000"/>
    <s v="Auto Backlog"/>
    <s v="Richard, Kim"/>
    <s v="Program"/>
    <m/>
    <m/>
    <s v="Change Request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0"/>
    <e v="#N/A"/>
    <e v="#N/A"/>
    <s v="PAS10"/>
    <x v="3"/>
    <s v="Auto"/>
    <m/>
    <x v="0"/>
    <m/>
    <s v="Stakeholder Approved"/>
    <m/>
    <s v="Not Started"/>
    <n v="0"/>
    <n v="0"/>
    <n v="0"/>
    <s v="NONE"/>
    <s v="880-116OH Documents Page - UM/UIM Elect Lower Limits v3.0"/>
    <m/>
    <s v="880-116OH-03"/>
    <s v="880-116"/>
    <n v="3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80"/>
    <e v="#N/A"/>
    <e v="#N/A"/>
    <s v="PAS10"/>
    <x v="3"/>
    <s v="Auto"/>
    <m/>
    <x v="0"/>
    <m/>
    <s v="Stakeholder Approved"/>
    <m/>
    <s v="Not Started"/>
    <n v="0"/>
    <n v="0"/>
    <n v="0"/>
    <s v="NONE"/>
    <s v="880-888MD Form Content &amp; Triggers - Hard (Manual) Conversion v2.0"/>
    <m/>
    <s v="880-888MD-02"/>
    <s v="880-888MD"/>
    <n v="2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541"/>
    <e v="#N/A"/>
    <e v="#N/A"/>
    <s v="PAS10"/>
    <x v="3"/>
    <s v="Auto"/>
    <m/>
    <x v="0"/>
    <m/>
    <s v="Stakeholder Approved"/>
    <m/>
    <s v="Not Started"/>
    <n v="0"/>
    <n v="0"/>
    <n v="0"/>
    <s v="NONE"/>
    <s v="880-830WY – Consolidated Form Stories - Documents Page v3.0"/>
    <m/>
    <s v="880-830WY-03"/>
    <s v="880-830"/>
    <n v="3"/>
    <n v="0"/>
    <s v="consolpas10"/>
    <b v="0"/>
    <n v="55000"/>
    <s v="Auto Backlog"/>
    <s v="Richard, Kim"/>
    <s v="Program"/>
    <m/>
    <m/>
    <s v="Change Request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30"/>
    <e v="#N/A"/>
    <e v="#N/A"/>
    <s v="PAS10"/>
    <x v="3"/>
    <s v="Auto"/>
    <m/>
    <x v="0"/>
    <m/>
    <s v="Stakeholder Approved"/>
    <m/>
    <s v="Not Started"/>
    <n v="0"/>
    <n v="0"/>
    <n v="0"/>
    <s v="NONE"/>
    <s v="880-277CO Form Content and Triggers - Expiration Notice v2.0"/>
    <m/>
    <s v="880-277CO-02"/>
    <s v="880-277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606"/>
    <e v="#N/A"/>
    <e v="#N/A"/>
    <s v="PAS10"/>
    <x v="3"/>
    <s v="Auto"/>
    <m/>
    <x v="0"/>
    <m/>
    <s v="Stakeholder Approved"/>
    <m/>
    <s v="Not Started"/>
    <n v="0"/>
    <n v="0"/>
    <n v="0"/>
    <s v="NONE"/>
    <s v="880-295CCL Document Trigger – 60 5004 Remove Recurring Payments v5.0"/>
    <m/>
    <s v="880-295CCL-05"/>
    <s v="880-295"/>
    <n v="5"/>
    <n v="0"/>
    <s v="consolpas10"/>
    <b v="0"/>
    <n v="55000"/>
    <s v="Auto Backlog"/>
    <s v="Richard, Kim"/>
    <s v="Program"/>
    <m/>
    <m/>
    <s v="Change Request"/>
    <s v="C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36"/>
    <n v="632936"/>
    <e v="#N/A"/>
    <s v="PAS10"/>
    <x v="3"/>
    <s v="Auto"/>
    <m/>
    <x v="0"/>
    <m/>
    <s v="In IT Team Review"/>
    <m/>
    <s v="Ready for IT Team Review"/>
    <n v="0"/>
    <n v="0"/>
    <n v="0"/>
    <s v="NONE"/>
    <s v="880-417VA Renewal Documents – OTHER THAN COLLISION SAFETY GLASS COVERAGE ENDORSEMENT v2.0"/>
    <m/>
    <s v="880-417VA-02"/>
    <s v="880-417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8.581250000003"/>
    <n v="42548.731944444444"/>
    <m/>
    <s v="General"/>
    <s v="NONE"/>
    <s v="NONE"/>
    <m/>
    <s v="NONE"/>
    <m/>
    <m/>
    <m/>
    <b v="0"/>
    <s v="NONE"/>
  </r>
  <r>
    <s v="Story - Delta"/>
    <n v="634032"/>
    <e v="#N/A"/>
    <e v="#N/A"/>
    <s v="PAS10"/>
    <x v="3"/>
    <s v="Auto"/>
    <m/>
    <x v="0"/>
    <m/>
    <s v="Stakeholder Approved"/>
    <m/>
    <s v="Not Started"/>
    <n v="0"/>
    <n v="0"/>
    <n v="0"/>
    <s v="NONE"/>
    <s v="880-713KY - Form Contents and Triggers - Nonrenewal Notice  v2.0"/>
    <m/>
    <s v="880-713KY-02"/>
    <s v="880-713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08"/>
    <e v="#N/A"/>
    <e v="#N/A"/>
    <s v="PAS10"/>
    <x v="3"/>
    <s v="Auto"/>
    <m/>
    <x v="0"/>
    <m/>
    <s v="Stakeholder Approved"/>
    <m/>
    <s v="Not Started"/>
    <n v="0"/>
    <n v="0"/>
    <n v="0"/>
    <s v="NONE"/>
    <s v="880-830PA Document Page Combo US/VC v4.0"/>
    <m/>
    <s v="880-830PA-04"/>
    <s v="880-830"/>
    <n v="4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09"/>
    <e v="#N/A"/>
    <e v="#N/A"/>
    <s v="PAS10"/>
    <x v="3"/>
    <s v="Auto"/>
    <m/>
    <x v="0"/>
    <m/>
    <s v="Stakeholder Approved"/>
    <m/>
    <s v="Not Started"/>
    <n v="0"/>
    <n v="0"/>
    <n v="0"/>
    <s v="NONE"/>
    <s v="880-248KS Form Content and Triggers - DEC Page - front v3.0"/>
    <m/>
    <s v="880-248KS-03"/>
    <s v="880-248"/>
    <n v="3"/>
    <n v="0"/>
    <s v="consolpas10"/>
    <b v="0"/>
    <n v="55000"/>
    <s v="Auto Backlog"/>
    <s v="Richard, Kim"/>
    <s v="Program"/>
    <m/>
    <m/>
    <s v="Change Request"/>
    <s v="KS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165"/>
    <e v="#N/A"/>
    <e v="#N/A"/>
    <s v="PAS10"/>
    <x v="3"/>
    <s v="Auto"/>
    <m/>
    <x v="0"/>
    <m/>
    <s v="Stakeholder Approved"/>
    <m/>
    <s v="Not Started"/>
    <n v="0"/>
    <n v="0"/>
    <n v="0"/>
    <s v="NONE"/>
    <s v="880-717PA-04 - AA52UPAC Uninsured Motorists Coverage - PA Stacked v4.0"/>
    <m/>
    <s v="880-717PA-04"/>
    <s v="880-717"/>
    <n v="4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2879"/>
    <e v="#N/A"/>
    <e v="#N/A"/>
    <s v="PAS10"/>
    <x v="3"/>
    <s v="Auto"/>
    <m/>
    <x v="0"/>
    <m/>
    <s v="Stakeholder Approved"/>
    <m/>
    <s v="Not Started"/>
    <n v="0"/>
    <n v="0"/>
    <n v="0"/>
    <s v="NONE"/>
    <s v="880-082MT - Ad Hoc Document - UM/UIM Reject/Elect Lower Limits v2.0"/>
    <m/>
    <s v="880-082MT-02"/>
    <s v="880-082"/>
    <n v="2"/>
    <n v="0"/>
    <s v="consolpas10"/>
    <b v="0"/>
    <n v="55000"/>
    <s v="Auto Backlog"/>
    <s v="Richard, Kim"/>
    <s v="Program"/>
    <m/>
    <m/>
    <s v="MT"/>
    <s v="M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878"/>
    <n v="632878"/>
    <e v="#N/A"/>
    <s v="PAS10"/>
    <x v="3"/>
    <s v="Auto"/>
    <m/>
    <x v="0"/>
    <m/>
    <s v="In IT Team Review"/>
    <m/>
    <s v="Ready for IT Team Review"/>
    <n v="0"/>
    <n v="0"/>
    <n v="0"/>
    <s v="NONE"/>
    <s v="880-018NV Endorsement Documents-Amendatory Endorsement v2.0"/>
    <m/>
    <s v="880-018NV-02"/>
    <s v="880-018"/>
    <n v="2"/>
    <n v="0"/>
    <s v="consolpas10"/>
    <b v="1"/>
    <n v="55000"/>
    <s v="Test_Only_Reviews_Current"/>
    <s v="Richard, Kim"/>
    <s v="Program"/>
    <m/>
    <s v="PAS10"/>
    <s v="NV"/>
    <s v="NV"/>
    <m/>
    <m/>
    <m/>
    <m/>
    <m/>
    <b v="0"/>
    <n v="42557.491666666669"/>
    <n v="42557.76458333333"/>
    <m/>
    <s v="General"/>
    <s v="NONE"/>
    <s v="NONE"/>
    <m/>
    <s v="NONE"/>
    <m/>
    <m/>
    <m/>
    <b v="0"/>
    <s v="NONE"/>
  </r>
  <r>
    <s v="Story - Delta"/>
    <n v="634373"/>
    <n v="634373"/>
    <e v="#N/A"/>
    <s v="PAS10"/>
    <x v="3"/>
    <s v="Auto"/>
    <m/>
    <x v="0"/>
    <m/>
    <s v="In IT Team Review"/>
    <m/>
    <s v="Ready for IT Team Review"/>
    <n v="0"/>
    <n v="0"/>
    <n v="0"/>
    <s v="NONE"/>
    <s v="880-782DE Form Content and Triggers - PAS Form AA65DE v2.0"/>
    <m/>
    <s v="880-782DE-02"/>
    <s v="880-782"/>
    <n v="2"/>
    <n v="0"/>
    <s v="consolpas10"/>
    <b v="1"/>
    <n v="55000"/>
    <s v="Test_Only_Reviews_Current"/>
    <s v="Richard, Kim"/>
    <s v="Program"/>
    <m/>
    <s v="PAS10"/>
    <s v="Change Request"/>
    <s v="DE"/>
    <m/>
    <m/>
    <m/>
    <m/>
    <m/>
    <b v="0"/>
    <n v="42556.666666666664"/>
    <n v="42556.740277777775"/>
    <m/>
    <s v="General"/>
    <s v="NONE"/>
    <s v="NONE"/>
    <m/>
    <s v="NONE"/>
    <m/>
    <m/>
    <m/>
    <b v="0"/>
    <s v="NONE"/>
  </r>
  <r>
    <s v="Story - Delta"/>
    <n v="634540"/>
    <n v="634540"/>
    <e v="#N/A"/>
    <s v="PAS10"/>
    <x v="3"/>
    <s v="Auto"/>
    <m/>
    <x v="0"/>
    <m/>
    <s v="In IT Team Review"/>
    <m/>
    <s v="Ready for IT Team Review"/>
    <n v="0"/>
    <n v="0"/>
    <n v="0"/>
    <s v="NONE"/>
    <s v="880-411IN Renewal Triggers - PAS Form AA43IN v2.0"/>
    <m/>
    <s v="880-411IN-02"/>
    <s v="880-411"/>
    <n v="2"/>
    <n v="0"/>
    <s v="consolpas10"/>
    <b v="1"/>
    <n v="55000"/>
    <s v="Test_Only_Reviews_Current"/>
    <s v="Richard, Kim"/>
    <s v="Program"/>
    <s v="PAS10"/>
    <m/>
    <s v="Change Request"/>
    <s v="IN"/>
    <m/>
    <m/>
    <m/>
    <m/>
    <m/>
    <b v="0"/>
    <n v="42548.462500000001"/>
    <n v="42548.731944444444"/>
    <m/>
    <s v="General"/>
    <s v="NONE"/>
    <s v="NONE"/>
    <m/>
    <s v="NONE"/>
    <m/>
    <m/>
    <m/>
    <b v="0"/>
    <s v="NONE"/>
  </r>
  <r>
    <s v="Story - Delta"/>
    <n v="633950"/>
    <e v="#N/A"/>
    <e v="#N/A"/>
    <s v="PAS10"/>
    <x v="3"/>
    <s v="Auto"/>
    <m/>
    <x v="0"/>
    <m/>
    <s v="Stakeholder Approved"/>
    <m/>
    <s v="Not Started"/>
    <n v="0"/>
    <n v="0"/>
    <n v="0"/>
    <s v="NONE"/>
    <s v="880-860CO-02 Consolidated Form Stories - RFI v3.0"/>
    <m/>
    <s v="880-860CO-03"/>
    <s v="880-860"/>
    <n v="3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96"/>
    <e v="#N/A"/>
    <e v="#N/A"/>
    <s v="PAS10"/>
    <x v="3"/>
    <s v="Auto"/>
    <m/>
    <x v="0"/>
    <m/>
    <s v="Stakeholder Approved"/>
    <m/>
    <s v="Not Started"/>
    <n v="0"/>
    <n v="0"/>
    <n v="0"/>
    <s v="NONE"/>
    <s v="880-760NY - Consolidated Form Content and Triggers - Personal Injury (PIP) Medical Expense Exclusion Endt - AAPENY  v2.0"/>
    <m/>
    <s v="880-760NY-02"/>
    <s v="880-760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77"/>
    <e v="#N/A"/>
    <e v="#N/A"/>
    <s v="PAS10"/>
    <x v="3"/>
    <s v="Auto"/>
    <m/>
    <x v="0"/>
    <m/>
    <s v="Stakeholder Approved"/>
    <m/>
    <s v="Not Started"/>
    <n v="0"/>
    <n v="0"/>
    <n v="0"/>
    <s v="NONE"/>
    <s v="880-575VA Endorsement – Medical Expense and Income Loss Benefits Coverage - Virginia v2.0"/>
    <m/>
    <s v="880-575VA-02"/>
    <s v="880-575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51"/>
    <e v="#N/A"/>
    <e v="#N/A"/>
    <s v="PAS10"/>
    <x v="3"/>
    <s v="Auto"/>
    <m/>
    <x v="0"/>
    <m/>
    <s v="Stakeholder Approved"/>
    <m/>
    <s v="Not Started"/>
    <n v="0"/>
    <n v="0"/>
    <n v="0"/>
    <s v="NONE"/>
    <s v="880-588PA AADNPAC Important Notice (Limited Tort and Full Tort) v2.0"/>
    <m/>
    <s v="880-588PA-02"/>
    <s v="880-588"/>
    <n v="2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38"/>
    <n v="634438"/>
    <e v="#N/A"/>
    <s v="PAS10"/>
    <x v="3"/>
    <s v="Auto"/>
    <m/>
    <x v="0"/>
    <m/>
    <s v="In IT Team Review"/>
    <m/>
    <s v="Ready for IT Team Review"/>
    <n v="0"/>
    <n v="0"/>
    <n v="0"/>
    <s v="NONE"/>
    <s v="880-589VA New Business – Important Notice v2.0"/>
    <m/>
    <s v="880-589VA-02"/>
    <s v="880-589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51.504861111112"/>
    <n v="42551.732638888891"/>
    <m/>
    <s v="General"/>
    <s v="NONE"/>
    <s v="NONE"/>
    <m/>
    <s v="NONE"/>
    <m/>
    <m/>
    <m/>
    <b v="0"/>
    <s v="NONE"/>
  </r>
  <r>
    <s v="Story - Delta"/>
    <n v="634166"/>
    <e v="#N/A"/>
    <e v="#N/A"/>
    <s v="PAS10"/>
    <x v="3"/>
    <s v="Auto"/>
    <m/>
    <x v="0"/>
    <m/>
    <s v="Stakeholder Approved"/>
    <m/>
    <s v="Not Started"/>
    <n v="0"/>
    <n v="0"/>
    <n v="0"/>
    <s v="NONE"/>
    <s v="880-511VA Forms Content - Automobile Death Indemnity and Total Disability Coverages - Virginia v2.0"/>
    <m/>
    <s v="880-511VA-02"/>
    <s v="880-51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12"/>
    <e v="#N/A"/>
    <e v="#N/A"/>
    <s v="PAS10"/>
    <x v="3"/>
    <s v="Auto"/>
    <m/>
    <x v="0"/>
    <m/>
    <s v="Stakeholder Approved"/>
    <m/>
    <s v="Not Started"/>
    <n v="0"/>
    <n v="0"/>
    <n v="0"/>
    <s v="NONE"/>
    <s v="880-540VA Form Contents – Virginia Employees Using Autos in Government Business v2.0"/>
    <m/>
    <s v="880-540VA-02"/>
    <s v="880-540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33"/>
    <e v="#N/A"/>
    <e v="#N/A"/>
    <s v="PAS10"/>
    <x v="3"/>
    <s v="Auto"/>
    <m/>
    <x v="0"/>
    <m/>
    <s v="Stakeholder Approved"/>
    <m/>
    <s v="Not Started"/>
    <n v="0"/>
    <n v="0"/>
    <n v="0"/>
    <s v="NONE"/>
    <s v="880-565VA-02 Renewal – Virginia Employees Using Autos in Government Business v3.0"/>
    <m/>
    <s v="880-565VA-03"/>
    <s v="880-565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034"/>
    <e v="#N/A"/>
    <e v="#N/A"/>
    <s v="PAS10"/>
    <x v="3"/>
    <s v="Auto"/>
    <m/>
    <x v="0"/>
    <m/>
    <s v="Stakeholder Approved"/>
    <m/>
    <s v="Not Started"/>
    <n v="0"/>
    <n v="0"/>
    <n v="0"/>
    <s v="NONE"/>
    <s v="880-830VA – Consolidated Form Stories - Documents Page v2.0"/>
    <m/>
    <s v="880-830VA-02"/>
    <s v="880-830"/>
    <n v="2"/>
    <n v="0"/>
    <s v="consolpas10"/>
    <b v="0"/>
    <n v="55000"/>
    <s v="Auto Backlog"/>
    <s v="Richard, Kim"/>
    <s v="Program"/>
    <m/>
    <m/>
    <s v="Change Reques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32"/>
    <e v="#N/A"/>
    <e v="#N/A"/>
    <s v="PAS10"/>
    <x v="3"/>
    <s v="Auto"/>
    <m/>
    <x v="0"/>
    <m/>
    <s v="Stakeholder Approved"/>
    <m/>
    <s v="Not Started"/>
    <n v="0"/>
    <n v="0"/>
    <n v="0"/>
    <s v="NONE"/>
    <s v="880-820WY Consolidated Form Stories - Forms Page  v2.0"/>
    <m/>
    <s v="880-820WY-02"/>
    <s v="880-820"/>
    <n v="2"/>
    <n v="0"/>
    <s v="consolpas10"/>
    <b v="0"/>
    <n v="55000"/>
    <s v="Auto Backlog"/>
    <s v="Richard, Kim"/>
    <s v="Program"/>
    <m/>
    <m/>
    <s v="Change Request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54"/>
    <n v="634354"/>
    <e v="#N/A"/>
    <s v="PAS10"/>
    <x v="3"/>
    <s v="Auto"/>
    <m/>
    <x v="0"/>
    <m/>
    <s v="In IT Team Review"/>
    <m/>
    <s v="Ready for IT Team Review"/>
    <n v="0"/>
    <n v="0"/>
    <n v="0"/>
    <s v="NONE"/>
    <s v="880-719NJ - Consolidated Form Content and Triggers - Notice and Explanation Internal Appeal Process - AADNNJE v2.0"/>
    <m/>
    <s v="880-719NJ-02"/>
    <s v="880-719"/>
    <n v="2"/>
    <n v="0"/>
    <s v="consolpas10"/>
    <b v="1"/>
    <n v="55000"/>
    <s v="Test_Only_Reviews_Current"/>
    <s v="Richard, Kim"/>
    <s v="Program"/>
    <m/>
    <s v="PAS10"/>
    <s v="NJ"/>
    <s v="NJ"/>
    <m/>
    <m/>
    <m/>
    <m/>
    <m/>
    <b v="0"/>
    <n v="42556.592361111114"/>
    <n v="42556.734722222223"/>
    <m/>
    <s v="General"/>
    <s v="NONE"/>
    <s v="NONE"/>
    <s v="DP3"/>
    <s v="NONE"/>
    <m/>
    <m/>
    <m/>
    <b v="0"/>
    <s v="NONE"/>
  </r>
  <r>
    <s v="Story - Delta"/>
    <n v="634478"/>
    <e v="#N/A"/>
    <e v="#N/A"/>
    <s v="PAS10"/>
    <x v="3"/>
    <s v="Auto"/>
    <m/>
    <x v="0"/>
    <m/>
    <s v="Stakeholder Approved"/>
    <m/>
    <s v="Not Started"/>
    <n v="0"/>
    <n v="0"/>
    <n v="0"/>
    <s v="NONE"/>
    <s v="880-086WY- NANO Form - Document Content v2.0"/>
    <m/>
    <s v="880-086WY-02"/>
    <s v="880-086"/>
    <n v="2"/>
    <n v="0"/>
    <s v="consolpas10"/>
    <b v="0"/>
    <n v="55000"/>
    <s v="Auto Backlog"/>
    <s v="Richard, Kim"/>
    <s v="Program"/>
    <m/>
    <m/>
    <s v="WY"/>
    <s v="W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34"/>
    <n v="633734"/>
    <e v="#N/A"/>
    <s v="PAS10"/>
    <x v="3"/>
    <s v="Auto"/>
    <m/>
    <x v="0"/>
    <m/>
    <s v="In IT Team Review"/>
    <m/>
    <s v="Ready for IT Team Review"/>
    <n v="0"/>
    <n v="0"/>
    <n v="0"/>
    <s v="NONE"/>
    <s v="880-193VA Endorsement - Excess Electronic Equipment Coverage v2.0"/>
    <m/>
    <s v="880-193VA-02"/>
    <s v="880-193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7.491666666669"/>
    <n v="42557.762499999997"/>
    <m/>
    <s v="General"/>
    <s v="NONE"/>
    <s v="NONE"/>
    <m/>
    <s v="NONE"/>
    <m/>
    <m/>
    <m/>
    <b v="0"/>
    <s v="NONE"/>
  </r>
  <r>
    <s v="Story - Delta"/>
    <n v="634151"/>
    <e v="#N/A"/>
    <e v="#N/A"/>
    <s v="PAS10"/>
    <x v="3"/>
    <s v="Auto"/>
    <m/>
    <x v="0"/>
    <m/>
    <s v="Stakeholder Approved"/>
    <m/>
    <s v="Not Started"/>
    <n v="0"/>
    <n v="0"/>
    <n v="0"/>
    <s v="NONE"/>
    <s v="880-017OK-02 New Business Documents - Amendatory Endorsement v3.0"/>
    <m/>
    <s v="880-017OK-03"/>
    <s v="880-017"/>
    <n v="3"/>
    <n v="0"/>
    <s v="consolpas10"/>
    <b v="0"/>
    <n v="55000"/>
    <s v="Auto Backlog"/>
    <s v="Richard, Kim"/>
    <s v="Program"/>
    <m/>
    <m/>
    <s v="Change Request"/>
    <s v="OK"/>
    <m/>
    <m/>
    <m/>
    <m/>
    <m/>
    <b v="0"/>
    <m/>
    <m/>
    <m/>
    <s v="General"/>
    <s v="NONE"/>
    <s v="NONE"/>
    <s v="HO"/>
    <s v="NONE"/>
    <m/>
    <m/>
    <m/>
    <b v="0"/>
    <s v="NONE"/>
  </r>
  <r>
    <s v="Story - Delta"/>
    <n v="634519"/>
    <n v="634519"/>
    <e v="#N/A"/>
    <s v="PAS10"/>
    <x v="3"/>
    <s v="Auto"/>
    <m/>
    <x v="0"/>
    <m/>
    <s v="In IT Team Review"/>
    <m/>
    <s v="Ready for IT Team Review"/>
    <n v="0"/>
    <n v="0"/>
    <n v="0"/>
    <s v="NONE"/>
    <s v="880-524VA New Business Documents – TRAILER/CAMPER BODY COVERAGE (MAXIMUM LIMIT OF LIABILITY) - VIRGINIA v2.0"/>
    <m/>
    <s v="880-524VA-02"/>
    <s v="880-524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8.462500000001"/>
    <n v="42548.729861111111"/>
    <m/>
    <s v="General"/>
    <s v="NONE"/>
    <s v="NONE"/>
    <m/>
    <s v="NONE"/>
    <m/>
    <m/>
    <m/>
    <b v="0"/>
    <s v="NONE"/>
  </r>
  <r>
    <s v="Story - Delta"/>
    <n v="633793"/>
    <e v="#N/A"/>
    <e v="#N/A"/>
    <s v="PAS10"/>
    <x v="3"/>
    <s v="Auto"/>
    <m/>
    <x v="0"/>
    <m/>
    <s v="Stakeholder Approved"/>
    <m/>
    <s v="Not Started"/>
    <n v="0"/>
    <n v="0"/>
    <n v="0"/>
    <s v="NONE"/>
    <s v="880-542VA Contents – DISTRICT OF COLUMBIA EMPLOYEES USING AUTOS IN GOVERNMENT BUSINESS – VIRGINIA v2.0"/>
    <m/>
    <s v="880-542VA-02"/>
    <s v="880-54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743"/>
    <e v="#N/A"/>
    <e v="#N/A"/>
    <s v="PAS10"/>
    <x v="3"/>
    <s v="Auto"/>
    <m/>
    <x v="0"/>
    <m/>
    <s v="Stakeholder Approved"/>
    <m/>
    <s v="Not Started"/>
    <n v="0"/>
    <n v="0"/>
    <n v="0"/>
    <s v="NONE"/>
    <s v="880-101MD 03 Document Contents - UM Reject-Elect Lower Limits - AA52MD v3.0"/>
    <m/>
    <s v="880-101MD-03"/>
    <s v="880-101"/>
    <n v="3"/>
    <n v="0"/>
    <s v="consolpas10"/>
    <b v="0"/>
    <n v="55000"/>
    <s v="Auto Backlog"/>
    <s v="Richard, Kim"/>
    <s v="Program"/>
    <m/>
    <m/>
    <s v="MD"/>
    <s v="MD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018"/>
    <e v="#N/A"/>
    <e v="#N/A"/>
    <s v="PAS10"/>
    <x v="3"/>
    <s v="Auto"/>
    <m/>
    <x v="0"/>
    <m/>
    <s v="Stakeholder Approved"/>
    <m/>
    <s v="Not Started"/>
    <n v="0"/>
    <n v="0"/>
    <n v="0"/>
    <s v="NONE"/>
    <s v="880-727CT - Consolidated Form Content and Triggers - ELC UW Letter for Lack of Supporting Documentation - AHELCXXL  v2.0"/>
    <m/>
    <s v="880-727CT-02"/>
    <s v="880-727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16"/>
    <n v="634416"/>
    <e v="#N/A"/>
    <s v="PAS10"/>
    <x v="3"/>
    <s v="Auto"/>
    <m/>
    <x v="0"/>
    <m/>
    <s v="In IT Team Review"/>
    <m/>
    <s v="Ready for IT Team Review"/>
    <n v="0"/>
    <n v="0"/>
    <n v="0"/>
    <s v="NONE"/>
    <s v="880-537VA Renewal - Rating Information – Virginia v2.0"/>
    <m/>
    <s v="880-537VA-02"/>
    <s v="880-537"/>
    <n v="2"/>
    <n v="0"/>
    <s v="consolpas10"/>
    <b v="1"/>
    <n v="55000"/>
    <s v="Test_Only_Reviews_Current"/>
    <s v="Richard, Kim"/>
    <s v="Program"/>
    <m/>
    <m/>
    <s v="VA"/>
    <s v="VA"/>
    <m/>
    <m/>
    <m/>
    <m/>
    <m/>
    <b v="0"/>
    <n v="42543.340277777781"/>
    <n v="42543.397222222222"/>
    <m/>
    <s v="General"/>
    <s v="NONE"/>
    <s v="NONE"/>
    <m/>
    <s v="NONE"/>
    <m/>
    <m/>
    <m/>
    <b v="0"/>
    <s v="NONE"/>
  </r>
  <r>
    <s v="Story - Delta"/>
    <n v="633935"/>
    <e v="#N/A"/>
    <e v="#N/A"/>
    <s v="PAS10"/>
    <x v="3"/>
    <s v="Auto"/>
    <m/>
    <x v="0"/>
    <m/>
    <s v="Stakeholder Approved"/>
    <m/>
    <s v="Not Started"/>
    <n v="0"/>
    <n v="0"/>
    <n v="0"/>
    <s v="NONE"/>
    <s v="880- 231VA - New Business – Towing and Labor Costs Coverage v2.0"/>
    <m/>
    <s v="880-231VA-02"/>
    <s v="880-23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88"/>
    <n v="634588"/>
    <e v="#N/A"/>
    <s v="PAS10"/>
    <x v="3"/>
    <s v="Auto"/>
    <m/>
    <x v="0"/>
    <m/>
    <s v="In IT Team Review"/>
    <m/>
    <s v="Ready for IT Team Review"/>
    <n v="0"/>
    <n v="0"/>
    <n v="0"/>
    <s v="NONE"/>
    <s v="880-754NY - Consolidated Form Content and Triggers - Notice – Copy of Sales Agreement Required - AAIFNYE  v2.0"/>
    <m/>
    <s v="880-754NY-02"/>
    <s v="880-754"/>
    <n v="2"/>
    <n v="0"/>
    <s v="consolpas10"/>
    <b v="1"/>
    <n v="55000"/>
    <s v="Test_Only_Reviews_Current"/>
    <s v="Richard, Kim"/>
    <s v="Program"/>
    <m/>
    <s v="PAS10"/>
    <s v="NY"/>
    <s v="NY"/>
    <m/>
    <m/>
    <m/>
    <m/>
    <m/>
    <b v="0"/>
    <n v="42556.625694444447"/>
    <n v="42556.73541666667"/>
    <m/>
    <s v="General"/>
    <s v="NONE"/>
    <s v="NONE"/>
    <m/>
    <s v="NONE"/>
    <m/>
    <m/>
    <m/>
    <b v="0"/>
    <s v="NONE"/>
  </r>
  <r>
    <s v="Story - Delta"/>
    <n v="634210"/>
    <n v="634210"/>
    <e v="#N/A"/>
    <s v="PAS10"/>
    <x v="3"/>
    <s v="Auto"/>
    <m/>
    <x v="0"/>
    <m/>
    <s v="In IT Team Review"/>
    <m/>
    <s v="Ready for IT Team Review"/>
    <n v="0"/>
    <n v="0"/>
    <n v="0"/>
    <s v="NONE"/>
    <s v="880-793MT-01 Renewal Cover Notice - Document content and Trigger - PAS Form AARNXX v2.0"/>
    <m/>
    <s v="880-793MT-02"/>
    <s v="880-793"/>
    <n v="2"/>
    <n v="0"/>
    <s v="consolpas10"/>
    <b v="1"/>
    <n v="55000"/>
    <s v="Test_Only_Reviews_Current"/>
    <s v="Richard, Kim"/>
    <s v="Program"/>
    <m/>
    <s v="PAS10"/>
    <s v="Change Request"/>
    <s v="MT"/>
    <m/>
    <m/>
    <m/>
    <m/>
    <m/>
    <b v="0"/>
    <n v="42556.625694444447"/>
    <n v="42556.73541666667"/>
    <m/>
    <s v="General"/>
    <s v="NONE"/>
    <s v="NONE"/>
    <m/>
    <s v="NONE"/>
    <m/>
    <m/>
    <m/>
    <b v="0"/>
    <s v="NONE"/>
  </r>
  <r>
    <s v="Story - Delta"/>
    <n v="634415"/>
    <n v="634415"/>
    <e v="#N/A"/>
    <s v="PAS10"/>
    <x v="3"/>
    <s v="Auto"/>
    <m/>
    <x v="0"/>
    <m/>
    <s v="In IT Team Review"/>
    <m/>
    <s v="Ready for IT Team Review"/>
    <n v="0"/>
    <n v="0"/>
    <n v="0"/>
    <s v="NONE"/>
    <s v="880-774KY - Consolidated Form Content and Triggers -Coverage Acceptance Statement - AHCAAG  v2.0"/>
    <m/>
    <s v="880-774KY-02"/>
    <s v="880-774"/>
    <n v="2"/>
    <n v="0"/>
    <s v="consolpas10"/>
    <b v="1"/>
    <n v="55000"/>
    <s v="Test_Only_Reviews_Current"/>
    <s v="Richard, Kim"/>
    <s v="Program"/>
    <m/>
    <s v="PAS10"/>
    <s v="KY"/>
    <s v="KY"/>
    <m/>
    <m/>
    <m/>
    <m/>
    <m/>
    <b v="0"/>
    <n v="42556.625694444447"/>
    <n v="42556.73541666667"/>
    <m/>
    <s v="General"/>
    <s v="NONE"/>
    <s v="NONE"/>
    <m/>
    <s v="NONE"/>
    <m/>
    <m/>
    <m/>
    <b v="0"/>
    <s v="NONE"/>
  </r>
  <r>
    <s v="Story - Delta"/>
    <n v="632746"/>
    <e v="#N/A"/>
    <e v="#N/A"/>
    <s v="PAS10"/>
    <x v="3"/>
    <s v="Auto"/>
    <m/>
    <x v="0"/>
    <m/>
    <s v="Stakeholder Approved"/>
    <m/>
    <s v="Not Started"/>
    <n v="0"/>
    <n v="0"/>
    <n v="0"/>
    <s v="NONE"/>
    <s v="880-740DE-03 - Consolidated Form Content and Triggers - Delaware Motorist Protection Act - AADNDE1 v3.0"/>
    <m/>
    <s v="880-740DE-03"/>
    <s v="880-740"/>
    <n v="3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420"/>
    <e v="#N/A"/>
    <e v="#N/A"/>
    <s v="PAS10"/>
    <x v="3"/>
    <s v="Auto"/>
    <m/>
    <x v="0"/>
    <m/>
    <s v="Stakeholder Approved"/>
    <m/>
    <s v="Not Started"/>
    <n v="0"/>
    <n v="0"/>
    <n v="0"/>
    <s v="NONE"/>
    <s v="880-840CT-02 Consolidated Form Stories - GODD Page v3.0"/>
    <m/>
    <s v="880-840CT-03"/>
    <s v="880-840"/>
    <n v="3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22"/>
    <e v="#N/A"/>
    <e v="#N/A"/>
    <s v="PAS10"/>
    <x v="3"/>
    <s v="Auto"/>
    <m/>
    <x v="0"/>
    <m/>
    <s v="Stakeholder Approved"/>
    <m/>
    <s v="Not Started"/>
    <n v="0"/>
    <n v="0"/>
    <n v="0"/>
    <s v="NONE"/>
    <s v="880-748CT-02-Cancellation Warning Notice - AA34CTA-Trigger v3.0"/>
    <m/>
    <s v="880-748CT-03"/>
    <s v="880-748"/>
    <n v="3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3020"/>
    <e v="#N/A"/>
    <e v="#N/A"/>
    <s v="PAS10"/>
    <x v="3"/>
    <s v="Auto"/>
    <m/>
    <x v="0"/>
    <m/>
    <s v="Stakeholder Approved"/>
    <m/>
    <s v="Not Started"/>
    <n v="0"/>
    <n v="0"/>
    <n v="0"/>
    <s v="NONE"/>
    <s v="880-618WV-02 BFC Requirements and Print Jobs v3.0"/>
    <m/>
    <s v="880-618WV-03"/>
    <s v="880-618"/>
    <n v="3"/>
    <n v="0"/>
    <s v="consolpas10"/>
    <b v="0"/>
    <n v="55000"/>
    <s v="Auto Backlog"/>
    <s v="Richard, Kim"/>
    <s v="Program"/>
    <m/>
    <m/>
    <s v="Change Request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94"/>
    <e v="#N/A"/>
    <e v="#N/A"/>
    <s v="PAS10"/>
    <x v="3"/>
    <s v="PAS"/>
    <m/>
    <x v="0"/>
    <m/>
    <s v="Stakeholder Approved"/>
    <m/>
    <s v="Not Started"/>
    <n v="0"/>
    <n v="0"/>
    <n v="0"/>
    <s v="NONE"/>
    <s v="880-253NY-03 Documents - New Business - Named Driver Exclusion Endorsement v3.0"/>
    <m/>
    <s v="880-253NY-03"/>
    <s v="880-253"/>
    <n v="3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12"/>
    <n v="634212"/>
    <e v="#N/A"/>
    <s v="PAS10"/>
    <x v="3"/>
    <s v="Auto"/>
    <m/>
    <x v="0"/>
    <m/>
    <s v="In IT Team Review"/>
    <m/>
    <s v="Ready for IT Team Review"/>
    <n v="0"/>
    <n v="0"/>
    <n v="0"/>
    <s v="NONE"/>
    <s v="880-718DE - Consolidated Form Content and Triggers - Acknowledgement of Deductible Selection - AADNDEB  v2.0"/>
    <m/>
    <s v="880-718DE-02"/>
    <s v="880-718"/>
    <n v="2"/>
    <n v="0"/>
    <s v="consolpas10"/>
    <b v="1"/>
    <n v="55000"/>
    <s v="Test_Only_Reviews_Current"/>
    <s v="Richard, Kim"/>
    <s v="Program"/>
    <s v="PAS10"/>
    <m/>
    <s v="DE"/>
    <s v="DE"/>
    <m/>
    <m/>
    <m/>
    <m/>
    <m/>
    <b v="0"/>
    <n v="42548.664583333331"/>
    <n v="42548.729861111111"/>
    <m/>
    <s v="General"/>
    <s v="NONE"/>
    <s v="NONE"/>
    <m/>
    <s v="NONE"/>
    <m/>
    <m/>
    <m/>
    <b v="0"/>
    <s v="NONE"/>
  </r>
  <r>
    <s v="Story - Delta"/>
    <n v="634417"/>
    <e v="#N/A"/>
    <e v="#N/A"/>
    <s v="PAS10"/>
    <x v="3"/>
    <s v="Auto"/>
    <m/>
    <x v="0"/>
    <m/>
    <s v="Stakeholder Approved"/>
    <m/>
    <s v="Not Started"/>
    <n v="0"/>
    <n v="0"/>
    <n v="0"/>
    <s v="NONE"/>
    <s v="880-253OR-02 Documents - New Business - Named Driver Exclusion Endorsement v2.0"/>
    <m/>
    <s v="880-253OR-02"/>
    <s v="880-253"/>
    <n v="2"/>
    <n v="0"/>
    <s v="consolpas10"/>
    <b v="0"/>
    <n v="55000"/>
    <s v="Auto Backlog"/>
    <s v="Richard, Kim"/>
    <s v="Program"/>
    <m/>
    <m/>
    <s v="OR"/>
    <s v="OR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074"/>
    <e v="#N/A"/>
    <e v="#N/A"/>
    <s v="PAS10"/>
    <x v="3"/>
    <s v="Auto"/>
    <m/>
    <x v="0"/>
    <m/>
    <s v="Stakeholder Approved"/>
    <m/>
    <s v="Not Started"/>
    <n v="0"/>
    <n v="0"/>
    <n v="0"/>
    <s v="NONE"/>
    <s v="880-820NV Consolidated Form Stories - Forms Page  v2.0"/>
    <m/>
    <s v="880-820NV-02"/>
    <s v="880-820"/>
    <n v="2"/>
    <n v="0"/>
    <s v="consolpas10"/>
    <b v="0"/>
    <n v="55000"/>
    <s v="Auto Backlog"/>
    <s v="Richard, Kim"/>
    <s v="Program"/>
    <m/>
    <m/>
    <s v="Change Request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38"/>
    <n v="633938"/>
    <e v="#N/A"/>
    <s v="PAS10"/>
    <x v="3"/>
    <s v="Auto"/>
    <m/>
    <x v="0"/>
    <m/>
    <s v="In IT Team Review"/>
    <m/>
    <s v="Ready for IT Team Review"/>
    <n v="0"/>
    <n v="0"/>
    <n v="0"/>
    <s v="NONE"/>
    <s v="880-443CO Form Content and Triggers - Medical Payments Rejection of Coverage v2.0"/>
    <m/>
    <s v="880-443CO-02"/>
    <s v="880-443"/>
    <n v="2"/>
    <n v="0"/>
    <s v="consolpas10"/>
    <b v="1"/>
    <n v="55000"/>
    <s v="Test_Only_Reviews_Current"/>
    <s v="Richard, Kim"/>
    <s v="Program"/>
    <m/>
    <s v="PAS10"/>
    <s v="CO"/>
    <s v="CO"/>
    <m/>
    <m/>
    <m/>
    <m/>
    <m/>
    <b v="0"/>
    <n v="42556.407638888886"/>
    <n v="42556.736111111109"/>
    <m/>
    <s v="General"/>
    <s v="NONE"/>
    <s v="NONE"/>
    <m/>
    <s v="NONE"/>
    <m/>
    <m/>
    <m/>
    <b v="0"/>
    <s v="NONE"/>
  </r>
  <r>
    <s v="Story - Delta"/>
    <n v="632920"/>
    <e v="#N/A"/>
    <e v="#N/A"/>
    <s v="PAS10"/>
    <x v="3"/>
    <s v="Auto"/>
    <m/>
    <x v="0"/>
    <m/>
    <s v="Stakeholder Approved"/>
    <m/>
    <s v="Not Started"/>
    <n v="0"/>
    <n v="0"/>
    <n v="0"/>
    <s v="NONE"/>
    <s v="880-726CT - Consolidated Form Content and Triggers - ELC UW Letter for Approval - AHELCXXA  v2.0"/>
    <m/>
    <s v="880-726CT-02"/>
    <s v="880-726"/>
    <n v="2"/>
    <n v="0"/>
    <s v="consolpas10"/>
    <b v="0"/>
    <n v="55000"/>
    <s v="Auto Backlog"/>
    <s v="Richard, Kim"/>
    <s v="Program"/>
    <m/>
    <m/>
    <s v="C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16"/>
    <e v="#N/A"/>
    <e v="#N/A"/>
    <s v="PAS10"/>
    <x v="3"/>
    <s v="Auto"/>
    <m/>
    <x v="0"/>
    <m/>
    <s v="Stakeholder Approved"/>
    <m/>
    <s v="Not Started"/>
    <n v="0"/>
    <n v="0"/>
    <n v="0"/>
    <s v="NONE"/>
    <s v="880-781KY - Form Content &amp; Triggers - PAS Form AAATKY v2.0"/>
    <m/>
    <s v="880-781KY-02"/>
    <s v="880-781"/>
    <n v="2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1603"/>
    <e v="#N/A"/>
    <e v="#N/A"/>
    <s v="PAS10"/>
    <x v="3"/>
    <s v="Auto"/>
    <m/>
    <x v="0"/>
    <m/>
    <s v="Stakeholder Approved"/>
    <m/>
    <s v="Not Started"/>
    <n v="0"/>
    <n v="0"/>
    <n v="0"/>
    <s v="NONE"/>
    <s v="880-710MD-04 Form Content and Triggers - Notice of Premium Increase - Greater than 15 Percentage"/>
    <m/>
    <s v="880-710MD-04"/>
    <s v="880-710"/>
    <n v="4"/>
    <n v="0"/>
    <s v="consolpas10"/>
    <b v="1"/>
    <n v="55000"/>
    <s v="Auto Backlog"/>
    <s v="Richard, Kim"/>
    <s v="Program"/>
    <s v="Unplanned"/>
    <s v="Unplanned"/>
    <s v="NONE"/>
    <s v="NONE"/>
    <s v="Unplanned"/>
    <m/>
    <s v="Unplanned"/>
    <m/>
    <m/>
    <b v="0"/>
    <n v="42566.604166666664"/>
    <n v="42566.609722222223"/>
    <m/>
    <s v="NONE"/>
    <s v="NONE"/>
    <s v="NONE"/>
    <m/>
    <s v="NONE"/>
    <n v="620429"/>
    <m/>
    <s v="#620429"/>
    <b v="0"/>
    <s v="NONE"/>
  </r>
  <r>
    <s v="Story - Delta"/>
    <n v="634208"/>
    <e v="#N/A"/>
    <e v="#N/A"/>
    <s v="PAS10"/>
    <x v="3"/>
    <s v="Auto"/>
    <m/>
    <x v="0"/>
    <m/>
    <s v="Stakeholder Approved"/>
    <m/>
    <s v="Not Started"/>
    <n v="0"/>
    <n v="0"/>
    <n v="0"/>
    <s v="NONE"/>
    <s v="880-740NY-02 - Consolidated Form Content and Triggers - Identification Card Notice - AADNNY1 v2.0"/>
    <m/>
    <s v="880-740NY-02"/>
    <s v="880-740"/>
    <n v="2"/>
    <n v="0"/>
    <s v="consolpas10"/>
    <b v="0"/>
    <n v="55000"/>
    <s v="Auto Backlog"/>
    <s v="Richard, Kim"/>
    <s v="Program"/>
    <m/>
    <m/>
    <s v="NY"/>
    <s v="NY"/>
    <m/>
    <m/>
    <m/>
    <m/>
    <m/>
    <b v="0"/>
    <m/>
    <m/>
    <m/>
    <s v="Renew Policy"/>
    <s v="NONE"/>
    <s v="NONE"/>
    <m/>
    <s v="NONE"/>
    <m/>
    <m/>
    <m/>
    <b v="0"/>
    <s v="NONE"/>
  </r>
  <r>
    <s v="Story - Common Library"/>
    <n v="634412"/>
    <e v="#N/A"/>
    <e v="#N/A"/>
    <s v="PAS10"/>
    <x v="3"/>
    <s v="Auto"/>
    <m/>
    <x v="0"/>
    <m/>
    <s v="Stakeholder Approved"/>
    <m/>
    <s v="Not Started"/>
    <n v="0"/>
    <n v="0"/>
    <n v="0"/>
    <s v="NONE"/>
    <s v="880-840CL-10 Consolidated Form Stories - Generate On Demand Document Page v10.0"/>
    <m/>
    <s v="880-840CL-10"/>
    <s v="880-840"/>
    <n v="10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4148"/>
    <e v="#N/A"/>
    <e v="#N/A"/>
    <s v="PAS10"/>
    <x v="3"/>
    <s v="Auto"/>
    <m/>
    <x v="0"/>
    <m/>
    <s v="Stakeholder Approved"/>
    <m/>
    <s v="Not Started"/>
    <n v="0"/>
    <n v="0"/>
    <n v="0"/>
    <s v="NONE"/>
    <s v="880-518VA - Document Contents – Towing and Labor Costs Coverage v2.0"/>
    <m/>
    <s v="880-518VA-02"/>
    <s v="880-518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86"/>
    <e v="#N/A"/>
    <e v="#N/A"/>
    <s v="PAS10"/>
    <x v="3"/>
    <s v="Auto"/>
    <m/>
    <x v="0"/>
    <m/>
    <s v="Stakeholder Approved"/>
    <m/>
    <s v="Not Started"/>
    <n v="0"/>
    <n v="0"/>
    <n v="0"/>
    <s v="NONE"/>
    <s v="880-601VA New Business – Coverage for Damage to Your Auto v2.0"/>
    <m/>
    <s v="880-601VA-02"/>
    <s v="880-601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89"/>
    <e v="#N/A"/>
    <e v="#N/A"/>
    <s v="PAS10"/>
    <x v="3"/>
    <s v="Auto"/>
    <m/>
    <x v="0"/>
    <m/>
    <s v="Stakeholder Approved"/>
    <m/>
    <s v="Not Started"/>
    <n v="0"/>
    <n v="0"/>
    <n v="0"/>
    <s v="NONE"/>
    <s v="880-713DE-02 - Form Contents and Triggers - PAS Form AH65XX v3.0"/>
    <m/>
    <s v="880-713DE-03"/>
    <s v="880-713"/>
    <n v="3"/>
    <n v="0"/>
    <s v="consolpas10"/>
    <b v="0"/>
    <n v="55000"/>
    <s v="Auto Backlog"/>
    <s v="Richard, Kim"/>
    <s v="Program"/>
    <m/>
    <m/>
    <s v="Change Request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2919"/>
    <n v="632919"/>
    <e v="#N/A"/>
    <s v="PAS10"/>
    <x v="3"/>
    <s v="Auto"/>
    <m/>
    <x v="0"/>
    <m/>
    <s v="In IT Team Review"/>
    <m/>
    <s v="Ready for IT Team Review"/>
    <n v="0"/>
    <n v="0"/>
    <n v="0"/>
    <s v="NONE"/>
    <s v="880-527VA Form Contents – Miscellaneous Type Vehicle Endorsement v2.0"/>
    <m/>
    <s v="880-527VA-02"/>
    <s v="880-527"/>
    <n v="2"/>
    <n v="0"/>
    <s v="consolpas10"/>
    <b v="1"/>
    <n v="55000"/>
    <s v="Test_Only_Reviews_Current"/>
    <s v="Richard, Kim"/>
    <s v="Program"/>
    <m/>
    <m/>
    <s v="VA"/>
    <s v="VA"/>
    <m/>
    <m/>
    <m/>
    <m/>
    <m/>
    <b v="0"/>
    <n v="42543.340277777781"/>
    <n v="42543.397222222222"/>
    <m/>
    <s v="General"/>
    <s v="NONE"/>
    <s v="NONE"/>
    <m/>
    <s v="NONE"/>
    <m/>
    <m/>
    <m/>
    <b v="0"/>
    <s v="NONE"/>
  </r>
  <r>
    <s v="Story - Delta"/>
    <n v="632790"/>
    <e v="#N/A"/>
    <e v="#N/A"/>
    <s v="PAS10"/>
    <x v="3"/>
    <s v="Auto"/>
    <m/>
    <x v="0"/>
    <m/>
    <s v="Stakeholder Approved"/>
    <m/>
    <s v="Not Started"/>
    <n v="0"/>
    <n v="0"/>
    <n v="0"/>
    <s v="NONE"/>
    <s v="880-880KY-03 Consolidated Form Stories - PRINTED Forms - Packets - Sequence v3.0"/>
    <m/>
    <s v="880-880KY-03"/>
    <s v="880-880"/>
    <n v="3"/>
    <n v="0"/>
    <s v="consolpas10"/>
    <b v="0"/>
    <n v="55000"/>
    <s v="Auto Backlog"/>
    <s v="Richard, Kim"/>
    <s v="Program"/>
    <m/>
    <m/>
    <s v="KY"/>
    <s v="KY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868"/>
    <e v="#N/A"/>
    <e v="#N/A"/>
    <s v="PAS10"/>
    <x v="3"/>
    <s v="Auto"/>
    <m/>
    <x v="0"/>
    <m/>
    <s v="Stakeholder Approved"/>
    <m/>
    <s v="In Progress"/>
    <n v="0"/>
    <n v="0"/>
    <n v="0"/>
    <s v="NONE"/>
    <s v="880-180CL Structure of efolders - rewrite  v3.0"/>
    <m/>
    <s v="880-180CL-03"/>
    <s v="880-180"/>
    <n v="3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78"/>
    <n v="633878"/>
    <e v="#N/A"/>
    <s v="PAS10"/>
    <x v="3"/>
    <s v="Auto"/>
    <m/>
    <x v="0"/>
    <m/>
    <s v="In IT Team Review"/>
    <m/>
    <s v="Ready for IT Team Review"/>
    <n v="0"/>
    <n v="0"/>
    <n v="0"/>
    <s v="NONE"/>
    <s v="880-240PA AA10PA Insurance Identification Card v2.0"/>
    <m/>
    <s v="880-240PA-02"/>
    <s v="880-240"/>
    <n v="2"/>
    <n v="0"/>
    <s v="consolpas10"/>
    <b v="1"/>
    <n v="55000"/>
    <s v="Test_Only_Reviews_Current"/>
    <s v="Richard, Kim"/>
    <s v="Program"/>
    <m/>
    <s v="PAS10"/>
    <s v="PA"/>
    <s v="PA"/>
    <m/>
    <m/>
    <m/>
    <m/>
    <m/>
    <b v="0"/>
    <n v="42556.592361111114"/>
    <n v="42556.734722222223"/>
    <m/>
    <s v="General"/>
    <s v="NONE"/>
    <s v="NONE"/>
    <m/>
    <s v="NONE"/>
    <m/>
    <m/>
    <m/>
    <b v="0"/>
    <s v="NONE"/>
  </r>
  <r>
    <s v="Story - Common Library"/>
    <n v="634353"/>
    <e v="#N/A"/>
    <e v="#N/A"/>
    <s v="PAS10"/>
    <x v="3"/>
    <s v="Auto"/>
    <m/>
    <x v="0"/>
    <m/>
    <s v="Stakeholder Approved"/>
    <m/>
    <s v="Not Started"/>
    <n v="0"/>
    <n v="0"/>
    <n v="0"/>
    <s v="NONE"/>
    <s v="880-402CL-03 Renewal Documents - Document - Existing Damage End  v3.0"/>
    <m/>
    <s v="880-402CL-03"/>
    <s v="880-402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788"/>
    <e v="#N/A"/>
    <e v="#N/A"/>
    <s v="PAS10"/>
    <x v="3"/>
    <s v="Auto"/>
    <m/>
    <x v="0"/>
    <m/>
    <s v="Stakeholder Approved"/>
    <m/>
    <s v="Not Started"/>
    <n v="0"/>
    <n v="0"/>
    <n v="0"/>
    <s v="NONE"/>
    <s v="880-406CL -03 Renewal Documents - Document - Privacy Information Notice v4.0"/>
    <m/>
    <s v="880-406CL-04"/>
    <s v="880-406CL"/>
    <n v="4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866"/>
    <e v="#N/A"/>
    <e v="#N/A"/>
    <s v="PAS10"/>
    <x v="3"/>
    <s v="Auto"/>
    <m/>
    <x v="0"/>
    <m/>
    <s v="Stakeholder Approved"/>
    <m/>
    <s v="Not Started"/>
    <n v="0"/>
    <n v="0"/>
    <n v="0"/>
    <s v="NONE"/>
    <s v="880-140CL enable eFolders  v2.0"/>
    <m/>
    <s v="880-140CL-02"/>
    <s v="880-140"/>
    <n v="2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52"/>
    <e v="#N/A"/>
    <e v="#N/A"/>
    <s v="PAS10"/>
    <x v="3"/>
    <s v="Auto"/>
    <m/>
    <x v="0"/>
    <m/>
    <s v="Stakeholder Approved"/>
    <m/>
    <s v="Not Started"/>
    <n v="0"/>
    <n v="0"/>
    <n v="0"/>
    <s v="NONE"/>
    <s v="880-729DE - Consolidated Form Content and Triggers - ELC UW Letter for No Premium Benefit Denial - AHELCXXP  v2.0"/>
    <m/>
    <s v="880-729DE-02"/>
    <s v="880-729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934"/>
    <e v="#N/A"/>
    <e v="#N/A"/>
    <s v="PAS10"/>
    <x v="3"/>
    <s v="Auto"/>
    <m/>
    <x v="0"/>
    <m/>
    <s v="Stakeholder Approved"/>
    <m/>
    <s v="Not Started"/>
    <n v="0"/>
    <n v="0"/>
    <n v="0"/>
    <s v="NONE"/>
    <s v="880-840SD880-840SD Consolidated Form Stories - GODD Page v2.0"/>
    <m/>
    <s v="880-840SD-02"/>
    <s v="880-840"/>
    <n v="2"/>
    <n v="0"/>
    <s v="consolpas10"/>
    <b v="0"/>
    <n v="55000"/>
    <s v="Auto Backlog"/>
    <s v="Richard, Kim"/>
    <s v="Program"/>
    <m/>
    <m/>
    <s v="SD"/>
    <s v="S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68"/>
    <e v="#N/A"/>
    <e v="#N/A"/>
    <s v="PAS10"/>
    <x v="3"/>
    <s v="Auto"/>
    <m/>
    <x v="0"/>
    <m/>
    <s v="Stakeholder Approved"/>
    <m/>
    <s v="Not Started"/>
    <n v="0"/>
    <n v="0"/>
    <n v="0"/>
    <s v="NONE"/>
    <s v="880-595VA Renewal – Suspension of Insurance v3.0"/>
    <m/>
    <s v="880-595VA-03"/>
    <s v="880-595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019"/>
    <n v="633019"/>
    <e v="#N/A"/>
    <s v="PAS10"/>
    <x v="3"/>
    <s v="Auto"/>
    <m/>
    <x v="0"/>
    <m/>
    <s v="In IT Team Review"/>
    <m/>
    <s v="Ready for IT Team Review"/>
    <n v="0"/>
    <n v="0"/>
    <n v="0"/>
    <s v="NONE"/>
    <s v="880-582VA Endorsement Doc – Uniform Financial Responsibility Certificate-Notice of Cancellation or Termination  v2.0"/>
    <m/>
    <s v="880-582VA-02"/>
    <s v="880-582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625694444447"/>
    <n v="42556.736111111109"/>
    <m/>
    <s v="General"/>
    <s v="NONE"/>
    <s v="NONE"/>
    <m/>
    <s v="NONE"/>
    <m/>
    <m/>
    <m/>
    <b v="0"/>
    <s v="NONE"/>
  </r>
  <r>
    <s v="Story - Delta"/>
    <n v="634418"/>
    <e v="#N/A"/>
    <e v="#N/A"/>
    <s v="PAS10"/>
    <x v="3"/>
    <s v="Auto"/>
    <m/>
    <x v="0"/>
    <m/>
    <s v="Stakeholder Approved"/>
    <m/>
    <s v="Not Started"/>
    <n v="0"/>
    <n v="0"/>
    <n v="0"/>
    <s v="NONE"/>
    <s v="880-418VA Renewal – Transportation Expenses Coverage - Virginia v3.0"/>
    <m/>
    <s v="880-418VA-03"/>
    <s v="880-418VA"/>
    <n v="3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880"/>
    <n v="633880"/>
    <e v="#N/A"/>
    <s v="PAS10"/>
    <x v="3"/>
    <s v="Auto"/>
    <m/>
    <x v="0"/>
    <m/>
    <s v="In IT Team Review"/>
    <m/>
    <s v="Ready for IT Team Review"/>
    <n v="0"/>
    <n v="0"/>
    <n v="0"/>
    <s v="NONE"/>
    <s v="880-200OK Endorsement Document - Insurance Identification Card  v2.0"/>
    <m/>
    <s v="880-200OK-02"/>
    <s v="880-200"/>
    <n v="2"/>
    <n v="0"/>
    <s v="consolpas10"/>
    <b v="1"/>
    <n v="55000"/>
    <s v="Test_Only_Reviews_Current"/>
    <s v="Richard, Kim"/>
    <s v="Program"/>
    <s v="PAS10"/>
    <m/>
    <s v="OK"/>
    <s v="OK"/>
    <m/>
    <m/>
    <m/>
    <m/>
    <m/>
    <b v="0"/>
    <n v="42548.462500000001"/>
    <n v="42548.730555555558"/>
    <m/>
    <s v="General"/>
    <s v="NONE"/>
    <s v="NONE"/>
    <m/>
    <s v="NONE"/>
    <m/>
    <m/>
    <m/>
    <b v="0"/>
    <s v="NONE"/>
  </r>
  <r>
    <s v="Story - Delta"/>
    <n v="634356"/>
    <e v="#N/A"/>
    <e v="#N/A"/>
    <s v="PAS10"/>
    <x v="3"/>
    <s v="Auto"/>
    <m/>
    <x v="0"/>
    <m/>
    <s v="Stakeholder Approved"/>
    <m/>
    <s v="Not Started"/>
    <n v="0"/>
    <n v="0"/>
    <n v="0"/>
    <s v="NONE"/>
    <s v="880-830NJ-04 – Consolidated Form Stories - Documents Page v5.0"/>
    <m/>
    <s v="880-830NJ-05"/>
    <s v="880-830"/>
    <n v="5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881"/>
    <e v="#N/A"/>
    <e v="#N/A"/>
    <s v="PAS10"/>
    <x v="3"/>
    <s v="Auto"/>
    <m/>
    <x v="0"/>
    <m/>
    <s v="Stakeholder Approved"/>
    <m/>
    <s v="Not Started"/>
    <n v="0"/>
    <n v="0"/>
    <n v="0"/>
    <s v="NONE"/>
    <s v="880-774VA - Consolidated Form Content and Triggers -Coverage Acceptance Statement - AHCAAG v2.0"/>
    <m/>
    <s v="880-774VA-02"/>
    <s v="880-774"/>
    <n v="2"/>
    <n v="0"/>
    <s v="consolpas10"/>
    <b v="0"/>
    <n v="55000"/>
    <s v="Auto Backlog"/>
    <s v="Richard, Kim"/>
    <s v="Program"/>
    <m/>
    <m/>
    <s v="Change Request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2792"/>
    <e v="#N/A"/>
    <e v="#N/A"/>
    <s v="PAS10"/>
    <x v="3"/>
    <s v="Auto"/>
    <m/>
    <x v="0"/>
    <m/>
    <s v="Stakeholder Approved"/>
    <m/>
    <s v="Not Started"/>
    <n v="0"/>
    <n v="0"/>
    <n v="0"/>
    <s v="NONE"/>
    <s v="880-820CL-05 Consolidated Form Stories - Forms Page v5.0"/>
    <m/>
    <s v="880-820CL-05"/>
    <s v="880-820"/>
    <n v="5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91"/>
    <n v="634591"/>
    <e v="#N/A"/>
    <s v="PAS10"/>
    <x v="3"/>
    <s v="Auto"/>
    <m/>
    <x v="0"/>
    <m/>
    <s v="In IT Team Review"/>
    <m/>
    <s v="Ready for IT Team Review"/>
    <n v="0"/>
    <n v="0"/>
    <n v="0"/>
    <s v="NONE"/>
    <s v="880-535KS Form Content and Triggers - Rating Information-Kansas  v2.0"/>
    <m/>
    <s v="880-535KS-02"/>
    <s v="880-535"/>
    <n v="2"/>
    <n v="0"/>
    <s v="consolpas10"/>
    <b v="1"/>
    <n v="55000"/>
    <s v="Test_Only_Reviews_Current"/>
    <s v="Richard, Kim"/>
    <s v="Program"/>
    <m/>
    <s v="PAS10"/>
    <s v="KS"/>
    <s v="KS"/>
    <m/>
    <m/>
    <m/>
    <m/>
    <m/>
    <b v="0"/>
    <n v="42556.407638888886"/>
    <n v="42556.736111111109"/>
    <m/>
    <s v="General"/>
    <s v="NONE"/>
    <s v="NONE"/>
    <m/>
    <s v="NONE"/>
    <m/>
    <m/>
    <m/>
    <b v="0"/>
    <s v="NONE"/>
  </r>
  <r>
    <s v="Story - Delta"/>
    <n v="634218"/>
    <e v="#N/A"/>
    <e v="#N/A"/>
    <s v="PAS10"/>
    <x v="3"/>
    <s v="Auto"/>
    <m/>
    <x v="0"/>
    <m/>
    <s v="Stakeholder Approved"/>
    <m/>
    <s v="Clarified"/>
    <n v="0"/>
    <n v="0"/>
    <n v="0"/>
    <s v="NONE"/>
    <s v="880-533VA Endorsement – Miscellaneous Type Vehicle Amendment (Motor Homes) v2.0"/>
    <m/>
    <s v="880-533VA-02"/>
    <s v="880-533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s v="HO4"/>
    <s v="NONE"/>
    <m/>
    <m/>
    <m/>
    <b v="0"/>
    <s v="NONE"/>
  </r>
  <r>
    <s v="Story - Delta"/>
    <n v="634156"/>
    <e v="#N/A"/>
    <e v="#N/A"/>
    <s v="PAS10"/>
    <x v="3"/>
    <s v="Auto"/>
    <m/>
    <x v="0"/>
    <m/>
    <s v="Stakeholder Approved"/>
    <m/>
    <s v="Not Started"/>
    <n v="0"/>
    <n v="0"/>
    <n v="0"/>
    <s v="NONE"/>
    <s v="880-095NV - Documents - Adhoc - Quote Document for New Business  v2.0"/>
    <m/>
    <s v="880-095NV-02"/>
    <s v="880-095"/>
    <n v="2"/>
    <n v="0"/>
    <s v="consolpas10"/>
    <b v="0"/>
    <n v="55000"/>
    <s v="Auto Backlog"/>
    <s v="Richard, Kim"/>
    <s v="Program"/>
    <m/>
    <m/>
    <s v="NV"/>
    <s v="NV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597"/>
    <n v="634597"/>
    <e v="#N/A"/>
    <s v="PAS10"/>
    <x v="3"/>
    <s v="Auto"/>
    <m/>
    <x v="0"/>
    <m/>
    <s v="In IT Team Review"/>
    <m/>
    <s v="Ready for IT Team Review"/>
    <n v="0"/>
    <n v="0"/>
    <n v="0"/>
    <s v="NONE"/>
    <s v="880-798CL Form Content and Triggers - PAS form AAUBI1     v2.0"/>
    <m/>
    <s v="880-798CL-02"/>
    <s v="880-798"/>
    <n v="2"/>
    <n v="0"/>
    <s v="consolpas10"/>
    <b v="1"/>
    <n v="55000"/>
    <s v="Test_Only_Reviews_Current"/>
    <s v="Richard, Kim"/>
    <s v="Program"/>
    <m/>
    <s v="PAS10"/>
    <s v="CL"/>
    <s v="CL"/>
    <m/>
    <m/>
    <m/>
    <m/>
    <m/>
    <b v="0"/>
    <n v="42556.407638888886"/>
    <n v="42556.736805555556"/>
    <m/>
    <s v="Forms"/>
    <s v="Forms"/>
    <s v="NONE"/>
    <m/>
    <s v="NONE"/>
    <m/>
    <m/>
    <m/>
    <b v="0"/>
    <s v="NONE"/>
  </r>
  <r>
    <s v="Story - Delta"/>
    <n v="632748"/>
    <e v="#N/A"/>
    <e v="#N/A"/>
    <s v="PAS10"/>
    <x v="3"/>
    <s v="Auto"/>
    <m/>
    <x v="0"/>
    <m/>
    <s v="Stakeholder Approved"/>
    <m/>
    <s v="Not Started"/>
    <n v="0"/>
    <n v="0"/>
    <n v="0"/>
    <s v="NONE"/>
    <s v="880-830CT - Consolidated Form Stories - Documents Page  v3.0"/>
    <m/>
    <s v="880-830CT-03"/>
    <s v="880-830"/>
    <n v="3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361"/>
    <e v="#N/A"/>
    <e v="#N/A"/>
    <s v="PAS10"/>
    <x v="3"/>
    <s v="Auto"/>
    <m/>
    <x v="0"/>
    <m/>
    <s v="Stakeholder Approved"/>
    <m/>
    <s v="Not Started"/>
    <n v="0"/>
    <n v="0"/>
    <n v="0"/>
    <s v="NONE"/>
    <s v="880-610CL Document Content - Non Renewal Forms v3.0"/>
    <m/>
    <s v="880-610CL-03"/>
    <s v="880-610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021"/>
    <e v="#N/A"/>
    <e v="#N/A"/>
    <s v="PAS10"/>
    <x v="3"/>
    <s v="Auto"/>
    <m/>
    <x v="0"/>
    <m/>
    <s v="Stakeholder Approved"/>
    <m/>
    <s v="Clarified"/>
    <n v="0"/>
    <n v="0"/>
    <n v="0"/>
    <s v="NONE"/>
    <s v="880-602VA Endorsement – Coverage for Damage to Your Auto v2.0"/>
    <m/>
    <s v="880-602VA-02"/>
    <s v="880-602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20"/>
    <n v="634020"/>
    <e v="#N/A"/>
    <s v="PAS10"/>
    <x v="3"/>
    <s v="Auto"/>
    <m/>
    <x v="0"/>
    <m/>
    <s v="In IT Team Review"/>
    <m/>
    <s v="Ready for IT Team Review"/>
    <n v="0"/>
    <n v="0"/>
    <n v="0"/>
    <s v="NONE"/>
    <s v="880-248ID - New Business Declarations - Front page v2.0"/>
    <m/>
    <s v="880-248ID-02"/>
    <s v="880-248"/>
    <n v="2"/>
    <n v="0"/>
    <s v="consolpas10"/>
    <b v="1"/>
    <n v="55000"/>
    <s v="Test_Only_Reviews_Current"/>
    <s v="Richard, Kim"/>
    <s v="Program"/>
    <s v="PAS10"/>
    <m/>
    <s v="ID"/>
    <s v="ID"/>
    <m/>
    <m/>
    <m/>
    <m/>
    <m/>
    <b v="0"/>
    <n v="42548.462500000001"/>
    <n v="42548.731249999997"/>
    <m/>
    <s v="General"/>
    <s v="NONE"/>
    <s v="NONE"/>
    <m/>
    <s v="NONE"/>
    <m/>
    <m/>
    <m/>
    <b v="0"/>
    <s v="NONE"/>
  </r>
  <r>
    <s v="Story - Delta"/>
    <n v="632794"/>
    <e v="#N/A"/>
    <e v="#N/A"/>
    <s v="PAS10"/>
    <x v="3"/>
    <s v="Auto"/>
    <m/>
    <x v="0"/>
    <m/>
    <s v="Stakeholder Approved"/>
    <m/>
    <s v="Not Started"/>
    <n v="0"/>
    <n v="0"/>
    <n v="0"/>
    <s v="NONE"/>
    <s v="880-830UT – Consolidated Form Stories - Documents Page v4.0"/>
    <m/>
    <s v="880-830UT-04"/>
    <s v="880-830"/>
    <n v="4"/>
    <n v="0"/>
    <s v="consolpas10"/>
    <b v="0"/>
    <n v="55000"/>
    <s v="Auto Backlog"/>
    <s v="Richard, Kim"/>
    <s v="Program"/>
    <m/>
    <m/>
    <s v="Change Request"/>
    <s v="U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215"/>
    <n v="634215"/>
    <e v="#N/A"/>
    <s v="PAS10"/>
    <x v="3"/>
    <s v="Auto"/>
    <m/>
    <x v="0"/>
    <m/>
    <s v="In IT Team Review"/>
    <m/>
    <s v="Ready for IT Team Review"/>
    <n v="0"/>
    <n v="0"/>
    <n v="0"/>
    <s v="NONE"/>
    <s v="880-512VA Contents – LOSS PAYABLE CLAUSE v2.0"/>
    <m/>
    <s v="880-512VA-02"/>
    <s v="880-512"/>
    <n v="2"/>
    <n v="0"/>
    <s v="consolpas10"/>
    <b v="1"/>
    <n v="55000"/>
    <s v="Test_Only_Reviews_Current"/>
    <s v="Richard, Kim"/>
    <s v="Program"/>
    <s v="PAS10"/>
    <m/>
    <s v="VA"/>
    <s v="VA"/>
    <m/>
    <m/>
    <m/>
    <m/>
    <m/>
    <b v="0"/>
    <n v="42548.462500000001"/>
    <n v="42548.730555555558"/>
    <m/>
    <s v="General"/>
    <s v="NONE"/>
    <s v="NONE"/>
    <m/>
    <s v="NONE"/>
    <m/>
    <m/>
    <m/>
    <b v="0"/>
    <s v="NONE"/>
  </r>
  <r>
    <s v="Story - Delta"/>
    <n v="634524"/>
    <n v="634524"/>
    <e v="#N/A"/>
    <s v="PAS10"/>
    <x v="3"/>
    <s v="Auto"/>
    <m/>
    <x v="0"/>
    <m/>
    <s v="In IT Team Review"/>
    <m/>
    <s v="Ready for IT Team Review"/>
    <n v="0"/>
    <n v="0"/>
    <n v="0"/>
    <s v="NONE"/>
    <s v="880-249NY - New Business - SR-22 Financial Responsibility Form  v2.0"/>
    <m/>
    <s v="880-249NY-02"/>
    <s v="880-249"/>
    <n v="2"/>
    <n v="0"/>
    <s v="consolpas10"/>
    <b v="1"/>
    <n v="55000"/>
    <s v="Test_Only_Reviews_Current"/>
    <s v="Richard, Kim"/>
    <s v="Program"/>
    <m/>
    <s v="PAS10"/>
    <s v="NY"/>
    <s v="NY"/>
    <m/>
    <m/>
    <m/>
    <m/>
    <m/>
    <b v="0"/>
    <n v="42556.625694444447"/>
    <n v="42556.736805555556"/>
    <m/>
    <s v="General"/>
    <s v="NONE"/>
    <s v="NONE"/>
    <m/>
    <s v="NONE"/>
    <m/>
    <m/>
    <m/>
    <b v="0"/>
    <s v="NONE"/>
  </r>
  <r>
    <s v="Story - Common Library"/>
    <n v="632870"/>
    <e v="#N/A"/>
    <e v="#N/A"/>
    <s v="PAS10"/>
    <x v="3"/>
    <s v="Auto"/>
    <m/>
    <x v="0"/>
    <m/>
    <s v="Stakeholder Approved"/>
    <m/>
    <s v="Not Started"/>
    <n v="0"/>
    <n v="0"/>
    <n v="0"/>
    <s v="NONE"/>
    <s v="880-141CL Structure of eFolders - ad hoc  v4.0"/>
    <m/>
    <s v="880-141CL-04"/>
    <s v="880-141"/>
    <n v="4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49178"/>
    <e v="#N/A"/>
    <e v="#N/A"/>
    <s v="PAS10"/>
    <x v="3"/>
    <s v="Auto"/>
    <m/>
    <x v="0"/>
    <m/>
    <s v="Stakeholder Approved"/>
    <m/>
    <s v="Not Started"/>
    <n v="0"/>
    <n v="0"/>
    <s v="NONE"/>
    <s v="NONE"/>
    <s v="880-880CL Consolidated Form Stories - PRINTED Forms - Packets - Sequence v9.0"/>
    <m/>
    <s v="880-880CL-09"/>
    <s v="880-880"/>
    <n v="9"/>
    <n v="0"/>
    <s v="consolpas10"/>
    <b v="0"/>
    <n v="55000"/>
    <s v="Auto Backlog"/>
    <s v="Richard, Kim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883"/>
    <e v="#N/A"/>
    <e v="#N/A"/>
    <s v="PAS10"/>
    <x v="3"/>
    <s v="Auto"/>
    <m/>
    <x v="0"/>
    <m/>
    <s v="Stakeholder Approved"/>
    <m/>
    <s v="Not Started"/>
    <n v="0"/>
    <n v="0"/>
    <n v="0"/>
    <s v="NONE"/>
    <s v="880-249DE - New Business - SR-22 Financial Responsibility Form  v2.0"/>
    <m/>
    <s v="880-249DE-02"/>
    <s v="880-249"/>
    <n v="2"/>
    <n v="0"/>
    <s v="consolpas10"/>
    <b v="0"/>
    <n v="55000"/>
    <s v="Auto Backlog"/>
    <s v="Richard, Kim"/>
    <s v="Program"/>
    <m/>
    <m/>
    <s v="DE"/>
    <s v="DE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97"/>
    <e v="#N/A"/>
    <e v="#N/A"/>
    <s v="PAS10"/>
    <x v="3"/>
    <s v="Auto"/>
    <m/>
    <x v="0"/>
    <m/>
    <s v="Stakeholder Approved"/>
    <m/>
    <s v="Not Started"/>
    <n v="0"/>
    <n v="0"/>
    <n v="0"/>
    <s v="NONE"/>
    <s v="880-082AZ Document - UM/UiM Reject/Elect Lower Limits v2.0"/>
    <m/>
    <s v="880-082AZ-02"/>
    <s v="880-082"/>
    <n v="2"/>
    <n v="0"/>
    <s v="consolpas10"/>
    <b v="0"/>
    <n v="55000"/>
    <s v="Auto Backlog"/>
    <s v="Richard, Kim"/>
    <s v="Program"/>
    <m/>
    <m/>
    <s v="AZ"/>
    <s v="AZ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3798"/>
    <e v="#N/A"/>
    <e v="#N/A"/>
    <s v="PAS10"/>
    <x v="3"/>
    <s v="Auto"/>
    <m/>
    <x v="0"/>
    <m/>
    <s v="Stakeholder Approved"/>
    <m/>
    <s v="Not Started"/>
    <n v="0"/>
    <n v="0"/>
    <n v="0"/>
    <s v="NONE"/>
    <s v="880-196VA Endorsement – Transportation Expenses Coverage - Virginia v2.0"/>
    <m/>
    <s v="880-196VA-02"/>
    <s v="880-196"/>
    <n v="2"/>
    <n v="0"/>
    <s v="consolpas10"/>
    <b v="0"/>
    <n v="55000"/>
    <s v="Auto Backlog"/>
    <s v="Richard, Kim"/>
    <s v="Program"/>
    <m/>
    <m/>
    <s v="VA"/>
    <s v="VA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421"/>
    <n v="634421"/>
    <e v="#N/A"/>
    <s v="PAS10"/>
    <x v="3"/>
    <s v="Auto"/>
    <m/>
    <x v="0"/>
    <m/>
    <s v="In IT Team Review"/>
    <m/>
    <s v="Ready for IT Team Review"/>
    <n v="0"/>
    <n v="0"/>
    <n v="0"/>
    <s v="NONE"/>
    <s v="880-240KY - New Business Document - Insurance Identification Card  v2.0"/>
    <m/>
    <s v="880-240KY-02"/>
    <s v="880-240"/>
    <n v="2"/>
    <n v="0"/>
    <s v="consolpas10"/>
    <b v="1"/>
    <n v="55000"/>
    <s v="Test_Only_Reviews_Current"/>
    <s v="Richard, Kim"/>
    <s v="Program"/>
    <s v="PAS10"/>
    <m/>
    <s v="KY"/>
    <s v="KY"/>
    <m/>
    <m/>
    <m/>
    <m/>
    <m/>
    <b v="0"/>
    <n v="42548.462500000001"/>
    <n v="42548.731249999997"/>
    <m/>
    <s v="General"/>
    <s v="NONE"/>
    <s v="NONE"/>
    <m/>
    <s v="NONE"/>
    <m/>
    <m/>
    <m/>
    <b v="0"/>
    <s v="NONE"/>
  </r>
  <r>
    <s v="Story - Common Library"/>
    <n v="632747"/>
    <e v="#N/A"/>
    <e v="#N/A"/>
    <s v="PAS10"/>
    <x v="3"/>
    <s v="Auto"/>
    <m/>
    <x v="0"/>
    <m/>
    <s v="Stakeholder Approved"/>
    <m/>
    <s v="Not Started"/>
    <n v="0"/>
    <n v="0"/>
    <n v="0"/>
    <s v="NONE"/>
    <s v="880-610-CL-02 Content and Triggers– PAS Form AU07 v3.0"/>
    <m/>
    <s v="880-610CL-03"/>
    <s v="880-610"/>
    <n v="3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96"/>
    <e v="#N/A"/>
    <e v="#N/A"/>
    <s v="PAS10"/>
    <x v="3"/>
    <s v="Auto"/>
    <m/>
    <x v="0"/>
    <m/>
    <s v="Stakeholder Approved"/>
    <m/>
    <s v="Not Started"/>
    <n v="0"/>
    <n v="0"/>
    <n v="0"/>
    <s v="NONE"/>
    <s v="880-713NJ-02 - Form Contents and Triggers - Nonrenewal Notice v3.0"/>
    <m/>
    <s v="880-713NJ-03"/>
    <s v="880-713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26"/>
    <e v="#N/A"/>
    <e v="#N/A"/>
    <s v="PAS10"/>
    <x v="3"/>
    <s v="Auto"/>
    <m/>
    <x v="0"/>
    <m/>
    <s v="Stakeholder Approved"/>
    <m/>
    <s v="Not Started"/>
    <n v="0"/>
    <n v="0"/>
    <n v="0"/>
    <s v="NONE"/>
    <s v="880-713MD-02 Form Contents and Triggers - PAS Form AH65XX v3.0"/>
    <m/>
    <s v="880-713MD-03"/>
    <s v="880-713"/>
    <n v="3"/>
    <n v="0"/>
    <s v="consolpas10"/>
    <b v="0"/>
    <n v="55000"/>
    <s v="Auto Backlog"/>
    <s v="Richard, Kim"/>
    <s v="Program"/>
    <m/>
    <m/>
    <s v="Change Request"/>
    <s v="MD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39"/>
    <e v="#N/A"/>
    <e v="#N/A"/>
    <s v="PAS10"/>
    <x v="3"/>
    <s v="Auto"/>
    <m/>
    <x v="0"/>
    <m/>
    <s v="Stakeholder Approved"/>
    <m/>
    <s v="Not Started"/>
    <n v="0"/>
    <n v="0"/>
    <n v="0"/>
    <s v="NONE"/>
    <s v="880-086NJ Form Content and Triggers - Named NonOwner Coverage Endorsement AA41NJ v3.0"/>
    <m/>
    <s v="880-086NJ-03"/>
    <s v="880-086"/>
    <n v="3"/>
    <n v="0"/>
    <s v="consolpas10"/>
    <b v="0"/>
    <n v="55000"/>
    <s v="Auto Backlog"/>
    <s v="Richard, Kim"/>
    <s v="Program"/>
    <m/>
    <m/>
    <s v="Change Request"/>
    <s v="NJ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359"/>
    <e v="#N/A"/>
    <e v="#N/A"/>
    <s v="PAS10"/>
    <x v="3"/>
    <s v="Auto"/>
    <m/>
    <x v="0"/>
    <m/>
    <s v="Stakeholder Approved"/>
    <m/>
    <s v="Not Started"/>
    <n v="0"/>
    <n v="0"/>
    <n v="0"/>
    <s v="NONE"/>
    <s v="880-282CT Cancel Notice ability to require a min time for cancel when company requested v2.0"/>
    <m/>
    <s v="880-282CT-02"/>
    <s v="880-282"/>
    <n v="2"/>
    <n v="0"/>
    <s v="consolpas10"/>
    <b v="0"/>
    <n v="55000"/>
    <s v="Auto Backlog"/>
    <s v="Richard, Kim"/>
    <s v="Program"/>
    <m/>
    <m/>
    <s v="Change Request"/>
    <s v="CT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076"/>
    <n v="634076"/>
    <e v="#N/A"/>
    <s v="PAS10"/>
    <x v="3"/>
    <s v="Auto"/>
    <m/>
    <x v="0"/>
    <m/>
    <s v="In IT Team Review"/>
    <m/>
    <s v="Ready for IT Team Review"/>
    <n v="0"/>
    <n v="0"/>
    <n v="0"/>
    <s v="NONE"/>
    <s v="880-532VA New Business – Miscellaneous Type Vehicle Amendment (Motor Homes) v2.0"/>
    <m/>
    <s v="880-532VA-02"/>
    <s v="880-532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6.407638888886"/>
    <n v="42556.737500000003"/>
    <m/>
    <s v="General"/>
    <s v="NONE"/>
    <s v="NONE"/>
    <m/>
    <s v="NONE"/>
    <m/>
    <m/>
    <m/>
    <b v="0"/>
    <s v="NONE"/>
  </r>
  <r>
    <s v="Story - Delta"/>
    <n v="634363"/>
    <e v="#N/A"/>
    <e v="#N/A"/>
    <s v="PAS10"/>
    <x v="3"/>
    <s v="Auto"/>
    <m/>
    <x v="0"/>
    <m/>
    <s v="Stakeholder Approved"/>
    <m/>
    <s v="Not Started"/>
    <n v="0"/>
    <n v="0"/>
    <n v="0"/>
    <s v="NONE"/>
    <s v="880-830CO Consolidated Form Stories - Documents Page v2.0"/>
    <m/>
    <s v="880-830CO-02"/>
    <s v="880-830"/>
    <n v="2"/>
    <n v="0"/>
    <s v="consolpas10"/>
    <b v="0"/>
    <n v="55000"/>
    <s v="Auto Backlog"/>
    <s v="Richard, Kim"/>
    <s v="Program"/>
    <m/>
    <m/>
    <s v="CO"/>
    <s v="CO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3741"/>
    <n v="633741"/>
    <e v="#N/A"/>
    <s v="PAS10"/>
    <x v="3"/>
    <s v="Auto"/>
    <m/>
    <x v="0"/>
    <m/>
    <s v="In IT Team Review"/>
    <m/>
    <s v="Ready for IT Team Review"/>
    <n v="0"/>
    <n v="0"/>
    <n v="0"/>
    <s v="NONE"/>
    <s v="880-543VA New Business Documents – DISTRICT OF COLUMBIA EMPLOYEES USING AUTOS IN GOVERNMENT BUSINESS – VIRGINIA v2.0"/>
    <m/>
    <s v="880-543VA-02"/>
    <s v="880-543"/>
    <n v="2"/>
    <n v="0"/>
    <s v="consolpas10"/>
    <b v="1"/>
    <n v="55000"/>
    <s v="Test_Only_Reviews_Current"/>
    <s v="Richard, Kim"/>
    <s v="Program"/>
    <m/>
    <s v="PAS10"/>
    <s v="VA"/>
    <s v="VA"/>
    <m/>
    <m/>
    <m/>
    <m/>
    <m/>
    <b v="0"/>
    <n v="42557.491666666669"/>
    <n v="42557.763194444444"/>
    <m/>
    <s v="General"/>
    <s v="NONE"/>
    <s v="NONE"/>
    <m/>
    <s v="NONE"/>
    <m/>
    <m/>
    <m/>
    <b v="0"/>
    <s v="NONE"/>
  </r>
  <r>
    <s v="Story - Delta"/>
    <n v="633885"/>
    <n v="633885"/>
    <e v="#N/A"/>
    <s v="PAS10"/>
    <x v="3"/>
    <s v="Auto"/>
    <m/>
    <x v="0"/>
    <m/>
    <s v="In IT Team Review"/>
    <m/>
    <s v="Ready for IT Team Review"/>
    <n v="0"/>
    <n v="0"/>
    <n v="0"/>
    <s v="NONE"/>
    <s v="880-740NJ - Consolidated Form Content and Triggers - Insurance Scoring Appeal Process - AADNNJ1 v2.0"/>
    <m/>
    <s v="880-740NJ-02"/>
    <s v="880-740"/>
    <n v="2"/>
    <n v="0"/>
    <s v="consolpas10"/>
    <b v="1"/>
    <n v="55000"/>
    <s v="Test_Only_Reviews_Current"/>
    <s v="Richard, Kim"/>
    <s v="Program"/>
    <m/>
    <s v="PAS10"/>
    <s v="NJ"/>
    <s v="NJ"/>
    <m/>
    <m/>
    <m/>
    <m/>
    <m/>
    <b v="0"/>
    <n v="42556.625694444447"/>
    <n v="42556.737500000003"/>
    <m/>
    <s v="General"/>
    <s v="NONE"/>
    <s v="NONE"/>
    <m/>
    <s v="NONE"/>
    <m/>
    <m/>
    <m/>
    <b v="0"/>
    <s v="NONE"/>
  </r>
  <r>
    <s v="Story - Delta"/>
    <n v="634425"/>
    <n v="634425"/>
    <e v="#N/A"/>
    <s v="PAS10"/>
    <x v="3"/>
    <s v="Auto"/>
    <m/>
    <x v="0"/>
    <m/>
    <s v="In IT Team Review"/>
    <m/>
    <s v="Ready for IT Team Review"/>
    <n v="0"/>
    <n v="0"/>
    <n v="0"/>
    <s v="NONE"/>
    <s v="880-712CO - Consolidated Form Content &amp; Triggers - Summary Disclosure Form - AADNCO v2.0"/>
    <m/>
    <s v="880-712CO-02"/>
    <s v="880-712"/>
    <n v="2"/>
    <n v="0"/>
    <s v="consolpas10"/>
    <b v="1"/>
    <n v="55000"/>
    <s v="Test_Only_Reviews_Current"/>
    <s v="Richard, Kim"/>
    <s v="Program"/>
    <m/>
    <s v="PAS10"/>
    <s v="CO"/>
    <s v="CO"/>
    <m/>
    <m/>
    <m/>
    <m/>
    <m/>
    <b v="0"/>
    <n v="42556.625694444447"/>
    <n v="42556.738194444442"/>
    <m/>
    <s v="General"/>
    <s v="NONE"/>
    <s v="NONE"/>
    <m/>
    <s v="NONE"/>
    <m/>
    <m/>
    <m/>
    <b v="0"/>
    <s v="NONE"/>
  </r>
  <r>
    <s v="Story - Common Library"/>
    <n v="632872"/>
    <n v="632872"/>
    <e v="#N/A"/>
    <s v="PAS10"/>
    <x v="3"/>
    <s v="Auto"/>
    <m/>
    <x v="0"/>
    <m/>
    <s v="In IT Team Review"/>
    <m/>
    <s v="Ready for IT Team Review"/>
    <n v="0"/>
    <n v="0"/>
    <n v="0"/>
    <s v="NONE"/>
    <s v="880-181CL Structure of efolders - split  v2.0"/>
    <m/>
    <s v="880-181CL-02"/>
    <s v="880-181"/>
    <n v="2"/>
    <n v="0"/>
    <s v="consolpas10"/>
    <b v="1"/>
    <n v="55000"/>
    <s v="Test_Only_Reviews_Current"/>
    <s v="Richard, Kim"/>
    <s v="Program"/>
    <m/>
    <s v="PAS10"/>
    <s v="CL"/>
    <s v="CL"/>
    <m/>
    <m/>
    <m/>
    <m/>
    <m/>
    <b v="0"/>
    <n v="42557.491666666669"/>
    <n v="42557.763888888891"/>
    <m/>
    <s v="General"/>
    <s v="NONE"/>
    <s v="NONE"/>
    <m/>
    <s v="NONE"/>
    <m/>
    <m/>
    <m/>
    <b v="0"/>
    <s v="NONE"/>
  </r>
  <r>
    <s v="Story - Common Library"/>
    <n v="634158"/>
    <e v="#N/A"/>
    <e v="#N/A"/>
    <s v="PAS10"/>
    <x v="3"/>
    <s v="Auto"/>
    <m/>
    <x v="0"/>
    <m/>
    <s v="Stakeholder Approved"/>
    <m/>
    <s v="Not Started"/>
    <n v="0"/>
    <n v="0"/>
    <n v="0"/>
    <s v="NONE"/>
    <s v="880-108CL-05 Form Content and Triggers - AHRCTXX v6.0"/>
    <m/>
    <s v="880-108CL-06"/>
    <s v="880-108"/>
    <n v="6"/>
    <n v="0"/>
    <s v="consolpas10"/>
    <b v="0"/>
    <n v="55000"/>
    <s v="Auto Backlog"/>
    <s v="Richard, Kim"/>
    <s v="Program"/>
    <m/>
    <m/>
    <s v="CL"/>
    <s v="CL"/>
    <m/>
    <m/>
    <m/>
    <m/>
    <m/>
    <b v="0"/>
    <m/>
    <m/>
    <m/>
    <s v="Forms"/>
    <s v="Forms"/>
    <s v="NONE"/>
    <m/>
    <s v="NONE"/>
    <m/>
    <m/>
    <m/>
    <b v="0"/>
    <s v="NONE"/>
  </r>
  <r>
    <s v="Story - Delta"/>
    <n v="632927"/>
    <n v="632927"/>
    <e v="#N/A"/>
    <s v="PAS10"/>
    <x v="3"/>
    <s v="Auto"/>
    <m/>
    <x v="0"/>
    <m/>
    <s v="In IT Team Review"/>
    <m/>
    <s v="Ready for IT Team Review"/>
    <n v="0"/>
    <n v="0"/>
    <n v="0"/>
    <s v="NONE"/>
    <s v="880-741DE - Consolidated Form Content and Triggers - DE Policyholder Request for Review of Credit Information - AADNDE2  v2.0"/>
    <m/>
    <s v="880-741DE-02"/>
    <s v="880-741"/>
    <n v="2"/>
    <n v="0"/>
    <s v="consolpas10"/>
    <b v="1"/>
    <n v="55000"/>
    <s v="Test_Only_Reviews_Current"/>
    <s v="Richard, Kim"/>
    <s v="Program"/>
    <m/>
    <s v="PAS10"/>
    <s v="DE"/>
    <s v="DE"/>
    <m/>
    <m/>
    <m/>
    <m/>
    <m/>
    <b v="0"/>
    <n v="42556.625694444447"/>
    <n v="42556.737500000003"/>
    <m/>
    <s v="General"/>
    <s v="NONE"/>
    <s v="NONE"/>
    <m/>
    <s v="NONE"/>
    <m/>
    <m/>
    <m/>
    <b v="0"/>
    <s v="NONE"/>
  </r>
  <r>
    <s v="Story - Delta"/>
    <n v="633023"/>
    <e v="#N/A"/>
    <e v="#N/A"/>
    <s v="PAS10"/>
    <x v="3"/>
    <s v="Auto"/>
    <m/>
    <x v="0"/>
    <m/>
    <s v="Stakeholder Approved"/>
    <m/>
    <s v="Not Started"/>
    <n v="0"/>
    <n v="0"/>
    <n v="0"/>
    <s v="NONE"/>
    <s v="880-240WV New Business Document - Insurance Identification Card v2.0"/>
    <m/>
    <s v="880-240WV-02"/>
    <s v="880-240"/>
    <n v="2"/>
    <n v="0"/>
    <s v="consolpas10"/>
    <b v="0"/>
    <n v="55000"/>
    <s v="Auto Backlog"/>
    <s v="Richard, Kim"/>
    <s v="Program"/>
    <m/>
    <m/>
    <s v="WV"/>
    <s v="WV"/>
    <m/>
    <m/>
    <m/>
    <m/>
    <m/>
    <b v="0"/>
    <m/>
    <m/>
    <m/>
    <s v="General"/>
    <s v="NONE"/>
    <s v="NONE"/>
    <m/>
    <s v="NONE"/>
    <m/>
    <m/>
    <m/>
    <b v="0"/>
    <s v="NONE"/>
  </r>
  <r>
    <s v="Story - Common Library"/>
    <n v="634528"/>
    <e v="#N/A"/>
    <e v="#N/A"/>
    <s v="PAS10"/>
    <x v="3"/>
    <s v="Auto"/>
    <m/>
    <x v="0"/>
    <m/>
    <s v="Stakeholder Approved"/>
    <m/>
    <s v="Not Started"/>
    <n v="0"/>
    <n v="0"/>
    <n v="0"/>
    <s v="NONE"/>
    <s v="880-095CCL-05 - Documents - Adhoc - Quote Document for New Business v5.0"/>
    <m/>
    <s v="880-095CL-05"/>
    <s v="880-095"/>
    <n v="5"/>
    <n v="0"/>
    <s v="consolpas10"/>
    <b v="0"/>
    <n v="55000"/>
    <s v="Auto Backlog"/>
    <s v="Richard, Kim"/>
    <s v="Program"/>
    <m/>
    <m/>
    <s v="Change Request"/>
    <s v="CL"/>
    <m/>
    <m/>
    <m/>
    <m/>
    <m/>
    <b v="0"/>
    <m/>
    <m/>
    <m/>
    <s v="General"/>
    <s v="NONE"/>
    <s v="NONE"/>
    <m/>
    <s v="NONE"/>
    <m/>
    <m/>
    <m/>
    <b v="0"/>
    <s v="NONE"/>
  </r>
  <r>
    <s v="Story - Delta"/>
    <n v="634598"/>
    <e v="#N/A"/>
    <e v="#N/A"/>
    <s v="PAS10"/>
    <x v="3"/>
    <s v="Auto"/>
    <m/>
    <x v="0"/>
    <m/>
    <s v="Stakeholder Approved"/>
    <m/>
    <s v="Not Started"/>
    <n v="0"/>
    <n v="0"/>
    <n v="0"/>
    <s v="NONE"/>
    <s v="880-880OH-03 Consolidated Form Stories - PRINTED Forms - Packets - Sequence v4.0"/>
    <m/>
    <s v="880-880OH-04"/>
    <s v="880-880"/>
    <n v="4"/>
    <n v="0"/>
    <s v="consolpas10"/>
    <b v="0"/>
    <n v="55000"/>
    <s v="Auto Backlog"/>
    <s v="Richard, Kim"/>
    <s v="Program"/>
    <m/>
    <m/>
    <s v="Change Request"/>
    <s v="OH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33799"/>
    <e v="#N/A"/>
    <e v="#N/A"/>
    <s v="PAS10"/>
    <x v="3"/>
    <s v="Auto"/>
    <m/>
    <x v="0"/>
    <m/>
    <s v="Stakeholder Approved"/>
    <m/>
    <s v="Not Started"/>
    <n v="0"/>
    <n v="0"/>
    <n v="0"/>
    <s v="NONE"/>
    <s v="880-887PA-03 Pennsylvania Notice in regards to Liability Coverage Limits and Discounts  - Manual Conversion v3.0"/>
    <m/>
    <s v="880-887PA-03"/>
    <s v="880-887"/>
    <n v="3"/>
    <n v="0"/>
    <s v="consolpas10"/>
    <b v="0"/>
    <n v="55000"/>
    <s v="Auto Backlog"/>
    <s v="Richard, Kim"/>
    <s v="Program"/>
    <m/>
    <m/>
    <s v="PA"/>
    <s v="PA"/>
    <m/>
    <m/>
    <m/>
    <m/>
    <m/>
    <b v="0"/>
    <m/>
    <m/>
    <m/>
    <s v="Renew Policy"/>
    <s v="NONE"/>
    <s v="NONE"/>
    <m/>
    <s v="NONE"/>
    <m/>
    <m/>
    <m/>
    <b v="0"/>
    <s v="NONE"/>
  </r>
  <r>
    <s v="Story - Delta"/>
    <n v="634022"/>
    <n v="634022"/>
    <e v="#N/A"/>
    <s v="PAS10"/>
    <x v="3"/>
    <s v="Auto"/>
    <m/>
    <x v="0"/>
    <m/>
    <s v="In IT Team Review"/>
    <m/>
    <s v="Ready for IT Team Review"/>
    <n v="0"/>
    <n v="0"/>
    <n v="0"/>
    <s v="NONE"/>
    <s v="880-447NV Contents - Nevada Motor Vehicle Policy Coverage Selection v2.0"/>
    <m/>
    <s v="880-447NV-02"/>
    <s v="880-447"/>
    <n v="2"/>
    <n v="0"/>
    <s v="consolpas10"/>
    <b v="1"/>
    <n v="55000"/>
    <s v="Test_Only_Reviews_Current"/>
    <s v="Richard, Kim"/>
    <s v="Program"/>
    <m/>
    <s v="PAS10"/>
    <s v="NV"/>
    <s v="NV"/>
    <m/>
    <m/>
    <m/>
    <m/>
    <m/>
    <b v="0"/>
    <n v="42556.407638888886"/>
    <n v="42556.738194444442"/>
    <m/>
    <s v="General"/>
    <s v="NONE"/>
    <s v="NONE"/>
    <m/>
    <s v="NONE"/>
    <m/>
    <m/>
    <m/>
    <b v="0"/>
    <s v="NONE"/>
  </r>
  <r>
    <s v="Story - Delta"/>
    <n v="632796"/>
    <n v="632796"/>
    <e v="#N/A"/>
    <s v="PAS10"/>
    <x v="3"/>
    <s v="Auto"/>
    <m/>
    <x v="0"/>
    <m/>
    <s v="In IT Team Review"/>
    <m/>
    <s v="Ready for IT Team Review"/>
    <n v="0"/>
    <n v="0"/>
    <n v="0"/>
    <s v="NONE"/>
    <s v="880-240MT- New Business Document - Insurance Identification Card v2.0"/>
    <m/>
    <s v="880-240MT-02"/>
    <s v="880-240"/>
    <n v="2"/>
    <n v="0"/>
    <s v="consolpas10"/>
    <b v="1"/>
    <n v="55000"/>
    <s v="Test_Only_Reviews_Current"/>
    <s v="Richard, Kim"/>
    <s v="Program"/>
    <m/>
    <s v="PAS10"/>
    <s v="MT"/>
    <s v="MT"/>
    <m/>
    <m/>
    <m/>
    <m/>
    <m/>
    <b v="0"/>
    <n v="42556.407638888886"/>
    <n v="42556.738194444442"/>
    <m/>
    <s v="General"/>
    <s v="NONE"/>
    <s v="NONE"/>
    <m/>
    <s v="NONE"/>
    <m/>
    <m/>
    <m/>
    <b v="0"/>
    <s v="NONE"/>
  </r>
  <r>
    <s v="Story - Delta"/>
    <n v="634078"/>
    <n v="634078"/>
    <e v="#N/A"/>
    <s v="PAS10"/>
    <x v="3"/>
    <s v="Auto"/>
    <m/>
    <x v="0"/>
    <m/>
    <s v="In IT Team Review"/>
    <m/>
    <s v="Ready for IT Team Review"/>
    <n v="0"/>
    <n v="0"/>
    <n v="0"/>
    <s v="NONE"/>
    <s v="880-594VA Endorsement – Suspension of Insurance  v2.0"/>
    <m/>
    <s v="880-594VA-02"/>
    <s v="880-594"/>
    <n v="2"/>
    <n v="0"/>
    <s v="consolpas10"/>
    <b v="1"/>
    <n v="55000"/>
    <s v="Test_Only_Reviews_Current"/>
    <s v="Richard, Kim"/>
    <s v="Program"/>
    <m/>
    <s v="PAS10"/>
    <s v="Change Request"/>
    <s v="VA"/>
    <m/>
    <m/>
    <m/>
    <m/>
    <m/>
    <b v="0"/>
    <n v="42556.407638888886"/>
    <n v="42556.738888888889"/>
    <m/>
    <s v="General"/>
    <s v="NONE"/>
    <s v="NONE"/>
    <m/>
    <s v="NONE"/>
    <m/>
    <m/>
    <m/>
    <b v="0"/>
    <s v="NONE"/>
  </r>
  <r>
    <s v="Story - Common Library"/>
    <n v="651745"/>
    <n v="651745"/>
    <e v="#N/A"/>
    <s v="PAS10"/>
    <x v="4"/>
    <s v="Auto"/>
    <m/>
    <x v="0"/>
    <m/>
    <s v="In IT Team Review"/>
    <m/>
    <s v="Clarified"/>
    <n v="2"/>
    <n v="2"/>
    <s v="NONE"/>
    <s v="NONE"/>
    <s v="880-860CL-08 Consolidated Form Stories - RFI V8.0"/>
    <m/>
    <s v="880-860CL-08"/>
    <s v="880-860"/>
    <n v="8"/>
    <n v="0"/>
    <s v="mb"/>
    <b v="1"/>
    <n v="34000"/>
    <s v="IE_PHX-2_Reviews_Current"/>
    <s v="Ripley, Kelley"/>
    <s v="Program"/>
    <m/>
    <s v="PAS10"/>
    <s v="CL"/>
    <s v="CL"/>
    <m/>
    <m/>
    <m/>
    <m/>
    <m/>
    <b v="0"/>
    <n v="42558.572222222225"/>
    <n v="42558.776388888888"/>
    <m/>
    <s v="NONE"/>
    <s v="NONE"/>
    <s v="NONE"/>
    <m/>
    <s v="NONE"/>
    <s v="620436, 620437, 620432"/>
    <m/>
    <s v="#620436_x000a_#620437_x000a_#620432"/>
    <b v="0"/>
    <s v="NONE"/>
  </r>
  <r>
    <s v="Story - Delta"/>
    <n v="651742"/>
    <e v="#N/A"/>
    <e v="#N/A"/>
    <s v="PAS10"/>
    <x v="4"/>
    <s v="Auto"/>
    <m/>
    <x v="0"/>
    <m/>
    <s v="In TA Review"/>
    <m/>
    <s v="Not Started"/>
    <s v="NONE"/>
    <s v="NONE"/>
    <s v="NONE"/>
    <s v="NONE"/>
    <s v="880-710MD-04 Form Content and Triggers - Notice of Premium Increase - Greater than 15 Percentage &lt;TEST ONLY&gt;"/>
    <m/>
    <s v="880-710MD-04"/>
    <s v="880-710"/>
    <n v="4"/>
    <n v="0"/>
    <s v="special-functional-test-request"/>
    <b v="0"/>
    <n v="34000"/>
    <s v="Auto Backlog"/>
    <s v="Mangat, Balvinder"/>
    <s v="Program"/>
    <s v="Unplanned"/>
    <s v="Unplanned"/>
    <s v="NONE"/>
    <s v="MD"/>
    <s v="Unplanned"/>
    <m/>
    <s v="Unplanned"/>
    <m/>
    <m/>
    <b v="0"/>
    <n v="42573.429166666669"/>
    <m/>
    <m/>
    <s v="NONE"/>
    <s v="Forms"/>
    <s v="NONE"/>
    <m/>
    <s v="NONE"/>
    <n v="620429"/>
    <m/>
    <s v="#620429"/>
    <b v="0"/>
    <s v="NONE"/>
  </r>
  <r>
    <s v="Story - Delta"/>
    <n v="651740"/>
    <e v="#N/A"/>
    <e v="#N/A"/>
    <s v="PAS10"/>
    <x v="4"/>
    <s v="Auto"/>
    <m/>
    <x v="0"/>
    <m/>
    <s v="In TA Review"/>
    <m/>
    <s v="Not Started"/>
    <s v="NONE"/>
    <s v="NONE"/>
    <s v="NONE"/>
    <s v="NONE"/>
    <s v="880-709MD-04 - Form Content and Triggers - Notice of Premium Increase - 15 Percentage &lt;TEST ONLY&gt;"/>
    <m/>
    <s v="880-709MD-04"/>
    <s v="880-709"/>
    <n v="4"/>
    <n v="0"/>
    <s v="special-functional-test-request"/>
    <b v="1"/>
    <n v="34000"/>
    <s v="Auto Backlog"/>
    <s v="Mangat, Balvinder"/>
    <s v="Program"/>
    <s v="PAS10"/>
    <s v="Unplanned"/>
    <s v="NONE"/>
    <s v="MD"/>
    <s v="Unplanned"/>
    <m/>
    <s v="Unplanned"/>
    <m/>
    <m/>
    <b v="0"/>
    <m/>
    <m/>
    <m/>
    <s v="NONE"/>
    <s v="Forms"/>
    <s v="NONE"/>
    <m/>
    <s v="NONE"/>
    <n v="620429"/>
    <m/>
    <s v="#620429"/>
    <b v="0"/>
    <s v="NONE"/>
  </r>
  <r>
    <s v="Story - Delta"/>
    <n v="651741"/>
    <e v="#N/A"/>
    <e v="#N/A"/>
    <s v="PAS10"/>
    <x v="4"/>
    <s v="Auto"/>
    <m/>
    <x v="0"/>
    <m/>
    <s v="In TA Review"/>
    <m/>
    <s v="Not Started"/>
    <s v="NONE"/>
    <s v="NONE"/>
    <s v="NONE"/>
    <s v="NONE"/>
    <s v="880-710CO-02 Form Content and Triggers - Notice of Premium Increase &lt;TEST ONLY&gt;"/>
    <m/>
    <s v="880-710CO-02"/>
    <s v="880-710"/>
    <n v="2"/>
    <n v="0"/>
    <s v="special-functional-test-request"/>
    <b v="1"/>
    <n v="34000"/>
    <s v="Auto Backlog"/>
    <s v="Mangat, Balvinder"/>
    <s v="Program"/>
    <s v="Unplanned"/>
    <s v="Unplanned"/>
    <s v="CO"/>
    <s v="CO"/>
    <s v="Unplanned"/>
    <m/>
    <s v="Unplanned"/>
    <m/>
    <m/>
    <b v="0"/>
    <m/>
    <m/>
    <m/>
    <s v="NONE"/>
    <s v="Forms"/>
    <s v="NONE"/>
    <m/>
    <s v="NONE"/>
    <n v="620429"/>
    <m/>
    <s v="#620429"/>
    <b v="0"/>
    <s v="NONE"/>
  </r>
  <r>
    <s v="Story - Delta"/>
    <n v="651738"/>
    <n v="651738"/>
    <e v="#N/A"/>
    <s v="PAS10"/>
    <x v="4"/>
    <s v="Auto"/>
    <m/>
    <x v="0"/>
    <m/>
    <s v="In IT Team Review"/>
    <m/>
    <s v="TA Updates Required"/>
    <n v="2"/>
    <n v="1"/>
    <n v="1"/>
    <s v="NONE"/>
    <s v="030-006CO-03 - Driver Page - Field Validation - Incident Information"/>
    <m/>
    <s v="030-006CO-03"/>
    <s v="030-006"/>
    <n v="3"/>
    <n v="0"/>
    <m/>
    <b v="1"/>
    <n v="34000"/>
    <s v="IE_PHX-1_Reviews_Current"/>
    <s v="Thaimanasamy, Hema"/>
    <s v="Program"/>
    <m/>
    <s v="PAS10"/>
    <s v="CO"/>
    <s v="CO"/>
    <m/>
    <m/>
    <m/>
    <m/>
    <m/>
    <b v="0"/>
    <n v="42571.636111111111"/>
    <n v="42571.756944444445"/>
    <m/>
    <s v="NONE"/>
    <s v="NONE"/>
    <s v="NONE"/>
    <m/>
    <s v="NONE"/>
    <n v="620429620426"/>
    <m/>
    <s v="#620429_x000a_#620426"/>
    <b v="0"/>
    <s v="NONE"/>
  </r>
  <r>
    <s v="Story - Common Library"/>
    <n v="651799"/>
    <n v="651799"/>
    <e v="#N/A"/>
    <s v="PAS10"/>
    <x v="4"/>
    <s v="Auto"/>
    <m/>
    <x v="0"/>
    <m/>
    <s v="In IT Team Review"/>
    <m/>
    <s v="Ready for IT Team Review"/>
    <n v="2"/>
    <n v="2"/>
    <s v="NONE"/>
    <s v="NONE"/>
    <s v="170-142CL-07 Underwriting rules and tasks - split  V7.0"/>
    <m/>
    <s v="170-142CL-07"/>
    <s v="170-142"/>
    <n v="7"/>
    <n v="0"/>
    <m/>
    <b v="1"/>
    <n v="34000"/>
    <s v="IE_PHX-3_Reviews_Current"/>
    <s v="Ripley, Kelley"/>
    <s v="Program"/>
    <m/>
    <s v="PAS10"/>
    <s v="CL"/>
    <s v="CL"/>
    <m/>
    <m/>
    <m/>
    <m/>
    <m/>
    <b v="0"/>
    <n v="42565.436111111114"/>
    <n v="42565.748611111114"/>
    <m/>
    <s v="NONE"/>
    <s v="NONE"/>
    <s v="NONE"/>
    <m/>
    <s v="NONE"/>
    <s v="620436, 620437"/>
    <m/>
    <s v="#620437_x000a_#620436"/>
    <b v="0"/>
    <s v="NONE"/>
  </r>
  <r>
    <s v="Story - Delta"/>
    <n v="651730"/>
    <n v="651730"/>
    <e v="#N/A"/>
    <s v="PAS10"/>
    <x v="4"/>
    <s v="Auto"/>
    <m/>
    <x v="0"/>
    <m/>
    <s v="In IT Team Review"/>
    <m/>
    <s v="Ready for IT Team Review"/>
    <n v="2"/>
    <n v="2"/>
    <n v="2"/>
    <n v="2"/>
    <s v="090-135PA-03-Speeding/Minor Violation Waiver - Renewal"/>
    <m/>
    <s v="090-135PA-03"/>
    <s v="090-135"/>
    <n v="3"/>
    <n v="0"/>
    <m/>
    <b v="1"/>
    <n v="34000"/>
    <s v="IE_PHX-1_Reviews_Current"/>
    <s v="Suresh Kumar, Sivanesan"/>
    <s v="Program"/>
    <s v="PAS10"/>
    <s v="PAS10"/>
    <s v="PA"/>
    <s v="PA"/>
    <s v="Unplanned"/>
    <m/>
    <m/>
    <m/>
    <m/>
    <b v="0"/>
    <n v="42556.407638888886"/>
    <n v="42556.726388888892"/>
    <m/>
    <s v="NONE"/>
    <s v="NONE"/>
    <s v="NONE"/>
    <m/>
    <s v="NONE"/>
    <n v="620426"/>
    <m/>
    <s v="#620426"/>
    <b v="0"/>
    <s v="NONE"/>
  </r>
  <r>
    <s v="Story - Common Library"/>
    <n v="651732"/>
    <n v="651732"/>
    <e v="#N/A"/>
    <s v="PAS10"/>
    <x v="4"/>
    <s v="Auto"/>
    <m/>
    <x v="0"/>
    <m/>
    <s v="In IT Team Review"/>
    <m/>
    <s v="Ready for IT Team Review"/>
    <n v="2"/>
    <n v="2"/>
    <s v="NONE"/>
    <s v="NONE"/>
    <s v="130-310CCL-04 Renewal Image Creation and Renewal Reports Ordering"/>
    <m/>
    <s v="130-310CCL-04"/>
    <s v="130-310"/>
    <n v="4"/>
    <n v="0"/>
    <m/>
    <b v="1"/>
    <n v="34000"/>
    <s v="IE_PHX-3_Reviews_Current"/>
    <s v="Suresh Kumar, Sivanesan"/>
    <s v="Program"/>
    <s v="PAS10"/>
    <s v="Unplanned"/>
    <s v="CCL"/>
    <s v="CCL"/>
    <s v="Unplanned"/>
    <m/>
    <m/>
    <m/>
    <m/>
    <b v="0"/>
    <n v="42552.023611111108"/>
    <n v="42552.245138888888"/>
    <m/>
    <s v="NONE"/>
    <s v="NONE"/>
    <s v="NONE"/>
    <m/>
    <s v="NONE"/>
    <n v="620435"/>
    <m/>
    <s v="#620435"/>
    <b v="0"/>
    <s v="NONE"/>
  </r>
  <r>
    <s v="Story - Common Library"/>
    <n v="651731"/>
    <n v="651731"/>
    <e v="#N/A"/>
    <s v="PAS10"/>
    <x v="4"/>
    <s v="Auto"/>
    <m/>
    <x v="0"/>
    <m/>
    <s v="In IT Team Review"/>
    <m/>
    <s v="Ready for IT Team Review"/>
    <n v="2"/>
    <n v="2"/>
    <s v="NONE"/>
    <s v="NONE"/>
    <s v="040-143CL-07 Reports Page - Business Rules - MVR/Internal/External reports section"/>
    <m/>
    <s v="040-143CL-07"/>
    <s v="040-143"/>
    <n v="7"/>
    <n v="0"/>
    <s v="tdt"/>
    <b v="1"/>
    <n v="34000"/>
    <s v="IE_PHX-3_Reviews_Current"/>
    <s v="Suresh Kumar, Sivanesan"/>
    <s v="Program"/>
    <m/>
    <s v="PAS10"/>
    <s v="NONE"/>
    <s v="CL"/>
    <m/>
    <m/>
    <m/>
    <m/>
    <m/>
    <b v="0"/>
    <n v="42573.638888888891"/>
    <n v="42575.75"/>
    <m/>
    <s v="NONE"/>
    <s v="NONE"/>
    <s v="NONE"/>
    <m/>
    <s v="NONE"/>
    <s v="620436, 620437, 620434, 620427, 620428"/>
    <m/>
    <s v="#620437_x000a_#620436_x000a_#620434_x000a_#620428_x000a_#620427"/>
    <b v="0"/>
    <s v="NONE"/>
  </r>
  <r>
    <s v="Story - Delta"/>
    <n v="651735"/>
    <n v="651735"/>
    <e v="#N/A"/>
    <s v="PAS10"/>
    <x v="4"/>
    <s v="Auto"/>
    <m/>
    <x v="0"/>
    <m/>
    <s v="In IT Team Review"/>
    <m/>
    <s v="TA Updates Required"/>
    <n v="2"/>
    <n v="1"/>
    <n v="1"/>
    <s v="NONE"/>
    <s v="030-006VA-02 - Driver Page - Field Validation - Incident Information"/>
    <m/>
    <s v="030-006VA-02"/>
    <s v="030-006"/>
    <n v="2"/>
    <n v="0"/>
    <m/>
    <b v="1"/>
    <n v="34000"/>
    <s v="IE_PHX-1_Reviews_Current"/>
    <s v="Thaimanasamy, Hema"/>
    <s v="Program"/>
    <m/>
    <s v="PAS10"/>
    <s v="VA"/>
    <s v="VA"/>
    <m/>
    <m/>
    <m/>
    <m/>
    <m/>
    <b v="0"/>
    <n v="42571.636111111111"/>
    <n v="42571.756249999999"/>
    <m/>
    <s v="NONE"/>
    <s v="NONE"/>
    <s v="NONE"/>
    <m/>
    <s v="NONE"/>
    <s v="620436, 620437, 620426"/>
    <m/>
    <s v="#620437_x000a_#620436_x000a_#620426"/>
    <b v="0"/>
    <s v="NONE"/>
  </r>
  <r>
    <s v="Story - Common Library"/>
    <n v="651736"/>
    <n v="651736"/>
    <e v="#N/A"/>
    <s v="PAS10"/>
    <x v="4"/>
    <s v="Auto"/>
    <m/>
    <x v="0"/>
    <m/>
    <s v="In IT Team Review"/>
    <m/>
    <s v="Ready for IT Team Review"/>
    <n v="2"/>
    <n v="2"/>
    <s v="NONE"/>
    <s v="NONE"/>
    <s v="180-060CL-03 Tasks and Queues - Driver Rules V3.0"/>
    <m/>
    <s v="180-060CL-03"/>
    <s v="180-060"/>
    <n v="3"/>
    <n v="0"/>
    <s v="mb"/>
    <b v="1"/>
    <n v="34000"/>
    <s v="IE_PHX-1_Reviews_Current"/>
    <s v="Ripley, Kelley"/>
    <s v="Program"/>
    <m/>
    <s v="PAS10"/>
    <s v="CL"/>
    <s v="CL"/>
    <m/>
    <m/>
    <m/>
    <m/>
    <m/>
    <b v="0"/>
    <n v="42559.550694444442"/>
    <n v="42561.779166666667"/>
    <m/>
    <s v="NONE"/>
    <s v="NONE"/>
    <s v="NONE"/>
    <m/>
    <s v="NONE"/>
    <s v="620426, 620436, 620437"/>
    <m/>
    <s v="#620426_x000a_#620436_x000a_#620437_x000a_#620432"/>
    <b v="0"/>
    <s v="NONE"/>
  </r>
  <r>
    <s v="Story - Delta"/>
    <n v="651739"/>
    <n v="651739"/>
    <e v="#N/A"/>
    <s v="PAS10"/>
    <x v="4"/>
    <s v="Auto"/>
    <m/>
    <x v="0"/>
    <m/>
    <s v="In IT Team Review"/>
    <m/>
    <s v="TA Updates Required"/>
    <n v="2"/>
    <n v="1"/>
    <n v="1"/>
    <s v="NONE"/>
    <s v="030-006NY-02 - Driver Page - Field Validation - Incident Information"/>
    <m/>
    <s v="030-006NY-02"/>
    <s v="030-006"/>
    <n v="2"/>
    <n v="0"/>
    <m/>
    <b v="1"/>
    <n v="34000"/>
    <s v="IE_PHX-1_Reviews_Current"/>
    <s v="Suresh Kumar, Sivanesan"/>
    <s v="Program"/>
    <m/>
    <s v="PAS10"/>
    <s v="NY"/>
    <s v="NY"/>
    <m/>
    <m/>
    <m/>
    <m/>
    <m/>
    <b v="0"/>
    <n v="42567.190972222219"/>
    <n v="42568.761111111111"/>
    <m/>
    <s v="NONE"/>
    <s v="NONE"/>
    <s v="NONE"/>
    <m/>
    <s v="NONE"/>
    <s v="620436, 620437, 620426"/>
    <m/>
    <s v="#620436_x000a_#620437_x000a_#620426"/>
    <b v="0"/>
    <s v="NONE"/>
  </r>
  <r>
    <s v="Story - Delta"/>
    <n v="651734"/>
    <n v="651734"/>
    <e v="#N/A"/>
    <s v="PAS10"/>
    <x v="4"/>
    <s v="Auto"/>
    <m/>
    <x v="0"/>
    <m/>
    <s v="In IT Team Review"/>
    <m/>
    <s v="TA Updates Required"/>
    <n v="2"/>
    <n v="1"/>
    <n v="1"/>
    <s v="NONE"/>
    <s v="030-006NJ-02 - Driver Page - Field Validation - Incident Information"/>
    <m/>
    <s v="030-006NJ-02"/>
    <s v="030-006"/>
    <n v="2"/>
    <n v="0"/>
    <m/>
    <b v="1"/>
    <n v="34000"/>
    <s v="IE_PHX-1_Reviews_Current"/>
    <s v="Suresh Kumar, Sivanesan"/>
    <s v="Program"/>
    <m/>
    <s v="PAS10"/>
    <s v="NJ"/>
    <s v="NJ"/>
    <m/>
    <m/>
    <m/>
    <m/>
    <m/>
    <b v="0"/>
    <n v="42566.418055555558"/>
    <n v="42568.760416666664"/>
    <m/>
    <s v="NONE"/>
    <s v="NONE"/>
    <s v="NONE"/>
    <m/>
    <s v="NONE"/>
    <s v="620436, 620437,620426"/>
    <m/>
    <s v="#620437_x000a_#620436_x000a_#620426"/>
    <b v="0"/>
    <s v="NONE"/>
  </r>
  <r>
    <s v="Story - Delta"/>
    <n v="651733"/>
    <n v="651733"/>
    <e v="#N/A"/>
    <s v="PAS10"/>
    <x v="4"/>
    <s v="Auto"/>
    <m/>
    <x v="0"/>
    <m/>
    <s v="In IT Team Review"/>
    <m/>
    <s v="TA Updates Required"/>
    <n v="2"/>
    <n v="1"/>
    <n v="1"/>
    <s v="NONE"/>
    <s v="030-006PA-03 - Driver Page - Field Validation - Incident Information"/>
    <m/>
    <s v="030-006PA-03"/>
    <s v="030-006"/>
    <n v="3"/>
    <n v="0"/>
    <m/>
    <b v="1"/>
    <n v="34000"/>
    <s v="IE_PHX-1_Reviews_Current"/>
    <s v="Suresh Kumar, Sivanesan"/>
    <s v="Program"/>
    <m/>
    <s v="PAS10"/>
    <s v="PA"/>
    <s v="PA"/>
    <m/>
    <m/>
    <m/>
    <m/>
    <m/>
    <b v="0"/>
    <n v="42566.418055555558"/>
    <n v="42568.760416666664"/>
    <m/>
    <s v="NONE"/>
    <s v="NONE"/>
    <s v="NONE"/>
    <m/>
    <s v="NONE"/>
    <s v="620436, 620437, 620426"/>
    <m/>
    <s v="#620437_x000a_#620436_x000a_#620426"/>
    <b v="0"/>
    <s v="NONE"/>
  </r>
  <r>
    <s v="Story - Delta"/>
    <n v="651757"/>
    <n v="651757"/>
    <e v="#N/A"/>
    <s v="PAS10"/>
    <x v="4"/>
    <s v="Auto"/>
    <m/>
    <x v="0"/>
    <m/>
    <s v="In IT Team Review"/>
    <m/>
    <s v="Ready for IT Team Review"/>
    <n v="2"/>
    <n v="2"/>
    <s v="NONE"/>
    <s v="NONE"/>
    <s v="A-RWR-SPLIT-CA-02 27368-Split Policy v2"/>
    <n v="27368"/>
    <s v="A-RWR-SPLIT-CA-02"/>
    <s v="A-RWR-SPLIT"/>
    <n v="2"/>
    <n v="0"/>
    <m/>
    <b v="1"/>
    <n v="34000"/>
    <s v="IE_PHX-3_Reviews_Current"/>
    <s v="Suresh Kumar, Sivanesan"/>
    <s v="Program"/>
    <m/>
    <s v="PAS10"/>
    <s v="CA"/>
    <s v="CA"/>
    <m/>
    <m/>
    <m/>
    <m/>
    <m/>
    <b v="0"/>
    <n v="42567.190972222219"/>
    <n v="42568.762499999997"/>
    <m/>
    <s v="NONE"/>
    <s v="NONE"/>
    <s v="NONE"/>
    <m/>
    <s v="NONE"/>
    <n v="620431"/>
    <m/>
    <s v="#620431"/>
    <b v="0"/>
    <s v="NONE"/>
  </r>
  <r>
    <s v="Story - Common Library"/>
    <n v="651801"/>
    <n v="651801"/>
    <e v="#N/A"/>
    <s v="PAS10"/>
    <x v="4"/>
    <s v="Auto"/>
    <m/>
    <x v="0"/>
    <m/>
    <s v="In IT Team Review"/>
    <m/>
    <s v="Ready for IT Team Review"/>
    <n v="2"/>
    <n v="2"/>
    <s v="NONE"/>
    <s v="NONE"/>
    <s v="170-062CL-05 Underwriting rules - Rewrite"/>
    <m/>
    <s v="170-062CL-05"/>
    <s v="170-062"/>
    <n v="5"/>
    <n v="0"/>
    <m/>
    <b v="1"/>
    <n v="34000"/>
    <s v="IE_PHX-3_Reviews_Current"/>
    <s v="Ripley, Kelley"/>
    <s v="Program"/>
    <m/>
    <s v="PAS10"/>
    <s v="CL"/>
    <s v="CL"/>
    <m/>
    <m/>
    <m/>
    <m/>
    <m/>
    <b v="0"/>
    <n v="42565.436111111114"/>
    <n v="42565.749305555553"/>
    <m/>
    <s v="NONE"/>
    <s v="NONE"/>
    <s v="NONE"/>
    <m/>
    <s v="NONE"/>
    <n v="620436620437"/>
    <m/>
    <s v="#620436_x000a_#620437"/>
    <b v="0"/>
    <s v="NONE"/>
  </r>
  <r>
    <s v="Story - Delta"/>
    <n v="651754"/>
    <e v="#N/A"/>
    <e v="#N/A"/>
    <s v="PAS10"/>
    <x v="4"/>
    <s v="Auto"/>
    <m/>
    <x v="0"/>
    <m/>
    <s v="In TA Review"/>
    <m/>
    <s v="Not Started"/>
    <s v="NONE"/>
    <s v="NONE"/>
    <s v="NONE"/>
    <s v="NONE"/>
    <s v="AU-FO-01-144-CAS-02 19161 US CAS: Manage Document: 55 6505 Consumer Information Notice &lt;TEST ONLY&gt;"/>
    <m/>
    <s v="AU-FO-01-144-CAS-02"/>
    <s v="AU-FO-01-144"/>
    <n v="2"/>
    <n v="0"/>
    <s v="special-functional-test-request"/>
    <b v="1"/>
    <n v="34000"/>
    <s v="Auto Backlog"/>
    <s v="Mangat, Balvinder"/>
    <s v="Program"/>
    <s v="Unplanned"/>
    <s v="Unplanned"/>
    <s v="NONE"/>
    <s v="CA"/>
    <s v="Unplanned"/>
    <m/>
    <s v="Unplanned"/>
    <m/>
    <m/>
    <b v="0"/>
    <n v="42572.69027777778"/>
    <n v="42573.299305555556"/>
    <m/>
    <s v="NONE"/>
    <s v="Forms"/>
    <s v="NONE"/>
    <m/>
    <s v="NONE"/>
    <n v="620429"/>
    <m/>
    <s v="#620429"/>
    <b v="0"/>
    <s v="NONE"/>
  </r>
  <r>
    <s v="Story - Common Library"/>
    <n v="651752"/>
    <n v="651752"/>
    <e v="#N/A"/>
    <s v="PAS10"/>
    <x v="4"/>
    <s v="Auto"/>
    <m/>
    <x v="0"/>
    <m/>
    <s v="In IT Team Review"/>
    <m/>
    <s v="Ready for IT Team Review"/>
    <n v="2"/>
    <n v="2"/>
    <s v="NONE"/>
    <s v="NONE"/>
    <s v="A-DQP-DTELIG-US-CA-02 Determine Eligibility V2.0"/>
    <n v="27348"/>
    <s v="A-DQP-DTELIG-US-CA-02"/>
    <s v="A-DQP-DTELIG-US"/>
    <n v="2"/>
    <n v="0"/>
    <m/>
    <b v="1"/>
    <n v="34000"/>
    <s v="IE_PHX-3_Reviews_Current"/>
    <s v="Vijayan, Anup"/>
    <s v="Program"/>
    <m/>
    <s v="PAS10"/>
    <s v="CL"/>
    <s v="CA"/>
    <m/>
    <m/>
    <m/>
    <m/>
    <m/>
    <b v="0"/>
    <n v="42567.190972222219"/>
    <n v="42568.761805555558"/>
    <m/>
    <s v="NONE"/>
    <s v="NONE"/>
    <s v="NONE"/>
    <m/>
    <s v="NONE"/>
    <s v="620436, 620437"/>
    <m/>
    <s v="#620436_x000a_#620437"/>
    <b v="0"/>
    <s v="NONE"/>
  </r>
  <r>
    <s v="Story - Delta"/>
    <n v="651746"/>
    <n v="651746"/>
    <e v="#N/A"/>
    <s v="PAS10"/>
    <x v="4"/>
    <s v="Auto"/>
    <m/>
    <x v="0"/>
    <m/>
    <s v="In IT Team Review"/>
    <m/>
    <s v="Ready for IT Team Review"/>
    <n v="2"/>
    <n v="2"/>
    <s v="NONE"/>
    <s v="NONE"/>
    <s v="A-INT-DEFPRA-CA-02 27332: US CA Define Prior Address v2"/>
    <n v="27332"/>
    <s v="A-INT-DEFPRA-CA-02"/>
    <s v="A-INT-DEFPRA"/>
    <n v="2"/>
    <n v="0"/>
    <m/>
    <b v="1"/>
    <n v="34000"/>
    <s v="IE_PHX-2_Reviews_Current"/>
    <s v="Sankaranarayan, Aravindh (gqy2san)"/>
    <s v="Program"/>
    <m/>
    <s v="PAS10"/>
    <s v="CA"/>
    <s v="CA"/>
    <m/>
    <m/>
    <m/>
    <m/>
    <m/>
    <b v="0"/>
    <n v="42559.43472222222"/>
    <n v="42562.76666666667"/>
    <m/>
    <s v="NONE"/>
    <s v="NONE"/>
    <s v="NONE"/>
    <s v="CEA"/>
    <s v="NONE"/>
    <n v="620427"/>
    <m/>
    <s v="#620427"/>
    <b v="0"/>
    <s v="NONE"/>
  </r>
  <r>
    <s v="Story - Common Library"/>
    <n v="651747"/>
    <n v="651747"/>
    <e v="#N/A"/>
    <s v="PAS10"/>
    <x v="4"/>
    <s v="Auto"/>
    <m/>
    <x v="0"/>
    <m/>
    <s v="In IT Team Review"/>
    <m/>
    <s v="Ready for IT Team Review"/>
    <n v="2"/>
    <n v="2.5"/>
    <n v="2.5"/>
    <s v="NONE"/>
    <s v="A-DQP-DTELIG-CAS-US-CA Determine Eligibility"/>
    <n v="27338"/>
    <s v="A-DQP-DTELIG-CAS-US-CA"/>
    <s v="A-DQP-DTELIG-CAS-US"/>
    <n v="1"/>
    <n v="0"/>
    <m/>
    <b v="1"/>
    <n v="34000"/>
    <s v="IE_PHX-3_Reviews_Current"/>
    <s v="Vijayan, Anup"/>
    <s v="Program"/>
    <m/>
    <s v="PAS10"/>
    <s v="CL"/>
    <s v="CA"/>
    <m/>
    <m/>
    <m/>
    <m/>
    <m/>
    <b v="0"/>
    <n v="42559.640277777777"/>
    <n v="42561.779166666667"/>
    <m/>
    <s v="NONE"/>
    <s v="NONE"/>
    <s v="NONE"/>
    <m/>
    <s v="NONE"/>
    <s v="620436, 620437"/>
    <m/>
    <s v="#620436_x000a_#620437"/>
    <b v="0"/>
    <s v="NONE"/>
  </r>
  <r>
    <s v="Story - Delta"/>
    <n v="651737"/>
    <e v="#N/A"/>
    <e v="#N/A"/>
    <s v="PAS10"/>
    <x v="4"/>
    <s v="Auto"/>
    <m/>
    <x v="0"/>
    <m/>
    <s v="In TA Review"/>
    <m/>
    <s v="Not Started"/>
    <s v="NONE"/>
    <s v="NONE"/>
    <s v="NONE"/>
    <s v="NONE"/>
    <s v="880-244CL-05 Form Content and Triggers - Consumer Information Notice (Adverse Underwriting) &lt;TEST ONLY&gt;"/>
    <m/>
    <s v="880-244CL-05"/>
    <s v="880-244"/>
    <n v="5"/>
    <n v="0"/>
    <s v="special-functional-test-request"/>
    <b v="0"/>
    <n v="34000"/>
    <s v="Auto Backlog"/>
    <s v="Mangat, Balvinder"/>
    <s v="Program"/>
    <s v="PAS10"/>
    <s v="Unplanned"/>
    <s v="CL"/>
    <s v="CL"/>
    <s v="Unplanned"/>
    <m/>
    <s v="Unplanned"/>
    <m/>
    <m/>
    <b v="0"/>
    <m/>
    <m/>
    <m/>
    <s v="NONE"/>
    <s v="Forms"/>
    <s v="NONE"/>
    <m/>
    <s v="NONE"/>
    <n v="620429"/>
    <m/>
    <s v="#620429"/>
    <b v="0"/>
    <s v="NONE"/>
  </r>
  <r>
    <s v="Story - Common Library"/>
    <n v="651744"/>
    <n v="651744"/>
    <e v="#N/A"/>
    <s v="PAS10"/>
    <x v="4"/>
    <s v="Auto"/>
    <m/>
    <x v="0"/>
    <m/>
    <s v="In IT Team Review"/>
    <m/>
    <s v="Ready for IT Team Review"/>
    <n v="2"/>
    <n v="2"/>
    <s v="NONE"/>
    <s v="NONE"/>
    <s v="880-830CL-16 Consolidated Form Stories - Documents Page V15.0"/>
    <m/>
    <s v="880-830CL-15"/>
    <s v="880-830"/>
    <n v="16"/>
    <n v="0"/>
    <s v="mb"/>
    <b v="1"/>
    <n v="34000"/>
    <s v="IE_PHX-2_Reviews_Current"/>
    <s v="Ripley, Kelley"/>
    <s v="Program"/>
    <m/>
    <s v="PAS10"/>
    <s v="CL"/>
    <s v="CL"/>
    <m/>
    <m/>
    <m/>
    <m/>
    <m/>
    <b v="0"/>
    <n v="42558.738194444442"/>
    <n v="42558.777083333334"/>
    <m/>
    <s v="NONE"/>
    <s v="NONE"/>
    <s v="NONE"/>
    <m/>
    <s v="NONE"/>
    <s v="620436, 620437, 620432"/>
    <m/>
    <s v="#620437_x000a_#620436_x000a_#620432"/>
    <b v="0"/>
    <s v="NONE"/>
  </r>
  <r>
    <s v="Story - Delta"/>
    <n v="651751"/>
    <n v="651751"/>
    <e v="#N/A"/>
    <s v="PAS10"/>
    <x v="4"/>
    <s v="Auto"/>
    <m/>
    <x v="0"/>
    <m/>
    <s v="In IT Team Review"/>
    <m/>
    <s v="Ready for IT Team Review"/>
    <n v="2"/>
    <n v="2"/>
    <s v="NONE"/>
    <s v="NONE"/>
    <s v="A-DQP-DTRFI-US-CA-03 27363  Define Request for Information V3.0"/>
    <n v="27363"/>
    <s v="A-DQP-DTRFI-US-CA-03"/>
    <s v="A-DQP-DTRFI-US"/>
    <n v="3"/>
    <n v="0"/>
    <m/>
    <b v="1"/>
    <n v="34000"/>
    <s v="IE_PHX-3_Reviews_Current"/>
    <s v="Ripley, Kelley"/>
    <s v="Program"/>
    <m/>
    <s v="PAS10"/>
    <s v="CL"/>
    <s v="CA"/>
    <m/>
    <m/>
    <m/>
    <m/>
    <m/>
    <b v="0"/>
    <n v="42558.738194444442"/>
    <n v="42558.777777777781"/>
    <m/>
    <s v="NONE"/>
    <s v="NONE"/>
    <s v="NONE"/>
    <m/>
    <s v="NONE"/>
    <s v="620436, 620437"/>
    <m/>
    <s v="#620436_x000a_#620437"/>
    <b v="0"/>
    <s v="NONE"/>
  </r>
  <r>
    <s v="Story - Delta"/>
    <n v="651750"/>
    <n v="651750"/>
    <e v="#N/A"/>
    <s v="PAS10"/>
    <x v="4"/>
    <s v="Auto"/>
    <m/>
    <x v="0"/>
    <m/>
    <s v="In IT Team Review"/>
    <m/>
    <s v="Ready for IT Team Review"/>
    <n v="2"/>
    <n v="2"/>
    <s v="NONE"/>
    <s v="NONE"/>
    <s v="AU-DR-04-01-CA-02 27341: US Define Prior License"/>
    <n v="27341"/>
    <s v="AU-DR-04-01-CA-02"/>
    <s v="AU-DR-04-01"/>
    <n v="2"/>
    <n v="0"/>
    <m/>
    <b v="1"/>
    <n v="34000"/>
    <s v="IE_PHX-2_Reviews_Current"/>
    <s v="Subramanian, Ramakrishnan (ghe8sub)"/>
    <s v="Program"/>
    <m/>
    <s v="PAS10"/>
    <s v="CA"/>
    <s v="CA"/>
    <m/>
    <m/>
    <m/>
    <m/>
    <m/>
    <b v="0"/>
    <n v="42556.585416666669"/>
    <n v="42556.725694444445"/>
    <m/>
    <s v="NONE"/>
    <s v="NONE"/>
    <s v="NONE"/>
    <m/>
    <s v="NONE"/>
    <n v="620427"/>
    <m/>
    <s v="#620427"/>
    <b v="0"/>
    <s v="NONE"/>
  </r>
  <r>
    <s v="Story - Delta"/>
    <n v="651775"/>
    <e v="#N/A"/>
    <e v="#N/A"/>
    <s v="PAS10"/>
    <x v="4"/>
    <s v="Auto"/>
    <m/>
    <x v="0"/>
    <m/>
    <s v="In Revision"/>
    <m/>
    <s v="Clarified"/>
    <n v="2"/>
    <n v="2"/>
    <s v="NONE"/>
    <s v="NONE"/>
    <s v="A-REP-DEFINCDNT-CA Define Incident v3"/>
    <n v="27369"/>
    <s v="A-REP-DEFINCDNT-CA"/>
    <s v="A-REP-DEFINCDNT"/>
    <n v="3"/>
    <n v="0"/>
    <s v="tdt"/>
    <b v="0"/>
    <n v="34000"/>
    <s v="Auto Backlog"/>
    <s v="Suresh Kumar, Sivanesan"/>
    <s v="Program"/>
    <m/>
    <m/>
    <s v="NONE"/>
    <s v="CA"/>
    <m/>
    <m/>
    <m/>
    <m/>
    <m/>
    <b v="0"/>
    <n v="42558.658333333333"/>
    <m/>
    <m/>
    <s v="NONE"/>
    <s v="NONE"/>
    <s v="NONE"/>
    <m/>
    <s v="NONE"/>
    <s v="620426, 620429, 620434"/>
    <m/>
    <s v="#620429_x000a_#620426_x000a_#620434"/>
    <b v="0"/>
    <s v="NONE"/>
  </r>
  <r>
    <s v="Story - Common Library"/>
    <n v="651774"/>
    <n v="651774"/>
    <e v="#N/A"/>
    <s v="PAS10"/>
    <x v="4"/>
    <s v="Auto"/>
    <m/>
    <x v="0"/>
    <m/>
    <s v="In IT Team Review"/>
    <m/>
    <s v="Ready for IT Team Review"/>
    <n v="2"/>
    <n v="2"/>
    <s v="NONE"/>
    <s v="NONE"/>
    <s v="040-008CL-02 Reports Page - Field Validation - fields associated with the Incidents table"/>
    <m/>
    <s v="040-008CL-02"/>
    <s v="040-008"/>
    <n v="2"/>
    <n v="0"/>
    <m/>
    <b v="1"/>
    <n v="34000"/>
    <s v="IE_PHX-1_Reviews_Current"/>
    <s v="Khivasara, Himanshu (gk9ikhi)"/>
    <s v="Program"/>
    <m/>
    <s v="PAS10"/>
    <s v="CL"/>
    <s v="CL"/>
    <m/>
    <m/>
    <m/>
    <m/>
    <m/>
    <b v="0"/>
    <n v="42559.520833333336"/>
    <n v="42576.769444444442"/>
    <m/>
    <s v="NONE"/>
    <s v="NONE"/>
    <s v="NONE"/>
    <m/>
    <s v="NONE"/>
    <n v="620429"/>
    <m/>
    <s v="#620429"/>
    <b v="0"/>
    <s v="NONE"/>
  </r>
  <r>
    <s v="Story - Delta"/>
    <n v="651773"/>
    <n v="651773"/>
    <e v="#N/A"/>
    <s v="PAS10"/>
    <x v="4"/>
    <s v="Auto"/>
    <m/>
    <x v="0"/>
    <m/>
    <s v="In IT Team Review"/>
    <m/>
    <s v="TA Updates Required"/>
    <n v="2"/>
    <n v="2"/>
    <s v="NONE"/>
    <s v="NONE"/>
    <s v="030-144PA-04 - Driver Page - Business Rules - Violation/Claims section"/>
    <m/>
    <s v="030-144PA-04"/>
    <s v="030-144"/>
    <n v="4"/>
    <n v="0"/>
    <m/>
    <b v="1"/>
    <n v="34000"/>
    <s v="IE_PHX-1_Reviews_Current"/>
    <s v="Suresh Kumar, Sivanesan"/>
    <s v="Program"/>
    <m/>
    <s v="PAS10"/>
    <s v="PA"/>
    <s v="PA"/>
    <m/>
    <m/>
    <m/>
    <m/>
    <m/>
    <b v="0"/>
    <n v="42564.601388888892"/>
    <n v="42564.768055555556"/>
    <m/>
    <s v="NONE"/>
    <s v="NONE"/>
    <s v="NONE"/>
    <m/>
    <s v="NONE"/>
    <n v="620426"/>
    <m/>
    <s v="#620426"/>
    <b v="0"/>
    <s v="NONE"/>
  </r>
  <r>
    <s v="Story - Common Library"/>
    <n v="651761"/>
    <n v="651761"/>
    <e v="#N/A"/>
    <s v="PAS10"/>
    <x v="4"/>
    <s v="Auto"/>
    <m/>
    <x v="0"/>
    <m/>
    <s v="In IT Team Review"/>
    <m/>
    <s v="Ready for IT Team Review"/>
    <n v="2"/>
    <n v="2"/>
    <s v="NONE"/>
    <s v="NONE"/>
    <s v="A-DQP-DTELIG-US-CAC-02 Determine Eligibility V2.0"/>
    <n v="27349"/>
    <s v="A-DQP-DTELIG-US-CAC-02"/>
    <s v="A-DQP-DTELIG-US"/>
    <n v="2"/>
    <n v="0"/>
    <m/>
    <b v="1"/>
    <n v="34000"/>
    <s v="IE_PHX-1_Reviews_Current"/>
    <s v="Vijayan, Anup"/>
    <s v="Program"/>
    <m/>
    <s v="PAS10"/>
    <s v="CL"/>
    <s v="CA"/>
    <m/>
    <m/>
    <m/>
    <m/>
    <m/>
    <b v="0"/>
    <n v="42569.722222222219"/>
    <n v="42570.763888888891"/>
    <m/>
    <s v="NONE"/>
    <s v="NONE"/>
    <s v="NONE"/>
    <m/>
    <s v="NONE"/>
    <s v="620436, 620437"/>
    <m/>
    <s v="#620436_x000a_#620437"/>
    <b v="0"/>
    <s v="NONE"/>
  </r>
  <r>
    <s v="Story - Delta"/>
    <n v="651759"/>
    <n v="651759"/>
    <e v="#N/A"/>
    <s v="PAS10"/>
    <x v="4"/>
    <s v="Auto"/>
    <m/>
    <x v="0"/>
    <m/>
    <s v="In IT Team Review"/>
    <m/>
    <s v="Ready for IT Team Review"/>
    <n v="2"/>
    <n v="2"/>
    <s v="NONE"/>
    <s v="NONE"/>
    <s v="A-BND-BNDCONF-CA-02: 27288 Bind Policy - Bind Confirmation"/>
    <n v="27288"/>
    <s v="A-BND-BNDCONF-CA-02"/>
    <s v="A-BND-BNDCONF"/>
    <n v="2"/>
    <n v="0"/>
    <m/>
    <b v="1"/>
    <n v="34000"/>
    <s v="IE_PHX-3_Reviews_Current"/>
    <s v="Araneta, Charmaine"/>
    <s v="Program"/>
    <m/>
    <s v="PAS10"/>
    <s v="CA"/>
    <s v="CA"/>
    <s v="Unplanned"/>
    <m/>
    <m/>
    <m/>
    <m/>
    <b v="0"/>
    <n v="42558.572222222225"/>
    <n v="42558.777777777781"/>
    <m/>
    <s v="NONE"/>
    <s v="NONE"/>
    <s v="NONE"/>
    <m/>
    <s v="NONE"/>
    <n v="620428"/>
    <m/>
    <s v="#620428"/>
    <b v="0"/>
    <s v="NONE"/>
  </r>
  <r>
    <s v="Story - Delta"/>
    <n v="651756"/>
    <n v="651756"/>
    <e v="#N/A"/>
    <s v="PAS10"/>
    <x v="4"/>
    <s v="Auto"/>
    <m/>
    <x v="0"/>
    <m/>
    <s v="In IT Team Review"/>
    <m/>
    <s v="Not Required"/>
    <n v="3.5"/>
    <n v="3.5"/>
    <s v="NONE"/>
    <s v="NONE"/>
    <s v="FR410-340CA-v3.0 Revise set of possible claim statuses and specify how those should be handled"/>
    <s v=" "/>
    <s v="FR410-340-03"/>
    <s v="FR410-340"/>
    <n v="3"/>
    <n v="0"/>
    <m/>
    <b v="1"/>
    <n v="34000"/>
    <s v="IE_PHX-2_Reviews_Current"/>
    <s v="Suresh Kumar, Sivanesan"/>
    <s v="Program"/>
    <m/>
    <s v="PAS10"/>
    <s v="NONE"/>
    <s v="CCL"/>
    <m/>
    <m/>
    <m/>
    <m/>
    <m/>
    <b v="0"/>
    <n v="42565.436111111114"/>
    <n v="42565.747916666667"/>
    <m/>
    <s v="NONE"/>
    <s v="NONE"/>
    <s v="NONE"/>
    <m/>
    <s v="NONE"/>
    <n v="620434"/>
    <m/>
    <s v="#620434"/>
    <b v="0"/>
    <s v="NONE"/>
  </r>
  <r>
    <s v="Story - Delta"/>
    <n v="651760"/>
    <e v="#N/A"/>
    <e v="#N/A"/>
    <s v="PAS10"/>
    <x v="4"/>
    <s v="Auto"/>
    <m/>
    <x v="0"/>
    <m/>
    <s v="In TA Review"/>
    <m/>
    <s v="Not Started"/>
    <s v="NONE"/>
    <s v="NONE"/>
    <s v="NONE"/>
    <s v="NONE"/>
    <s v="AU-FO-01-219-CAC-03 21218:US CAC Generate Consumer Information Notice (AAAUCA) &lt;TEST ONLY&gt;"/>
    <m/>
    <s v="AU-FO-01-219-CAC-03"/>
    <s v="AU-FO-01-219"/>
    <n v="3"/>
    <n v="0"/>
    <s v="special-functional-test-request"/>
    <b v="0"/>
    <n v="34000"/>
    <s v="Auto Backlog"/>
    <s v="Mangat, Balvinder"/>
    <s v="Program"/>
    <s v="Unplanned"/>
    <s v="Unplanned"/>
    <s v="Choice"/>
    <s v="CA"/>
    <s v="Unplanned"/>
    <m/>
    <s v="Unplanned"/>
    <m/>
    <m/>
    <b v="0"/>
    <n v="42572.69027777778"/>
    <m/>
    <m/>
    <s v="Other - Document Management"/>
    <s v="Forms"/>
    <s v="NONE"/>
    <m/>
    <s v="NONE"/>
    <n v="620429"/>
    <m/>
    <s v="#620429"/>
    <b v="0"/>
    <s v="NONE"/>
  </r>
  <r>
    <s v="Story - Common Library"/>
    <n v="651763"/>
    <n v="651763"/>
    <e v="#N/A"/>
    <s v="PAS10"/>
    <x v="4"/>
    <s v="Auto"/>
    <m/>
    <x v="0"/>
    <m/>
    <s v="In IT Team Review"/>
    <m/>
    <s v="Ready for IT Team Review"/>
    <n v="2"/>
    <n v="1.5"/>
    <n v="1.5"/>
    <s v="NONE"/>
    <s v="A-DQP-DTRFI-US-CAC-03 27365  Define Request for Information"/>
    <n v="27365"/>
    <s v="A-DQP-DTRFI-US-CAC-03"/>
    <s v="A-DQP-DTRFI-US"/>
    <n v="3"/>
    <n v="0"/>
    <m/>
    <b v="1"/>
    <n v="34000"/>
    <s v="IE_PHX-3_Reviews_Current"/>
    <s v="Ripley, Kelley"/>
    <s v="Program"/>
    <m/>
    <s v="PAS10"/>
    <s v="CL"/>
    <s v="CA"/>
    <m/>
    <m/>
    <m/>
    <m/>
    <m/>
    <b v="0"/>
    <n v="42558.738194444442"/>
    <n v="42558.775694444441"/>
    <m/>
    <s v="NONE"/>
    <s v="NONE"/>
    <s v="NONE"/>
    <m/>
    <s v="NONE"/>
    <s v="620436, 620437"/>
    <m/>
    <s v="#620436_x000a_#620437"/>
    <b v="0"/>
    <s v="NONE"/>
  </r>
  <r>
    <s v="Story - Delta"/>
    <n v="651764"/>
    <n v="651764"/>
    <e v="#N/A"/>
    <s v="PAS10"/>
    <x v="4"/>
    <s v="Auto"/>
    <m/>
    <x v="0"/>
    <m/>
    <s v="In IT Team Review"/>
    <m/>
    <s v="Ready for IT Team Review"/>
    <n v="3"/>
    <n v="3"/>
    <s v="NONE"/>
    <s v="NONE"/>
    <s v="A-INT-MVRRPT-CA 27326: Order Report - Order MVR Report"/>
    <n v="27326"/>
    <s v="A-INT-MVRRPT-CA"/>
    <s v="A-INT-MVRRPT"/>
    <n v="3"/>
    <n v="0"/>
    <s v="tdt"/>
    <b v="1"/>
    <n v="34000"/>
    <s v="IE_PHX-3_Reviews_Current"/>
    <s v="Vijayan, Anup"/>
    <s v="Program"/>
    <m/>
    <s v="PAS10"/>
    <s v="NONE"/>
    <s v="CA"/>
    <m/>
    <m/>
    <m/>
    <m/>
    <m/>
    <b v="0"/>
    <n v="42573.638888888891"/>
    <n v="42575.75"/>
    <m/>
    <s v="NONE"/>
    <s v="NONE"/>
    <s v="NONE"/>
    <m/>
    <s v="NONE"/>
    <s v="620436, 620437, 620430, 620431, 620434, 620429"/>
    <m/>
    <s v="#620436_x000a_#620437_x000a_#620434_x000a_#620430_x000a_#620431_x000a_#620427"/>
    <b v="0"/>
    <s v="NONE"/>
  </r>
  <r>
    <s v="Story - Delta"/>
    <n v="651770"/>
    <n v="651770"/>
    <e v="#N/A"/>
    <s v="PAS10"/>
    <x v="4"/>
    <s v="Auto"/>
    <m/>
    <x v="0"/>
    <m/>
    <s v="In IT Team Review"/>
    <m/>
    <s v="TA Updates Required"/>
    <n v="2"/>
    <n v="1"/>
    <n v="1"/>
    <s v="NONE"/>
    <s v="030-144NY-04 Driver Page - Business Rules - Violation/Claims section"/>
    <m/>
    <s v="030-144NY-04"/>
    <s v="030-144"/>
    <n v="4"/>
    <n v="0"/>
    <m/>
    <b v="1"/>
    <n v="34000"/>
    <s v="IE_PHX-1_Reviews_Current"/>
    <s v="Suresh Kumar, Sivanesan"/>
    <s v="Program"/>
    <m/>
    <s v="PAS10"/>
    <s v="NONE"/>
    <s v="NY"/>
    <m/>
    <m/>
    <m/>
    <m/>
    <m/>
    <b v="0"/>
    <n v="42564.601388888892"/>
    <n v="42564.767361111109"/>
    <m/>
    <s v="NONE"/>
    <s v="NONE"/>
    <s v="NONE"/>
    <m/>
    <s v="NONE"/>
    <n v="620426"/>
    <m/>
    <s v="#620426"/>
    <b v="0"/>
    <s v="NONE"/>
  </r>
  <r>
    <s v="Story - Common Library"/>
    <n v="651771"/>
    <n v="651771"/>
    <e v="#N/A"/>
    <s v="PAS10"/>
    <x v="4"/>
    <s v="Auto"/>
    <m/>
    <x v="0"/>
    <m/>
    <s v="In IT Team Review"/>
    <m/>
    <s v="Ready for IT Team Review"/>
    <n v="2"/>
    <n v="7"/>
    <n v="7"/>
    <s v="NONE"/>
    <s v="A-DQP-DTPROD-CA US Determine Product V4.0"/>
    <n v="27346"/>
    <s v="A-DQP-DTPROD-CA"/>
    <s v="A-DQP-DTPROD"/>
    <n v="4"/>
    <n v="0"/>
    <m/>
    <b v="1"/>
    <n v="34000"/>
    <s v="IE_PHX-1_Reviews_Current"/>
    <s v="Vijayan, Anup"/>
    <s v="Program"/>
    <m/>
    <s v="PAS10"/>
    <s v="CL"/>
    <s v="CA"/>
    <m/>
    <m/>
    <m/>
    <m/>
    <m/>
    <b v="0"/>
    <n v="42566.418055555558"/>
    <n v="42568.761111111111"/>
    <m/>
    <s v="NONE"/>
    <s v="NONE"/>
    <s v="NONE"/>
    <m/>
    <s v="NONE"/>
    <s v="620436, 620437"/>
    <m/>
    <s v="#620436_x000a_#620437"/>
    <b v="0"/>
    <s v="NONE"/>
  </r>
  <r>
    <s v="Story - Delta"/>
    <n v="651766"/>
    <n v="651766"/>
    <e v="#N/A"/>
    <s v="PAS10"/>
    <x v="4"/>
    <s v="Auto"/>
    <m/>
    <x v="0"/>
    <m/>
    <s v="In IT Team Review"/>
    <m/>
    <s v="Ready for IT Team Review"/>
    <n v="2"/>
    <n v="2"/>
    <s v="NONE"/>
    <s v="NONE"/>
    <s v="A-REN-AUTOREN-CAC-02 27327: Manage Automated Renewal- R-81 to R-35"/>
    <n v="27327"/>
    <s v="A-REN-AUTOREN-CAC-02"/>
    <s v="A-REN-AUTOREN"/>
    <n v="2"/>
    <n v="0"/>
    <m/>
    <b v="1"/>
    <n v="34000"/>
    <s v="IE_PHX-3_Reviews_Current"/>
    <s v="Suresh Kumar, Sivanesan"/>
    <s v="Program"/>
    <m/>
    <s v="PAS10"/>
    <s v="CA"/>
    <s v="CA"/>
    <m/>
    <m/>
    <m/>
    <m/>
    <m/>
    <b v="0"/>
    <n v="42557.383333333331"/>
    <n v="42557.760416666664"/>
    <m/>
    <s v="NONE"/>
    <s v="NONE"/>
    <s v="NONE"/>
    <m/>
    <s v="NONE"/>
    <n v="620430"/>
    <m/>
    <s v="#620430"/>
    <b v="0"/>
    <s v="NONE"/>
  </r>
  <r>
    <s v="Story - Delta"/>
    <n v="651769"/>
    <n v="651769"/>
    <e v="#N/A"/>
    <s v="PAS10"/>
    <x v="4"/>
    <s v="Auto"/>
    <m/>
    <x v="0"/>
    <m/>
    <s v="In IT Team Review"/>
    <m/>
    <s v="Ready for IT Team Review"/>
    <n v="2"/>
    <n v="2"/>
    <s v="NONE"/>
    <s v="NONE"/>
    <s v="A-RWR-SPIN-CA-03 27343: Spin Policy v3"/>
    <n v="27343"/>
    <s v="A-RWR-SPIN-CA-03"/>
    <s v="A-RWR-SPIN"/>
    <n v="3"/>
    <n v="0"/>
    <m/>
    <b v="1"/>
    <n v="34000"/>
    <s v="IE_PHX-3_Reviews_Current"/>
    <s v="Suresh Kumar, Sivanesan"/>
    <s v="Program"/>
    <m/>
    <s v="PAS10"/>
    <s v="CA"/>
    <s v="CA"/>
    <m/>
    <m/>
    <m/>
    <m/>
    <m/>
    <b v="0"/>
    <n v="42567.190972222219"/>
    <n v="42568.763194444444"/>
    <m/>
    <s v="NONE"/>
    <s v="NONE"/>
    <s v="NONE"/>
    <m/>
    <s v="NONE"/>
    <n v="620431"/>
    <m/>
    <s v="#620431"/>
    <b v="0"/>
    <s v="NONE"/>
  </r>
  <r>
    <s v="Story - Delta"/>
    <n v="651772"/>
    <n v="651772"/>
    <e v="#N/A"/>
    <s v="PAS10"/>
    <x v="4"/>
    <s v="Auto"/>
    <m/>
    <x v="0"/>
    <m/>
    <s v="In IT Team Review"/>
    <m/>
    <s v="Ready for IT Team Review"/>
    <n v="2"/>
    <n v="2"/>
    <s v="NONE"/>
    <s v="NONE"/>
    <s v="A-BND-VALREQDTA-CA 27293  Bind Policy- Validate Required Data v4.0"/>
    <n v="27293"/>
    <s v="A-BND-VALREQDTA-CA-04"/>
    <s v="A-BND-VALREQDTA"/>
    <n v="4"/>
    <n v="0"/>
    <s v="mb"/>
    <b v="1"/>
    <n v="34000"/>
    <s v="IE_PHX-3_Reviews_Current"/>
    <s v="Araneta, Charmaine"/>
    <s v="Program"/>
    <m/>
    <s v="PAS10"/>
    <s v="CA"/>
    <s v="CA"/>
    <s v="Unplanned"/>
    <m/>
    <m/>
    <m/>
    <m/>
    <b v="0"/>
    <n v="42562.586805555555"/>
    <n v="42562.76666666667"/>
    <m/>
    <s v="NONE"/>
    <s v="NONE"/>
    <s v="NONE"/>
    <m/>
    <s v="NONE"/>
    <s v="620428, 620432"/>
    <m/>
    <s v="#620428_x000a_#620432"/>
    <b v="0"/>
    <s v="NONE"/>
  </r>
  <r>
    <s v="Story - Delta"/>
    <n v="651767"/>
    <n v="651767"/>
    <e v="#N/A"/>
    <s v="PAS10"/>
    <x v="4"/>
    <s v="Auto"/>
    <m/>
    <x v="0"/>
    <m/>
    <s v="In IT Team Review"/>
    <m/>
    <s v="TA Updates Required"/>
    <n v="2"/>
    <n v="1"/>
    <n v="1"/>
    <s v="NONE"/>
    <s v="030-144NJ-03 Driver Page - Business Rules - Violation/Claims section"/>
    <m/>
    <s v="030-144NJ-03"/>
    <s v="030-144"/>
    <n v="3"/>
    <n v="0"/>
    <m/>
    <b v="1"/>
    <n v="34000"/>
    <s v="IE_PHX-1_Reviews_Current"/>
    <s v="Suresh Kumar, Sivanesan"/>
    <s v="Program"/>
    <m/>
    <s v="PAS10"/>
    <s v="NONE"/>
    <s v="NJ"/>
    <m/>
    <m/>
    <m/>
    <m/>
    <m/>
    <b v="0"/>
    <n v="42559.593055555553"/>
    <n v="42561.775694444441"/>
    <m/>
    <s v="NONE"/>
    <s v="NONE"/>
    <s v="NONE"/>
    <m/>
    <s v="NONE"/>
    <n v="620426"/>
    <m/>
    <s v="#620426"/>
    <b v="0"/>
    <s v="NONE"/>
  </r>
  <r>
    <s v="Story - Common Library"/>
    <n v="651768"/>
    <n v="651768"/>
    <e v="#N/A"/>
    <s v="PAS10"/>
    <x v="4"/>
    <s v="Auto"/>
    <m/>
    <x v="0"/>
    <m/>
    <s v="In IT Team Review"/>
    <m/>
    <s v="Ready for IT Team Review"/>
    <n v="2"/>
    <n v="2"/>
    <s v="NONE"/>
    <s v="NONE"/>
    <s v="A-SPA-MNGTSK-CA-04 US Manage Work Item Manage Task V4.0"/>
    <n v="27345"/>
    <s v="A-SPA-MNGTSK-CA-04"/>
    <s v="A-SPA-MNGTSK"/>
    <n v="4"/>
    <n v="0"/>
    <m/>
    <b v="1"/>
    <n v="34000"/>
    <s v="IE_PHX-3_Reviews_Current"/>
    <s v="Vijayan, Anup"/>
    <s v="Program"/>
    <m/>
    <s v="PAS10"/>
    <s v="CL"/>
    <s v="CA"/>
    <m/>
    <m/>
    <m/>
    <m/>
    <m/>
    <b v="0"/>
    <n v="42571.257638888892"/>
    <n v="42571.321527777778"/>
    <m/>
    <s v="NONE"/>
    <s v="NONE"/>
    <s v="NONE"/>
    <m/>
    <s v="NONE"/>
    <s v="620436, 620437"/>
    <m/>
    <s v="#620436_x000a_#620437"/>
    <b v="0"/>
    <s v="NONE"/>
  </r>
  <r>
    <s v="Story - Delta"/>
    <n v="651781"/>
    <n v="651781"/>
    <e v="#N/A"/>
    <s v="PAS10"/>
    <x v="4"/>
    <s v="Auto"/>
    <m/>
    <x v="0"/>
    <m/>
    <s v="In IT Team Review"/>
    <m/>
    <s v="Ready for IT Team Review"/>
    <n v="2"/>
    <n v="1"/>
    <n v="1"/>
    <s v="NONE"/>
    <s v="030-144CO-04 - Driver Page - Business Rules - Violation/Claims section"/>
    <m/>
    <s v="030-144CO-04"/>
    <s v="030-144"/>
    <n v="4"/>
    <n v="0"/>
    <m/>
    <b v="1"/>
    <n v="34000"/>
    <s v="IE_PHX-1_Reviews_Current"/>
    <s v="Suresh Kumar, Sivanesan"/>
    <s v="Program"/>
    <m/>
    <s v="PAS10"/>
    <s v="CO"/>
    <s v="CO"/>
    <m/>
    <m/>
    <m/>
    <m/>
    <m/>
    <b v="0"/>
    <n v="42559.640277777777"/>
    <n v="42561.775694444441"/>
    <m/>
    <s v="NONE"/>
    <s v="NONE"/>
    <s v="NONE"/>
    <m/>
    <s v="NONE"/>
    <n v="620426"/>
    <m/>
    <s v="#620426"/>
    <b v="0"/>
    <s v="NONE"/>
  </r>
  <r>
    <s v="Story - Delta"/>
    <n v="651783"/>
    <n v="651783"/>
    <e v="#N/A"/>
    <s v="PAS10"/>
    <x v="4"/>
    <s v="Auto"/>
    <m/>
    <x v="0"/>
    <m/>
    <s v="In IT Team Review"/>
    <m/>
    <s v="In Progress"/>
    <n v="2"/>
    <n v="2"/>
    <n v="2"/>
    <s v="NONE"/>
    <s v="090-134NJ-03 Speeding/Minor Violation Waiver - Endorsement"/>
    <m/>
    <s v="090-134NJ-03"/>
    <s v="090-134"/>
    <n v="3"/>
    <n v="0"/>
    <m/>
    <b v="1"/>
    <n v="34000"/>
    <s v="IE_PHX-1_Reviews_Current"/>
    <s v="Suresh Kumar, Sivanesan"/>
    <s v="Program"/>
    <m/>
    <s v="PAS10"/>
    <s v="NJ"/>
    <s v="NJ"/>
    <m/>
    <m/>
    <m/>
    <m/>
    <m/>
    <b v="0"/>
    <n v="42557.943055555559"/>
    <n v="42558.304861111108"/>
    <m/>
    <s v="NONE"/>
    <s v="NONE"/>
    <s v="NONE"/>
    <m/>
    <s v="NONE"/>
    <n v="620426"/>
    <m/>
    <s v="#620426"/>
    <b v="0"/>
    <s v="NONE"/>
  </r>
  <r>
    <s v="Story - Delta"/>
    <n v="651780"/>
    <e v="#N/A"/>
    <e v="#N/A"/>
    <s v="PAS10"/>
    <x v="4"/>
    <s v="Auto"/>
    <m/>
    <x v="0"/>
    <m/>
    <s v="In TA Review"/>
    <m/>
    <s v="In Progress"/>
    <n v="2"/>
    <n v="2"/>
    <s v="NONE"/>
    <s v="NONE"/>
    <s v="A-REP-DEFINCDNT-CAC-04 Define Incident v4"/>
    <n v="27387"/>
    <s v="A-REP-DEFINCDNT-CA-04"/>
    <s v="A-REP-DEFINCDNT"/>
    <n v="4"/>
    <n v="0"/>
    <s v="arif"/>
    <b v="0"/>
    <n v="34000"/>
    <s v="Auto Backlog"/>
    <s v="Suresh Kumar, Sivanesan"/>
    <s v="Program"/>
    <m/>
    <m/>
    <s v="NONE"/>
    <s v="CA"/>
    <m/>
    <m/>
    <m/>
    <m/>
    <m/>
    <b v="0"/>
    <n v="42566.672222222223"/>
    <n v="42566.672222222223"/>
    <m/>
    <s v="NONE"/>
    <s v="NONE"/>
    <s v="NONE"/>
    <m/>
    <s v="NONE"/>
    <n v="620429620427"/>
    <m/>
    <s v="#620429_x000a_#620427"/>
    <b v="0"/>
    <s v="NONE"/>
  </r>
  <r>
    <s v="Story - Common Library"/>
    <n v="650311"/>
    <n v="650311"/>
    <e v="#N/A"/>
    <s v="PAS10"/>
    <x v="4"/>
    <s v="Auto"/>
    <m/>
    <x v="0"/>
    <m/>
    <s v="In IT Team Review"/>
    <m/>
    <s v="Ready for IT Team Review"/>
    <n v="2"/>
    <n v="2"/>
    <n v="2"/>
    <s v="NONE"/>
    <s v="020-240CL-16 Online help functionality"/>
    <m/>
    <s v="020-240CL-16"/>
    <s v="020-240"/>
    <n v="16"/>
    <n v="0"/>
    <m/>
    <b v="1"/>
    <n v="34000"/>
    <s v="IE_PHX-2_Reviews_Current"/>
    <s v="Suresh Kumar, Sivanesan"/>
    <s v="Program"/>
    <s v="Unplanned"/>
    <s v="PAS10"/>
    <s v="CL"/>
    <s v="CL"/>
    <s v="Unplanned"/>
    <m/>
    <m/>
    <m/>
    <m/>
    <b v="0"/>
    <n v="42551.366666666669"/>
    <n v="42561.776388888888"/>
    <m/>
    <s v="NONE"/>
    <s v="NONE"/>
    <s v="NONE"/>
    <m/>
    <s v="NONE"/>
    <n v="620434"/>
    <m/>
    <s v="#620434"/>
    <b v="0"/>
    <s v="NONE"/>
  </r>
  <r>
    <s v="Story - Delta"/>
    <n v="651778"/>
    <n v="651778"/>
    <e v="#N/A"/>
    <s v="PAS10"/>
    <x v="4"/>
    <s v="Auto"/>
    <m/>
    <x v="0"/>
    <m/>
    <s v="In IT Team Review"/>
    <m/>
    <s v="Ready for IT Team Review"/>
    <n v="2"/>
    <n v="2"/>
    <s v="NONE"/>
    <s v="NONE"/>
    <s v="A-INT-LOSHIS-CA-03 27297: US CA Order Report- Order Loss History Report v3"/>
    <n v="27297"/>
    <s v="A-INT-LOSHIS-CA-03"/>
    <s v="A-INT-LOSHIS"/>
    <n v="3"/>
    <n v="0"/>
    <s v="tdt"/>
    <b v="1"/>
    <n v="34000"/>
    <s v="IE_PHX-3_Reviews_Current"/>
    <s v="Suresh Kumar, Sivanesan"/>
    <s v="Program"/>
    <m/>
    <s v="PAS10"/>
    <s v="CA"/>
    <s v="CA"/>
    <s v="Unplanned"/>
    <m/>
    <m/>
    <m/>
    <m/>
    <b v="0"/>
    <n v="42571.257638888892"/>
    <n v="42571.320833333331"/>
    <m/>
    <s v="NONE"/>
    <s v="NONE"/>
    <s v="NONE"/>
    <s v="CEA"/>
    <s v="NONE"/>
    <s v="620428, 620434, 620427"/>
    <m/>
    <s v="#620428_x000a_#620434_x000a_#620427"/>
    <b v="0"/>
    <s v="NONE"/>
  </r>
  <r>
    <s v="Story - Delta"/>
    <n v="651776"/>
    <n v="651776"/>
    <e v="#N/A"/>
    <s v="PAS10"/>
    <x v="4"/>
    <s v="Auto"/>
    <m/>
    <x v="0"/>
    <m/>
    <s v="In IT Team Review"/>
    <m/>
    <s v="Ready for IT Team Review"/>
    <n v="2"/>
    <n v="2"/>
    <s v="NONE"/>
    <s v="NONE"/>
    <s v="A-REN-AUTOREN-CA-03 27295: Manage Automated Renewal- R-81 to R-35"/>
    <n v="27295"/>
    <s v="A-REN-AUTOREN-CA-03"/>
    <s v="A-REN-AUTOREN"/>
    <n v="3"/>
    <n v="0"/>
    <s v="arif"/>
    <b v="1"/>
    <n v="34000"/>
    <s v="IE_PHX-3_Reviews_Current"/>
    <s v="Suresh Kumar, Sivanesan"/>
    <s v="Program"/>
    <m/>
    <s v="PAS10"/>
    <s v="CA"/>
    <s v="CA"/>
    <s v="Unplanned"/>
    <m/>
    <m/>
    <m/>
    <m/>
    <b v="0"/>
    <n v="42557.383333333331"/>
    <n v="42557.760416666664"/>
    <m/>
    <s v="NONE"/>
    <s v="NONE"/>
    <s v="NONE"/>
    <m/>
    <s v="NONE"/>
    <s v="620430, 620435"/>
    <m/>
    <s v="#620435_x000a_#620430"/>
    <b v="0"/>
    <s v="NONE"/>
  </r>
  <r>
    <s v="Story - Common Library"/>
    <n v="651802"/>
    <n v="651802"/>
    <e v="#N/A"/>
    <s v="PAS10"/>
    <x v="4"/>
    <s v="Auto"/>
    <m/>
    <x v="0"/>
    <m/>
    <s v="In IT Team Review"/>
    <m/>
    <s v="Ready for IT Team Review"/>
    <n v="2"/>
    <n v="2"/>
    <s v="NONE"/>
    <s v="NONE"/>
    <s v="130-160CL-02 Ability to run related non-offer rules"/>
    <m/>
    <s v="130-160CL-02"/>
    <s v="130-160"/>
    <n v="2"/>
    <n v="0"/>
    <m/>
    <b v="1"/>
    <n v="34000"/>
    <s v="IE_PHX-3_Reviews_Current"/>
    <s v="Ripley, Kelley"/>
    <s v="Program"/>
    <m/>
    <s v="PAS10"/>
    <s v="CL"/>
    <s v="CL"/>
    <m/>
    <m/>
    <m/>
    <m/>
    <m/>
    <b v="0"/>
    <n v="42569.708333333336"/>
    <n v="42569.78402777778"/>
    <m/>
    <s v="NONE"/>
    <s v="NONE"/>
    <s v="NONE"/>
    <m/>
    <s v="NONE"/>
    <n v="620436620437"/>
    <m/>
    <s v="#620436_x000a_#620437"/>
    <b v="0"/>
    <s v="NONE"/>
  </r>
  <r>
    <s v="Story - Common Library"/>
    <n v="649934"/>
    <e v="#N/A"/>
    <e v="#N/A"/>
    <s v="PAS10"/>
    <x v="4"/>
    <s v="Auto"/>
    <m/>
    <x v="0"/>
    <m/>
    <s v="In TA Review"/>
    <m/>
    <s v="In Progress"/>
    <n v="3.5"/>
    <n v="3.5"/>
    <s v="NONE"/>
    <s v="NONE"/>
    <s v="040-501CCL MVR Order Re-order Cache Rule"/>
    <m/>
    <s v="040-501CCL"/>
    <s v="040-501"/>
    <n v="1"/>
    <n v="0"/>
    <m/>
    <b v="0"/>
    <n v="34000"/>
    <s v="Auto Backlog"/>
    <s v="Suresh Kumar, Sivanesan"/>
    <s v="Program"/>
    <s v="PAS10"/>
    <s v="Unplanned"/>
    <s v="CCL"/>
    <s v="CCL"/>
    <s v="Unplanned"/>
    <m/>
    <m/>
    <m/>
    <m/>
    <b v="0"/>
    <m/>
    <m/>
    <m/>
    <s v="NONE"/>
    <s v="NONE"/>
    <s v="NONE"/>
    <m/>
    <s v="NONE"/>
    <n v="620432"/>
    <m/>
    <s v="#620432"/>
    <b v="0"/>
    <s v="NONE"/>
  </r>
  <r>
    <s v="Story - Common Library"/>
    <n v="651803"/>
    <n v="651803"/>
    <e v="#N/A"/>
    <s v="PAS10"/>
    <x v="4"/>
    <s v="Auto"/>
    <m/>
    <x v="0"/>
    <m/>
    <s v="In IT Team Review"/>
    <m/>
    <s v="Ready for IT Team Review"/>
    <n v="2"/>
    <n v="1.5"/>
    <n v="1.5"/>
    <s v="NONE"/>
    <s v="580-024CL-05 Error Page - Override Rules - Connector - Driver Related Page V5.0"/>
    <m/>
    <s v="580-024CL-05"/>
    <s v="580-024"/>
    <n v="5"/>
    <n v="0"/>
    <m/>
    <b v="1"/>
    <n v="34000"/>
    <s v="IE_PHX-1_Reviews_Current"/>
    <s v="Ripley, Kelley"/>
    <s v="Program"/>
    <m/>
    <s v="PAS10"/>
    <s v="CL"/>
    <s v="CL"/>
    <m/>
    <m/>
    <m/>
    <m/>
    <m/>
    <b v="0"/>
    <n v="42566.418055555558"/>
    <n v="42568.759027777778"/>
    <m/>
    <s v="NONE"/>
    <s v="NONE"/>
    <s v="NONE"/>
    <m/>
    <s v="NONE"/>
    <s v="620436, 620437"/>
    <m/>
    <s v="#620437_x000a_#620436"/>
    <b v="0"/>
    <s v="NONE"/>
  </r>
  <r>
    <s v="Story - Delta"/>
    <n v="650321"/>
    <e v="#N/A"/>
    <e v="#N/A"/>
    <s v="PAS10"/>
    <x v="4"/>
    <s v="Auto"/>
    <m/>
    <x v="0"/>
    <m/>
    <s v="In TA Review"/>
    <m/>
    <s v="In BA Review"/>
    <n v="2"/>
    <n v="2"/>
    <s v="NONE"/>
    <s v="NONE"/>
    <s v="A-INT-RECREP-CA 27404: Ability to reconcile reports received from third parties and external interfaces on new business v2"/>
    <n v="27404"/>
    <s v="A-INT-RECREP-CA-02"/>
    <s v="A-INT-RECREP"/>
    <n v="2"/>
    <n v="0"/>
    <s v="tdt"/>
    <b v="0"/>
    <n v="34000"/>
    <s v="Auto Backlog"/>
    <s v="Suresh Kumar, Sivanesan"/>
    <s v="Program"/>
    <m/>
    <m/>
    <s v="CA"/>
    <s v="CA"/>
    <m/>
    <m/>
    <m/>
    <m/>
    <m/>
    <b v="0"/>
    <m/>
    <m/>
    <m/>
    <s v="NONE"/>
    <s v="NONE"/>
    <s v="NONE"/>
    <m/>
    <s v="NONE"/>
    <s v="620434, 620427, 620429, 620426"/>
    <m/>
    <s v="#620434_x000a_#620427_x000a_#620429_x000a_#620426"/>
    <b v="0"/>
    <s v="NONE"/>
  </r>
  <r>
    <s v="Story - Common Library"/>
    <n v="651789"/>
    <n v="651789"/>
    <e v="#N/A"/>
    <s v="PAS10"/>
    <x v="4"/>
    <s v="Auto"/>
    <m/>
    <x v="0"/>
    <m/>
    <s v="In IT Team Review"/>
    <m/>
    <s v="TA Updates Required"/>
    <n v="2"/>
    <n v="2"/>
    <n v="2"/>
    <s v="NONE"/>
    <s v="090-362CL-03 Accident Surcharge Waiver - Renewals"/>
    <m/>
    <s v="090-362CL-03"/>
    <s v="090-362"/>
    <n v="3"/>
    <n v="0"/>
    <m/>
    <b v="1"/>
    <n v="34000"/>
    <s v="IE_PHX-1_Reviews_Current"/>
    <s v="Suresh Kumar, Sivanesan"/>
    <s v="Program"/>
    <m/>
    <s v="PAS10"/>
    <s v="NONE"/>
    <s v="CL"/>
    <m/>
    <m/>
    <m/>
    <m/>
    <m/>
    <b v="0"/>
    <n v="42558.427083333336"/>
    <n v="42558.779166666667"/>
    <m/>
    <s v="NONE"/>
    <s v="NONE"/>
    <s v="NONE"/>
    <m/>
    <s v="NONE"/>
    <n v="620426"/>
    <m/>
    <s v="#620426"/>
    <b v="0"/>
    <s v="NONE"/>
  </r>
  <r>
    <s v="Story - Common Library"/>
    <n v="651787"/>
    <n v="651787"/>
    <e v="#N/A"/>
    <s v="PAS10"/>
    <x v="4"/>
    <s v="Auto"/>
    <m/>
    <x v="0"/>
    <m/>
    <s v="In IT Team Review"/>
    <m/>
    <s v="TA Updates Required"/>
    <n v="2"/>
    <n v="3"/>
    <n v="3"/>
    <s v="NONE"/>
    <s v="090-360CL-03 Accident Surcharge Waiver - New Business"/>
    <m/>
    <s v="090-360CL-03"/>
    <s v="090-360"/>
    <n v="3"/>
    <n v="0"/>
    <m/>
    <b v="1"/>
    <n v="34000"/>
    <s v="IE_PHX-1_Reviews_Current"/>
    <s v="Suresh Kumar, Sivanesan"/>
    <s v="Program"/>
    <m/>
    <s v="PAS10"/>
    <s v="CL"/>
    <s v="CL"/>
    <m/>
    <m/>
    <m/>
    <m/>
    <m/>
    <b v="0"/>
    <n v="42559.593055555553"/>
    <n v="42561.779861111114"/>
    <m/>
    <s v="NONE"/>
    <s v="NONE"/>
    <s v="NONE"/>
    <m/>
    <s v="NONE"/>
    <n v="620426"/>
    <m/>
    <s v="#620426"/>
    <b v="0"/>
    <s v="NONE"/>
  </r>
  <r>
    <s v="Story - Delta"/>
    <n v="650322"/>
    <n v="650322"/>
    <e v="#N/A"/>
    <s v="PAS10"/>
    <x v="4"/>
    <s v="Auto"/>
    <m/>
    <x v="0"/>
    <m/>
    <s v="In IT Team Review"/>
    <m/>
    <s v="Ready for IT Team Review"/>
    <n v="2"/>
    <n v="2"/>
    <s v="NONE"/>
    <s v="NONE"/>
    <s v="A-INT-RECREPDA-CA 27413: Ability to reconcile reports received from third parties and external interfaces on driver addition v2"/>
    <n v="27413"/>
    <s v="A-INT-RECREPDA-CA-02"/>
    <s v="A-INT-RECREPDA"/>
    <n v="2"/>
    <n v="0"/>
    <s v="tdt"/>
    <b v="1"/>
    <n v="34000"/>
    <s v="IE_PHX-2_Reviews_Current"/>
    <s v="Suresh Kumar, Sivanesan"/>
    <s v="Program"/>
    <m/>
    <s v="PAS10"/>
    <s v="NONE"/>
    <s v="CA"/>
    <m/>
    <m/>
    <m/>
    <m/>
    <m/>
    <b v="0"/>
    <n v="42573.57916666667"/>
    <n v="42575.748611111114"/>
    <m/>
    <s v="NONE"/>
    <s v="NONE"/>
    <s v="NONE"/>
    <m/>
    <s v="NONE"/>
    <s v="620434, 620427"/>
    <m/>
    <s v="#620434"/>
    <b v="0"/>
    <s v="NONE"/>
  </r>
  <r>
    <s v="Story - Common Library"/>
    <n v="651785"/>
    <n v="651785"/>
    <e v="#N/A"/>
    <s v="PAS10"/>
    <x v="4"/>
    <s v="Auto"/>
    <m/>
    <x v="0"/>
    <m/>
    <s v="In IT Team Review"/>
    <m/>
    <s v="Ready for IT Team Review"/>
    <n v="2"/>
    <n v="3"/>
    <n v="3"/>
    <s v="NONE"/>
    <s v="090-130CL-02 Insurance Incident Waiver-New Business"/>
    <m/>
    <s v="090-130CL-02"/>
    <s v="090-130"/>
    <n v="2"/>
    <n v="0"/>
    <m/>
    <b v="1"/>
    <n v="34000"/>
    <s v="IE_PHX-1_Reviews_Current"/>
    <s v="Suresh Kumar, Sivanesan"/>
    <s v="Program"/>
    <m/>
    <s v="PAS10"/>
    <s v="CL"/>
    <s v="CL"/>
    <m/>
    <m/>
    <m/>
    <m/>
    <m/>
    <b v="0"/>
    <n v="42558.572222222225"/>
    <n v="42558.775694444441"/>
    <m/>
    <s v="NONE"/>
    <s v="NONE"/>
    <s v="NONE"/>
    <m/>
    <s v="NONE"/>
    <n v="620426"/>
    <m/>
    <s v="#620426"/>
    <b v="0"/>
    <s v="NONE"/>
  </r>
  <r>
    <s v="Story - Delta"/>
    <n v="651784"/>
    <n v="651784"/>
    <e v="#N/A"/>
    <s v="PAS10"/>
    <x v="4"/>
    <s v="Auto"/>
    <m/>
    <x v="0"/>
    <m/>
    <s v="In IT Team Review"/>
    <m/>
    <s v="In BA Review"/>
    <n v="2"/>
    <n v="0.5"/>
    <n v="0.5"/>
    <s v="NONE"/>
    <s v="090-135NJ-03 Speeding/Minor Violation Waiver - Renewal"/>
    <m/>
    <s v="090-135NJ-03"/>
    <s v="090-135"/>
    <n v="3"/>
    <n v="0"/>
    <m/>
    <b v="1"/>
    <n v="34000"/>
    <s v="IE_PHX-1_Reviews_Current"/>
    <s v="Suresh Kumar, Sivanesan"/>
    <s v="Program"/>
    <m/>
    <s v="PAS10"/>
    <s v="NJ"/>
    <s v="NJ"/>
    <m/>
    <m/>
    <m/>
    <m/>
    <m/>
    <b v="0"/>
    <n v="42557.943055555559"/>
    <n v="42558.305555555555"/>
    <m/>
    <s v="NONE"/>
    <s v="NONE"/>
    <s v="NONE"/>
    <m/>
    <s v="NONE"/>
    <n v="620426"/>
    <m/>
    <s v="#620426"/>
    <b v="0"/>
    <s v="NONE"/>
  </r>
  <r>
    <s v="Story - Delta"/>
    <n v="651782"/>
    <n v="651782"/>
    <e v="#N/A"/>
    <s v="PAS10"/>
    <x v="4"/>
    <s v="Auto"/>
    <m/>
    <x v="0"/>
    <m/>
    <s v="In IT Team Review"/>
    <m/>
    <s v="In BA Review"/>
    <n v="2"/>
    <n v="2.5"/>
    <n v="2.5"/>
    <s v="NONE"/>
    <s v="090-133NJ-03 Speeding/Minor Violation Waiver - New Business"/>
    <m/>
    <s v="090-133NJ-03"/>
    <s v="090-133"/>
    <n v="3"/>
    <n v="0"/>
    <m/>
    <b v="1"/>
    <n v="34000"/>
    <s v="IE_PHX-1_Reviews_Current"/>
    <s v="Suresh Kumar, Sivanesan"/>
    <s v="Program"/>
    <m/>
    <s v="PAS10"/>
    <s v="NJ"/>
    <s v="NJ"/>
    <m/>
    <m/>
    <m/>
    <m/>
    <m/>
    <b v="0"/>
    <n v="42558.572222222225"/>
    <n v="42558.77847222222"/>
    <m/>
    <s v="NONE"/>
    <s v="NONE"/>
    <s v="NONE"/>
    <m/>
    <s v="NONE"/>
    <n v="620426"/>
    <m/>
    <s v="#620426"/>
    <b v="0"/>
    <s v="NONE"/>
  </r>
  <r>
    <s v="Story - Delta"/>
    <n v="651788"/>
    <n v="651788"/>
    <e v="#N/A"/>
    <s v="PAS10"/>
    <x v="4"/>
    <s v="Auto"/>
    <m/>
    <x v="0"/>
    <m/>
    <s v="In IT Team Review"/>
    <m/>
    <s v="TA Updates Required"/>
    <n v="2"/>
    <n v="1"/>
    <n v="1"/>
    <s v="NONE"/>
    <s v="030-144VA-04 Driver Page - Business Rules - Violation/Claims section"/>
    <m/>
    <s v="030-144VA-04"/>
    <s v="030-144"/>
    <n v="4"/>
    <n v="0"/>
    <m/>
    <b v="1"/>
    <n v="34000"/>
    <s v="IE_PHX-1_Reviews_Current"/>
    <s v="Suresh Kumar, Sivanesan"/>
    <s v="Program"/>
    <m/>
    <s v="PAS10"/>
    <s v="VA"/>
    <s v="VA"/>
    <m/>
    <m/>
    <m/>
    <m/>
    <m/>
    <b v="0"/>
    <n v="42557.943055555559"/>
    <n v="42558.304166666669"/>
    <m/>
    <s v="NONE"/>
    <s v="NONE"/>
    <s v="NONE"/>
    <m/>
    <s v="NONE"/>
    <n v="620426"/>
    <m/>
    <s v="#620426"/>
    <b v="0"/>
    <s v="NONE"/>
  </r>
  <r>
    <s v="Story - Delta"/>
    <n v="650312"/>
    <n v="650312"/>
    <e v="#N/A"/>
    <s v="PAS10"/>
    <x v="4"/>
    <s v="Auto"/>
    <m/>
    <x v="0"/>
    <m/>
    <s v="In IT Team Review"/>
    <m/>
    <s v="Ready for IT Team Review"/>
    <n v="2"/>
    <n v="2"/>
    <s v="NONE"/>
    <s v="NONE"/>
    <s v="A-REP-INTCLMS-CA Internal Claims"/>
    <n v="27303"/>
    <s v="A-REP-INTCLMS-CA"/>
    <s v="A-REP-INTCLMS"/>
    <n v="1"/>
    <n v="0"/>
    <m/>
    <b v="1"/>
    <n v="34000"/>
    <s v="IE_PHX-2_Reviews_Current"/>
    <s v="Suresh Kumar, Sivanesan"/>
    <s v="Program"/>
    <s v="Unplanned"/>
    <s v="PAS10"/>
    <s v="CA"/>
    <s v="CA"/>
    <s v="Unplanned"/>
    <m/>
    <m/>
    <m/>
    <m/>
    <b v="0"/>
    <n v="42552.601388888892"/>
    <n v="42561.777083333334"/>
    <m/>
    <s v="NONE"/>
    <s v="NONE"/>
    <s v="NONE"/>
    <m/>
    <s v="NONE"/>
    <n v="620434"/>
    <m/>
    <s v="#620434"/>
    <b v="0"/>
    <s v="NONE"/>
  </r>
  <r>
    <s v="Story - Common Library"/>
    <n v="651786"/>
    <n v="651786"/>
    <e v="#N/A"/>
    <s v="PAS10"/>
    <x v="4"/>
    <s v="Auto"/>
    <m/>
    <x v="0"/>
    <m/>
    <s v="In IT Team Review"/>
    <m/>
    <s v="Ready for IT Team Review"/>
    <n v="2"/>
    <n v="1"/>
    <n v="1"/>
    <s v="NONE"/>
    <s v="090-132CL-02 Insurance Incident Waiver-Renewals"/>
    <m/>
    <s v="090-132CL-02"/>
    <s v="090-132"/>
    <n v="2"/>
    <n v="0"/>
    <m/>
    <b v="1"/>
    <n v="34000"/>
    <s v="IE_PHX-1_Reviews_Current"/>
    <s v="Suresh Kumar, Sivanesan"/>
    <s v="Program"/>
    <m/>
    <s v="PAS10"/>
    <s v="CL"/>
    <s v="CL"/>
    <m/>
    <m/>
    <m/>
    <m/>
    <m/>
    <b v="0"/>
    <n v="42558.572222222225"/>
    <n v="42558.775000000001"/>
    <m/>
    <s v="NONE"/>
    <s v="NONE"/>
    <s v="NONE"/>
    <m/>
    <s v="NONE"/>
    <n v="620426"/>
    <m/>
    <s v="#620426"/>
    <b v="0"/>
    <s v="NONE"/>
  </r>
  <r>
    <s v="Story - Delta"/>
    <n v="650315"/>
    <n v="650315"/>
    <e v="#N/A"/>
    <s v="PAS10"/>
    <x v="4"/>
    <s v="Auto"/>
    <m/>
    <x v="0"/>
    <m/>
    <s v="In IT Team Review"/>
    <m/>
    <s v="Ready for IT Team Review"/>
    <n v="2"/>
    <n v="2"/>
    <s v="NONE"/>
    <s v="NONE"/>
    <s v="27397:AU-RAT-INCDNT-CA-02 US CA Charge only single highest point incident"/>
    <n v="27397"/>
    <s v="AU-RAT-INCDNT-CA-02"/>
    <s v="AU-RAT-INCDNT"/>
    <n v="2"/>
    <n v="0"/>
    <m/>
    <b v="1"/>
    <n v="34000"/>
    <s v="IE_PHX-1_Reviews_Current"/>
    <s v="Suresh Kumar, Sivanesan"/>
    <s v="Program"/>
    <m/>
    <s v="PAS10"/>
    <s v="CA"/>
    <s v="CA"/>
    <m/>
    <m/>
    <m/>
    <m/>
    <m/>
    <b v="0"/>
    <n v="42572.896527777775"/>
    <n v="42573.296527777777"/>
    <m/>
    <s v="NONE"/>
    <s v="NONE"/>
    <s v="NONE"/>
    <m/>
    <s v="NONE"/>
    <n v="620426"/>
    <m/>
    <s v="#620426"/>
    <b v="0"/>
    <s v="NONE"/>
  </r>
  <r>
    <s v="Story - Common Library"/>
    <n v="651798"/>
    <n v="651798"/>
    <e v="#N/A"/>
    <s v="PAS10"/>
    <x v="4"/>
    <s v="Auto"/>
    <m/>
    <x v="0"/>
    <m/>
    <s v="In IT Team Review"/>
    <m/>
    <s v="Ready for IT Team Review"/>
    <n v="2"/>
    <n v="0.5"/>
    <n v="0.5"/>
    <s v="NONE"/>
    <s v="180-040CL-04 Endorsement UW rules - Driver V4.0"/>
    <m/>
    <s v="180-040CL-04"/>
    <s v="180-040"/>
    <n v="4"/>
    <n v="0"/>
    <m/>
    <b v="1"/>
    <n v="34000"/>
    <s v="IE_PHX-3_Reviews_Current"/>
    <s v="Ripley, Kelley"/>
    <s v="Program"/>
    <m/>
    <s v="PAS10"/>
    <s v="CL"/>
    <s v="CL"/>
    <m/>
    <m/>
    <m/>
    <m/>
    <m/>
    <b v="0"/>
    <n v="42565.436111111114"/>
    <n v="42565.747916666667"/>
    <m/>
    <s v="NONE"/>
    <s v="NONE"/>
    <s v="NONE"/>
    <m/>
    <s v="NONE"/>
    <n v="620436620437"/>
    <m/>
    <s v="#620437_x000a_#620436"/>
    <b v="0"/>
    <s v="NONE"/>
  </r>
  <r>
    <s v="Story - Delta"/>
    <n v="651797"/>
    <n v="651797"/>
    <e v="#N/A"/>
    <s v="PAS10"/>
    <x v="4"/>
    <s v="Auto"/>
    <m/>
    <x v="0"/>
    <m/>
    <s v="In IT Team Review"/>
    <m/>
    <s v="Ready for IT Team Review"/>
    <n v="2"/>
    <n v="2"/>
    <s v="NONE"/>
    <s v="NONE"/>
    <s v="A-INT-BWDCOM-CA-01 27337: US CA Prior Address v1"/>
    <n v="27337"/>
    <s v="A-INT-BWDCOM-CA-01"/>
    <s v="A-INT-BWDCOM"/>
    <n v="1"/>
    <n v="0"/>
    <m/>
    <b v="1"/>
    <n v="34000"/>
    <s v="IE_PHX-2_Reviews_Current"/>
    <s v="Sankaranarayan, Aravindh (gqy2san)"/>
    <s v="Program"/>
    <m/>
    <s v="PAS10"/>
    <s v="CA"/>
    <s v="CA"/>
    <m/>
    <m/>
    <m/>
    <m/>
    <m/>
    <b v="0"/>
    <n v="42569.708333333336"/>
    <n v="42569.783333333333"/>
    <m/>
    <s v="NONE"/>
    <s v="NONE"/>
    <s v="NONE"/>
    <s v="CEA"/>
    <s v="NONE"/>
    <n v="620427"/>
    <m/>
    <s v="#620427"/>
    <b v="0"/>
    <s v="NONE"/>
  </r>
  <r>
    <s v="Story - Common Library"/>
    <n v="651794"/>
    <n v="651794"/>
    <e v="#N/A"/>
    <s v="PAS10"/>
    <x v="4"/>
    <s v="Auto"/>
    <m/>
    <x v="0"/>
    <m/>
    <s v="In IT Team Review"/>
    <m/>
    <s v="Ready for IT Team Review"/>
    <n v="2"/>
    <n v="2"/>
    <s v="NONE"/>
    <s v="NONE"/>
    <s v="170-080CL-09 Spin process - Using existing elements v9"/>
    <m/>
    <s v="170-080CL-09"/>
    <s v="170-080"/>
    <n v="9"/>
    <n v="0"/>
    <m/>
    <b v="1"/>
    <n v="34000"/>
    <s v="IE_PHX-3_Reviews_Current"/>
    <s v="Suresh Kumar, Sivanesan"/>
    <s v="Program"/>
    <m/>
    <s v="PAS10"/>
    <s v="CL"/>
    <s v="CL"/>
    <m/>
    <m/>
    <m/>
    <m/>
    <m/>
    <b v="0"/>
    <n v="42569.714583333334"/>
    <n v="42570.395833333336"/>
    <m/>
    <s v="NONE"/>
    <s v="NONE"/>
    <s v="NONE"/>
    <m/>
    <s v="NONE"/>
    <n v="620431"/>
    <m/>
    <s v="#620431"/>
    <b v="0"/>
    <s v="NONE"/>
  </r>
  <r>
    <s v="Story - Common Library"/>
    <n v="651795"/>
    <n v="651795"/>
    <e v="#N/A"/>
    <s v="PAS10"/>
    <x v="4"/>
    <s v="Auto"/>
    <m/>
    <x v="0"/>
    <m/>
    <s v="In IT Team Review"/>
    <m/>
    <s v="Ready for IT Team Review"/>
    <n v="2"/>
    <n v="2"/>
    <s v="NONE"/>
    <s v="NONE"/>
    <s v="A-RWR-SPLIT-CL-07 170-140-Split Policy v7"/>
    <s v="170-140"/>
    <s v="A-RWR-SPLIT-CL-07"/>
    <s v="A-RWR-SPLIT"/>
    <n v="7"/>
    <n v="0"/>
    <m/>
    <b v="1"/>
    <n v="34000"/>
    <s v="IE_PHX-3_Reviews_Current"/>
    <s v="Suresh Kumar, Sivanesan"/>
    <s v="Program"/>
    <m/>
    <s v="PAS10"/>
    <s v="CL"/>
    <s v="CL"/>
    <m/>
    <m/>
    <m/>
    <m/>
    <m/>
    <b v="0"/>
    <n v="42567.190972222219"/>
    <n v="42568.758333333331"/>
    <m/>
    <s v="NONE"/>
    <s v="NONE"/>
    <s v="NONE"/>
    <m/>
    <s v="NONE"/>
    <n v="620431"/>
    <m/>
    <s v="#620431"/>
    <b v="0"/>
    <s v="NONE"/>
  </r>
  <r>
    <s v="Story - Delta"/>
    <n v="651790"/>
    <n v="651790"/>
    <e v="#N/A"/>
    <s v="PAS10"/>
    <x v="4"/>
    <s v="Auto"/>
    <m/>
    <x v="0"/>
    <m/>
    <s v="In IT Team Review"/>
    <m/>
    <s v="Ready for IT Team Review"/>
    <n v="2"/>
    <n v="2"/>
    <s v="NONE"/>
    <s v="NONE"/>
    <s v="19A-INT-RECREP-CA-02 27419: Ability to reconcile reports received from third parties and external interfaces on renewal"/>
    <n v="27419"/>
    <s v="A-INT-RECREP-CA-02"/>
    <s v="A-INT-RECREP"/>
    <n v="2"/>
    <n v="0"/>
    <m/>
    <b v="1"/>
    <n v="34000"/>
    <s v="IE_PHX-2_Reviews_Current"/>
    <s v="Suresh Kumar, Sivanesan"/>
    <s v="Program"/>
    <m/>
    <s v="PAS10"/>
    <s v="CA"/>
    <s v="CA"/>
    <m/>
    <m/>
    <m/>
    <m/>
    <m/>
    <b v="0"/>
    <n v="42571.498611111114"/>
    <n v="42575.748611111114"/>
    <m/>
    <s v="NONE"/>
    <s v="NONE"/>
    <s v="NONE"/>
    <m/>
    <s v="NONE"/>
    <s v="620426,620427, 620429"/>
    <m/>
    <s v="#620426_x000a_#620429_x000a_#620427"/>
    <b v="0"/>
    <s v="NONE"/>
  </r>
  <r>
    <s v="Story - Delta"/>
    <n v="651793"/>
    <e v="#N/A"/>
    <e v="#N/A"/>
    <s v="PAS10"/>
    <x v="4"/>
    <s v="Auto"/>
    <m/>
    <x v="0"/>
    <m/>
    <s v="In TA Review"/>
    <m/>
    <s v="In Progress"/>
    <n v="3.5"/>
    <n v="3.5"/>
    <s v="NONE"/>
    <s v="NONE"/>
    <s v="999-006CCL-01 Backward Compatibility for Not Included in Rating Reason equal to Other"/>
    <m/>
    <s v="999-006CCL-01"/>
    <s v="999-006"/>
    <n v="1"/>
    <n v="0"/>
    <m/>
    <b v="0"/>
    <n v="34000"/>
    <s v="Auto Backlog"/>
    <s v="Suresh Kumar, Sivanesan"/>
    <s v="Program"/>
    <m/>
    <m/>
    <s v="CCL"/>
    <s v="CCL"/>
    <m/>
    <m/>
    <m/>
    <m/>
    <m/>
    <b v="0"/>
    <m/>
    <m/>
    <m/>
    <s v="NONE"/>
    <s v="NONE"/>
    <s v="NONE"/>
    <m/>
    <s v="NONE"/>
    <n v="620426"/>
    <m/>
    <s v="#620426"/>
    <b v="0"/>
    <s v="NONE"/>
  </r>
  <r>
    <s v="Story - Delta"/>
    <n v="649936"/>
    <n v="649936"/>
    <e v="#N/A"/>
    <s v="PAS10"/>
    <x v="4"/>
    <s v="Auto"/>
    <m/>
    <x v="0"/>
    <m/>
    <s v="In IT Team Review"/>
    <m/>
    <s v="Ready for IT Team Review"/>
    <n v="3.5"/>
    <n v="3.5"/>
    <s v="NONE"/>
    <s v="NONE"/>
    <s v="040-502CCL MVR Bypass Cache Order"/>
    <m/>
    <s v="040-502CCL"/>
    <s v="040-502"/>
    <n v="1"/>
    <n v="0"/>
    <m/>
    <b v="1"/>
    <n v="34000"/>
    <s v="IE_PHX-2_Reviews_Current"/>
    <s v="Suresh Kumar, Sivanesan"/>
    <s v="Program"/>
    <m/>
    <s v="PAS10"/>
    <s v="CCL"/>
    <s v="CCL"/>
    <s v="Unplanned"/>
    <m/>
    <m/>
    <m/>
    <m/>
    <b v="0"/>
    <n v="42571.636111111111"/>
    <n v="42571.756944444445"/>
    <m/>
    <s v="NONE"/>
    <s v="NONE"/>
    <s v="NONE"/>
    <m/>
    <s v="NONE"/>
    <n v="620432"/>
    <m/>
    <s v="#620432"/>
    <b v="0"/>
    <s v="NONE"/>
  </r>
  <r>
    <s v="Story - Common Library"/>
    <n v="649935"/>
    <n v="649935"/>
    <e v="#N/A"/>
    <s v="PAS10"/>
    <x v="4"/>
    <s v="Auto"/>
    <m/>
    <x v="0"/>
    <m/>
    <s v="In IT Team Review"/>
    <m/>
    <s v="Ready for IT Team Review"/>
    <n v="3.5"/>
    <n v="3.5"/>
    <s v="NONE"/>
    <s v="NONE"/>
    <s v="040-503CCL MVR Return Status Rules"/>
    <m/>
    <s v="040-503CCL "/>
    <s v="040-503"/>
    <n v="1"/>
    <n v="0"/>
    <m/>
    <b v="1"/>
    <n v="34000"/>
    <s v="IE_PHX-2_Reviews_Current"/>
    <s v="Suresh Kumar, Sivanesan"/>
    <s v="Program"/>
    <s v="Unplanned"/>
    <s v="PAS10"/>
    <s v="CCL"/>
    <s v="CCL"/>
    <s v="Unplanned"/>
    <m/>
    <m/>
    <m/>
    <m/>
    <b v="0"/>
    <n v="42552.579861111109"/>
    <n v="42561.777777777781"/>
    <m/>
    <s v="NONE"/>
    <s v="NONE"/>
    <s v="NONE"/>
    <m/>
    <s v="NONE"/>
    <n v="620432"/>
    <m/>
    <s v="#620432"/>
    <b v="0"/>
    <s v="NONE"/>
  </r>
  <r>
    <s v="Story - Common Library"/>
    <n v="651800"/>
    <n v="651800"/>
    <e v="#N/A"/>
    <s v="PAS10"/>
    <x v="4"/>
    <s v="Auto"/>
    <m/>
    <x v="0"/>
    <m/>
    <s v="In IT Team Review"/>
    <m/>
    <s v="Ready for IT Team Review"/>
    <n v="2"/>
    <n v="2"/>
    <s v="NONE"/>
    <s v="NONE"/>
    <s v="170-082CL-08 Underwriting rules and tasks - spin V8.0"/>
    <m/>
    <s v="170-082CL-8"/>
    <s v="170-082"/>
    <n v="8"/>
    <n v="0"/>
    <m/>
    <b v="1"/>
    <n v="34000"/>
    <s v="IE_PHX-3_Reviews_Current"/>
    <s v="Ripley, Kelley"/>
    <s v="Program"/>
    <m/>
    <s v="PAS10"/>
    <s v="CL"/>
    <s v="CL"/>
    <m/>
    <m/>
    <m/>
    <m/>
    <m/>
    <b v="0"/>
    <n v="42564.601388888892"/>
    <n v="42564.768055555556"/>
    <m/>
    <s v="NONE"/>
    <s v="NONE"/>
    <s v="NONE"/>
    <m/>
    <s v="NONE"/>
    <s v=" 620436, 620437"/>
    <m/>
    <s v="#620437_x000a_#620436"/>
    <b v="0"/>
    <s v="NONE"/>
  </r>
  <r>
    <s v="Story - Delta"/>
    <n v="649937"/>
    <n v="649937"/>
    <e v="#N/A"/>
    <s v="PAS10"/>
    <x v="4"/>
    <s v="Auto"/>
    <m/>
    <x v="0"/>
    <m/>
    <s v="In IT Team Review"/>
    <m/>
    <s v="Ready for IT Team Review"/>
    <n v="3.5"/>
    <n v="1"/>
    <n v="1"/>
    <s v="NONE"/>
    <s v="C-AM-MNGPRV-CL 25735 Manage Privilege"/>
    <n v="25735"/>
    <s v="C-AM-MNGPRV-CL"/>
    <s v="C-AM-MNGPRV"/>
    <n v="1"/>
    <n v="0"/>
    <s v="tdt"/>
    <b v="1"/>
    <n v="34000"/>
    <s v="IE_PHX-2_Reviews_Current"/>
    <s v="Suresh Kumar, Sivanesan"/>
    <s v="Program"/>
    <s v="Unplanned"/>
    <s v="PAS10"/>
    <s v="NONE"/>
    <s v="CL"/>
    <m/>
    <m/>
    <m/>
    <m/>
    <m/>
    <b v="0"/>
    <n v="42556.543749999997"/>
    <n v="42561.777777777781"/>
    <m/>
    <s v="NONE"/>
    <s v="NONE"/>
    <s v="NONE"/>
    <m/>
    <s v="NONE"/>
    <s v="620427, 620428, 620429, 620432, 620434, 620435"/>
    <m/>
    <s v="#620432_x000a_#620427_x000a_#620428_x000a_#620429_x000a_#620435_x000a_#620434"/>
    <b v="0"/>
    <s v="NONE"/>
  </r>
  <r>
    <s v="Story - Common Library"/>
    <n v="651708"/>
    <e v="#N/A"/>
    <e v="#N/A"/>
    <s v="PAS10"/>
    <x v="4"/>
    <s v="Auto"/>
    <m/>
    <x v="0"/>
    <m/>
    <s v="In TA Review"/>
    <m/>
    <s v="In Progress"/>
    <n v="3.5"/>
    <n v="3.5"/>
    <s v="NONE"/>
    <s v="NONE"/>
    <s v="040-500CCL Report Order at Bind - MVR &amp; CLUE v1.0"/>
    <m/>
    <s v="040-500CCL-01"/>
    <s v="040-500"/>
    <n v="1"/>
    <n v="0"/>
    <m/>
    <b v="0"/>
    <n v="34000"/>
    <s v="Auto Backlog"/>
    <s v="Araneta, Charmaine"/>
    <s v="Program"/>
    <s v="PAS10"/>
    <s v="Unplanned"/>
    <s v="CCL"/>
    <s v="CCL"/>
    <s v="Unplanned"/>
    <m/>
    <m/>
    <m/>
    <m/>
    <b v="0"/>
    <m/>
    <m/>
    <m/>
    <s v="NONE"/>
    <s v="NONE"/>
    <s v="NONE"/>
    <m/>
    <s v="NONE"/>
    <n v="620428"/>
    <m/>
    <s v="#620428"/>
    <b v="0"/>
    <s v="NONE"/>
  </r>
  <r>
    <s v="Story - Common Library"/>
    <n v="651710"/>
    <n v="651710"/>
    <e v="#N/A"/>
    <s v="PAS10"/>
    <x v="4"/>
    <s v="Auto"/>
    <m/>
    <x v="0"/>
    <m/>
    <s v="In IT Team Review"/>
    <m/>
    <s v="Ready for IT Team Review"/>
    <n v="3.5"/>
    <n v="3.5"/>
    <s v="NONE"/>
    <s v="NONE"/>
    <s v="140-015CCL Additional Activities to Track in BAM Reports"/>
    <m/>
    <s v="140-015CCL-01  "/>
    <s v="140-015 "/>
    <n v="1"/>
    <n v="0"/>
    <m/>
    <b v="1"/>
    <n v="34000"/>
    <s v="IE_PHX-1_Reviews_Current"/>
    <s v="Khivasara, Himanshu (gk9ikhi)"/>
    <s v="Program"/>
    <m/>
    <s v="PAS10"/>
    <s v="CCL"/>
    <s v="CCL"/>
    <m/>
    <m/>
    <m/>
    <m/>
    <m/>
    <b v="0"/>
    <n v="42571.441666666666"/>
    <n v="42575.747916666667"/>
    <m/>
    <s v="NONE"/>
    <s v="NONE"/>
    <s v="NONE"/>
    <m/>
    <s v="NONE"/>
    <n v="620429"/>
    <m/>
    <s v="#620429"/>
    <b v="0"/>
    <s v="NONE"/>
  </r>
  <r>
    <s v="Story - Common Library"/>
    <n v="651714"/>
    <n v="651714"/>
    <e v="#N/A"/>
    <s v="PAS10"/>
    <x v="4"/>
    <s v="Auto"/>
    <m/>
    <x v="0"/>
    <m/>
    <s v="In IT Team Review"/>
    <m/>
    <s v="Ready for IT Team Review"/>
    <n v="2"/>
    <n v="3"/>
    <n v="3"/>
    <s v="NONE"/>
    <s v="090-080CL-06 Underwriting Rules-NB rules - trigger - driver V6.0"/>
    <m/>
    <s v="090-080CL-06"/>
    <s v="090-080"/>
    <n v="6"/>
    <n v="0"/>
    <m/>
    <b v="1"/>
    <n v="34000"/>
    <s v="Exigen_SZV_Reviews_Current"/>
    <s v="Ripley, Kelley"/>
    <s v="Program"/>
    <m/>
    <s v="PAS10"/>
    <s v="CL"/>
    <s v="CL"/>
    <s v="Unplanned"/>
    <m/>
    <m/>
    <m/>
    <m/>
    <b v="0"/>
    <n v="42563.625"/>
    <n v="42564.316666666666"/>
    <m/>
    <s v="NONE"/>
    <s v="NONE"/>
    <s v="NONE"/>
    <m/>
    <s v="NONE"/>
    <s v="620436, 620437"/>
    <m/>
    <s v="#620437_x000a_#620436"/>
    <b v="0"/>
    <s v="NONE"/>
  </r>
  <r>
    <s v="Story - Common Library"/>
    <n v="651713"/>
    <n v="651713"/>
    <n v="651713"/>
    <s v="PAS10"/>
    <x v="4"/>
    <s v="Auto"/>
    <m/>
    <x v="0"/>
    <m/>
    <s v="Approved"/>
    <m/>
    <s v="Ready for IT Team Review"/>
    <n v="2"/>
    <n v="2"/>
    <n v="2"/>
    <n v="1"/>
    <s v="030-005CL-04 Driver Page - Field Validation"/>
    <m/>
    <s v="030-005CL-04"/>
    <s v="030-005"/>
    <n v="4"/>
    <n v="0"/>
    <m/>
    <b v="1"/>
    <n v="34000"/>
    <s v="Exigen_Sprint_20_SZV"/>
    <s v="Sankaranarayan, Aravindh (gqy2san)"/>
    <s v="Program"/>
    <s v="PAS10"/>
    <s v="Unplanned"/>
    <s v="CL"/>
    <s v="CL"/>
    <s v="Unplanned"/>
    <m/>
    <m/>
    <s v="DMS 26144"/>
    <m/>
    <b v="0"/>
    <n v="42551.504861111112"/>
    <n v="42551.726388888892"/>
    <n v="42577.048611111109"/>
    <s v="NONE"/>
    <s v="NONE"/>
    <s v="NONE"/>
    <m/>
    <s v="NONE"/>
    <n v="620427"/>
    <m/>
    <s v="#620427"/>
    <b v="0"/>
    <s v="NONE"/>
  </r>
  <r>
    <s v="Story - Common Library"/>
    <n v="651712"/>
    <n v="651712"/>
    <e v="#N/A"/>
    <s v="PAS10"/>
    <x v="4"/>
    <s v="Auto"/>
    <m/>
    <x v="0"/>
    <m/>
    <s v="In IT Team Review"/>
    <m/>
    <s v="Ready for IT Team Review"/>
    <n v="3.5"/>
    <n v="3.5"/>
    <s v="NONE"/>
    <s v="NONE"/>
    <s v="A-REP-ORDRONLINECLMS-CCL Order Online Claims"/>
    <n v="27377"/>
    <s v="REP-ORDRONLINECLMS-CCL"/>
    <s v="REP-ORDRONLINECLMS"/>
    <n v="3"/>
    <n v="0"/>
    <m/>
    <b v="1"/>
    <n v="34000"/>
    <s v="IE_PHX-2_Reviews_Current"/>
    <s v="Suresh Kumar, Sivanesan"/>
    <s v="Program"/>
    <m/>
    <s v="PAS10"/>
    <s v="NONE"/>
    <s v="CCL"/>
    <m/>
    <m/>
    <m/>
    <m/>
    <m/>
    <b v="0"/>
    <n v="42573.638888888891"/>
    <n v="42575.749305555553"/>
    <m/>
    <s v="NONE"/>
    <s v="NONE"/>
    <s v="NONE"/>
    <m/>
    <s v="NONE"/>
    <n v="620434"/>
    <m/>
    <s v="#620434"/>
    <b v="0"/>
    <s v="NONE"/>
  </r>
  <r>
    <s v="Story - Delta"/>
    <n v="651711"/>
    <n v="651711"/>
    <e v="#N/A"/>
    <s v="PAS10"/>
    <x v="4"/>
    <s v="Auto"/>
    <m/>
    <x v="0"/>
    <m/>
    <s v="In IT Team Review"/>
    <m/>
    <s v="Ready for IT Team Review"/>
    <n v="2"/>
    <n v="2"/>
    <s v="NONE"/>
    <s v="NONE"/>
    <s v="A-VW-IN-CA-02 27373: US View Incident Summary"/>
    <n v="27373"/>
    <s v="A-VW-IN-CA-02"/>
    <s v="A-VW-IN"/>
    <n v="2"/>
    <n v="0"/>
    <m/>
    <b v="1"/>
    <n v="34000"/>
    <s v="IE_PHX-1_Reviews_Current"/>
    <s v="Suresh Kumar, Sivanesan"/>
    <s v="Program"/>
    <m/>
    <s v="PAS10"/>
    <s v="CA"/>
    <s v="CA"/>
    <m/>
    <m/>
    <m/>
    <m/>
    <m/>
    <b v="0"/>
    <n v="42566.418055555558"/>
    <n v="42568.759722222225"/>
    <m/>
    <s v="NONE"/>
    <s v="NONE"/>
    <s v="NONE"/>
    <m/>
    <s v="NONE"/>
    <n v="620429"/>
    <m/>
    <s v="#620429"/>
    <b v="0"/>
    <s v="NONE"/>
  </r>
  <r>
    <s v="Story - Delta"/>
    <n v="651729"/>
    <n v="651729"/>
    <e v="#N/A"/>
    <s v="PAS10"/>
    <x v="4"/>
    <s v="Auto"/>
    <m/>
    <x v="0"/>
    <m/>
    <s v="In IT Team Review"/>
    <m/>
    <s v="Ready for IT Team Review"/>
    <n v="2"/>
    <n v="3"/>
    <n v="3"/>
    <n v="3"/>
    <s v="090-133PA-03-Speeding/Minor Violation Waiver - New Business"/>
    <m/>
    <s v="090-133PA-03"/>
    <s v="090-133"/>
    <n v="3"/>
    <n v="0"/>
    <m/>
    <b v="1"/>
    <n v="34000"/>
    <s v="IE_PHX-1_Reviews_Current"/>
    <s v="Suresh Kumar, Sivanesan"/>
    <s v="Program"/>
    <s v="PAS10"/>
    <s v="PAS10"/>
    <s v="PA"/>
    <s v="PA"/>
    <s v="Unplanned"/>
    <m/>
    <s v="Unplanned"/>
    <m/>
    <m/>
    <b v="0"/>
    <n v="42552.618750000001"/>
    <n v="42556.726388888892"/>
    <m/>
    <s v="NONE"/>
    <s v="NONE"/>
    <s v="NONE"/>
    <m/>
    <s v="NONE"/>
    <n v="620426"/>
    <m/>
    <s v="#620426"/>
    <b v="0"/>
    <s v="NONE"/>
  </r>
  <r>
    <s v="Story - Common Library"/>
    <n v="651725"/>
    <n v="651725"/>
    <e v="#N/A"/>
    <s v="PAS10"/>
    <x v="4"/>
    <s v="Auto"/>
    <m/>
    <x v="0"/>
    <m/>
    <s v="In IT Team Review"/>
    <m/>
    <s v="Ready for IT Team Review"/>
    <n v="2"/>
    <n v="0.5"/>
    <n v="0.5"/>
    <s v="NONE"/>
    <s v="020-061CL-14 Rules assigned by authority level V14"/>
    <m/>
    <s v="020-061CL-14"/>
    <s v="020-061"/>
    <n v="14"/>
    <n v="0"/>
    <s v="mb"/>
    <b v="1"/>
    <n v="34000"/>
    <s v="IE_PHX-1_Reviews_Current"/>
    <s v="Ripley, Kelley"/>
    <s v="Program"/>
    <m/>
    <s v="PAS10"/>
    <s v="CL"/>
    <s v="CL"/>
    <s v="Unplanned"/>
    <m/>
    <m/>
    <m/>
    <m/>
    <b v="0"/>
    <n v="42564.601388888892"/>
    <n v="42564.768750000003"/>
    <m/>
    <s v="NONE"/>
    <s v="NONE"/>
    <s v="NONE"/>
    <m/>
    <s v="NONE"/>
    <s v="620426, 620432, 620436, 620437"/>
    <m/>
    <s v="#620437_x000a_#620426_x000a_#620436_x000a_#620432"/>
    <b v="0"/>
    <s v="NONE"/>
  </r>
  <r>
    <s v="Story - Common Library"/>
    <n v="651726"/>
    <n v="651726"/>
    <e v="#N/A"/>
    <s v="PAS10"/>
    <x v="4"/>
    <s v="Auto"/>
    <m/>
    <x v="0"/>
    <m/>
    <s v="In IT Team Review"/>
    <m/>
    <s v="Ready for IT Team Review"/>
    <n v="2"/>
    <n v="0.5"/>
    <n v="0.5"/>
    <s v="NONE"/>
    <s v="170-040CL-03 Ability to write non-owner (NANO) policy V3.0"/>
    <m/>
    <s v="170-040CL"/>
    <s v="170-040"/>
    <n v="3"/>
    <n v="0"/>
    <m/>
    <b v="1"/>
    <n v="34000"/>
    <s v="IE_PHX-3_Reviews_Current"/>
    <s v="Ripley, Kelley"/>
    <s v="Program"/>
    <s v="PAS10"/>
    <s v="Unplanned"/>
    <s v="CL"/>
    <s v="CL"/>
    <s v="Unplanned"/>
    <m/>
    <m/>
    <m/>
    <m/>
    <b v="0"/>
    <n v="42552.023611111108"/>
    <n v="42552.244444444441"/>
    <m/>
    <s v="NONE"/>
    <s v="NONE"/>
    <s v="NONE"/>
    <m/>
    <s v="NONE"/>
    <s v="620436, 620437"/>
    <m/>
    <s v="#620437_x000a_#620436"/>
    <b v="0"/>
    <s v="NONE"/>
  </r>
  <r>
    <s v="Story - Common Library"/>
    <n v="651727"/>
    <n v="651727"/>
    <e v="#N/A"/>
    <s v="PAS10"/>
    <x v="4"/>
    <s v="Auto"/>
    <m/>
    <x v="0"/>
    <m/>
    <s v="In IT Team Review"/>
    <m/>
    <s v="Ready for IT Team Review"/>
    <n v="2"/>
    <n v="1"/>
    <n v="1"/>
    <s v="NONE"/>
    <s v="090-101CL-04 View Rating Details Driver Section"/>
    <m/>
    <s v="090-101CL-04"/>
    <s v="090-101"/>
    <n v="4"/>
    <n v="0"/>
    <m/>
    <b v="1"/>
    <n v="34000"/>
    <s v="IE_PHX-2_Reviews_Current"/>
    <s v="Sankaranarayan, Aravindh (gqy2san)"/>
    <s v="Program"/>
    <s v="PAS10"/>
    <s v="Unplanned"/>
    <s v="CL"/>
    <s v="CL"/>
    <s v="Unplanned"/>
    <m/>
    <m/>
    <s v="DMS 26144"/>
    <m/>
    <b v="0"/>
    <n v="42551.504861111112"/>
    <n v="42551.726388888892"/>
    <m/>
    <s v="NONE"/>
    <s v="NONE"/>
    <s v="NONE"/>
    <m/>
    <s v="NONE"/>
    <n v="620427"/>
    <m/>
    <s v="#620427"/>
    <b v="0"/>
    <s v="NONE"/>
  </r>
  <r>
    <s v="Story - Common Library"/>
    <n v="651716"/>
    <e v="#N/A"/>
    <e v="#N/A"/>
    <s v="PAS10"/>
    <x v="4"/>
    <s v="Auto"/>
    <m/>
    <x v="0"/>
    <m/>
    <s v="In Revision"/>
    <m/>
    <s v="In Clarification"/>
    <n v="2"/>
    <n v="2"/>
    <s v="NONE"/>
    <s v="NONE"/>
    <s v="030-006CL-04 - Driver Page - Field Validation - Incident Information"/>
    <m/>
    <s v="030-006CL-04"/>
    <s v="030-006"/>
    <n v="4"/>
    <n v="0"/>
    <s v="arif"/>
    <b v="1"/>
    <n v="34000"/>
    <s v="IE_PHX-1_Reviews_Current"/>
    <s v="Suresh Kumar, Sivanesan"/>
    <s v="Program"/>
    <m/>
    <s v="PAS10"/>
    <s v="CL"/>
    <s v="CL"/>
    <m/>
    <m/>
    <m/>
    <m/>
    <m/>
    <b v="0"/>
    <n v="42576.664583333331"/>
    <n v="42576.768750000003"/>
    <m/>
    <s v="NONE"/>
    <s v="NONE"/>
    <s v="NONE"/>
    <m/>
    <s v="NONE"/>
    <s v="620426, 620427, 620429"/>
    <m/>
    <s v="#620426_x000a_#620427_x000a_#620429"/>
    <b v="0"/>
    <s v="NONE"/>
  </r>
  <r>
    <s v="Story - Common Library"/>
    <n v="651728"/>
    <n v="651728"/>
    <e v="#N/A"/>
    <s v="PAS10"/>
    <x v="4"/>
    <s v="Auto"/>
    <m/>
    <x v="0"/>
    <m/>
    <s v="In IT Team Review"/>
    <m/>
    <s v="Ready for IT Team Review"/>
    <n v="2"/>
    <n v="2"/>
    <s v="NONE"/>
    <s v="NONE"/>
    <s v="130-080CCL-02 Restrict reinstatement of a Cancelled Policy due to UW reasons V2.0"/>
    <m/>
    <s v="130-080CCL-02"/>
    <s v="130-080"/>
    <n v="2"/>
    <n v="0"/>
    <m/>
    <b v="1"/>
    <n v="34000"/>
    <s v="IE_PHX-3_Reviews_Current"/>
    <s v="Ripley, Kelley"/>
    <s v="Program"/>
    <m/>
    <s v="PAS10"/>
    <s v="NONE"/>
    <s v="CCL"/>
    <s v="Unplanned"/>
    <m/>
    <m/>
    <m/>
    <m/>
    <b v="0"/>
    <n v="42556.585416666669"/>
    <n v="42556.725694444445"/>
    <m/>
    <s v="NONE"/>
    <s v="NONE"/>
    <s v="NONE"/>
    <m/>
    <s v="NONE"/>
    <s v="620436, 620437"/>
    <m/>
    <s v="#620436_x000a_#620437"/>
    <b v="0"/>
    <s v="NONE"/>
  </r>
  <r>
    <s v="Story - Common Library"/>
    <n v="651724"/>
    <n v="651724"/>
    <e v="#N/A"/>
    <s v="PAS10"/>
    <x v="4"/>
    <s v="Auto"/>
    <m/>
    <x v="0"/>
    <m/>
    <s v="In IT Team Review"/>
    <m/>
    <s v="Ready for IT Team Review"/>
    <n v="2"/>
    <n v="2"/>
    <s v="NONE"/>
    <s v="NONE"/>
    <s v="070-206CL-02 Bind Info Page - Connector to Reports"/>
    <m/>
    <s v="070-206CL-02"/>
    <s v="070-206"/>
    <n v="2"/>
    <n v="0"/>
    <m/>
    <b v="1"/>
    <n v="34000"/>
    <s v="IE_PHX-3_Reviews_Current"/>
    <s v="Araneta, Charmaine"/>
    <s v="Program"/>
    <m/>
    <s v="PAS10"/>
    <s v="CL"/>
    <s v="CL"/>
    <m/>
    <m/>
    <m/>
    <m/>
    <m/>
    <b v="0"/>
    <n v="42564.601388888892"/>
    <n v="42564.768750000003"/>
    <m/>
    <s v="NONE"/>
    <s v="NONE"/>
    <s v="NONE"/>
    <m/>
    <s v="NONE"/>
    <n v="620428"/>
    <m/>
    <s v="#620428"/>
    <b v="0"/>
    <s v="NONE"/>
  </r>
  <r>
    <s v="Story - Delta"/>
    <n v="651722"/>
    <n v="651722"/>
    <e v="#N/A"/>
    <s v="PAS10"/>
    <x v="4"/>
    <s v="Auto"/>
    <m/>
    <x v="0"/>
    <m/>
    <s v="In IT Team Review"/>
    <m/>
    <s v="TA Updates Required"/>
    <n v="2"/>
    <n v="2"/>
    <s v="NONE"/>
    <s v="NONE"/>
    <s v="070-201CL-10 Bind Info Page - Field Validation - Vehicle and Driver Reports Information"/>
    <m/>
    <s v="070-201CL-10"/>
    <s v="070-201"/>
    <n v="10"/>
    <n v="0"/>
    <s v="arif"/>
    <b v="1"/>
    <n v="34000"/>
    <s v="IE_PHX-1_Reviews_Current"/>
    <s v="Suresh Kumar, Sivanesan"/>
    <s v="Program"/>
    <m/>
    <s v="PAS10"/>
    <s v="CL"/>
    <s v="CL"/>
    <m/>
    <m/>
    <m/>
    <m/>
    <m/>
    <b v="0"/>
    <n v="42572.337500000001"/>
    <n v="42572.75277777778"/>
    <m/>
    <s v="NONE"/>
    <s v="NONE"/>
    <s v="NONE"/>
    <m/>
    <s v="NONE"/>
    <s v="620426, 620428"/>
    <m/>
    <s v="#620426_x000a_#620428"/>
    <b v="0"/>
    <s v="NONE"/>
  </r>
  <r>
    <s v="Story - Common Library"/>
    <n v="651723"/>
    <n v="651723"/>
    <e v="#N/A"/>
    <s v="PAS10"/>
    <x v="4"/>
    <s v="Auto"/>
    <m/>
    <x v="0"/>
    <m/>
    <s v="In IT Team Review"/>
    <m/>
    <s v="Ready for IT Team Review"/>
    <n v="2"/>
    <n v="2"/>
    <s v="NONE"/>
    <s v="NONE"/>
    <s v="070-205CCL-05 Bind Info Page - Business rules - Document Delivery information and the Purchase button"/>
    <m/>
    <s v="070-205CCL-05"/>
    <s v="070-205CCL"/>
    <n v="5"/>
    <n v="0"/>
    <m/>
    <b v="1"/>
    <n v="34000"/>
    <s v="IE_PHX-3_Reviews_Current"/>
    <s v="Araneta, Charmaine"/>
    <s v="Program"/>
    <m/>
    <s v="PAS10"/>
    <s v="CCL"/>
    <s v="CCL"/>
    <s v="Unplanned"/>
    <m/>
    <m/>
    <m/>
    <m/>
    <b v="0"/>
    <n v="42559.550694444442"/>
    <n v="42561.77847222222"/>
    <m/>
    <s v="NONE"/>
    <s v="NONE"/>
    <s v="NONE"/>
    <m/>
    <s v="NONE"/>
    <n v="620428"/>
    <m/>
    <s v="#620428"/>
    <b v="0"/>
    <s v="NONE"/>
  </r>
  <r>
    <s v="Story - Delta"/>
    <n v="651719"/>
    <n v="651719"/>
    <e v="#N/A"/>
    <s v="PAS10"/>
    <x v="4"/>
    <s v="Auto"/>
    <m/>
    <x v="0"/>
    <m/>
    <s v="In IT Team Review"/>
    <m/>
    <s v="Ready for IT Team Review"/>
    <n v="3.5"/>
    <n v="3.5"/>
    <s v="NONE"/>
    <s v="NONE"/>
    <s v="040-122CL-04 Renewal – Automated MVR order and reconciliation at Renewal"/>
    <m/>
    <s v="040-122CL-04"/>
    <s v="040-122"/>
    <n v="4"/>
    <n v="0"/>
    <m/>
    <b v="1"/>
    <n v="34000"/>
    <s v="IE_PHX-2_Reviews_Current"/>
    <s v="Suresh Kumar, Sivanesan"/>
    <s v="Program"/>
    <m/>
    <s v="PAS10"/>
    <s v="NONE"/>
    <s v="CL"/>
    <m/>
    <m/>
    <m/>
    <m/>
    <m/>
    <b v="0"/>
    <n v="42573.686111111114"/>
    <n v="42575.749305555553"/>
    <m/>
    <s v="NONE"/>
    <s v="NONE"/>
    <s v="NONE"/>
    <m/>
    <s v="NONE"/>
    <n v="620427"/>
    <m/>
    <s v="#620427_x000a_#620429"/>
    <b v="0"/>
    <s v="NONE"/>
  </r>
  <r>
    <s v="Story - Common Library"/>
    <n v="651720"/>
    <n v="651720"/>
    <e v="#N/A"/>
    <s v="PAS10"/>
    <x v="4"/>
    <s v="Auto"/>
    <m/>
    <x v="0"/>
    <m/>
    <s v="In IT Team Review"/>
    <m/>
    <s v="Ready for IT Team Review"/>
    <n v="2"/>
    <n v="2"/>
    <s v="NONE"/>
    <s v="NONE"/>
    <s v="090-060CL-04 Override Capability/NB tasks and queues - Tasks and Queues - Driver Rules V4.0"/>
    <m/>
    <s v="090-060CL"/>
    <s v="090-060"/>
    <n v="4"/>
    <n v="0"/>
    <s v="mb"/>
    <b v="1"/>
    <n v="34000"/>
    <s v="IE_PHX-3_Reviews_Current"/>
    <s v="Ripley, Kelley"/>
    <s v="Program"/>
    <s v="PAS10"/>
    <s v="PAS10"/>
    <s v="CL"/>
    <s v="CL"/>
    <s v="Unplanned"/>
    <m/>
    <m/>
    <m/>
    <m/>
    <b v="0"/>
    <n v="42565.436111111114"/>
    <n v="42565.748611111114"/>
    <m/>
    <s v="NONE"/>
    <s v="NONE"/>
    <s v="NONE"/>
    <m/>
    <s v="NONE"/>
    <s v="620426, 620436, 620437"/>
    <m/>
    <s v="#620436_x000a_#620437_x000a_#620426"/>
    <b v="0"/>
    <s v="NONE"/>
  </r>
  <r>
    <s v="Story - Common Library"/>
    <n v="651718"/>
    <n v="651718"/>
    <e v="#N/A"/>
    <s v="PAS10"/>
    <x v="4"/>
    <s v="Auto"/>
    <m/>
    <x v="0"/>
    <m/>
    <s v="In IT Team Review"/>
    <m/>
    <s v="Ready for IT Team Review"/>
    <n v="2"/>
    <n v="2"/>
    <s v="NONE"/>
    <s v="NONE"/>
    <s v="040-005CL-04 Reports page - Field Validation - MVR/Claims/CLUE report section "/>
    <m/>
    <s v="040-005CL-04"/>
    <s v="040-005"/>
    <n v="4"/>
    <n v="0"/>
    <s v="tdt"/>
    <b v="1"/>
    <n v="34000"/>
    <s v="IE_PHX-2_Reviews_Current"/>
    <s v="Suresh Kumar, Sivanesan"/>
    <s v="Program"/>
    <m/>
    <s v="PAS10"/>
    <s v="CL"/>
    <s v="CL"/>
    <m/>
    <m/>
    <m/>
    <m/>
    <m/>
    <b v="0"/>
    <n v="42565.715277777781"/>
    <n v="42569.379861111112"/>
    <m/>
    <s v="NONE"/>
    <s v="NONE"/>
    <s v="NONE"/>
    <m/>
    <s v="NONE"/>
    <s v="620427, 620434"/>
    <m/>
    <s v="#620427_x000a_#620434"/>
    <b v="0"/>
    <s v="NONE"/>
  </r>
  <r>
    <s v="Story - Common Library"/>
    <n v="651721"/>
    <e v="#N/A"/>
    <e v="#N/A"/>
    <s v="PAS10"/>
    <x v="4"/>
    <s v="Auto"/>
    <m/>
    <x v="0"/>
    <m/>
    <s v="In Revision"/>
    <m/>
    <s v="In BA Review"/>
    <n v="2"/>
    <n v="2"/>
    <s v="NONE"/>
    <s v="NONE"/>
    <s v="040-146CL-02 Business Rules - reconciliation of items returned"/>
    <m/>
    <s v="040-146CL-02"/>
    <s v="040-146"/>
    <n v="2"/>
    <n v="0"/>
    <s v="tdt"/>
    <b v="0"/>
    <n v="34000"/>
    <s v="Auto Backlog"/>
    <s v="Suresh Kumar, Sivanesan"/>
    <s v="Program"/>
    <m/>
    <m/>
    <s v="NONE"/>
    <s v="CL"/>
    <m/>
    <m/>
    <m/>
    <m/>
    <m/>
    <b v="0"/>
    <m/>
    <m/>
    <m/>
    <s v="NONE"/>
    <s v="NONE"/>
    <s v="NONE"/>
    <m/>
    <s v="NONE"/>
    <s v="620427, 620434"/>
    <m/>
    <s v="#620427_x000a_#620434_x000a_#620429"/>
    <b v="0"/>
    <s v="NONE"/>
  </r>
  <r>
    <s v="Story - Common Library"/>
    <n v="651717"/>
    <e v="#N/A"/>
    <e v="#N/A"/>
    <s v="PAS10"/>
    <x v="4"/>
    <s v="Auto"/>
    <m/>
    <x v="0"/>
    <m/>
    <s v="In Revision"/>
    <m/>
    <s v="In Clarification"/>
    <n v="2"/>
    <n v="2"/>
    <s v="NONE"/>
    <s v="NONE"/>
    <s v="030-144CL-07 - Driver Page - Business Rules - Violation/Claims section"/>
    <m/>
    <s v="030-144CL-07"/>
    <s v="030-144"/>
    <n v="7"/>
    <n v="0"/>
    <s v="arif"/>
    <b v="0"/>
    <n v="34000"/>
    <s v="Auto Backlog"/>
    <s v="Suresh Kumar, Sivanesan"/>
    <s v="Program"/>
    <m/>
    <m/>
    <s v="NONE"/>
    <s v="CL"/>
    <m/>
    <m/>
    <m/>
    <m/>
    <m/>
    <b v="0"/>
    <m/>
    <m/>
    <m/>
    <s v="NONE"/>
    <s v="NONE"/>
    <s v="NONE"/>
    <m/>
    <s v="NONE"/>
    <s v="620426, 620427, 620429"/>
    <m/>
    <s v="#620429_x000a_#620426_x000a_#620427"/>
    <b v="0"/>
    <s v="NONE"/>
  </r>
  <r>
    <s v="Story - Delta"/>
    <n v="653677"/>
    <n v="653677"/>
    <e v="#N/A"/>
    <s v="PAS10"/>
    <x v="1"/>
    <s v="Property"/>
    <m/>
    <x v="0"/>
    <m/>
    <s v="In IT Team Review"/>
    <m/>
    <s v="Ready for IT Team Review"/>
    <n v="2"/>
    <n v="1"/>
    <n v="1"/>
    <s v="NONE"/>
    <s v="H-REN-AUTOINF-CA 25379: Apply Inflation Guard factors HO3 DP3 v3"/>
    <n v="25379"/>
    <s v="H-REN-AUTOINF-CA"/>
    <s v="H-REN-AUTOINF"/>
    <n v="3"/>
    <n v="0"/>
    <m/>
    <b v="1"/>
    <n v="33000"/>
    <s v="IE_PHX-2_Reviews_Current"/>
    <s v="Prabhu, Venkatesh M (gm0xpra)"/>
    <s v="Program"/>
    <s v="PAS10"/>
    <m/>
    <s v="CA"/>
    <s v="CA"/>
    <m/>
    <m/>
    <m/>
    <m/>
    <m/>
    <b v="0"/>
    <n v="42551.366666666669"/>
    <n v="42551.726388888892"/>
    <m/>
    <s v="Renew Policy"/>
    <s v="Renewal"/>
    <s v="NONE"/>
    <s v="DP3,HO3"/>
    <s v="NONE"/>
    <n v="566291"/>
    <m/>
    <s v="#566291"/>
    <b v="0"/>
    <s v="NONE"/>
  </r>
  <r>
    <s v="Story - Integration"/>
    <n v="636665"/>
    <n v="636665"/>
    <e v="#N/A"/>
    <s v="PAS10"/>
    <x v="1"/>
    <s v="Property"/>
    <m/>
    <x v="0"/>
    <m/>
    <s v="In IT Team Review"/>
    <m/>
    <s v="Ready for IT Team Review"/>
    <n v="3"/>
    <n v="3"/>
    <s v="NONE"/>
    <s v="NONE"/>
    <s v="H-INT-CCFEEDCNV-CA 27138: Current Carrier Feed – Mortgagee Bill v2"/>
    <n v="27138"/>
    <s v="H-INT-CCFEEDCNV-CA"/>
    <s v="H-INT-CCFEEDCNV"/>
    <n v="2"/>
    <n v="0"/>
    <m/>
    <b v="1"/>
    <n v="33000"/>
    <s v="Integration_Reviews_Current"/>
    <s v="R, Lakshmipriya"/>
    <s v="Integration"/>
    <s v="PAS10"/>
    <s v="Unplanned"/>
    <s v="CA"/>
    <s v="CA"/>
    <s v="Unplanned"/>
    <m/>
    <m/>
    <s v="WI0208 CR04"/>
    <m/>
    <b v="0"/>
    <n v="42515.29791666667"/>
    <n v="42516.385416666664"/>
    <m/>
    <s v="Conversion"/>
    <s v="General"/>
    <s v="NONE"/>
    <s v="DP3"/>
    <s v="NONE"/>
    <n v="566291"/>
    <m/>
    <s v="#566291_x000a_#541900"/>
    <b v="0"/>
    <m/>
  </r>
  <r>
    <s v="Story - Delta"/>
    <n v="649734"/>
    <n v="649734"/>
    <e v="#N/A"/>
    <s v="PAS10"/>
    <x v="5"/>
    <s v="Auto"/>
    <m/>
    <x v="0"/>
    <m/>
    <s v="In IT Team Review"/>
    <m/>
    <s v="Ready for IT Team Review"/>
    <n v="3.5"/>
    <n v="1.5"/>
    <n v="1.5"/>
    <s v="NONE"/>
    <s v="090-116CL-06 Ability to calculate Capping"/>
    <m/>
    <s v="090-116CL-06"/>
    <s v="090-116"/>
    <n v="6"/>
    <n v="0"/>
    <m/>
    <b v="1"/>
    <n v="32000"/>
    <s v="IE_PHX-1_Reviews_Current"/>
    <s v="Prabhu, Venkatesh M (gm0xpra)"/>
    <s v="Program"/>
    <s v="PAS10"/>
    <m/>
    <s v="CL"/>
    <s v="CL"/>
    <m/>
    <m/>
    <m/>
    <m/>
    <m/>
    <b v="0"/>
    <n v="42551.366666666669"/>
    <n v="42551.727777777778"/>
    <m/>
    <s v="General"/>
    <s v="Rate Policy"/>
    <s v="NONE"/>
    <m/>
    <s v="NONE"/>
    <n v="623379"/>
    <m/>
    <s v="#623379"/>
    <b v="0"/>
    <s v="NONE"/>
  </r>
  <r>
    <s v="Story - Delta"/>
    <n v="648536"/>
    <n v="648536"/>
    <n v="648536"/>
    <s v="PAS10"/>
    <x v="5"/>
    <s v="Auto"/>
    <m/>
    <x v="0"/>
    <m/>
    <s v="Approved"/>
    <m/>
    <s v="Ready for IT Team Review"/>
    <n v="2"/>
    <n v="0.5"/>
    <n v="0.5"/>
    <s v="NONE"/>
    <s v="080-143MD-04 Premium and Coverages - Business Rules - Coverages Rules and Dependencies for PPA"/>
    <m/>
    <s v="080-143MD-04"/>
    <s v="080-143"/>
    <n v="4"/>
    <n v="0"/>
    <m/>
    <b v="1"/>
    <n v="32000"/>
    <s v="IE_PHX-1_Reviews_Current"/>
    <s v="Raveendra Mani, Prakash Khanna (gpq6rav)"/>
    <s v="Program"/>
    <s v="PAS10"/>
    <m/>
    <s v="MD"/>
    <s v="MD"/>
    <m/>
    <m/>
    <m/>
    <m/>
    <m/>
    <b v="0"/>
    <n v="42551.366666666669"/>
    <n v="42551.727777777778"/>
    <n v="42578.270833333336"/>
    <s v="Conversion"/>
    <s v="Determine Coverage"/>
    <s v="NONE"/>
    <m/>
    <s v="NONE"/>
    <n v="620425"/>
    <m/>
    <s v="#620425"/>
    <b v="0"/>
    <s v="NONE"/>
  </r>
  <r>
    <s v="Story - Common Library"/>
    <n v="648853"/>
    <n v="648853"/>
    <e v="#N/A"/>
    <s v="PAS10"/>
    <x v="5"/>
    <s v="Auto"/>
    <m/>
    <x v="0"/>
    <m/>
    <s v="In IT Team Review"/>
    <m/>
    <s v="Ready for IT Team Review"/>
    <n v="2"/>
    <n v="2"/>
    <s v="NONE"/>
    <s v="NONE"/>
    <s v="CFR500-010CL-03- Implement Balance Transfer file processing for converted policies"/>
    <m/>
    <s v="CFR500-010CL"/>
    <s v="CFR500-010"/>
    <n v="3"/>
    <n v="0"/>
    <m/>
    <b v="1"/>
    <n v="32000"/>
    <s v="IE_PHX-2_Reviews_Current"/>
    <s v="Sankaran, Manikandan (gm70san)"/>
    <s v="Program"/>
    <s v="PAS10"/>
    <m/>
    <s v="CL"/>
    <s v="CL"/>
    <m/>
    <m/>
    <m/>
    <m/>
    <m/>
    <b v="0"/>
    <n v="42550.324999999997"/>
    <n v="42550.740972222222"/>
    <m/>
    <s v="Conversion"/>
    <s v="Billing  and  Payment"/>
    <s v="NONE"/>
    <m/>
    <s v="NONE"/>
    <n v="620425"/>
    <m/>
    <s v="#620425"/>
    <b v="0"/>
    <s v="NONE"/>
  </r>
  <r>
    <s v="Story - Delta"/>
    <n v="648538"/>
    <n v="648538"/>
    <e v="#N/A"/>
    <s v="PAS10"/>
    <x v="5"/>
    <s v="Auto"/>
    <m/>
    <x v="0"/>
    <m/>
    <s v="In IT Team Review"/>
    <m/>
    <s v="Ready for IT Team Review"/>
    <n v="2"/>
    <n v="1.5"/>
    <n v="1.5"/>
    <s v="NONE"/>
    <s v="880-880PA-04 - Packet Combo US-VC Template"/>
    <m/>
    <s v="880-880PA-04"/>
    <s v="880-880"/>
    <n v="4"/>
    <n v="0"/>
    <m/>
    <b v="1"/>
    <n v="32000"/>
    <s v="IE_PHX-3_Reviews_Current"/>
    <s v="Prabhu, Venkatesh M (gm0xpra)"/>
    <s v="Program"/>
    <s v="PAS10"/>
    <m/>
    <s v="PA"/>
    <s v="PA"/>
    <m/>
    <m/>
    <m/>
    <m/>
    <m/>
    <b v="0"/>
    <n v="42551.366666666669"/>
    <n v="42551.729861111111"/>
    <m/>
    <s v="General"/>
    <s v="Forms"/>
    <s v="NONE"/>
    <m/>
    <s v="NONE"/>
    <n v="620425"/>
    <m/>
    <s v="#620425"/>
    <b v="1"/>
    <s v="NONE"/>
  </r>
  <r>
    <s v="Story - Delta"/>
    <n v="648537"/>
    <n v="648537"/>
    <e v="#N/A"/>
    <s v="PAS10"/>
    <x v="5"/>
    <s v="Auto"/>
    <m/>
    <x v="0"/>
    <m/>
    <s v="In IT Team Review"/>
    <m/>
    <s v="Ready for IT Team Review"/>
    <n v="2"/>
    <n v="2"/>
    <n v="2"/>
    <s v="NONE"/>
    <s v="880-820PA-07 - Consolidated forms - story - forms page"/>
    <m/>
    <s v="880-820PA-07"/>
    <s v="880-820"/>
    <n v="7"/>
    <n v="0"/>
    <m/>
    <b v="1"/>
    <n v="32000"/>
    <s v="Exigen_SZV_Reviews_Current"/>
    <s v="Raveendra Mani, Prakash Khanna (gpq6rav)"/>
    <s v="Program"/>
    <s v="PAS10"/>
    <m/>
    <s v="PA"/>
    <s v="PA"/>
    <m/>
    <m/>
    <m/>
    <m/>
    <m/>
    <b v="0"/>
    <n v="42545.336805555555"/>
    <n v="42549.246527777781"/>
    <m/>
    <s v="Conversion"/>
    <s v="Forms"/>
    <s v="NONE"/>
    <m/>
    <s v="NONE"/>
    <n v="620425"/>
    <m/>
    <s v="#620425"/>
    <b v="1"/>
    <s v="NONE"/>
  </r>
  <r>
    <s v="Story - Delta"/>
    <n v="648551"/>
    <n v="648551"/>
    <e v="#N/A"/>
    <s v="PAS10"/>
    <x v="5"/>
    <s v="Auto"/>
    <m/>
    <x v="0"/>
    <m/>
    <s v="In IT Team Review"/>
    <m/>
    <s v="Ready for IT Team Review"/>
    <n v="2"/>
    <n v="2"/>
    <n v="2"/>
    <s v="NONE"/>
    <s v="880-248MD-03 Form Content and Triggers - Personal Auto Policy Declarations V3"/>
    <m/>
    <s v="880-248MD-03"/>
    <s v="880-248"/>
    <n v="3"/>
    <n v="0"/>
    <m/>
    <b v="1"/>
    <n v="32000"/>
    <s v="IE_PHX-3_Reviews_Current"/>
    <s v="Suresh Kumar, Sivanesan"/>
    <s v="Program"/>
    <s v="PAS10"/>
    <m/>
    <s v="MD"/>
    <s v="MD"/>
    <m/>
    <m/>
    <m/>
    <m/>
    <m/>
    <b v="0"/>
    <n v="42551.366666666669"/>
    <n v="42551.727083333331"/>
    <m/>
    <s v="Conversion"/>
    <s v="Forms"/>
    <s v="NONE"/>
    <m/>
    <s v="NONE"/>
    <n v="620425"/>
    <m/>
    <s v="#620425"/>
    <b v="0"/>
    <s v="NONE"/>
  </r>
  <r>
    <s v="Story - Common Library"/>
    <n v="648553"/>
    <n v="648553"/>
    <e v="#N/A"/>
    <s v="PAS10"/>
    <x v="5"/>
    <s v="Auto"/>
    <m/>
    <x v="0"/>
    <m/>
    <s v="In IT Team Review"/>
    <m/>
    <s v="Ready for IT Team Review"/>
    <n v="2"/>
    <n v="3.5"/>
    <n v="3.5"/>
    <s v="NONE"/>
    <s v="020-008CCL-15 General Page - Policy Information Section fields"/>
    <m/>
    <s v="020-008CCL-15"/>
    <s v="020-008"/>
    <n v="15"/>
    <n v="0"/>
    <m/>
    <b v="1"/>
    <n v="32000"/>
    <s v="IE_PHX-1_Reviews_Current"/>
    <s v="Kanna Raman, Suresh"/>
    <s v="Program"/>
    <s v="PAS10"/>
    <m/>
    <s v="CCL"/>
    <s v="CCL"/>
    <m/>
    <m/>
    <m/>
    <m/>
    <m/>
    <b v="0"/>
    <n v="42551.366666666669"/>
    <n v="42551.727083333331"/>
    <m/>
    <s v="Conversion"/>
    <s v="Capture Policy Info"/>
    <s v="NONE"/>
    <m/>
    <s v="NONE"/>
    <n v="620425"/>
    <m/>
    <s v="#620425"/>
    <b v="0"/>
    <s v="NONE"/>
  </r>
  <r>
    <s v="Story - Delta"/>
    <n v="648548"/>
    <n v="648548"/>
    <e v="#N/A"/>
    <s v="PAS10"/>
    <x v="5"/>
    <s v="Auto"/>
    <m/>
    <x v="0"/>
    <m/>
    <s v="In IT Team Review"/>
    <m/>
    <s v="Ready for IT Team Review"/>
    <n v="2"/>
    <n v="1.5"/>
    <n v="1.5"/>
    <s v="NONE"/>
    <s v="880-885VA-03 Consolidated Form Content and Triggers Trip Interruption ( PP1302)"/>
    <m/>
    <s v="880-885VA-03"/>
    <s v="880-885"/>
    <n v="3"/>
    <n v="0"/>
    <m/>
    <b v="1"/>
    <n v="32000"/>
    <s v="IE_PHX-2_Reviews_Current"/>
    <s v="Srinivasan, Jagadeesan (gqe4sri)"/>
    <s v="Program"/>
    <s v="PAS10"/>
    <m/>
    <s v="VA"/>
    <s v="VA"/>
    <m/>
    <m/>
    <m/>
    <m/>
    <m/>
    <b v="0"/>
    <n v="42550.324999999997"/>
    <n v="42550.743055555555"/>
    <m/>
    <s v="Conversion"/>
    <s v="Forms"/>
    <s v="NONE"/>
    <m/>
    <s v="NONE"/>
    <n v="620425"/>
    <m/>
    <s v="#620425"/>
    <b v="1"/>
    <s v="NONE"/>
  </r>
  <r>
    <s v="Story - Delta"/>
    <n v="648550"/>
    <n v="648550"/>
    <e v="#N/A"/>
    <s v="PAS10"/>
    <x v="5"/>
    <s v="Auto"/>
    <m/>
    <x v="0"/>
    <m/>
    <s v="In IT Team Review"/>
    <m/>
    <s v="Ready for IT Team Review"/>
    <n v="2"/>
    <n v="0.5"/>
    <n v="0.5"/>
    <s v="NONE"/>
    <s v="080-143PA-04 -Premium Page-Coverage Rules and Dependencies"/>
    <m/>
    <s v="080-143PA-04 "/>
    <s v="080-143"/>
    <n v="4"/>
    <n v="0"/>
    <m/>
    <b v="1"/>
    <n v="32000"/>
    <s v="IE_PHX-1_Reviews_Current"/>
    <s v="P, Nalini (gm02p)"/>
    <s v="Program"/>
    <s v="PAS10"/>
    <m/>
    <s v="PA"/>
    <s v="PA"/>
    <m/>
    <m/>
    <m/>
    <m/>
    <m/>
    <b v="0"/>
    <n v="42550.324999999997"/>
    <n v="42550.741666666669"/>
    <m/>
    <s v="Conversion"/>
    <s v="Determine Coverage"/>
    <s v="NONE"/>
    <m/>
    <s v="NONE"/>
    <n v="620425"/>
    <m/>
    <s v="#620425"/>
    <b v="0"/>
    <s v="NONE"/>
  </r>
  <r>
    <s v="Story - Delta"/>
    <n v="648552"/>
    <n v="648552"/>
    <e v="#N/A"/>
    <s v="PAS10"/>
    <x v="5"/>
    <s v="Auto"/>
    <m/>
    <x v="0"/>
    <m/>
    <s v="In IT Team Review"/>
    <m/>
    <s v="Ready for IT Team Review"/>
    <n v="2"/>
    <n v="2"/>
    <n v="2"/>
    <s v="NONE"/>
    <s v="880-244CL-05 Form Content and Triggers - Consumer Information Notice (Adverse Underwriting)"/>
    <m/>
    <s v="880-244CL-05"/>
    <s v="880-244"/>
    <n v="5"/>
    <n v="0"/>
    <m/>
    <b v="1"/>
    <n v="32000"/>
    <s v="IE_PHX-3_Reviews_Current"/>
    <s v="R, Lakshmipriya"/>
    <s v="Program"/>
    <s v="PAS10"/>
    <m/>
    <s v="CL"/>
    <s v="CL"/>
    <m/>
    <m/>
    <m/>
    <m/>
    <m/>
    <b v="0"/>
    <n v="42551.366666666669"/>
    <n v="42551.727777777778"/>
    <m/>
    <s v="Conversion"/>
    <s v="Forms"/>
    <s v="NONE"/>
    <m/>
    <s v="NONE"/>
    <s v="620425, 620429"/>
    <m/>
    <s v="#620425_x000a_#620429"/>
    <b v="1"/>
    <s v="NONE"/>
  </r>
  <r>
    <s v="Story - Delta"/>
    <n v="648544"/>
    <n v="648544"/>
    <e v="#N/A"/>
    <s v="PAS10"/>
    <x v="5"/>
    <s v="Auto"/>
    <m/>
    <x v="0"/>
    <m/>
    <s v="In IT Team Review"/>
    <m/>
    <s v="Ready for IT Team Review"/>
    <n v="2"/>
    <n v="1.5"/>
    <n v="1.5"/>
    <s v="NONE"/>
    <s v="880-880VA-05 - Consolidated Form Stories - PRINTED Forms - Packets - Sequence"/>
    <m/>
    <s v="880-880VA-05 "/>
    <s v="880-880"/>
    <n v="5"/>
    <n v="0"/>
    <m/>
    <b v="1"/>
    <n v="32000"/>
    <s v="IE_PHX-3_Reviews_Current"/>
    <s v="Sankaran, Manikandan (gm70san)"/>
    <s v="Program"/>
    <s v="PAS10"/>
    <m/>
    <s v="VA"/>
    <s v="VA"/>
    <m/>
    <m/>
    <m/>
    <m/>
    <m/>
    <b v="0"/>
    <n v="42551.366666666669"/>
    <n v="42551.729166666664"/>
    <m/>
    <s v="General"/>
    <s v="Forms"/>
    <s v="NONE"/>
    <m/>
    <s v="NONE"/>
    <n v="620425"/>
    <m/>
    <s v="#620425"/>
    <b v="1"/>
    <s v="NONE"/>
  </r>
  <r>
    <s v="Story - Delta"/>
    <n v="648542"/>
    <n v="648542"/>
    <e v="#N/A"/>
    <s v="PAS10"/>
    <x v="5"/>
    <s v="Auto"/>
    <m/>
    <x v="0"/>
    <m/>
    <s v="In IT Team Review"/>
    <m/>
    <s v="Ready for IT Team Review"/>
    <n v="2"/>
    <n v="1"/>
    <n v="1"/>
    <s v="NONE"/>
    <s v="880-889PA-03 -  First Party Benefits Coverage and Limits Selection Form Grandfathered Coverages (Hybrid Conversion)"/>
    <m/>
    <s v="880-889PA-03"/>
    <s v="880-889"/>
    <n v="3"/>
    <n v="0"/>
    <m/>
    <b v="1"/>
    <n v="32000"/>
    <s v="IE_PHX-1_Reviews_Current"/>
    <s v="Suresh Kumar, Sivanesan"/>
    <s v="Program"/>
    <s v="PAS10"/>
    <m/>
    <s v="PA"/>
    <s v="PA"/>
    <m/>
    <m/>
    <m/>
    <m/>
    <m/>
    <b v="0"/>
    <n v="42552.428472222222"/>
    <n v="42554.724999999999"/>
    <m/>
    <s v="NONE"/>
    <s v="NONE"/>
    <s v="NONE"/>
    <m/>
    <s v="NONE"/>
    <n v="620425"/>
    <m/>
    <s v="#620425"/>
    <b v="1"/>
    <s v="NONE"/>
  </r>
  <r>
    <s v="Story - Delta"/>
    <n v="648546"/>
    <n v="648546"/>
    <e v="#N/A"/>
    <s v="PAS10"/>
    <x v="5"/>
    <s v="Auto"/>
    <m/>
    <x v="0"/>
    <m/>
    <s v="In IT Team Review"/>
    <m/>
    <s v="Ready for IT Team Review"/>
    <n v="2"/>
    <n v="2"/>
    <n v="2"/>
    <s v="NONE"/>
    <s v="880-882VA-02 - Keystone Plus (Virginia) Endorsement for Signature Series PLUS (Virginia)"/>
    <m/>
    <s v="880-882VA-02"/>
    <s v="880-882"/>
    <n v="2"/>
    <n v="0"/>
    <m/>
    <b v="1"/>
    <n v="32000"/>
    <s v="IE_PHX-3_Reviews_Current"/>
    <s v="R, Lakshmipriya"/>
    <s v="Program"/>
    <s v="PAS10"/>
    <m/>
    <s v="VA"/>
    <s v="VA"/>
    <m/>
    <m/>
    <m/>
    <m/>
    <m/>
    <b v="0"/>
    <n v="42549.340277777781"/>
    <n v="42549.737500000003"/>
    <m/>
    <s v="Conversion"/>
    <s v="Forms"/>
    <s v="NONE"/>
    <m/>
    <s v="NONE"/>
    <n v="620425"/>
    <m/>
    <s v="#620425"/>
    <b v="1"/>
    <s v="NONE"/>
  </r>
  <r>
    <s v="Story - Delta"/>
    <n v="648547"/>
    <n v="648547"/>
    <e v="#N/A"/>
    <s v="PAS10"/>
    <x v="5"/>
    <s v="Auto"/>
    <m/>
    <x v="0"/>
    <m/>
    <s v="In IT Team Review"/>
    <m/>
    <s v="Ready for IT Team Review"/>
    <n v="2"/>
    <n v="2"/>
    <s v="NONE"/>
    <s v="NONE"/>
    <s v="880-883VA-02 - RENEWAL GUARANTEE ENDORSEMENT (100-RGG)"/>
    <m/>
    <s v="880-883VA-02"/>
    <s v="880-883"/>
    <n v="2"/>
    <n v="0"/>
    <m/>
    <b v="1"/>
    <n v="32000"/>
    <s v="IE_PHX-3_Reviews_Current"/>
    <s v="Srinivasan, Jagadeesan (gqe4sri)"/>
    <s v="Program"/>
    <s v="PAS10"/>
    <m/>
    <s v="VA"/>
    <s v="VA"/>
    <m/>
    <m/>
    <m/>
    <m/>
    <m/>
    <b v="0"/>
    <n v="42544.367361111108"/>
    <n v="42544.727777777778"/>
    <m/>
    <s v="Conversion"/>
    <s v="Forms"/>
    <s v="NONE"/>
    <m/>
    <s v="NONE"/>
    <n v="620425"/>
    <m/>
    <s v="#620425"/>
    <b v="1"/>
    <s v="NONE"/>
  </r>
  <r>
    <s v="Story - Delta"/>
    <n v="648530"/>
    <n v="648530"/>
    <e v="#N/A"/>
    <s v="PAS10"/>
    <x v="5"/>
    <s v="Auto"/>
    <m/>
    <x v="0"/>
    <m/>
    <s v="In IT Team Review"/>
    <m/>
    <s v="Ready for IT Team Review"/>
    <n v="2"/>
    <n v="1.5"/>
    <n v="1.5"/>
    <s v="NONE"/>
    <s v="880-881DE-02 - Consolidated Form Content and Triggers - PLUS (Delaware Promise) (AAA100DEG)"/>
    <m/>
    <s v="880-881DE-02"/>
    <s v="880-881"/>
    <n v="2"/>
    <n v="0"/>
    <m/>
    <b v="1"/>
    <n v="32000"/>
    <s v="IE_PHX-2_Reviews_Current"/>
    <s v="Srinivasan, Jagadeesan (gqe4sri)"/>
    <s v="Program"/>
    <s v="PAS10"/>
    <m/>
    <s v="DE"/>
    <s v="DE"/>
    <m/>
    <m/>
    <m/>
    <m/>
    <m/>
    <b v="0"/>
    <n v="42550.324999999997"/>
    <n v="42550.742361111108"/>
    <m/>
    <s v="Conversion"/>
    <s v="Forms"/>
    <s v="NONE"/>
    <m/>
    <s v="NONE"/>
    <n v="620425"/>
    <m/>
    <s v="#620425"/>
    <b v="1"/>
    <s v="NONE"/>
  </r>
  <r>
    <s v="Story - Delta"/>
    <n v="648549"/>
    <n v="648549"/>
    <e v="#N/A"/>
    <s v="PAS10"/>
    <x v="5"/>
    <s v="Auto"/>
    <m/>
    <x v="0"/>
    <m/>
    <s v="In IT Team Review"/>
    <m/>
    <s v="Ready for IT Team Review"/>
    <n v="2"/>
    <n v="2"/>
    <n v="2"/>
    <s v="NONE"/>
    <s v="080-143VA-04 Premium Page-Coverage Rules and Dependencies"/>
    <m/>
    <s v="080-143VA-04"/>
    <s v="080-143"/>
    <n v="4"/>
    <n v="0"/>
    <m/>
    <b v="1"/>
    <n v="32000"/>
    <s v="IE_PHX-1_Reviews_Current"/>
    <s v="Srinivasan, Jagadeesan (gqe4sri)"/>
    <s v="Program"/>
    <s v="PAS10"/>
    <m/>
    <s v="VA"/>
    <s v="VA"/>
    <m/>
    <m/>
    <m/>
    <m/>
    <m/>
    <b v="0"/>
    <n v="42549.340277777781"/>
    <n v="42549.736111111109"/>
    <m/>
    <s v="Conversion"/>
    <s v="Determine Coverage"/>
    <s v="NONE"/>
    <m/>
    <s v="NONE"/>
    <n v="620425"/>
    <m/>
    <s v="#620425"/>
    <b v="0"/>
    <s v="NONE"/>
  </r>
  <r>
    <s v="Story - Delta"/>
    <n v="648529"/>
    <n v="648529"/>
    <e v="#N/A"/>
    <s v="PAS10"/>
    <x v="5"/>
    <s v="Auto"/>
    <m/>
    <x v="0"/>
    <m/>
    <s v="In IT Team Review"/>
    <m/>
    <s v="Ready for IT Team Review"/>
    <n v="2"/>
    <n v="1.5"/>
    <n v="1.5"/>
    <s v="NONE"/>
    <s v="880-880DE-04 - Consolidated Form Stories - PRINTED Forms - Packets - Sequence - DCS mapping - BFC specs"/>
    <m/>
    <s v="880-880DE-04"/>
    <s v="880-880"/>
    <n v="4"/>
    <n v="0"/>
    <m/>
    <b v="1"/>
    <n v="32000"/>
    <s v="IE_PHX-3_Reviews_Current"/>
    <s v="Balasubramaniyam, Saranya (gekxbal)"/>
    <s v="Program"/>
    <s v="PAS10"/>
    <m/>
    <s v="DE"/>
    <s v="DE"/>
    <m/>
    <m/>
    <m/>
    <m/>
    <m/>
    <b v="0"/>
    <n v="42551.365972222222"/>
    <n v="42551.728472222225"/>
    <m/>
    <s v="General"/>
    <s v="Forms"/>
    <s v="NONE"/>
    <m/>
    <s v="NONE"/>
    <n v="620425"/>
    <m/>
    <s v="#620425"/>
    <b v="1"/>
    <s v="NONE"/>
  </r>
  <r>
    <s v="Story - Delta"/>
    <n v="648531"/>
    <n v="648531"/>
    <e v="#N/A"/>
    <s v="PAS10"/>
    <x v="5"/>
    <s v="Auto"/>
    <m/>
    <x v="0"/>
    <m/>
    <s v="In IT Team Review"/>
    <m/>
    <s v="Ready for IT Team Review"/>
    <n v="2"/>
    <n v="1.5"/>
    <n v="1.5"/>
    <s v="NONE"/>
    <s v="880-882DE-02- Consolidated Form Content and Triggers- Plus (Delaware) (DE100G)"/>
    <m/>
    <s v="880-882DE-02"/>
    <s v="880-882"/>
    <n v="2"/>
    <n v="0"/>
    <m/>
    <b v="1"/>
    <n v="32000"/>
    <s v="IE_PHX-2_Reviews_Current"/>
    <s v="Sankaran, Manikandan (gm70san)"/>
    <s v="Program"/>
    <s v="PAS10"/>
    <m/>
    <s v="DE"/>
    <s v="DE"/>
    <m/>
    <m/>
    <m/>
    <m/>
    <m/>
    <b v="0"/>
    <n v="42550.324999999997"/>
    <n v="42550.743055555555"/>
    <m/>
    <s v="Conversion"/>
    <s v="Forms"/>
    <s v="NONE"/>
    <m/>
    <s v="NONE"/>
    <n v="620425"/>
    <m/>
    <s v="#620425"/>
    <b v="1"/>
    <s v="NONE"/>
  </r>
  <r>
    <s v="Story - Delta"/>
    <n v="648528"/>
    <n v="648528"/>
    <e v="#N/A"/>
    <s v="PAS10"/>
    <x v="5"/>
    <s v="Auto"/>
    <m/>
    <x v="0"/>
    <m/>
    <s v="In IT Team Review"/>
    <m/>
    <s v="Ready for IT Team Review"/>
    <n v="2"/>
    <n v="2"/>
    <n v="2"/>
    <s v="NONE"/>
    <s v="880-820DE-03 - Consolidated Form Stories - Forms Page"/>
    <m/>
    <s v="880-820DE-03"/>
    <s v="880-820"/>
    <n v="3"/>
    <n v="0"/>
    <m/>
    <b v="1"/>
    <n v="32000"/>
    <s v="Exigen_SZV_Reviews_Current"/>
    <s v="Srinivasan, Jagadeesan (gqe4sri)"/>
    <s v="Program"/>
    <s v="PAS10"/>
    <m/>
    <s v="DE"/>
    <s v="DE"/>
    <m/>
    <m/>
    <m/>
    <m/>
    <m/>
    <b v="0"/>
    <n v="42545.336805555555"/>
    <n v="42547.725694444445"/>
    <m/>
    <s v="Conversion"/>
    <s v="Forms"/>
    <s v="NONE"/>
    <m/>
    <s v="NONE"/>
    <n v="620425"/>
    <m/>
    <s v="#620425"/>
    <b v="1"/>
    <s v="NONE"/>
  </r>
  <r>
    <s v="Story - Delta"/>
    <n v="648533"/>
    <n v="648533"/>
    <e v="#N/A"/>
    <s v="PAS10"/>
    <x v="5"/>
    <s v="Auto"/>
    <m/>
    <x v="0"/>
    <m/>
    <s v="In IT Team Review"/>
    <m/>
    <s v="Ready for IT Team Review"/>
    <n v="2"/>
    <n v="2"/>
    <n v="2"/>
    <s v="NONE"/>
    <s v="880-880MD-05 - Packet Combo"/>
    <m/>
    <s v="880-880MD-05"/>
    <s v="880-880"/>
    <n v="5"/>
    <n v="0"/>
    <m/>
    <b v="1"/>
    <n v="32000"/>
    <s v="IE_PHX-3_Reviews_Current"/>
    <s v="Raveendra Mani, Prakash Khanna (gpq6rav)"/>
    <s v="Program"/>
    <s v="PAS10"/>
    <m/>
    <s v="MD"/>
    <s v="MD"/>
    <m/>
    <m/>
    <m/>
    <m/>
    <m/>
    <b v="0"/>
    <n v="42551.365972222222"/>
    <n v="42551.729166666664"/>
    <m/>
    <s v="General"/>
    <s v="Forms"/>
    <s v="NONE"/>
    <m/>
    <s v="NONE"/>
    <n v="620425"/>
    <m/>
    <s v="#620425"/>
    <b v="1"/>
    <s v="NONE"/>
  </r>
  <r>
    <s v="Story - Delta"/>
    <n v="648534"/>
    <n v="648534"/>
    <e v="#N/A"/>
    <s v="PAS10"/>
    <x v="5"/>
    <s v="Auto"/>
    <m/>
    <x v="0"/>
    <m/>
    <s v="In IT Team Review"/>
    <m/>
    <s v="TA Updates Required"/>
    <n v="2"/>
    <n v="1.5"/>
    <n v="1.5"/>
    <s v="NONE"/>
    <s v="880-881MD-03 - Consolidated Form Content and Triggers - PLUS (Maryland Promise)"/>
    <m/>
    <s v="880-881MD-03"/>
    <s v="880-881"/>
    <n v="3"/>
    <n v="0"/>
    <m/>
    <b v="1"/>
    <n v="32000"/>
    <s v="IE_PHX-2_Reviews_Current"/>
    <s v="P, Nalini (gm02p)"/>
    <s v="Program"/>
    <s v="PAS10"/>
    <m/>
    <s v="MD"/>
    <s v="MD"/>
    <m/>
    <m/>
    <m/>
    <m/>
    <m/>
    <b v="0"/>
    <n v="42549.340277777781"/>
    <n v="42549.736805555556"/>
    <m/>
    <s v="Conversion"/>
    <s v="Forms"/>
    <s v="NONE"/>
    <m/>
    <s v="NONE"/>
    <n v="620425"/>
    <m/>
    <s v="#620425"/>
    <b v="1"/>
    <s v="NONE"/>
  </r>
  <r>
    <s v="Story - Delta"/>
    <n v="648535"/>
    <n v="648535"/>
    <e v="#N/A"/>
    <s v="PAS10"/>
    <x v="5"/>
    <s v="Auto"/>
    <m/>
    <x v="0"/>
    <m/>
    <s v="In IT Team Review"/>
    <m/>
    <s v="Ready for IT Team Review"/>
    <n v="2"/>
    <n v="1.5"/>
    <n v="1.5"/>
    <s v="NONE"/>
    <s v="880-882MD-03 -Consolidated Form Content and Triggers - PLUS (Maryland)"/>
    <m/>
    <s v="880-882MD-03"/>
    <s v="880-882"/>
    <n v="3"/>
    <n v="0"/>
    <m/>
    <b v="1"/>
    <n v="32000"/>
    <s v="IE_PHX-2_Reviews_Current"/>
    <s v="P, Nalini (gm02p)"/>
    <s v="Program"/>
    <s v="PAS10"/>
    <m/>
    <s v="MD"/>
    <s v="MD"/>
    <m/>
    <m/>
    <m/>
    <m/>
    <m/>
    <b v="0"/>
    <n v="42549.340277777781"/>
    <n v="42549.736805555556"/>
    <m/>
    <s v="Conversion"/>
    <s v="Forms"/>
    <s v="NONE"/>
    <m/>
    <s v="NONE"/>
    <n v="620425"/>
    <m/>
    <s v="#620425"/>
    <b v="1"/>
    <s v="NONE"/>
  </r>
  <r>
    <s v="Story - Delta"/>
    <n v="648532"/>
    <n v="648532"/>
    <e v="#N/A"/>
    <s v="PAS10"/>
    <x v="5"/>
    <s v="Auto"/>
    <m/>
    <x v="0"/>
    <m/>
    <s v="In IT Team Review"/>
    <m/>
    <s v="Ready for IT Team Review"/>
    <n v="2"/>
    <n v="2"/>
    <n v="2"/>
    <s v="NONE"/>
    <s v="880-820MD-03 - Consolidated Form Stories - Forms Page"/>
    <m/>
    <s v="880-820MD-03"/>
    <s v="880-820"/>
    <n v="3"/>
    <n v="0"/>
    <m/>
    <b v="1"/>
    <n v="32000"/>
    <s v="Exigen_SZV_Reviews_Current"/>
    <s v="Alexander, Vinay (g8nalex)"/>
    <s v="Program"/>
    <s v="PAS10"/>
    <m/>
    <s v="MD"/>
    <s v="MD"/>
    <m/>
    <m/>
    <m/>
    <m/>
    <m/>
    <b v="0"/>
    <n v="42549.340277777781"/>
    <n v="42549.737500000003"/>
    <m/>
    <s v="Conversion"/>
    <s v="Forms"/>
    <s v="NONE"/>
    <m/>
    <s v="NONE"/>
    <n v="620425"/>
    <m/>
    <s v="#620425"/>
    <b v="1"/>
    <s v="NONE"/>
  </r>
  <r>
    <s v="Story - Delta"/>
    <n v="648545"/>
    <n v="648545"/>
    <e v="#N/A"/>
    <s v="PAS10"/>
    <x v="5"/>
    <s v="Auto"/>
    <m/>
    <x v="0"/>
    <m/>
    <s v="In IT Team Review"/>
    <m/>
    <s v="Ready for IT Team Review"/>
    <n v="2"/>
    <n v="1.5"/>
    <n v="1.5"/>
    <s v="NONE"/>
    <s v="880-881VA-03 - Consolidated Form Content and Triggers Virginia Plus AAA100VAG"/>
    <m/>
    <s v="880-881VA-03"/>
    <s v="880-881"/>
    <n v="3"/>
    <n v="0"/>
    <m/>
    <b v="1"/>
    <n v="32000"/>
    <s v="IE_PHX-2_Reviews_Current"/>
    <s v="R, Lakshmipriya"/>
    <s v="Program"/>
    <s v="PAS10"/>
    <m/>
    <s v="VA"/>
    <s v="VA"/>
    <m/>
    <m/>
    <m/>
    <m/>
    <m/>
    <b v="0"/>
    <n v="42545.336805555555"/>
    <n v="42547.725694444445"/>
    <m/>
    <s v="Conversion"/>
    <s v="Forms"/>
    <s v="NONE"/>
    <m/>
    <s v="NONE"/>
    <n v="620425"/>
    <m/>
    <s v="#620425"/>
    <b v="1"/>
    <s v="NONE"/>
  </r>
  <r>
    <s v="Story - Delta"/>
    <n v="648543"/>
    <n v="648543"/>
    <e v="#N/A"/>
    <s v="PAS10"/>
    <x v="5"/>
    <s v="Auto"/>
    <m/>
    <x v="0"/>
    <m/>
    <s v="In IT Team Review"/>
    <m/>
    <s v="Ready for IT Team Review"/>
    <n v="2"/>
    <n v="2"/>
    <n v="2"/>
    <s v="NONE"/>
    <s v="880-820VA-04 - Consolidated Form Stories - Forms Page"/>
    <m/>
    <s v="880-820VA-04"/>
    <s v="880-820"/>
    <n v="4"/>
    <n v="0"/>
    <m/>
    <b v="1"/>
    <n v="32000"/>
    <s v="Exigen_SZV_Reviews_Current"/>
    <s v="R, Lakshmipriya"/>
    <s v="Program"/>
    <m/>
    <m/>
    <s v="VA"/>
    <s v="VA"/>
    <m/>
    <m/>
    <m/>
    <m/>
    <m/>
    <b v="0"/>
    <n v="42543.34097222222"/>
    <n v="42543.393750000003"/>
    <m/>
    <s v="Conversion"/>
    <s v="Forms"/>
    <s v="NONE"/>
    <m/>
    <s v="NONE"/>
    <n v="620425"/>
    <m/>
    <s v="#620425"/>
    <b v="1"/>
    <s v="NONE"/>
  </r>
  <r>
    <s v="Story - Delta"/>
    <n v="648540"/>
    <n v="648540"/>
    <e v="#N/A"/>
    <s v="PAS10"/>
    <x v="5"/>
    <s v="Auto"/>
    <m/>
    <x v="0"/>
    <m/>
    <s v="In IT Team Review"/>
    <m/>
    <s v="Ready for IT Team Review"/>
    <n v="2"/>
    <n v="2"/>
    <n v="2"/>
    <s v="NONE"/>
    <s v="880-882PA-02 - Consolidated Form Content and Triggers PLUS (Pennsylvania)(PA100G)"/>
    <m/>
    <s v="880-882PA-02"/>
    <s v="880-882"/>
    <n v="2"/>
    <n v="0"/>
    <m/>
    <b v="1"/>
    <n v="32000"/>
    <s v="IE_PHX-2_Reviews_Current"/>
    <s v="Prabhu, Venkatesh M (gm0xpra)"/>
    <s v="Program"/>
    <s v="PAS10"/>
    <m/>
    <s v="PA"/>
    <s v="PA"/>
    <m/>
    <m/>
    <m/>
    <m/>
    <m/>
    <b v="0"/>
    <n v="42550.324999999997"/>
    <n v="42550.742361111108"/>
    <m/>
    <s v="Conversion"/>
    <s v="Forms"/>
    <s v="NONE"/>
    <m/>
    <s v="NONE"/>
    <n v="620425"/>
    <m/>
    <s v="#620425"/>
    <b v="1"/>
    <s v="NONE"/>
  </r>
  <r>
    <s v="Story - Delta"/>
    <n v="648539"/>
    <n v="648539"/>
    <e v="#N/A"/>
    <s v="PAS10"/>
    <x v="5"/>
    <s v="Auto"/>
    <m/>
    <x v="0"/>
    <m/>
    <s v="In IT Team Review"/>
    <m/>
    <s v="Ready for IT Team Review"/>
    <n v="2"/>
    <n v="1.5"/>
    <n v="1.5"/>
    <s v="NONE"/>
    <s v="880-881PA-03 - Consolidated Form Content &amp; Triggers-Plus (Pennsylvania Promise) (AAA100PAG)"/>
    <s v=" "/>
    <s v="880-881PA-03"/>
    <s v="880-881"/>
    <n v="3"/>
    <n v="0"/>
    <m/>
    <b v="1"/>
    <n v="32000"/>
    <s v="IE_PHX-2_Reviews_Current"/>
    <s v="Raveendra Mani, Prakash Khanna (gpq6rav)"/>
    <s v="Program"/>
    <s v="PAS10"/>
    <m/>
    <s v="PA"/>
    <s v="PA"/>
    <m/>
    <m/>
    <m/>
    <m/>
    <m/>
    <b v="0"/>
    <n v="42550.324999999997"/>
    <n v="42550.741666666669"/>
    <m/>
    <s v="Conversion"/>
    <s v="Forms"/>
    <s v="NONE"/>
    <m/>
    <s v="NONE"/>
    <n v="620425"/>
    <m/>
    <s v="#620425"/>
    <b v="1"/>
    <s v="NONE"/>
  </r>
  <r>
    <s v="Story - Delta"/>
    <n v="648541"/>
    <n v="648541"/>
    <e v="#N/A"/>
    <s v="PAS10"/>
    <x v="5"/>
    <s v="Auto"/>
    <m/>
    <x v="0"/>
    <m/>
    <s v="In IT Team Review"/>
    <m/>
    <s v="Ready for IT Team Review"/>
    <n v="2"/>
    <n v="2"/>
    <n v="2"/>
    <s v="NONE"/>
    <s v="880-885PA-03 - Consolidated Form Content and Triggers - Travel Deductible Waiver Endorsement 100TPAG"/>
    <m/>
    <s v="880-885PA-03"/>
    <s v="880-885"/>
    <n v="3"/>
    <n v="0"/>
    <m/>
    <b v="1"/>
    <n v="32000"/>
    <s v="IE_PHX-2_Reviews_Current"/>
    <s v="Balasubramaniyam, Saranya (gekxbal)"/>
    <s v="Program"/>
    <s v="PAS10"/>
    <m/>
    <s v="PA"/>
    <s v="PA"/>
    <m/>
    <m/>
    <m/>
    <m/>
    <m/>
    <b v="0"/>
    <n v="42552.428472222222"/>
    <n v="42554.725694444445"/>
    <m/>
    <s v="Conversion"/>
    <s v="Forms"/>
    <s v="NONE"/>
    <m/>
    <s v="NONE"/>
    <n v="620425"/>
    <m/>
    <s v="#620425"/>
    <b v="1"/>
    <s v="NONE"/>
  </r>
  <r>
    <s v="Story - Delta"/>
    <n v="651917"/>
    <n v="651917"/>
    <e v="#N/A"/>
    <s v="PAS10"/>
    <x v="5"/>
    <s v="Auto"/>
    <m/>
    <x v="0"/>
    <m/>
    <s v="In IT Team Review"/>
    <m/>
    <s v="Ready for IT Team Review"/>
    <n v="2"/>
    <n v="2.5"/>
    <n v="2.5"/>
    <s v="NONE"/>
    <s v="880-244VA-02 - New Business Document – Virginia Adverse Action Underwriting Decision Notice(AUD)"/>
    <m/>
    <s v="880-244VA-02"/>
    <s v="880-244"/>
    <n v="2"/>
    <n v="0"/>
    <m/>
    <b v="1"/>
    <n v="32000"/>
    <s v="IE_PHX-3_Reviews_Current"/>
    <s v="Srinivasan, Jagadeesan (gqe4sri)"/>
    <s v="Program"/>
    <s v="PAS10"/>
    <m/>
    <s v="VA"/>
    <s v="VA"/>
    <m/>
    <m/>
    <m/>
    <m/>
    <m/>
    <b v="0"/>
    <n v="42552.023611111108"/>
    <n v="42552.245138888888"/>
    <m/>
    <s v="Conversion"/>
    <s v="Forms"/>
    <s v="NONE"/>
    <m/>
    <s v="NONE"/>
    <n v="620425"/>
    <m/>
    <s v="#620425"/>
    <b v="1"/>
    <s v="NONE"/>
  </r>
  <r>
    <s v="Story - Delta"/>
    <n v="572434"/>
    <n v="572434"/>
    <n v="572434"/>
    <s v="PAS10"/>
    <x v="6"/>
    <s v="Auto"/>
    <m/>
    <x v="0"/>
    <m/>
    <s v="Approved"/>
    <m/>
    <s v="Ready for IT Team Review"/>
    <n v="2"/>
    <n v="3"/>
    <n v="3"/>
    <s v="NONE"/>
    <s v="090-010PA-27 Rating - Rate_a_quote_or_policy"/>
    <m/>
    <s v="090-010PA-27"/>
    <s v="090-010"/>
    <n v="27"/>
    <n v="0"/>
    <s v="bookroll"/>
    <b v="1"/>
    <n v="31000"/>
    <s v="IE_PHX-1_Reviews_Current"/>
    <s v="Thaimanasamy, Hema"/>
    <s v="Program"/>
    <s v="PAS10"/>
    <s v="Unplanned"/>
    <s v="PA"/>
    <s v="PA"/>
    <m/>
    <m/>
    <m/>
    <s v="WI0340 CR03, CR01"/>
    <s v="WI0340 CR03"/>
    <b v="0"/>
    <n v="42467.321527777778"/>
    <n v="42502.760416666664"/>
    <n v="42563.760416666664"/>
    <s v="Rate Policy"/>
    <s v="Rate Policy"/>
    <s v="NONE"/>
    <m/>
    <s v="NONE"/>
    <n v="593047"/>
    <m/>
    <s v="#593047"/>
    <b v="0"/>
    <s v="NONE"/>
  </r>
  <r>
    <s v="Story - Delta"/>
    <n v="572513"/>
    <n v="572513"/>
    <n v="572513"/>
    <s v="PAS10"/>
    <x v="6"/>
    <s v="Auto"/>
    <m/>
    <x v="0"/>
    <m/>
    <s v="Approved"/>
    <m/>
    <s v="Ready for IT Team Review"/>
    <n v="2"/>
    <n v="3"/>
    <n v="3"/>
    <s v="NONE"/>
    <s v="090-010VA-22_Rating_-_Rate_a_quote_or_policy"/>
    <s v="090-010"/>
    <s v="090-010VA-22"/>
    <s v="090-010"/>
    <n v="22"/>
    <n v="0"/>
    <s v="bookroll"/>
    <b v="1"/>
    <n v="31000"/>
    <s v="IE_PHX-1_Reviews_Current"/>
    <s v="Thaimanasamy, Hema"/>
    <s v="Program"/>
    <s v="PAS10"/>
    <s v="Unplanned"/>
    <s v="VA"/>
    <s v="VA"/>
    <m/>
    <m/>
    <m/>
    <s v="WI0340 CR03, CR01"/>
    <s v="WI0340 CR03"/>
    <b v="0"/>
    <n v="42467.321527777778"/>
    <n v="42502.760416666664"/>
    <n v="42544.724305555559"/>
    <s v="Rate Policy"/>
    <s v="Rate Policy"/>
    <s v="NONE"/>
    <m/>
    <s v="NONE"/>
    <n v="593047"/>
    <m/>
    <s v="#593047"/>
    <b v="0"/>
    <s v="NONE"/>
  </r>
  <r>
    <s v="Story - Delta"/>
    <n v="592760"/>
    <n v="592760"/>
    <n v="592760"/>
    <s v="PAS10"/>
    <x v="7"/>
    <s v="Property"/>
    <m/>
    <x v="0"/>
    <m/>
    <s v="Approved"/>
    <m/>
    <s v="Ready for IT Team Review"/>
    <n v="3"/>
    <n v="3"/>
    <n v="3"/>
    <n v="2"/>
    <s v="C-DOC-AHTPC-CA 25916: Third Party Designee Cover Page"/>
    <n v="25916"/>
    <s v="C-DOC-AHTPC-CA"/>
    <s v="C-DOC-AHTPC"/>
    <n v="1"/>
    <n v="0"/>
    <m/>
    <b v="1"/>
    <n v="30000"/>
    <s v="Exigen_Sprint_20_SZV"/>
    <s v="Jeyasingh, Nelson"/>
    <s v="Program"/>
    <s v="PAS10"/>
    <s v="Unplanned"/>
    <s v="CA"/>
    <s v="CA"/>
    <m/>
    <m/>
    <m/>
    <m/>
    <m/>
    <b v="1"/>
    <n v="42437.343055555553"/>
    <n v="42437.789583333331"/>
    <n v="42523.386805555558"/>
    <s v="Forms"/>
    <s v="Forms"/>
    <s v="NONE"/>
    <s v="DP3,HO3,HO4,HO6,PUP"/>
    <s v="NONE"/>
    <n v="593046"/>
    <m/>
    <s v="#541694_x000a_#593046"/>
    <b v="1"/>
    <s v="NONE"/>
  </r>
  <r>
    <s v="Story - Delta"/>
    <n v="592758"/>
    <n v="592758"/>
    <n v="592758"/>
    <s v="PAS10"/>
    <x v="7"/>
    <s v="Property"/>
    <m/>
    <x v="0"/>
    <m/>
    <s v="Approved"/>
    <m/>
    <s v="Ready for IT Team Review"/>
    <n v="2"/>
    <n v="4"/>
    <n v="4"/>
    <n v="3"/>
    <s v="C-DOC-AH34XX-CA 25907: Generate Cancellation Notice v3"/>
    <n v="25907"/>
    <s v="C-DOC-AH34XX-CA"/>
    <s v="C-DOC-AH34XX"/>
    <n v="3"/>
    <n v="0"/>
    <m/>
    <b v="1"/>
    <n v="30000"/>
    <s v="Exigen_Sprint_20_SZV"/>
    <s v="Jeyasingh, Nelson"/>
    <s v="Program"/>
    <s v="PAS10"/>
    <s v="Unplanned"/>
    <s v="CA"/>
    <s v="CA"/>
    <m/>
    <m/>
    <m/>
    <m/>
    <m/>
    <b v="1"/>
    <n v="42452.456250000003"/>
    <n v="42452.793749999997"/>
    <n v="42502.086111111108"/>
    <s v="General"/>
    <s v="Forms"/>
    <s v="NONE"/>
    <s v="DP3,HO3,HO4,HO6,PUP"/>
    <s v="NONE"/>
    <n v="593046"/>
    <m/>
    <s v="#593046"/>
    <b v="1"/>
    <s v="NONE"/>
  </r>
  <r>
    <s v="Story - Delta"/>
    <n v="557801"/>
    <n v="557801"/>
    <n v="557801"/>
    <s v="PAS10"/>
    <x v="8"/>
    <s v="Property"/>
    <m/>
    <x v="0"/>
    <m/>
    <s v="Approved"/>
    <m/>
    <s v="Ready for IT Team Review"/>
    <n v="2"/>
    <n v="2"/>
    <n v="2"/>
    <n v="1"/>
    <s v="H-RATE-VRDDP3-CA Display Rating Details DP3 v2"/>
    <n v="25499"/>
    <s v="H-RATE-VRDDP3-CA"/>
    <s v="H-RATE-VRDDP3"/>
    <n v="2"/>
    <n v="0"/>
    <m/>
    <b v="1"/>
    <n v="20000"/>
    <s v="Exigen_DNK_Reviews_Complete"/>
    <s v="Heinemeyer, Bob"/>
    <s v="Program"/>
    <s v="PAS10"/>
    <m/>
    <s v="CA"/>
    <s v="CA"/>
    <m/>
    <m/>
    <m/>
    <m/>
    <m/>
    <b v="1"/>
    <n v="42435.936111111114"/>
    <n v="42436.78402777778"/>
    <n v="42515.438888888886"/>
    <s v="Rate Policy"/>
    <s v="Rating Detail Info"/>
    <s v="NONE"/>
    <s v="DP3"/>
    <s v="NONE"/>
    <n v="593044"/>
    <m/>
    <s v="#593044"/>
    <b v="0"/>
    <s v="NONE"/>
  </r>
  <r>
    <s v="Story - Delta"/>
    <n v="575201"/>
    <n v="575201"/>
    <n v="575201"/>
    <s v="PAS10"/>
    <x v="8"/>
    <s v="Property"/>
    <m/>
    <x v="0"/>
    <m/>
    <s v="Approved"/>
    <m/>
    <s v="Ready for IT Team Review"/>
    <n v="2"/>
    <n v="4"/>
    <n v="4"/>
    <n v="3"/>
    <s v="H-DOC-APP-CA 22432: Generate Application Documents  HO3 HO4 HO6 DP3 PUP v6"/>
    <n v="22432"/>
    <s v="H-DOC-APP-CA"/>
    <s v="H-DOC-APP"/>
    <n v="6"/>
    <n v="0"/>
    <m/>
    <b v="1"/>
    <n v="20000"/>
    <s v="Exigen_Sprint_20_SZV"/>
    <s v="Suresh Kumar, Sivanesan"/>
    <s v="Program"/>
    <s v="PAS10"/>
    <m/>
    <s v="CA"/>
    <s v="CA"/>
    <m/>
    <m/>
    <m/>
    <m/>
    <m/>
    <b v="1"/>
    <n v="42431.444444444445"/>
    <n v="42436.781944444447"/>
    <n v="42502.048611111109"/>
    <s v="Forms"/>
    <s v="Forms"/>
    <s v="NONE"/>
    <s v="DP3,HO3,HO6"/>
    <s v="NONE"/>
    <n v="593044"/>
    <m/>
    <s v="#590284_x000a_#593044"/>
    <b v="0"/>
    <s v="NONE"/>
  </r>
  <r>
    <s v="Story - Delta"/>
    <n v="575202"/>
    <n v="575202"/>
    <n v="575202"/>
    <s v="PAS10"/>
    <x v="8"/>
    <s v="Property"/>
    <m/>
    <x v="0"/>
    <m/>
    <s v="Approved"/>
    <m/>
    <s v="Ready for IT Team Review"/>
    <n v="2"/>
    <n v="4"/>
    <n v="4"/>
    <n v="1.5"/>
    <s v="H-EN-RATE-CA 26158: Calculate Premium for HO3 Endorsements V03"/>
    <n v="26158"/>
    <s v="H-EN-RATE-CA"/>
    <s v="H-EN-RATE"/>
    <n v="3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26.480555555558"/>
    <n v="42429.759722222225"/>
    <n v="42510.42083333333"/>
    <s v="Rate Policy"/>
    <s v="Rate Policy"/>
    <s v="NONE"/>
    <s v="HO3"/>
    <s v="NONE"/>
    <n v="593044"/>
    <m/>
    <s v="#590284_x000a_#593044"/>
    <b v="0"/>
    <s v="NONE"/>
  </r>
  <r>
    <s v="Story - Delta"/>
    <n v="575203"/>
    <n v="575203"/>
    <n v="575203"/>
    <s v="PAS10"/>
    <x v="8"/>
    <s v="Property"/>
    <m/>
    <x v="0"/>
    <m/>
    <s v="Approved"/>
    <m/>
    <s v="Ready for IT Team Review"/>
    <n v="2"/>
    <n v="1"/>
    <n v="1"/>
    <n v="3"/>
    <s v="H-RATE-REN-CA 26159: Automated Renewal: Rate Policy (R-58) V03"/>
    <n v="26159"/>
    <s v="H-RATE-REN-CA"/>
    <s v="H-RATE-REN"/>
    <n v="3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2.501388888886"/>
    <n v="42436.78125"/>
    <n v="42543.433333333334"/>
    <s v="Renew Policy"/>
    <s v="Determine Renewal"/>
    <s v="NONE"/>
    <s v="DP3,HO3,HO4,HO6"/>
    <s v="NONE"/>
    <n v="593044"/>
    <m/>
    <s v="#590284_x000a_#593044"/>
    <b v="0"/>
    <s v="NONE"/>
  </r>
  <r>
    <s v="Story - Delta"/>
    <n v="575210"/>
    <n v="575210"/>
    <n v="575210"/>
    <s v="PAS10"/>
    <x v="8"/>
    <s v="Property"/>
    <m/>
    <x v="0"/>
    <m/>
    <s v="Approved"/>
    <m/>
    <s v="Ready for IT Team Review"/>
    <n v="3"/>
    <n v="8"/>
    <n v="8"/>
    <n v="1.5"/>
    <s v="H-PCQ-RATE-CA 25991: HO3 Rating – Coverage Premium v03"/>
    <n v="25991"/>
    <s v="H-PCQ-RATE-CA"/>
    <s v="H-PCQ-RATE"/>
    <n v="1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1.589583333334"/>
    <n v="42436.780555555553"/>
    <n v="42510.42083333333"/>
    <s v="Rate Policy"/>
    <s v="Rate Policy"/>
    <s v="NONE"/>
    <s v="HO3"/>
    <s v="NONE"/>
    <n v="593044"/>
    <m/>
    <s v="#590284_x000a_#593044"/>
    <b v="0"/>
    <s v="NONE"/>
  </r>
  <r>
    <s v="Story - Delta"/>
    <n v="575211"/>
    <n v="575211"/>
    <n v="575211"/>
    <s v="PAS10"/>
    <x v="8"/>
    <s v="Property"/>
    <m/>
    <x v="0"/>
    <m/>
    <s v="Approved"/>
    <m/>
    <s v="Ready for IT Team Review"/>
    <n v="3"/>
    <n v="5"/>
    <n v="5"/>
    <n v="1.5"/>
    <s v="H-PCQ-RATE-CA 25992: HO4 Rating – Coverage Premium v3"/>
    <n v="25992"/>
    <s v="H-PCQ-RATE-CA"/>
    <s v="H-PCQ-RATE"/>
    <n v="1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26.479861111111"/>
    <n v="42429.759027777778"/>
    <n v="42510.42083333333"/>
    <s v="Rate Policy"/>
    <s v="Rate Policy"/>
    <s v="NONE"/>
    <s v="HO4"/>
    <s v="NONE"/>
    <n v="593044"/>
    <m/>
    <s v="#590284_x000a_#593044"/>
    <b v="0"/>
    <s v="NONE"/>
  </r>
  <r>
    <s v="Story - Delta"/>
    <n v="575198"/>
    <n v="575198"/>
    <n v="575198"/>
    <s v="PAS10"/>
    <x v="8"/>
    <s v="Property"/>
    <m/>
    <x v="0"/>
    <m/>
    <s v="Approved"/>
    <m/>
    <s v="Ready for IT Team Review"/>
    <n v="2"/>
    <n v="2"/>
    <n v="2"/>
    <n v="1"/>
    <s v="H-RATE-VRDHO3-CA Display Rating Details HO3 v3"/>
    <n v="25995"/>
    <s v="H-RATE-VRDHO3-CA"/>
    <s v="H-RATE-VRDHO3"/>
    <n v="3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2.012499999997"/>
    <n v="42432.755555555559"/>
    <n v="42515.438888888886"/>
    <s v="Rate Policy"/>
    <s v="Rating Detail Info"/>
    <s v="NONE"/>
    <s v="HO3"/>
    <s v="NONE"/>
    <n v="593044"/>
    <m/>
    <s v="#593044"/>
    <b v="0"/>
    <s v="NONE"/>
  </r>
  <r>
    <s v="Story - Delta"/>
    <n v="575199"/>
    <n v="575199"/>
    <n v="575199"/>
    <s v="PAS10"/>
    <x v="8"/>
    <s v="Property"/>
    <m/>
    <x v="0"/>
    <m/>
    <s v="Approved"/>
    <m/>
    <s v="Ready for IT Team Review"/>
    <n v="2"/>
    <n v="2"/>
    <n v="2"/>
    <n v="1"/>
    <s v="H-RATE-VRDHO6-CA Display Rating Details HO6 v2"/>
    <n v="25996"/>
    <s v="H-RATE-VRDHO6-CA"/>
    <s v="H-RATE-VRDHO6"/>
    <n v="2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2.012499999997"/>
    <n v="42432.755555555559"/>
    <n v="42515.438888888886"/>
    <s v="NONE"/>
    <s v="NONE"/>
    <s v="NONE"/>
    <m/>
    <s v="NONE"/>
    <n v="593044"/>
    <m/>
    <s v="#593044"/>
    <b v="0"/>
    <s v="NONE"/>
  </r>
  <r>
    <s v="Story - Delta"/>
    <n v="575200"/>
    <n v="575200"/>
    <n v="575200"/>
    <s v="PAS10"/>
    <x v="8"/>
    <s v="Property"/>
    <m/>
    <x v="0"/>
    <m/>
    <s v="Approved"/>
    <m/>
    <s v="Ready for IT Team Review"/>
    <n v="3"/>
    <n v="3"/>
    <n v="3"/>
    <n v="3"/>
    <s v="H-INT-BACKCOMP-CA 26046: Backward compatibility - CA Property rate changes CR H024 - DOI "/>
    <n v="26046"/>
    <s v="H-INT-BACKCOMP-CA"/>
    <s v="H-INT-BACKCOMP"/>
    <n v="1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7.513194444444"/>
    <n v="42437.789583333331"/>
    <n v="42556.418055555558"/>
    <s v="NONE"/>
    <s v="NONE"/>
    <s v="NONE"/>
    <s v="DP3,HO3,HO4,HO6"/>
    <s v="NONE"/>
    <n v="593044"/>
    <m/>
    <s v="#593044"/>
    <b v="0"/>
    <s v="NONE"/>
  </r>
  <r>
    <s v="Story - Delta"/>
    <n v="575197"/>
    <n v="575197"/>
    <n v="575197"/>
    <s v="PAS10"/>
    <x v="8"/>
    <s v="Property"/>
    <m/>
    <x v="0"/>
    <m/>
    <s v="Approved"/>
    <m/>
    <s v="Ready for IT Team Review"/>
    <n v="3"/>
    <n v="8"/>
    <n v="8"/>
    <n v="1.5"/>
    <s v="H-PCQ-RATE-CA 25994: DP3 Rating – Coverage Premium v1"/>
    <n v="25994"/>
    <s v="H-PCQ-RATE-CA"/>
    <s v="H-PCQ-RATE"/>
    <n v="1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1.46875"/>
    <n v="42436.78125"/>
    <n v="42556.417361111111"/>
    <s v="Rate Policy"/>
    <s v="Rate Policy"/>
    <s v="NONE"/>
    <s v="DP3"/>
    <s v="NONE"/>
    <n v="593044"/>
    <m/>
    <s v="#590284_x000a_#593044"/>
    <b v="0"/>
    <s v="NONE"/>
  </r>
  <r>
    <s v="Story - Delta"/>
    <n v="575196"/>
    <n v="575196"/>
    <n v="575196"/>
    <s v="PAS10"/>
    <x v="8"/>
    <s v="Property"/>
    <m/>
    <x v="0"/>
    <m/>
    <s v="Approved"/>
    <m/>
    <s v="Ready for IT Team Review"/>
    <n v="3"/>
    <n v="2"/>
    <n v="2"/>
    <n v="1.5"/>
    <s v="H-PCQ-RATE-CA 25993: HO6 Rating – Coverage Premium v1"/>
    <n v="25993"/>
    <s v="H-PCQ-RATE-CA"/>
    <s v="H-PCQ-RATE"/>
    <n v="1"/>
    <n v="0"/>
    <m/>
    <b v="1"/>
    <n v="20000"/>
    <s v="Exigen_DNK_Reviews_Complete"/>
    <s v="Suresh Kumar, Sivanesan"/>
    <s v="Program"/>
    <s v="PAS10"/>
    <m/>
    <s v="CA"/>
    <s v="CA"/>
    <m/>
    <m/>
    <m/>
    <m/>
    <m/>
    <b v="1"/>
    <n v="42431.588888888888"/>
    <n v="42436.780555555553"/>
    <n v="42507.424305555556"/>
    <s v="Rate Policy"/>
    <s v="Rate Policy"/>
    <s v="NONE"/>
    <s v="HO6"/>
    <s v="NONE"/>
    <n v="593044"/>
    <m/>
    <s v="#590284_x000a_#593044"/>
    <b v="0"/>
    <s v="NONE"/>
  </r>
  <r>
    <s v="Story - Delta"/>
    <n v="66988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5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5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8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3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7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7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6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1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6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Integration"/>
    <n v="656355"/>
    <e v="#N/A"/>
    <e v="#N/A"/>
    <s v="PAS10"/>
    <x v="1"/>
    <s v="Property"/>
    <m/>
    <x v="0"/>
    <m/>
    <s v="Open"/>
    <m/>
    <s v="Not Started"/>
    <s v="NONE"/>
    <n v="0"/>
    <s v="NONE"/>
    <s v="NONE"/>
    <s v="First Notifications (Current Carrier feed to Lexis Nexus) PLACEHOLDER SHELL STORY"/>
    <m/>
    <m/>
    <m/>
    <n v="1"/>
    <n v="0"/>
    <m/>
    <b v="0"/>
    <m/>
    <s v="Property Backlog"/>
    <s v="Suresh Kumar, Sivanesan"/>
    <s v="Integration"/>
    <m/>
    <m/>
    <s v="NONE"/>
    <s v="NONE"/>
    <m/>
    <m/>
    <m/>
    <m/>
    <m/>
    <b v="0"/>
    <m/>
    <m/>
    <m/>
    <s v="NONE"/>
    <s v="NONE"/>
    <s v="NONE"/>
    <m/>
    <s v="NONE"/>
    <s v="566291, 596890"/>
    <m/>
    <s v="#566291_x000a_#596890"/>
    <b v="0"/>
    <m/>
  </r>
  <r>
    <s v="Story - Delta"/>
    <n v="66981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4828"/>
    <e v="#N/A"/>
    <e v="#N/A"/>
    <s v="PAS10"/>
    <x v="3"/>
    <s v="PAS"/>
    <m/>
    <x v="0"/>
    <m/>
    <s v="Stakeholder Approved"/>
    <m/>
    <s v="Not Started"/>
    <n v="0"/>
    <n v="0"/>
    <s v="NONE"/>
    <s v="NONE"/>
    <s v="80-535DE - Consolidated Form Content and Triggers - Rating Information - Delaware - AARIDE  v3.0"/>
    <s v="880-535DE-03"/>
    <s v="880-535"/>
    <m/>
    <n v="3"/>
    <n v="0"/>
    <m/>
    <b v="0"/>
    <m/>
    <s v="Auto Backlog"/>
    <s v="Richard, Kim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3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4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1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9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2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9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4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6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0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0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8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3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8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4818"/>
    <e v="#N/A"/>
    <e v="#N/A"/>
    <s v="PAS10"/>
    <x v="3"/>
    <s v="PAS"/>
    <m/>
    <x v="0"/>
    <m/>
    <s v="Stakeholder Approved"/>
    <m/>
    <s v="Not Started"/>
    <n v="0"/>
    <n v="0"/>
    <s v="NONE"/>
    <s v="NONE"/>
    <s v="880-115OR-03 Document Contents - UM/UIM Elect Lower Limits "/>
    <m/>
    <s v="880-115OR-03"/>
    <s v="880-115"/>
    <n v="3"/>
    <n v="0"/>
    <m/>
    <b v="0"/>
    <m/>
    <s v="Auto Backlog"/>
    <s v="Richard, Kim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51806"/>
    <e v="#N/A"/>
    <e v="#N/A"/>
    <s v="PAS10"/>
    <x v="3"/>
    <s v="Auto"/>
    <m/>
    <x v="0"/>
    <m/>
    <s v="Stakeholder Approved"/>
    <m/>
    <s v="Not Started"/>
    <n v="0"/>
    <n v="0"/>
    <s v="NONE"/>
    <s v="NONE"/>
    <s v="880-248DE - New Business Declarations - Front page v5.0"/>
    <m/>
    <s v="880-248DE-05"/>
    <s v="880-248"/>
    <n v="5"/>
    <n v="0"/>
    <s v="consolpas10"/>
    <b v="0"/>
    <m/>
    <s v="Auto Backlog"/>
    <s v="Richard, Kim"/>
    <s v="Program"/>
    <m/>
    <m/>
    <s v="DE"/>
    <s v="D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Integration"/>
    <n v="656354"/>
    <e v="#N/A"/>
    <e v="#N/A"/>
    <s v="PAS10"/>
    <x v="1"/>
    <s v="Property"/>
    <m/>
    <x v="0"/>
    <m/>
    <s v="Open"/>
    <m/>
    <s v="Not Started"/>
    <s v="NONE"/>
    <n v="0"/>
    <s v="NONE"/>
    <s v="NONE"/>
    <s v="Changes in IVANS Agency Download (or CA NCNU download) PLACEHOLDER SHELL STORY"/>
    <m/>
    <m/>
    <m/>
    <n v="1"/>
    <n v="0"/>
    <m/>
    <b v="0"/>
    <m/>
    <s v="Property Backlog"/>
    <s v="Suresh Kumar, Sivanesan"/>
    <s v="Integration"/>
    <m/>
    <m/>
    <s v="NONE"/>
    <s v="NONE"/>
    <m/>
    <m/>
    <m/>
    <m/>
    <m/>
    <b v="0"/>
    <m/>
    <m/>
    <m/>
    <s v="NONE"/>
    <s v="NONE"/>
    <s v="NONE"/>
    <m/>
    <s v="NONE"/>
    <s v="566291, 596890"/>
    <m/>
    <s v="#566291_x000a_#596890"/>
    <b v="0"/>
    <m/>
  </r>
  <r>
    <s v="Story - Delta"/>
    <n v="66991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5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Integration"/>
    <n v="656356"/>
    <e v="#N/A"/>
    <e v="#N/A"/>
    <s v="PAS10"/>
    <x v="1"/>
    <s v="Property"/>
    <m/>
    <x v="0"/>
    <m/>
    <s v="Open"/>
    <m/>
    <s v="Not Started"/>
    <s v="NONE"/>
    <n v="0"/>
    <s v="NONE"/>
    <s v="NONE"/>
    <s v="SOA Service Changes PLACEHOLDER SHELL STORY"/>
    <m/>
    <m/>
    <m/>
    <n v="1"/>
    <n v="0"/>
    <m/>
    <b v="0"/>
    <m/>
    <s v="Property Backlog"/>
    <s v="Suresh Kumar, Sivanesan"/>
    <s v="Integration"/>
    <m/>
    <m/>
    <s v="NONE"/>
    <s v="NONE"/>
    <m/>
    <m/>
    <m/>
    <m/>
    <m/>
    <b v="0"/>
    <m/>
    <m/>
    <m/>
    <s v="NONE"/>
    <s v="NONE"/>
    <s v="NONE"/>
    <m/>
    <s v="NONE"/>
    <s v="566291, 596890"/>
    <m/>
    <s v="#566291_x000a_#596890"/>
    <b v="0"/>
    <m/>
  </r>
  <r>
    <s v="Story - Delta"/>
    <n v="66986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1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4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9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6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9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7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2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491"/>
    <e v="#N/A"/>
    <e v="#N/A"/>
    <s v="PAS10"/>
    <x v="3"/>
    <s v="Auto"/>
    <m/>
    <x v="0"/>
    <m/>
    <s v="Stakeholder Approved"/>
    <m/>
    <s v="Not Started"/>
    <s v="NONE"/>
    <s v="NONE"/>
    <s v="NONE"/>
    <s v="NONE"/>
    <s v="880-860OH-03 Consolidated Form Stories - Request for Information "/>
    <m/>
    <s v="880-860OH-03"/>
    <s v="880-860"/>
    <n v="3"/>
    <n v="0"/>
    <s v="consolpas10"/>
    <b v="0"/>
    <m/>
    <s v="Auto Backlog"/>
    <s v="Richard, Kim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5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0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1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7000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9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2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73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928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6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68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5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757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  <r>
    <s v="Story - Delta"/>
    <n v="669804"/>
    <e v="#N/A"/>
    <e v="#N/A"/>
    <s v="PAS10"/>
    <x v="4"/>
    <s v="Auto"/>
    <m/>
    <x v="0"/>
    <m/>
    <s v="Open"/>
    <m/>
    <s v="Not Started"/>
    <s v="NONE"/>
    <n v="0"/>
    <s v="NONE"/>
    <s v="NONE"/>
    <s v="WI0304 - TEST ONLY - MVR Redesign - Phase 1 PLACEHOLDER SHELL STORY"/>
    <m/>
    <m/>
    <m/>
    <n v="1"/>
    <n v="0"/>
    <s v="consolpas10_wi0304"/>
    <b v="0"/>
    <m/>
    <s v="Auto Backlog"/>
    <s v="Suresh Kumar, Sivanesan"/>
    <s v="Program"/>
    <m/>
    <m/>
    <s v="NONE"/>
    <s v="NONE"/>
    <m/>
    <m/>
    <m/>
    <m/>
    <m/>
    <b v="0"/>
    <m/>
    <m/>
    <m/>
    <s v="NONE"/>
    <s v="NONE"/>
    <s v="NONE"/>
    <m/>
    <s v="NONE"/>
    <m/>
    <m/>
    <m/>
    <b v="0"/>
    <s v="NO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Sprint 19 Kickoff ">
  <location ref="A3:C7" firstHeaderRow="0" firstDataRow="1" firstDataCol="1" rowPageCount="1" colPageCount="1"/>
  <pivotFields count="39">
    <pivotField showAll="0"/>
    <pivotField dataField="1" showAll="0">
      <items count="197">
        <item x="10"/>
        <item x="36"/>
        <item x="51"/>
        <item x="86"/>
        <item x="67"/>
        <item x="62"/>
        <item x="63"/>
        <item x="70"/>
        <item x="24"/>
        <item x="35"/>
        <item x="49"/>
        <item x="17"/>
        <item x="4"/>
        <item x="117"/>
        <item x="15"/>
        <item x="5"/>
        <item x="12"/>
        <item x="52"/>
        <item x="118"/>
        <item x="126"/>
        <item x="123"/>
        <item x="121"/>
        <item x="127"/>
        <item x="122"/>
        <item x="8"/>
        <item x="42"/>
        <item x="9"/>
        <item x="30"/>
        <item x="21"/>
        <item x="48"/>
        <item x="7"/>
        <item x="18"/>
        <item x="0"/>
        <item x="41"/>
        <item x="13"/>
        <item x="40"/>
        <item x="6"/>
        <item x="3"/>
        <item x="43"/>
        <item x="20"/>
        <item x="32"/>
        <item x="25"/>
        <item x="22"/>
        <item x="33"/>
        <item x="2"/>
        <item x="45"/>
        <item x="28"/>
        <item x="27"/>
        <item x="34"/>
        <item x="1"/>
        <item x="44"/>
        <item x="39"/>
        <item x="23"/>
        <item x="14"/>
        <item x="16"/>
        <item x="115"/>
        <item x="47"/>
        <item x="31"/>
        <item x="37"/>
        <item x="26"/>
        <item x="46"/>
        <item x="29"/>
        <item x="38"/>
        <item x="50"/>
        <item x="11"/>
        <item x="19"/>
        <item x="120"/>
        <item x="125"/>
        <item x="124"/>
        <item x="128"/>
        <item x="119"/>
        <item x="116"/>
        <item x="187"/>
        <item x="191"/>
        <item x="188"/>
        <item x="180"/>
        <item x="181"/>
        <item x="192"/>
        <item x="182"/>
        <item x="185"/>
        <item x="189"/>
        <item x="178"/>
        <item x="183"/>
        <item x="194"/>
        <item x="177"/>
        <item x="186"/>
        <item x="174"/>
        <item x="98"/>
        <item x="100"/>
        <item x="107"/>
        <item x="101"/>
        <item x="106"/>
        <item x="108"/>
        <item x="103"/>
        <item x="109"/>
        <item x="104"/>
        <item x="102"/>
        <item x="113"/>
        <item x="110"/>
        <item x="114"/>
        <item x="105"/>
        <item x="99"/>
        <item x="111"/>
        <item x="112"/>
        <item x="130"/>
        <item x="176"/>
        <item x="139"/>
        <item x="143"/>
        <item x="134"/>
        <item x="159"/>
        <item x="136"/>
        <item x="137"/>
        <item x="166"/>
        <item x="141"/>
        <item x="129"/>
        <item x="142"/>
        <item x="155"/>
        <item x="171"/>
        <item x="173"/>
        <item x="164"/>
        <item x="162"/>
        <item x="133"/>
        <item x="148"/>
        <item x="147"/>
        <item x="149"/>
        <item x="161"/>
        <item x="156"/>
        <item x="135"/>
        <item x="157"/>
        <item x="160"/>
        <item x="150"/>
        <item x="158"/>
        <item x="151"/>
        <item x="163"/>
        <item x="131"/>
        <item x="132"/>
        <item x="165"/>
        <item x="152"/>
        <item x="153"/>
        <item x="138"/>
        <item x="179"/>
        <item x="184"/>
        <item x="154"/>
        <item x="175"/>
        <item x="190"/>
        <item x="169"/>
        <item x="140"/>
        <item x="168"/>
        <item x="167"/>
        <item x="144"/>
        <item x="170"/>
        <item x="145"/>
        <item x="146"/>
        <item x="172"/>
        <item x="193"/>
        <item x="68"/>
        <item x="96"/>
        <item x="83"/>
        <item x="97"/>
        <item x="84"/>
        <item x="78"/>
        <item x="53"/>
        <item x="82"/>
        <item x="66"/>
        <item x="90"/>
        <item x="81"/>
        <item x="80"/>
        <item x="79"/>
        <item x="75"/>
        <item x="76"/>
        <item x="61"/>
        <item x="77"/>
        <item x="56"/>
        <item x="57"/>
        <item x="74"/>
        <item x="64"/>
        <item x="91"/>
        <item x="60"/>
        <item x="65"/>
        <item x="89"/>
        <item x="58"/>
        <item x="73"/>
        <item x="72"/>
        <item x="54"/>
        <item x="55"/>
        <item x="71"/>
        <item x="69"/>
        <item x="87"/>
        <item x="88"/>
        <item x="94"/>
        <item x="95"/>
        <item x="92"/>
        <item x="59"/>
        <item x="93"/>
        <item x="85"/>
        <item x="195"/>
        <item t="default"/>
      </items>
    </pivotField>
    <pivotField showAll="0"/>
    <pivotField showAll="0"/>
    <pivotField axis="axisRow" showAll="0">
      <items count="8">
        <item h="1" x="0"/>
        <item h="1" x="1"/>
        <item x="2"/>
        <item h="1" x="3"/>
        <item x="4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0"/>
        <item x="3"/>
        <item h="1" x="2"/>
        <item h="1" x="1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2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5" hier="-1"/>
  </pageFields>
  <dataFields count="2">
    <dataField name="Count of Id" fld="1" subtotal="count" baseField="0" baseItem="0"/>
    <dataField name="Sum of Story Points" fld="7" baseField="4" baseItem="0"/>
  </dataFields>
  <formats count="12">
    <format dxfId="26">
      <pivotArea collapsedLevelsAreSubtotals="1" fieldPosition="0">
        <references count="1">
          <reference field="4" count="1">
            <x v="3"/>
          </reference>
        </references>
      </pivotArea>
    </format>
    <format dxfId="25">
      <pivotArea dataOnly="0" labelOnly="1" fieldPosition="0">
        <references count="1">
          <reference field="4" count="1">
            <x v="3"/>
          </reference>
        </references>
      </pivotArea>
    </format>
    <format dxfId="24">
      <pivotArea collapsedLevelsAreSubtotals="1" fieldPosition="0">
        <references count="1">
          <reference field="4" count="1">
            <x v="0"/>
          </reference>
        </references>
      </pivotArea>
    </format>
    <format dxfId="23">
      <pivotArea dataOnly="0" labelOnly="1" fieldPosition="0">
        <references count="1">
          <reference field="4" count="1">
            <x v="0"/>
          </reference>
        </references>
      </pivotArea>
    </format>
    <format dxfId="22">
      <pivotArea collapsedLevelsAreSubtotals="1" fieldPosition="0">
        <references count="1">
          <reference field="4" count="1">
            <x v="1"/>
          </reference>
        </references>
      </pivotArea>
    </format>
    <format dxfId="21">
      <pivotArea dataOnly="0" labelOnly="1" fieldPosition="0">
        <references count="1">
          <reference field="4" count="1">
            <x v="1"/>
          </reference>
        </references>
      </pivotArea>
    </format>
    <format dxfId="20">
      <pivotArea collapsedLevelsAreSubtotals="1" fieldPosition="0">
        <references count="1">
          <reference field="4" count="1">
            <x v="4"/>
          </reference>
        </references>
      </pivotArea>
    </format>
    <format dxfId="19">
      <pivotArea dataOnly="0" labelOnly="1" fieldPosition="0">
        <references count="1">
          <reference field="4" count="1">
            <x v="4"/>
          </reference>
        </references>
      </pivotArea>
    </format>
    <format dxfId="18">
      <pivotArea collapsedLevelsAreSubtotals="1" fieldPosition="0">
        <references count="1">
          <reference field="4" count="1">
            <x v="2"/>
          </reference>
        </references>
      </pivotArea>
    </format>
    <format dxfId="17">
      <pivotArea dataOnly="0" labelOnly="1" fieldPosition="0">
        <references count="1">
          <reference field="4" count="1">
            <x v="2"/>
          </reference>
        </references>
      </pivotArea>
    </format>
    <format dxfId="16">
      <pivotArea collapsedLevelsAreSubtotals="1" fieldPosition="0">
        <references count="1">
          <reference field="4" count="5">
            <x v="0"/>
            <x v="1"/>
            <x v="2"/>
            <x v="3"/>
            <x v="4"/>
          </reference>
        </references>
      </pivotArea>
    </format>
    <format dxfId="15">
      <pivotArea dataOnly="0" labelOnly="1" fieldPosition="0">
        <references count="1">
          <reference field="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40">
    <pivotField showAll="0"/>
    <pivotField dataField="1"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1" subtotal="count" baseField="0" baseItem="0"/>
  </dataFields>
  <formats count="5">
    <format dxfId="12">
      <pivotArea dataOnly="0" labelOnly="1" fieldPosition="0">
        <references count="1">
          <reference field="5" count="1">
            <x v="3"/>
          </reference>
        </references>
      </pivotArea>
    </format>
    <format dxfId="11">
      <pivotArea dataOnly="0" labelOnly="1" fieldPosition="0">
        <references count="1">
          <reference field="5" count="1">
            <x v="5"/>
          </reference>
        </references>
      </pivotArea>
    </format>
    <format dxfId="10">
      <pivotArea dataOnly="0" labelOnly="1" fieldPosition="0">
        <references count="1">
          <reference field="5" count="1">
            <x v="6"/>
          </reference>
        </references>
      </pivotArea>
    </format>
    <format dxfId="9">
      <pivotArea dataOnly="0" labelOnly="1" fieldPosition="0">
        <references count="1">
          <reference field="5" count="3">
            <x v="0"/>
            <x v="1"/>
            <x v="2"/>
          </reference>
        </references>
      </pivotArea>
    </format>
    <format dxfId="8">
      <pivotArea dataOnly="0" labelOnly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47">
    <pivotField showAll="0"/>
    <pivotField dataField="1"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1" subtotal="count" baseField="4" baseItem="0"/>
  </dataFields>
  <formats count="6">
    <format dxfId="7">
      <pivotArea collapsedLevelsAreSubtotals="1" fieldPosition="0">
        <references count="1">
          <reference field="4" count="4">
            <x v="2"/>
            <x v="3"/>
            <x v="4"/>
            <x v="5"/>
          </reference>
        </references>
      </pivotArea>
    </format>
    <format dxfId="6">
      <pivotArea dataOnly="0" labelOnly="1" fieldPosition="0">
        <references count="1">
          <reference field="4" count="4">
            <x v="2"/>
            <x v="3"/>
            <x v="4"/>
            <x v="5"/>
          </reference>
        </references>
      </pivotArea>
    </format>
    <format dxfId="5">
      <pivotArea collapsedLevelsAreSubtotals="1" fieldPosition="0">
        <references count="1">
          <reference field="4" count="1">
            <x v="1"/>
          </reference>
        </references>
      </pivotArea>
    </format>
    <format dxfId="4">
      <pivotArea dataOnly="0" labelOnly="1" fieldPosition="0">
        <references count="1">
          <reference field="4" count="1">
            <x v="1"/>
          </reference>
        </references>
      </pivotArea>
    </format>
    <format dxfId="3">
      <pivotArea collapsedLevelsAreSubtotals="1" fieldPosition="0">
        <references count="1">
          <reference field="4" count="1">
            <x v="6"/>
          </reference>
        </references>
      </pivotArea>
    </format>
    <format dxfId="2">
      <pivotArea dataOnly="0" labelOnly="1" fieldPosition="0">
        <references count="1">
          <reference field="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13" firstHeaderRow="1" firstDataRow="1" firstDataCol="1"/>
  <pivotFields count="52">
    <pivotField showAll="0"/>
    <pivotField dataField="1" showAll="0"/>
    <pivotField showAll="0"/>
    <pivotField showAll="0"/>
    <pivotField showAll="0"/>
    <pivotField axis="axisRow" showAll="0">
      <items count="10">
        <item x="0"/>
        <item x="1"/>
        <item x="4"/>
        <item x="2"/>
        <item x="8"/>
        <item x="5"/>
        <item x="7"/>
        <item x="6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Id" fld="1" subtotal="count" baseField="5" baseItem="0"/>
  </dataFields>
  <formats count="2">
    <format dxfId="1">
      <pivotArea dataOnly="0" labelOnly="1" fieldPosition="0">
        <references count="1">
          <reference field="5" count="1">
            <x v="3"/>
          </reference>
        </references>
      </pivotArea>
    </format>
    <format dxfId="0">
      <pivotArea dataOnly="0" labelOnly="1" fieldPosition="0">
        <references count="1">
          <reference field="5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" firstHeaderRow="0" firstDataRow="1" firstDataCol="1"/>
  <pivotFields count="47">
    <pivotField showAll="0"/>
    <pivotField dataField="1"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d" fld="1" subtotal="count" baseField="4" baseItem="0"/>
    <dataField name="Sum of Story Poin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N54" totalsRowShown="0">
  <autoFilter ref="A1:AN54"/>
  <tableColumns count="40">
    <tableColumn id="1" name="Target Release"/>
    <tableColumn id="2" name="Id"/>
    <tableColumn id="3" name="Scope Label"/>
    <tableColumn id="4" name="Oversight"/>
    <tableColumn id="5" name="Type"/>
    <tableColumn id="6" name="Work Item"/>
    <tableColumn id="7" name="Story ID"/>
    <tableColumn id="8" name="Status"/>
    <tableColumn id="9" name="Story Points"/>
    <tableColumn id="10" name="Preliminary Story Points"/>
    <tableColumn id="11" name="Summary"/>
    <tableColumn id="12" name="Scope"/>
    <tableColumn id="13" name="Project"/>
    <tableColumn id="14" name="Group Ownership"/>
    <tableColumn id="15" name="TP Status"/>
    <tableColumn id="16" name="Unified Business Priority"/>
    <tableColumn id="17" name="CR Number"/>
    <tableColumn id="18" name="BSS Number"/>
    <tableColumn id="19" name="QC ID String"/>
    <tableColumn id="20" name="Priority"/>
    <tableColumn id="21" name="Related To"/>
    <tableColumn id="22" name="Delta State"/>
    <tableColumn id="23" name="Unified Business Backlog"/>
    <tableColumn id="24" name="Planned For"/>
    <tableColumn id="25" name="Resolution"/>
    <tableColumn id="26" name="Bug Type"/>
    <tableColumn id="27" name="Priority Group"/>
    <tableColumn id="28" name="Epic - Activity"/>
    <tableColumn id="29" name="Feature Area"/>
    <tableColumn id="30" name="Lockdown"/>
    <tableColumn id="31" name="Tags"/>
    <tableColumn id="32" name="RRC ID"/>
    <tableColumn id="33" name="Removed from Scope"/>
    <tableColumn id="34" name="Added To Scope"/>
    <tableColumn id="35" name="Final Scope"/>
    <tableColumn id="36" name="Final Scope Date" dataDxfId="14"/>
    <tableColumn id="37" name="Original Scope"/>
    <tableColumn id="38" name="Dev Delivered to QA"/>
    <tableColumn id="39" name="Dev Non-Delivered to QA"/>
    <tableColumn id="40" name="Target Spri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46" totalsRowShown="0">
  <autoFilter ref="A1:AN46"/>
  <tableColumns count="40">
    <tableColumn id="1" name="Target Release"/>
    <tableColumn id="2" name="Id"/>
    <tableColumn id="3" name="Scope Label"/>
    <tableColumn id="4" name="Oversight"/>
    <tableColumn id="5" name="Type"/>
    <tableColumn id="6" name="Work Item"/>
    <tableColumn id="7" name="Story ID"/>
    <tableColumn id="8" name="Status"/>
    <tableColumn id="9" name="Story Points"/>
    <tableColumn id="10" name="Preliminary Story Points"/>
    <tableColumn id="11" name="Summary"/>
    <tableColumn id="12" name="Scope"/>
    <tableColumn id="13" name="Project"/>
    <tableColumn id="14" name="Group Ownership"/>
    <tableColumn id="15" name="TP Status"/>
    <tableColumn id="16" name="Unified Business Priority"/>
    <tableColumn id="17" name="CR Number"/>
    <tableColumn id="18" name="BSS Number"/>
    <tableColumn id="19" name="QC ID String"/>
    <tableColumn id="20" name="Priority"/>
    <tableColumn id="21" name="Related To"/>
    <tableColumn id="22" name="Delta State"/>
    <tableColumn id="23" name="Unified Business Backlog"/>
    <tableColumn id="24" name="Planned For"/>
    <tableColumn id="25" name="Resolution"/>
    <tableColumn id="26" name="Bug Type"/>
    <tableColumn id="27" name="Priority Group"/>
    <tableColumn id="28" name="Epic - Activity"/>
    <tableColumn id="29" name="Feature Area"/>
    <tableColumn id="30" name="Lockdown"/>
    <tableColumn id="31" name="Tags"/>
    <tableColumn id="32" name="RRC ID"/>
    <tableColumn id="33" name="Removed from Scope"/>
    <tableColumn id="34" name="Added To Scope"/>
    <tableColumn id="35" name="Final Scope"/>
    <tableColumn id="36" name="Final Scope Date" dataDxfId="13"/>
    <tableColumn id="37" name="Original Scope"/>
    <tableColumn id="38" name="Dev Delivered to QA"/>
    <tableColumn id="39" name="Dev Non-Delivered to QA"/>
    <tableColumn id="40" name="Target S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4.25" x14ac:dyDescent="0.45"/>
  <cols>
    <col min="1" max="1" width="31.796875" customWidth="1"/>
    <col min="2" max="2" width="15.59765625" bestFit="1" customWidth="1"/>
    <col min="3" max="3" width="16.796875" bestFit="1" customWidth="1"/>
  </cols>
  <sheetData>
    <row r="1" spans="1:3" x14ac:dyDescent="0.45">
      <c r="A1" s="3" t="s">
        <v>25</v>
      </c>
      <c r="B1" t="s">
        <v>567</v>
      </c>
    </row>
    <row r="3" spans="1:3" x14ac:dyDescent="0.45">
      <c r="A3" s="3" t="s">
        <v>566</v>
      </c>
      <c r="B3" t="s">
        <v>564</v>
      </c>
      <c r="C3" t="s">
        <v>565</v>
      </c>
    </row>
    <row r="4" spans="1:3" x14ac:dyDescent="0.45">
      <c r="A4" s="6" t="s">
        <v>315</v>
      </c>
      <c r="B4" s="7">
        <v>5</v>
      </c>
      <c r="C4" s="7">
        <v>8</v>
      </c>
    </row>
    <row r="5" spans="1:3" x14ac:dyDescent="0.45">
      <c r="A5" s="6" t="s">
        <v>397</v>
      </c>
      <c r="B5" s="7">
        <v>14</v>
      </c>
      <c r="C5" s="7">
        <v>13.5</v>
      </c>
    </row>
    <row r="6" spans="1:3" x14ac:dyDescent="0.45">
      <c r="A6" s="4" t="s">
        <v>498</v>
      </c>
      <c r="B6" s="5">
        <v>15</v>
      </c>
      <c r="C6" s="5">
        <v>34</v>
      </c>
    </row>
    <row r="7" spans="1:3" x14ac:dyDescent="0.45">
      <c r="A7" s="4" t="s">
        <v>563</v>
      </c>
      <c r="B7" s="5">
        <v>34</v>
      </c>
      <c r="C7" s="5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6"/>
  <sheetViews>
    <sheetView workbookViewId="0">
      <selection activeCell="B2" sqref="B2"/>
    </sheetView>
  </sheetViews>
  <sheetFormatPr defaultRowHeight="14.25" x14ac:dyDescent="0.45"/>
  <cols>
    <col min="3" max="3" width="15.73046875" customWidth="1"/>
  </cols>
  <sheetData>
    <row r="1" spans="1:40" x14ac:dyDescent="0.45">
      <c r="A1" t="s">
        <v>0</v>
      </c>
      <c r="B1" t="s">
        <v>1</v>
      </c>
      <c r="C1" s="8" t="s">
        <v>684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 t="s">
        <v>39</v>
      </c>
      <c r="B2">
        <v>586844</v>
      </c>
      <c r="C2" t="s">
        <v>685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2.5</v>
      </c>
      <c r="J2">
        <v>2</v>
      </c>
      <c r="K2" t="s">
        <v>45</v>
      </c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T2" t="s">
        <v>50</v>
      </c>
      <c r="U2" t="s">
        <v>51</v>
      </c>
      <c r="V2" t="s">
        <v>51</v>
      </c>
      <c r="W2" t="b">
        <v>1</v>
      </c>
      <c r="X2" t="s">
        <v>52</v>
      </c>
      <c r="AA2" t="s">
        <v>53</v>
      </c>
      <c r="AB2" t="s">
        <v>54</v>
      </c>
      <c r="AC2" t="s">
        <v>55</v>
      </c>
      <c r="AD2" t="b">
        <v>1</v>
      </c>
      <c r="AF2">
        <v>25379</v>
      </c>
      <c r="AI2" t="s">
        <v>39</v>
      </c>
      <c r="AJ2" s="1">
        <v>42548.5</v>
      </c>
      <c r="AK2" t="s">
        <v>39</v>
      </c>
      <c r="AN2" t="s">
        <v>56</v>
      </c>
    </row>
    <row r="3" spans="1:40" x14ac:dyDescent="0.45">
      <c r="A3" t="s">
        <v>39</v>
      </c>
      <c r="B3">
        <v>587153</v>
      </c>
      <c r="C3" t="s">
        <v>685</v>
      </c>
      <c r="D3" t="s">
        <v>40</v>
      </c>
      <c r="E3" t="s">
        <v>57</v>
      </c>
      <c r="F3" t="s">
        <v>42</v>
      </c>
      <c r="G3" t="s">
        <v>58</v>
      </c>
      <c r="H3" t="s">
        <v>59</v>
      </c>
      <c r="I3">
        <v>4</v>
      </c>
      <c r="J3">
        <v>2</v>
      </c>
      <c r="K3" t="s">
        <v>60</v>
      </c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T3" t="s">
        <v>50</v>
      </c>
      <c r="U3" t="s">
        <v>62</v>
      </c>
      <c r="V3" t="s">
        <v>62</v>
      </c>
      <c r="W3" t="b">
        <v>1</v>
      </c>
      <c r="X3" t="s">
        <v>63</v>
      </c>
      <c r="AA3" t="s">
        <v>64</v>
      </c>
      <c r="AB3" t="s">
        <v>65</v>
      </c>
      <c r="AC3" t="s">
        <v>66</v>
      </c>
      <c r="AD3" t="b">
        <v>1</v>
      </c>
      <c r="AF3">
        <v>26508</v>
      </c>
      <c r="AI3" t="s">
        <v>39</v>
      </c>
      <c r="AJ3" s="1">
        <v>42548.5</v>
      </c>
      <c r="AK3" t="s">
        <v>39</v>
      </c>
      <c r="AN3" t="s">
        <v>56</v>
      </c>
    </row>
    <row r="4" spans="1:40" x14ac:dyDescent="0.45">
      <c r="A4" t="s">
        <v>39</v>
      </c>
      <c r="B4">
        <v>586906</v>
      </c>
      <c r="C4" t="s">
        <v>685</v>
      </c>
      <c r="D4" t="s">
        <v>40</v>
      </c>
      <c r="E4" t="s">
        <v>41</v>
      </c>
      <c r="F4" t="s">
        <v>42</v>
      </c>
      <c r="G4" t="s">
        <v>67</v>
      </c>
      <c r="H4" t="s">
        <v>44</v>
      </c>
      <c r="I4">
        <v>4</v>
      </c>
      <c r="J4">
        <v>3</v>
      </c>
      <c r="K4" t="s">
        <v>68</v>
      </c>
      <c r="M4" t="s">
        <v>46</v>
      </c>
      <c r="N4" t="s">
        <v>47</v>
      </c>
      <c r="O4" t="s">
        <v>48</v>
      </c>
      <c r="P4">
        <v>10000</v>
      </c>
      <c r="R4">
        <v>593043</v>
      </c>
      <c r="T4" t="s">
        <v>50</v>
      </c>
      <c r="U4" t="s">
        <v>50</v>
      </c>
      <c r="V4" t="s">
        <v>51</v>
      </c>
      <c r="W4" t="b">
        <v>1</v>
      </c>
      <c r="X4" t="s">
        <v>63</v>
      </c>
      <c r="AA4" t="s">
        <v>53</v>
      </c>
      <c r="AB4" t="s">
        <v>50</v>
      </c>
      <c r="AC4" t="s">
        <v>50</v>
      </c>
      <c r="AD4" t="b">
        <v>1</v>
      </c>
      <c r="AF4">
        <v>26327</v>
      </c>
      <c r="AI4" t="s">
        <v>39</v>
      </c>
      <c r="AJ4" s="1">
        <v>42548.5</v>
      </c>
      <c r="AK4" t="s">
        <v>39</v>
      </c>
      <c r="AN4" t="s">
        <v>56</v>
      </c>
    </row>
    <row r="5" spans="1:40" x14ac:dyDescent="0.45">
      <c r="A5" t="s">
        <v>39</v>
      </c>
      <c r="B5">
        <v>586891</v>
      </c>
      <c r="C5" t="s">
        <v>685</v>
      </c>
      <c r="D5" t="s">
        <v>40</v>
      </c>
      <c r="E5" t="s">
        <v>41</v>
      </c>
      <c r="F5" t="s">
        <v>42</v>
      </c>
      <c r="G5" t="s">
        <v>69</v>
      </c>
      <c r="H5" t="s">
        <v>70</v>
      </c>
      <c r="I5">
        <v>5</v>
      </c>
      <c r="J5">
        <v>3</v>
      </c>
      <c r="K5" t="s">
        <v>71</v>
      </c>
      <c r="M5" t="s">
        <v>46</v>
      </c>
      <c r="N5" t="s">
        <v>47</v>
      </c>
      <c r="O5" t="s">
        <v>72</v>
      </c>
      <c r="P5">
        <v>10000</v>
      </c>
      <c r="R5">
        <v>593043</v>
      </c>
      <c r="T5" t="s">
        <v>50</v>
      </c>
      <c r="U5" t="s">
        <v>50</v>
      </c>
      <c r="V5" t="s">
        <v>51</v>
      </c>
      <c r="W5" t="b">
        <v>1</v>
      </c>
      <c r="X5" t="s">
        <v>63</v>
      </c>
      <c r="AA5" t="s">
        <v>64</v>
      </c>
      <c r="AB5" t="s">
        <v>50</v>
      </c>
      <c r="AC5" t="s">
        <v>50</v>
      </c>
      <c r="AD5" t="b">
        <v>1</v>
      </c>
      <c r="AF5">
        <v>26446</v>
      </c>
      <c r="AI5" t="s">
        <v>39</v>
      </c>
      <c r="AJ5" s="1">
        <v>42548.5</v>
      </c>
      <c r="AK5" t="s">
        <v>39</v>
      </c>
      <c r="AN5" t="s">
        <v>56</v>
      </c>
    </row>
    <row r="6" spans="1:40" x14ac:dyDescent="0.45">
      <c r="A6" t="s">
        <v>39</v>
      </c>
      <c r="B6">
        <v>500517</v>
      </c>
      <c r="C6" t="s">
        <v>685</v>
      </c>
      <c r="D6" t="s">
        <v>40</v>
      </c>
      <c r="E6" t="s">
        <v>41</v>
      </c>
      <c r="F6" t="s">
        <v>42</v>
      </c>
      <c r="G6" t="s">
        <v>73</v>
      </c>
      <c r="H6" t="s">
        <v>44</v>
      </c>
      <c r="I6">
        <v>2.5</v>
      </c>
      <c r="J6">
        <v>2</v>
      </c>
      <c r="K6" t="s">
        <v>74</v>
      </c>
      <c r="M6" t="s">
        <v>46</v>
      </c>
      <c r="N6" t="s">
        <v>47</v>
      </c>
      <c r="O6" t="s">
        <v>48</v>
      </c>
      <c r="P6">
        <v>10000</v>
      </c>
      <c r="Q6" t="s">
        <v>75</v>
      </c>
      <c r="R6">
        <v>593043</v>
      </c>
      <c r="T6" t="s">
        <v>50</v>
      </c>
      <c r="U6" t="s">
        <v>51</v>
      </c>
      <c r="V6" t="s">
        <v>51</v>
      </c>
      <c r="W6" t="b">
        <v>1</v>
      </c>
      <c r="X6" t="s">
        <v>76</v>
      </c>
      <c r="AA6" t="s">
        <v>53</v>
      </c>
      <c r="AB6" t="s">
        <v>77</v>
      </c>
      <c r="AC6" t="s">
        <v>78</v>
      </c>
      <c r="AD6" t="b">
        <v>1</v>
      </c>
      <c r="AE6" t="s">
        <v>79</v>
      </c>
      <c r="AF6">
        <v>25090</v>
      </c>
      <c r="AG6" t="s">
        <v>80</v>
      </c>
      <c r="AH6" t="s">
        <v>80</v>
      </c>
      <c r="AI6" t="s">
        <v>39</v>
      </c>
      <c r="AJ6" s="1">
        <v>42548.5</v>
      </c>
      <c r="AK6" t="s">
        <v>39</v>
      </c>
      <c r="AL6" t="s">
        <v>80</v>
      </c>
      <c r="AM6" t="s">
        <v>80</v>
      </c>
      <c r="AN6" t="s">
        <v>56</v>
      </c>
    </row>
    <row r="7" spans="1:40" x14ac:dyDescent="0.45">
      <c r="A7" t="s">
        <v>39</v>
      </c>
      <c r="B7">
        <v>557388</v>
      </c>
      <c r="C7" t="s">
        <v>685</v>
      </c>
      <c r="D7" t="s">
        <v>40</v>
      </c>
      <c r="E7" t="s">
        <v>41</v>
      </c>
      <c r="F7" t="s">
        <v>42</v>
      </c>
      <c r="G7" t="s">
        <v>81</v>
      </c>
      <c r="H7" t="s">
        <v>44</v>
      </c>
      <c r="I7">
        <v>2</v>
      </c>
      <c r="J7">
        <v>2</v>
      </c>
      <c r="K7" t="s">
        <v>82</v>
      </c>
      <c r="M7" t="s">
        <v>46</v>
      </c>
      <c r="N7" t="s">
        <v>47</v>
      </c>
      <c r="O7" t="s">
        <v>48</v>
      </c>
      <c r="P7">
        <v>10000</v>
      </c>
      <c r="Q7" t="s">
        <v>83</v>
      </c>
      <c r="R7">
        <v>593043</v>
      </c>
      <c r="T7" t="s">
        <v>50</v>
      </c>
      <c r="U7" t="s">
        <v>51</v>
      </c>
      <c r="V7" t="s">
        <v>51</v>
      </c>
      <c r="W7" t="b">
        <v>1</v>
      </c>
      <c r="X7" t="s">
        <v>76</v>
      </c>
      <c r="AA7" t="s">
        <v>53</v>
      </c>
      <c r="AB7" t="s">
        <v>84</v>
      </c>
      <c r="AC7" t="s">
        <v>66</v>
      </c>
      <c r="AD7" t="b">
        <v>1</v>
      </c>
      <c r="AF7">
        <v>24705</v>
      </c>
      <c r="AI7" t="s">
        <v>39</v>
      </c>
      <c r="AJ7" s="1">
        <v>42548.5</v>
      </c>
      <c r="AK7" t="s">
        <v>39</v>
      </c>
      <c r="AN7" t="s">
        <v>56</v>
      </c>
    </row>
    <row r="8" spans="1:40" x14ac:dyDescent="0.45">
      <c r="A8" t="s">
        <v>39</v>
      </c>
      <c r="B8">
        <v>586890</v>
      </c>
      <c r="C8" t="s">
        <v>685</v>
      </c>
      <c r="D8" t="s">
        <v>40</v>
      </c>
      <c r="E8" t="s">
        <v>41</v>
      </c>
      <c r="F8" t="s">
        <v>42</v>
      </c>
      <c r="G8" t="s">
        <v>85</v>
      </c>
      <c r="H8" t="s">
        <v>70</v>
      </c>
      <c r="I8">
        <v>6</v>
      </c>
      <c r="J8">
        <v>3</v>
      </c>
      <c r="K8" t="s">
        <v>86</v>
      </c>
      <c r="M8" t="s">
        <v>46</v>
      </c>
      <c r="N8" t="s">
        <v>47</v>
      </c>
      <c r="O8" t="s">
        <v>48</v>
      </c>
      <c r="P8">
        <v>10000</v>
      </c>
      <c r="Q8" t="s">
        <v>87</v>
      </c>
      <c r="R8" t="s">
        <v>88</v>
      </c>
      <c r="T8" t="s">
        <v>50</v>
      </c>
      <c r="U8" t="s">
        <v>51</v>
      </c>
      <c r="V8" t="s">
        <v>51</v>
      </c>
      <c r="W8" t="b">
        <v>1</v>
      </c>
      <c r="X8" t="s">
        <v>76</v>
      </c>
      <c r="AA8" t="s">
        <v>64</v>
      </c>
      <c r="AB8" t="s">
        <v>89</v>
      </c>
      <c r="AC8" t="s">
        <v>50</v>
      </c>
      <c r="AD8" t="b">
        <v>1</v>
      </c>
      <c r="AF8">
        <v>27167</v>
      </c>
      <c r="AI8" t="s">
        <v>39</v>
      </c>
      <c r="AJ8" s="1">
        <v>42548.5</v>
      </c>
      <c r="AK8" t="s">
        <v>39</v>
      </c>
      <c r="AN8" t="s">
        <v>56</v>
      </c>
    </row>
    <row r="9" spans="1:40" x14ac:dyDescent="0.45">
      <c r="A9" t="s">
        <v>39</v>
      </c>
      <c r="B9">
        <v>586626</v>
      </c>
      <c r="C9" t="s">
        <v>685</v>
      </c>
      <c r="D9" t="s">
        <v>40</v>
      </c>
      <c r="E9" t="s">
        <v>41</v>
      </c>
      <c r="F9" t="s">
        <v>42</v>
      </c>
      <c r="G9" t="s">
        <v>90</v>
      </c>
      <c r="H9" t="s">
        <v>70</v>
      </c>
      <c r="I9">
        <v>3</v>
      </c>
      <c r="J9">
        <v>2</v>
      </c>
      <c r="K9" t="s">
        <v>91</v>
      </c>
      <c r="M9" t="s">
        <v>46</v>
      </c>
      <c r="N9" t="s">
        <v>47</v>
      </c>
      <c r="O9" t="s">
        <v>70</v>
      </c>
      <c r="P9">
        <v>10000</v>
      </c>
      <c r="Q9" t="s">
        <v>92</v>
      </c>
      <c r="R9">
        <v>593043</v>
      </c>
      <c r="T9" t="s">
        <v>50</v>
      </c>
      <c r="U9" t="s">
        <v>51</v>
      </c>
      <c r="V9" t="s">
        <v>51</v>
      </c>
      <c r="W9" t="b">
        <v>1</v>
      </c>
      <c r="X9" t="s">
        <v>76</v>
      </c>
      <c r="AA9" t="s">
        <v>64</v>
      </c>
      <c r="AB9" t="s">
        <v>93</v>
      </c>
      <c r="AC9" t="s">
        <v>94</v>
      </c>
      <c r="AD9" t="b">
        <v>1</v>
      </c>
      <c r="AF9">
        <v>26204</v>
      </c>
      <c r="AI9" t="s">
        <v>39</v>
      </c>
      <c r="AJ9" s="1">
        <v>42548.5</v>
      </c>
      <c r="AK9" t="s">
        <v>39</v>
      </c>
      <c r="AN9" t="s">
        <v>56</v>
      </c>
    </row>
    <row r="10" spans="1:40" x14ac:dyDescent="0.45">
      <c r="A10" t="s">
        <v>39</v>
      </c>
      <c r="B10">
        <v>586588</v>
      </c>
      <c r="C10" t="s">
        <v>685</v>
      </c>
      <c r="D10" t="s">
        <v>40</v>
      </c>
      <c r="E10" t="s">
        <v>41</v>
      </c>
      <c r="F10" t="s">
        <v>42</v>
      </c>
      <c r="G10" t="s">
        <v>95</v>
      </c>
      <c r="H10" t="s">
        <v>96</v>
      </c>
      <c r="I10">
        <v>3</v>
      </c>
      <c r="J10">
        <v>2</v>
      </c>
      <c r="K10" t="s">
        <v>97</v>
      </c>
      <c r="M10" t="s">
        <v>46</v>
      </c>
      <c r="N10" t="s">
        <v>47</v>
      </c>
      <c r="O10" t="s">
        <v>48</v>
      </c>
      <c r="P10">
        <v>10000</v>
      </c>
      <c r="Q10" t="s">
        <v>98</v>
      </c>
      <c r="R10">
        <v>593043</v>
      </c>
      <c r="T10" t="s">
        <v>50</v>
      </c>
      <c r="U10" t="s">
        <v>51</v>
      </c>
      <c r="V10" t="s">
        <v>51</v>
      </c>
      <c r="W10" t="b">
        <v>1</v>
      </c>
      <c r="X10" t="s">
        <v>63</v>
      </c>
      <c r="AA10" t="s">
        <v>53</v>
      </c>
      <c r="AB10" t="s">
        <v>93</v>
      </c>
      <c r="AC10" t="s">
        <v>93</v>
      </c>
      <c r="AD10" t="b">
        <v>1</v>
      </c>
      <c r="AF10">
        <v>25418</v>
      </c>
      <c r="AI10" t="s">
        <v>39</v>
      </c>
      <c r="AJ10" s="1">
        <v>42548.5</v>
      </c>
      <c r="AK10" t="s">
        <v>39</v>
      </c>
      <c r="AL10" t="s">
        <v>39</v>
      </c>
      <c r="AN10" t="s">
        <v>56</v>
      </c>
    </row>
    <row r="11" spans="1:40" x14ac:dyDescent="0.45">
      <c r="A11" t="s">
        <v>39</v>
      </c>
      <c r="B11">
        <v>586622</v>
      </c>
      <c r="C11" t="s">
        <v>685</v>
      </c>
      <c r="D11" t="s">
        <v>40</v>
      </c>
      <c r="E11" t="s">
        <v>41</v>
      </c>
      <c r="F11" t="s">
        <v>42</v>
      </c>
      <c r="G11" t="s">
        <v>99</v>
      </c>
      <c r="H11" t="s">
        <v>59</v>
      </c>
      <c r="I11">
        <v>4</v>
      </c>
      <c r="J11">
        <v>3</v>
      </c>
      <c r="K11" t="s">
        <v>100</v>
      </c>
      <c r="M11" t="s">
        <v>46</v>
      </c>
      <c r="N11" t="s">
        <v>47</v>
      </c>
      <c r="O11" t="s">
        <v>48</v>
      </c>
      <c r="P11">
        <v>10000</v>
      </c>
      <c r="Q11" t="s">
        <v>101</v>
      </c>
      <c r="R11">
        <v>593043</v>
      </c>
      <c r="T11" t="s">
        <v>50</v>
      </c>
      <c r="U11" t="s">
        <v>51</v>
      </c>
      <c r="V11" t="s">
        <v>51</v>
      </c>
      <c r="W11" t="b">
        <v>1</v>
      </c>
      <c r="X11" t="s">
        <v>63</v>
      </c>
      <c r="AA11" t="s">
        <v>102</v>
      </c>
      <c r="AB11" t="s">
        <v>93</v>
      </c>
      <c r="AC11" t="s">
        <v>93</v>
      </c>
      <c r="AD11" t="b">
        <v>1</v>
      </c>
      <c r="AF11">
        <v>26203</v>
      </c>
      <c r="AI11" t="s">
        <v>39</v>
      </c>
      <c r="AJ11" s="1">
        <v>42548.5</v>
      </c>
      <c r="AK11" t="s">
        <v>39</v>
      </c>
      <c r="AN11" t="s">
        <v>56</v>
      </c>
    </row>
    <row r="12" spans="1:40" x14ac:dyDescent="0.45">
      <c r="A12" t="s">
        <v>39</v>
      </c>
      <c r="B12">
        <v>408227</v>
      </c>
      <c r="C12" t="s">
        <v>685</v>
      </c>
      <c r="D12" t="s">
        <v>40</v>
      </c>
      <c r="E12" t="s">
        <v>41</v>
      </c>
      <c r="F12" t="s">
        <v>42</v>
      </c>
      <c r="G12" t="s">
        <v>103</v>
      </c>
      <c r="H12" t="s">
        <v>59</v>
      </c>
      <c r="I12">
        <v>2</v>
      </c>
      <c r="J12">
        <v>2</v>
      </c>
      <c r="K12" t="s">
        <v>104</v>
      </c>
      <c r="M12" t="s">
        <v>46</v>
      </c>
      <c r="N12" t="s">
        <v>47</v>
      </c>
      <c r="O12" t="s">
        <v>48</v>
      </c>
      <c r="P12">
        <v>10000</v>
      </c>
      <c r="Q12" t="s">
        <v>105</v>
      </c>
      <c r="R12" t="s">
        <v>106</v>
      </c>
      <c r="T12" t="s">
        <v>50</v>
      </c>
      <c r="U12" t="s">
        <v>51</v>
      </c>
      <c r="V12" t="s">
        <v>51</v>
      </c>
      <c r="W12" t="b">
        <v>1</v>
      </c>
      <c r="X12" t="s">
        <v>76</v>
      </c>
      <c r="AA12" t="s">
        <v>107</v>
      </c>
      <c r="AB12" t="s">
        <v>93</v>
      </c>
      <c r="AC12" t="s">
        <v>93</v>
      </c>
      <c r="AD12" t="b">
        <v>1</v>
      </c>
      <c r="AF12">
        <v>25176</v>
      </c>
      <c r="AG12" t="s">
        <v>80</v>
      </c>
      <c r="AH12" t="s">
        <v>80</v>
      </c>
      <c r="AI12" t="s">
        <v>39</v>
      </c>
      <c r="AJ12" s="1">
        <v>42548.5</v>
      </c>
      <c r="AK12" t="s">
        <v>39</v>
      </c>
      <c r="AL12" t="s">
        <v>80</v>
      </c>
      <c r="AM12" t="s">
        <v>80</v>
      </c>
      <c r="AN12" t="s">
        <v>56</v>
      </c>
    </row>
    <row r="13" spans="1:40" x14ac:dyDescent="0.45">
      <c r="A13" t="s">
        <v>39</v>
      </c>
      <c r="B13">
        <v>591571</v>
      </c>
      <c r="C13" t="s">
        <v>685</v>
      </c>
      <c r="D13" t="s">
        <v>40</v>
      </c>
      <c r="E13" t="s">
        <v>41</v>
      </c>
      <c r="F13" t="s">
        <v>42</v>
      </c>
      <c r="G13" t="s">
        <v>108</v>
      </c>
      <c r="H13" t="s">
        <v>59</v>
      </c>
      <c r="I13">
        <v>6</v>
      </c>
      <c r="J13">
        <v>2</v>
      </c>
      <c r="K13" t="s">
        <v>109</v>
      </c>
      <c r="M13" t="s">
        <v>46</v>
      </c>
      <c r="N13" t="s">
        <v>47</v>
      </c>
      <c r="O13" t="s">
        <v>48</v>
      </c>
      <c r="P13">
        <v>10000</v>
      </c>
      <c r="Q13" t="s">
        <v>110</v>
      </c>
      <c r="R13" t="s">
        <v>111</v>
      </c>
      <c r="T13" t="s">
        <v>50</v>
      </c>
      <c r="U13" t="s">
        <v>51</v>
      </c>
      <c r="V13" t="s">
        <v>51</v>
      </c>
      <c r="W13" t="b">
        <v>1</v>
      </c>
      <c r="X13" t="s">
        <v>63</v>
      </c>
      <c r="AA13" t="s">
        <v>64</v>
      </c>
      <c r="AB13" t="s">
        <v>112</v>
      </c>
      <c r="AC13" t="s">
        <v>66</v>
      </c>
      <c r="AD13" t="b">
        <v>1</v>
      </c>
      <c r="AF13">
        <v>26028</v>
      </c>
      <c r="AI13" t="s">
        <v>39</v>
      </c>
      <c r="AJ13" s="1">
        <v>42548.5</v>
      </c>
      <c r="AK13" t="s">
        <v>39</v>
      </c>
      <c r="AN13" t="s">
        <v>56</v>
      </c>
    </row>
    <row r="14" spans="1:40" x14ac:dyDescent="0.45">
      <c r="A14" t="s">
        <v>39</v>
      </c>
      <c r="B14">
        <v>557691</v>
      </c>
      <c r="C14" t="s">
        <v>685</v>
      </c>
      <c r="D14" t="s">
        <v>40</v>
      </c>
      <c r="E14" t="s">
        <v>41</v>
      </c>
      <c r="F14" t="s">
        <v>42</v>
      </c>
      <c r="G14" t="s">
        <v>113</v>
      </c>
      <c r="H14" t="s">
        <v>59</v>
      </c>
      <c r="I14">
        <v>2</v>
      </c>
      <c r="J14">
        <v>2</v>
      </c>
      <c r="K14" t="s">
        <v>114</v>
      </c>
      <c r="M14" t="s">
        <v>46</v>
      </c>
      <c r="N14" t="s">
        <v>47</v>
      </c>
      <c r="O14" t="s">
        <v>48</v>
      </c>
      <c r="P14">
        <v>10000</v>
      </c>
      <c r="Q14" t="s">
        <v>83</v>
      </c>
      <c r="R14">
        <v>593043</v>
      </c>
      <c r="T14" t="s">
        <v>50</v>
      </c>
      <c r="U14" t="s">
        <v>51</v>
      </c>
      <c r="V14" t="s">
        <v>51</v>
      </c>
      <c r="W14" t="b">
        <v>1</v>
      </c>
      <c r="X14" t="s">
        <v>115</v>
      </c>
      <c r="AA14" t="s">
        <v>53</v>
      </c>
      <c r="AB14" t="s">
        <v>116</v>
      </c>
      <c r="AC14" t="s">
        <v>78</v>
      </c>
      <c r="AD14" t="b">
        <v>1</v>
      </c>
      <c r="AF14">
        <v>25814</v>
      </c>
      <c r="AI14" t="s">
        <v>39</v>
      </c>
      <c r="AJ14" s="1">
        <v>42548.5</v>
      </c>
      <c r="AK14" t="s">
        <v>39</v>
      </c>
      <c r="AN14" t="s">
        <v>56</v>
      </c>
    </row>
    <row r="15" spans="1:40" x14ac:dyDescent="0.45">
      <c r="A15" t="s">
        <v>39</v>
      </c>
      <c r="B15">
        <v>586882</v>
      </c>
      <c r="C15" t="s">
        <v>685</v>
      </c>
      <c r="D15" t="s">
        <v>40</v>
      </c>
      <c r="E15" t="s">
        <v>41</v>
      </c>
      <c r="F15" t="s">
        <v>42</v>
      </c>
      <c r="G15" t="s">
        <v>117</v>
      </c>
      <c r="H15" t="s">
        <v>59</v>
      </c>
      <c r="I15">
        <v>1.5</v>
      </c>
      <c r="J15">
        <v>3</v>
      </c>
      <c r="K15" t="s">
        <v>118</v>
      </c>
      <c r="M15" t="s">
        <v>46</v>
      </c>
      <c r="N15" t="s">
        <v>47</v>
      </c>
      <c r="O15" t="s">
        <v>48</v>
      </c>
      <c r="P15">
        <v>10000</v>
      </c>
      <c r="Q15" t="s">
        <v>105</v>
      </c>
      <c r="R15">
        <v>566291</v>
      </c>
      <c r="T15" t="s">
        <v>50</v>
      </c>
      <c r="U15" t="s">
        <v>51</v>
      </c>
      <c r="V15" t="s">
        <v>51</v>
      </c>
      <c r="W15" t="b">
        <v>1</v>
      </c>
      <c r="X15" t="s">
        <v>115</v>
      </c>
      <c r="AA15" t="s">
        <v>102</v>
      </c>
      <c r="AB15" t="s">
        <v>93</v>
      </c>
      <c r="AC15" t="s">
        <v>93</v>
      </c>
      <c r="AD15" t="b">
        <v>1</v>
      </c>
      <c r="AF15">
        <v>26445</v>
      </c>
      <c r="AI15" t="s">
        <v>39</v>
      </c>
      <c r="AJ15" s="1">
        <v>42548.5</v>
      </c>
      <c r="AK15" t="s">
        <v>39</v>
      </c>
      <c r="AN15" t="s">
        <v>56</v>
      </c>
    </row>
    <row r="16" spans="1:40" x14ac:dyDescent="0.45">
      <c r="A16" t="s">
        <v>39</v>
      </c>
      <c r="B16">
        <v>587159</v>
      </c>
      <c r="C16" t="s">
        <v>685</v>
      </c>
      <c r="D16" t="s">
        <v>40</v>
      </c>
      <c r="E16" t="s">
        <v>57</v>
      </c>
      <c r="F16" t="s">
        <v>42</v>
      </c>
      <c r="G16" t="s">
        <v>119</v>
      </c>
      <c r="H16" t="s">
        <v>59</v>
      </c>
      <c r="I16">
        <v>2</v>
      </c>
      <c r="J16">
        <v>2</v>
      </c>
      <c r="K16" t="s">
        <v>120</v>
      </c>
      <c r="M16" t="s">
        <v>46</v>
      </c>
      <c r="N16" t="s">
        <v>47</v>
      </c>
      <c r="O16" t="s">
        <v>48</v>
      </c>
      <c r="P16">
        <v>10000</v>
      </c>
      <c r="Q16" t="s">
        <v>121</v>
      </c>
      <c r="R16">
        <v>593043</v>
      </c>
      <c r="T16" t="s">
        <v>50</v>
      </c>
      <c r="U16" t="s">
        <v>62</v>
      </c>
      <c r="V16" t="s">
        <v>62</v>
      </c>
      <c r="W16" t="b">
        <v>1</v>
      </c>
      <c r="X16" t="s">
        <v>76</v>
      </c>
      <c r="AA16" t="s">
        <v>53</v>
      </c>
      <c r="AB16" t="s">
        <v>77</v>
      </c>
      <c r="AC16" t="s">
        <v>50</v>
      </c>
      <c r="AD16" t="b">
        <v>1</v>
      </c>
      <c r="AF16">
        <v>25835</v>
      </c>
      <c r="AI16" t="s">
        <v>39</v>
      </c>
      <c r="AJ16" s="1">
        <v>42548.5</v>
      </c>
      <c r="AK16" t="s">
        <v>39</v>
      </c>
      <c r="AN16" t="s">
        <v>56</v>
      </c>
    </row>
    <row r="17" spans="1:40" x14ac:dyDescent="0.45">
      <c r="A17" t="s">
        <v>39</v>
      </c>
      <c r="B17">
        <v>557373</v>
      </c>
      <c r="C17" t="s">
        <v>685</v>
      </c>
      <c r="D17" t="s">
        <v>40</v>
      </c>
      <c r="E17" t="s">
        <v>41</v>
      </c>
      <c r="F17" t="s">
        <v>42</v>
      </c>
      <c r="G17" t="s">
        <v>122</v>
      </c>
      <c r="H17" t="s">
        <v>59</v>
      </c>
      <c r="I17">
        <v>1.5</v>
      </c>
      <c r="J17">
        <v>2</v>
      </c>
      <c r="K17" t="s">
        <v>123</v>
      </c>
      <c r="M17" t="s">
        <v>46</v>
      </c>
      <c r="N17" t="s">
        <v>47</v>
      </c>
      <c r="O17" t="s">
        <v>48</v>
      </c>
      <c r="P17">
        <v>10000</v>
      </c>
      <c r="Q17" t="s">
        <v>83</v>
      </c>
      <c r="R17">
        <v>593043</v>
      </c>
      <c r="T17" t="s">
        <v>50</v>
      </c>
      <c r="U17" t="s">
        <v>51</v>
      </c>
      <c r="V17" t="s">
        <v>51</v>
      </c>
      <c r="W17" t="b">
        <v>1</v>
      </c>
      <c r="X17" t="s">
        <v>52</v>
      </c>
      <c r="AA17" t="s">
        <v>107</v>
      </c>
      <c r="AB17" t="s">
        <v>84</v>
      </c>
      <c r="AC17" t="s">
        <v>66</v>
      </c>
      <c r="AD17" t="b">
        <v>1</v>
      </c>
      <c r="AF17">
        <v>24672</v>
      </c>
      <c r="AI17" t="s">
        <v>39</v>
      </c>
      <c r="AJ17" s="1">
        <v>42548.5</v>
      </c>
      <c r="AK17" t="s">
        <v>39</v>
      </c>
      <c r="AN17" t="s">
        <v>56</v>
      </c>
    </row>
    <row r="18" spans="1:40" x14ac:dyDescent="0.45">
      <c r="A18" t="s">
        <v>39</v>
      </c>
      <c r="B18">
        <v>587161</v>
      </c>
      <c r="C18" t="s">
        <v>685</v>
      </c>
      <c r="D18" t="s">
        <v>40</v>
      </c>
      <c r="E18" t="s">
        <v>41</v>
      </c>
      <c r="F18" t="s">
        <v>42</v>
      </c>
      <c r="G18" t="s">
        <v>124</v>
      </c>
      <c r="H18" t="s">
        <v>70</v>
      </c>
      <c r="I18">
        <v>2</v>
      </c>
      <c r="J18">
        <v>2</v>
      </c>
      <c r="K18" t="s">
        <v>125</v>
      </c>
      <c r="M18" t="s">
        <v>46</v>
      </c>
      <c r="N18" t="s">
        <v>47</v>
      </c>
      <c r="O18" t="s">
        <v>48</v>
      </c>
      <c r="P18">
        <v>10000</v>
      </c>
      <c r="Q18" t="s">
        <v>121</v>
      </c>
      <c r="R18">
        <v>593043</v>
      </c>
      <c r="T18" t="s">
        <v>50</v>
      </c>
      <c r="U18" t="s">
        <v>51</v>
      </c>
      <c r="V18" t="s">
        <v>51</v>
      </c>
      <c r="W18" t="b">
        <v>1</v>
      </c>
      <c r="X18" t="s">
        <v>76</v>
      </c>
      <c r="AA18" t="s">
        <v>107</v>
      </c>
      <c r="AB18" t="s">
        <v>50</v>
      </c>
      <c r="AC18" t="s">
        <v>50</v>
      </c>
      <c r="AD18" t="b">
        <v>1</v>
      </c>
      <c r="AF18">
        <v>25834</v>
      </c>
      <c r="AI18" t="s">
        <v>39</v>
      </c>
      <c r="AJ18" s="1">
        <v>42548.5</v>
      </c>
      <c r="AK18" t="s">
        <v>39</v>
      </c>
      <c r="AN18" t="s">
        <v>56</v>
      </c>
    </row>
    <row r="19" spans="1:40" x14ac:dyDescent="0.45">
      <c r="A19" t="s">
        <v>39</v>
      </c>
      <c r="B19">
        <v>499281</v>
      </c>
      <c r="C19" t="s">
        <v>685</v>
      </c>
      <c r="D19" t="s">
        <v>40</v>
      </c>
      <c r="E19" t="s">
        <v>41</v>
      </c>
      <c r="F19" t="s">
        <v>42</v>
      </c>
      <c r="G19" t="s">
        <v>126</v>
      </c>
      <c r="H19" t="s">
        <v>59</v>
      </c>
      <c r="I19">
        <v>3</v>
      </c>
      <c r="J19">
        <v>2</v>
      </c>
      <c r="K19" t="s">
        <v>127</v>
      </c>
      <c r="M19" t="s">
        <v>46</v>
      </c>
      <c r="N19" t="s">
        <v>47</v>
      </c>
      <c r="O19" t="s">
        <v>48</v>
      </c>
      <c r="P19">
        <v>10000</v>
      </c>
      <c r="Q19" t="s">
        <v>105</v>
      </c>
      <c r="R19">
        <v>566291</v>
      </c>
      <c r="T19" t="s">
        <v>50</v>
      </c>
      <c r="U19" t="s">
        <v>51</v>
      </c>
      <c r="V19" t="s">
        <v>51</v>
      </c>
      <c r="W19" t="b">
        <v>1</v>
      </c>
      <c r="X19" t="s">
        <v>63</v>
      </c>
      <c r="AA19" t="s">
        <v>102</v>
      </c>
      <c r="AB19" t="s">
        <v>93</v>
      </c>
      <c r="AC19" t="s">
        <v>93</v>
      </c>
      <c r="AD19" t="b">
        <v>1</v>
      </c>
      <c r="AE19" t="s">
        <v>128</v>
      </c>
      <c r="AF19">
        <v>25358</v>
      </c>
      <c r="AG19" t="s">
        <v>80</v>
      </c>
      <c r="AH19" t="s">
        <v>80</v>
      </c>
      <c r="AI19" t="s">
        <v>39</v>
      </c>
      <c r="AJ19" s="1">
        <v>42548.5</v>
      </c>
      <c r="AK19" t="s">
        <v>39</v>
      </c>
      <c r="AL19" t="s">
        <v>80</v>
      </c>
      <c r="AM19" t="s">
        <v>80</v>
      </c>
      <c r="AN19" t="s">
        <v>56</v>
      </c>
    </row>
    <row r="20" spans="1:40" x14ac:dyDescent="0.45">
      <c r="A20" t="s">
        <v>39</v>
      </c>
      <c r="B20">
        <v>586818</v>
      </c>
      <c r="C20" t="s">
        <v>685</v>
      </c>
      <c r="D20" t="s">
        <v>40</v>
      </c>
      <c r="E20" t="s">
        <v>41</v>
      </c>
      <c r="F20" t="s">
        <v>42</v>
      </c>
      <c r="G20" t="s">
        <v>43</v>
      </c>
      <c r="H20" t="s">
        <v>59</v>
      </c>
      <c r="I20">
        <v>3</v>
      </c>
      <c r="J20">
        <v>2</v>
      </c>
      <c r="K20" t="s">
        <v>129</v>
      </c>
      <c r="M20" t="s">
        <v>46</v>
      </c>
      <c r="N20" t="s">
        <v>47</v>
      </c>
      <c r="O20" t="s">
        <v>48</v>
      </c>
      <c r="P20">
        <v>10000</v>
      </c>
      <c r="Q20" t="s">
        <v>49</v>
      </c>
      <c r="R20">
        <v>593043</v>
      </c>
      <c r="T20" t="s">
        <v>50</v>
      </c>
      <c r="U20" t="s">
        <v>51</v>
      </c>
      <c r="V20" t="s">
        <v>51</v>
      </c>
      <c r="W20" t="b">
        <v>1</v>
      </c>
      <c r="X20" t="s">
        <v>52</v>
      </c>
      <c r="AA20" t="s">
        <v>107</v>
      </c>
      <c r="AB20" t="s">
        <v>54</v>
      </c>
      <c r="AC20" t="s">
        <v>55</v>
      </c>
      <c r="AD20" t="b">
        <v>1</v>
      </c>
      <c r="AF20">
        <v>25378</v>
      </c>
      <c r="AI20" t="s">
        <v>39</v>
      </c>
      <c r="AJ20" s="1">
        <v>42548.5</v>
      </c>
      <c r="AK20" t="s">
        <v>39</v>
      </c>
      <c r="AN20" t="s">
        <v>56</v>
      </c>
    </row>
    <row r="21" spans="1:40" x14ac:dyDescent="0.45">
      <c r="A21" t="s">
        <v>39</v>
      </c>
      <c r="B21">
        <v>591572</v>
      </c>
      <c r="C21" t="s">
        <v>685</v>
      </c>
      <c r="D21" t="s">
        <v>40</v>
      </c>
      <c r="E21" t="s">
        <v>41</v>
      </c>
      <c r="F21" t="s">
        <v>42</v>
      </c>
      <c r="G21" t="s">
        <v>130</v>
      </c>
      <c r="H21" t="s">
        <v>59</v>
      </c>
      <c r="I21">
        <v>1</v>
      </c>
      <c r="J21">
        <v>2</v>
      </c>
      <c r="K21" t="s">
        <v>131</v>
      </c>
      <c r="M21" t="s">
        <v>46</v>
      </c>
      <c r="N21" t="s">
        <v>47</v>
      </c>
      <c r="O21" t="s">
        <v>48</v>
      </c>
      <c r="P21">
        <v>10000</v>
      </c>
      <c r="Q21" t="s">
        <v>121</v>
      </c>
      <c r="R21">
        <v>593043</v>
      </c>
      <c r="T21" t="s">
        <v>50</v>
      </c>
      <c r="U21" t="s">
        <v>132</v>
      </c>
      <c r="V21" t="s">
        <v>132</v>
      </c>
      <c r="W21" t="b">
        <v>1</v>
      </c>
      <c r="X21" t="s">
        <v>52</v>
      </c>
      <c r="AA21" t="s">
        <v>107</v>
      </c>
      <c r="AB21" t="s">
        <v>50</v>
      </c>
      <c r="AC21" t="s">
        <v>50</v>
      </c>
      <c r="AD21" t="b">
        <v>1</v>
      </c>
      <c r="AF21">
        <v>26010</v>
      </c>
      <c r="AI21" t="s">
        <v>39</v>
      </c>
      <c r="AJ21" s="1">
        <v>42548.5</v>
      </c>
      <c r="AK21" t="s">
        <v>39</v>
      </c>
      <c r="AN21" t="s">
        <v>56</v>
      </c>
    </row>
    <row r="22" spans="1:40" x14ac:dyDescent="0.45">
      <c r="A22" t="s">
        <v>39</v>
      </c>
      <c r="B22">
        <v>586895</v>
      </c>
      <c r="C22" t="s">
        <v>685</v>
      </c>
      <c r="D22" t="s">
        <v>40</v>
      </c>
      <c r="E22" t="s">
        <v>41</v>
      </c>
      <c r="F22" t="s">
        <v>42</v>
      </c>
      <c r="G22" t="s">
        <v>103</v>
      </c>
      <c r="H22" t="s">
        <v>59</v>
      </c>
      <c r="I22">
        <v>3</v>
      </c>
      <c r="J22">
        <v>3</v>
      </c>
      <c r="K22" t="s">
        <v>133</v>
      </c>
      <c r="M22" t="s">
        <v>46</v>
      </c>
      <c r="N22" t="s">
        <v>47</v>
      </c>
      <c r="O22" t="s">
        <v>48</v>
      </c>
      <c r="P22">
        <v>10000</v>
      </c>
      <c r="R22">
        <v>593043</v>
      </c>
      <c r="T22" t="s">
        <v>50</v>
      </c>
      <c r="U22" t="s">
        <v>50</v>
      </c>
      <c r="V22" t="s">
        <v>51</v>
      </c>
      <c r="W22" t="b">
        <v>1</v>
      </c>
      <c r="X22" t="s">
        <v>63</v>
      </c>
      <c r="AA22" t="s">
        <v>64</v>
      </c>
      <c r="AB22" t="s">
        <v>50</v>
      </c>
      <c r="AC22" t="s">
        <v>50</v>
      </c>
      <c r="AD22" t="b">
        <v>1</v>
      </c>
      <c r="AF22">
        <v>26413</v>
      </c>
      <c r="AI22" t="s">
        <v>39</v>
      </c>
      <c r="AJ22" s="1">
        <v>42548.5</v>
      </c>
      <c r="AK22" t="s">
        <v>39</v>
      </c>
      <c r="AN22" t="s">
        <v>56</v>
      </c>
    </row>
    <row r="23" spans="1:40" x14ac:dyDescent="0.45">
      <c r="A23" t="s">
        <v>39</v>
      </c>
      <c r="B23">
        <v>586624</v>
      </c>
      <c r="C23" t="s">
        <v>685</v>
      </c>
      <c r="D23" t="s">
        <v>40</v>
      </c>
      <c r="E23" t="s">
        <v>41</v>
      </c>
      <c r="F23" t="s">
        <v>42</v>
      </c>
      <c r="G23" t="s">
        <v>134</v>
      </c>
      <c r="H23" t="s">
        <v>59</v>
      </c>
      <c r="I23">
        <v>3</v>
      </c>
      <c r="J23">
        <v>2</v>
      </c>
      <c r="K23" t="s">
        <v>135</v>
      </c>
      <c r="M23" t="s">
        <v>46</v>
      </c>
      <c r="N23" t="s">
        <v>47</v>
      </c>
      <c r="O23" t="s">
        <v>48</v>
      </c>
      <c r="P23">
        <v>10000</v>
      </c>
      <c r="Q23" t="s">
        <v>136</v>
      </c>
      <c r="R23">
        <v>593043</v>
      </c>
      <c r="T23" t="s">
        <v>50</v>
      </c>
      <c r="U23" t="s">
        <v>51</v>
      </c>
      <c r="V23" t="s">
        <v>51</v>
      </c>
      <c r="W23" t="b">
        <v>1</v>
      </c>
      <c r="X23" t="s">
        <v>63</v>
      </c>
      <c r="AA23" t="s">
        <v>102</v>
      </c>
      <c r="AB23" t="s">
        <v>93</v>
      </c>
      <c r="AC23" t="s">
        <v>93</v>
      </c>
      <c r="AD23" t="b">
        <v>1</v>
      </c>
      <c r="AF23">
        <v>26148</v>
      </c>
      <c r="AI23" t="s">
        <v>39</v>
      </c>
      <c r="AJ23" s="1">
        <v>42548.5</v>
      </c>
      <c r="AK23" t="s">
        <v>39</v>
      </c>
      <c r="AN23" t="s">
        <v>56</v>
      </c>
    </row>
    <row r="24" spans="1:40" x14ac:dyDescent="0.45">
      <c r="A24" t="s">
        <v>39</v>
      </c>
      <c r="B24">
        <v>586903</v>
      </c>
      <c r="C24" t="s">
        <v>685</v>
      </c>
      <c r="D24" t="s">
        <v>40</v>
      </c>
      <c r="E24" t="s">
        <v>41</v>
      </c>
      <c r="F24" t="s">
        <v>42</v>
      </c>
      <c r="G24" t="s">
        <v>67</v>
      </c>
      <c r="H24" t="s">
        <v>96</v>
      </c>
      <c r="I24">
        <v>2</v>
      </c>
      <c r="J24">
        <v>3</v>
      </c>
      <c r="K24" t="s">
        <v>137</v>
      </c>
      <c r="M24" t="s">
        <v>46</v>
      </c>
      <c r="N24" t="s">
        <v>47</v>
      </c>
      <c r="O24" t="s">
        <v>48</v>
      </c>
      <c r="P24">
        <v>10000</v>
      </c>
      <c r="R24">
        <v>593043</v>
      </c>
      <c r="T24" t="s">
        <v>50</v>
      </c>
      <c r="U24" t="s">
        <v>50</v>
      </c>
      <c r="V24" t="s">
        <v>51</v>
      </c>
      <c r="W24" t="b">
        <v>1</v>
      </c>
      <c r="X24" t="s">
        <v>63</v>
      </c>
      <c r="AA24" t="s">
        <v>53</v>
      </c>
      <c r="AB24" t="s">
        <v>50</v>
      </c>
      <c r="AC24" t="s">
        <v>50</v>
      </c>
      <c r="AD24" t="b">
        <v>1</v>
      </c>
      <c r="AF24">
        <v>26329</v>
      </c>
      <c r="AI24" t="s">
        <v>39</v>
      </c>
      <c r="AJ24" s="1">
        <v>42548.5</v>
      </c>
      <c r="AK24" t="s">
        <v>39</v>
      </c>
      <c r="AL24" t="s">
        <v>39</v>
      </c>
      <c r="AN24" t="s">
        <v>56</v>
      </c>
    </row>
    <row r="25" spans="1:40" x14ac:dyDescent="0.45">
      <c r="A25" t="s">
        <v>39</v>
      </c>
      <c r="B25">
        <v>587158</v>
      </c>
      <c r="C25" t="s">
        <v>685</v>
      </c>
      <c r="D25" t="s">
        <v>40</v>
      </c>
      <c r="E25" t="s">
        <v>57</v>
      </c>
      <c r="F25" t="s">
        <v>42</v>
      </c>
      <c r="G25" t="s">
        <v>138</v>
      </c>
      <c r="H25" t="s">
        <v>59</v>
      </c>
      <c r="I25">
        <v>4</v>
      </c>
      <c r="J25">
        <v>2</v>
      </c>
      <c r="K25" t="s">
        <v>139</v>
      </c>
      <c r="M25" t="s">
        <v>46</v>
      </c>
      <c r="N25" t="s">
        <v>47</v>
      </c>
      <c r="O25" t="s">
        <v>48</v>
      </c>
      <c r="P25">
        <v>10000</v>
      </c>
      <c r="Q25" t="s">
        <v>121</v>
      </c>
      <c r="R25">
        <v>593043</v>
      </c>
      <c r="T25" t="s">
        <v>50</v>
      </c>
      <c r="U25" t="s">
        <v>140</v>
      </c>
      <c r="V25" t="s">
        <v>140</v>
      </c>
      <c r="W25" t="b">
        <v>1</v>
      </c>
      <c r="X25" t="s">
        <v>63</v>
      </c>
      <c r="AA25" t="s">
        <v>102</v>
      </c>
      <c r="AB25" t="s">
        <v>77</v>
      </c>
      <c r="AC25" t="s">
        <v>66</v>
      </c>
      <c r="AD25" t="b">
        <v>1</v>
      </c>
      <c r="AF25">
        <v>25836</v>
      </c>
      <c r="AI25" t="s">
        <v>39</v>
      </c>
      <c r="AJ25" s="1">
        <v>42548.5</v>
      </c>
      <c r="AK25" t="s">
        <v>39</v>
      </c>
      <c r="AN25" t="s">
        <v>56</v>
      </c>
    </row>
    <row r="26" spans="1:40" x14ac:dyDescent="0.45">
      <c r="A26" t="s">
        <v>39</v>
      </c>
      <c r="B26">
        <v>490382</v>
      </c>
      <c r="C26" t="s">
        <v>685</v>
      </c>
      <c r="D26" t="s">
        <v>40</v>
      </c>
      <c r="E26" t="s">
        <v>41</v>
      </c>
      <c r="F26" t="s">
        <v>42</v>
      </c>
      <c r="G26" t="s">
        <v>67</v>
      </c>
      <c r="H26" t="s">
        <v>59</v>
      </c>
      <c r="I26">
        <v>4</v>
      </c>
      <c r="J26">
        <v>2</v>
      </c>
      <c r="K26" t="s">
        <v>141</v>
      </c>
      <c r="M26" t="s">
        <v>46</v>
      </c>
      <c r="N26" t="s">
        <v>47</v>
      </c>
      <c r="O26" t="s">
        <v>48</v>
      </c>
      <c r="P26">
        <v>10000</v>
      </c>
      <c r="R26">
        <v>593043</v>
      </c>
      <c r="T26" t="s">
        <v>50</v>
      </c>
      <c r="U26" t="s">
        <v>51</v>
      </c>
      <c r="V26" t="s">
        <v>51</v>
      </c>
      <c r="W26" t="b">
        <v>1</v>
      </c>
      <c r="X26" t="s">
        <v>63</v>
      </c>
      <c r="AA26" t="s">
        <v>64</v>
      </c>
      <c r="AB26" t="s">
        <v>93</v>
      </c>
      <c r="AC26" t="s">
        <v>93</v>
      </c>
      <c r="AD26" t="b">
        <v>1</v>
      </c>
      <c r="AF26">
        <v>25179</v>
      </c>
      <c r="AG26" t="s">
        <v>80</v>
      </c>
      <c r="AH26" t="s">
        <v>80</v>
      </c>
      <c r="AI26" t="s">
        <v>39</v>
      </c>
      <c r="AJ26" s="1">
        <v>42548.5</v>
      </c>
      <c r="AK26" t="s">
        <v>39</v>
      </c>
      <c r="AL26" t="s">
        <v>80</v>
      </c>
      <c r="AM26" t="s">
        <v>80</v>
      </c>
      <c r="AN26" t="s">
        <v>56</v>
      </c>
    </row>
    <row r="27" spans="1:40" x14ac:dyDescent="0.45">
      <c r="A27" t="s">
        <v>39</v>
      </c>
      <c r="B27">
        <v>586898</v>
      </c>
      <c r="C27" t="s">
        <v>685</v>
      </c>
      <c r="D27" t="s">
        <v>40</v>
      </c>
      <c r="E27" t="s">
        <v>41</v>
      </c>
      <c r="F27" t="s">
        <v>42</v>
      </c>
      <c r="G27" t="s">
        <v>67</v>
      </c>
      <c r="H27" t="s">
        <v>96</v>
      </c>
      <c r="I27">
        <v>1.5</v>
      </c>
      <c r="J27">
        <v>3</v>
      </c>
      <c r="K27" t="s">
        <v>142</v>
      </c>
      <c r="M27" t="s">
        <v>46</v>
      </c>
      <c r="N27" t="s">
        <v>47</v>
      </c>
      <c r="O27" t="s">
        <v>48</v>
      </c>
      <c r="P27">
        <v>10000</v>
      </c>
      <c r="R27">
        <v>593043</v>
      </c>
      <c r="T27" t="s">
        <v>50</v>
      </c>
      <c r="U27" t="s">
        <v>50</v>
      </c>
      <c r="V27" t="s">
        <v>51</v>
      </c>
      <c r="W27" t="b">
        <v>1</v>
      </c>
      <c r="X27" t="s">
        <v>63</v>
      </c>
      <c r="AA27" t="s">
        <v>53</v>
      </c>
      <c r="AB27" t="s">
        <v>50</v>
      </c>
      <c r="AC27" t="s">
        <v>50</v>
      </c>
      <c r="AD27" t="b">
        <v>1</v>
      </c>
      <c r="AF27">
        <v>26331</v>
      </c>
      <c r="AI27" t="s">
        <v>39</v>
      </c>
      <c r="AJ27" s="1">
        <v>42548.5</v>
      </c>
      <c r="AK27" t="s">
        <v>39</v>
      </c>
      <c r="AL27" t="s">
        <v>39</v>
      </c>
      <c r="AN27" t="s">
        <v>56</v>
      </c>
    </row>
    <row r="28" spans="1:40" x14ac:dyDescent="0.45">
      <c r="A28" t="s">
        <v>39</v>
      </c>
      <c r="B28">
        <v>589302</v>
      </c>
      <c r="C28" t="s">
        <v>685</v>
      </c>
      <c r="D28" t="s">
        <v>40</v>
      </c>
      <c r="E28" t="s">
        <v>57</v>
      </c>
      <c r="F28" t="s">
        <v>42</v>
      </c>
      <c r="G28" t="s">
        <v>143</v>
      </c>
      <c r="H28" t="s">
        <v>59</v>
      </c>
      <c r="I28">
        <v>1</v>
      </c>
      <c r="J28">
        <v>2</v>
      </c>
      <c r="K28" t="s">
        <v>144</v>
      </c>
      <c r="M28" t="s">
        <v>46</v>
      </c>
      <c r="N28" t="s">
        <v>47</v>
      </c>
      <c r="O28" t="s">
        <v>48</v>
      </c>
      <c r="P28">
        <v>10000</v>
      </c>
      <c r="Q28" t="s">
        <v>61</v>
      </c>
      <c r="R28">
        <v>593043</v>
      </c>
      <c r="T28" t="s">
        <v>50</v>
      </c>
      <c r="U28" t="s">
        <v>140</v>
      </c>
      <c r="V28" t="s">
        <v>140</v>
      </c>
      <c r="W28" t="b">
        <v>1</v>
      </c>
      <c r="X28" t="s">
        <v>115</v>
      </c>
      <c r="AA28" t="s">
        <v>53</v>
      </c>
      <c r="AB28" t="s">
        <v>77</v>
      </c>
      <c r="AC28" t="s">
        <v>66</v>
      </c>
      <c r="AD28" t="b">
        <v>1</v>
      </c>
      <c r="AF28">
        <v>22531</v>
      </c>
      <c r="AI28" t="s">
        <v>39</v>
      </c>
      <c r="AJ28" s="1">
        <v>42548.5</v>
      </c>
      <c r="AK28" t="s">
        <v>39</v>
      </c>
      <c r="AN28" t="s">
        <v>56</v>
      </c>
    </row>
    <row r="29" spans="1:40" x14ac:dyDescent="0.45">
      <c r="A29" t="s">
        <v>39</v>
      </c>
      <c r="B29">
        <v>587148</v>
      </c>
      <c r="C29" t="s">
        <v>685</v>
      </c>
      <c r="D29" t="s">
        <v>40</v>
      </c>
      <c r="E29" t="s">
        <v>41</v>
      </c>
      <c r="F29" t="s">
        <v>42</v>
      </c>
      <c r="G29" t="s">
        <v>145</v>
      </c>
      <c r="H29" t="s">
        <v>59</v>
      </c>
      <c r="I29">
        <v>4</v>
      </c>
      <c r="J29">
        <v>2</v>
      </c>
      <c r="K29" t="s">
        <v>146</v>
      </c>
      <c r="M29" t="s">
        <v>46</v>
      </c>
      <c r="N29" t="s">
        <v>47</v>
      </c>
      <c r="O29" t="s">
        <v>48</v>
      </c>
      <c r="P29">
        <v>10000</v>
      </c>
      <c r="Q29" t="s">
        <v>61</v>
      </c>
      <c r="R29">
        <v>593043</v>
      </c>
      <c r="T29" t="s">
        <v>50</v>
      </c>
      <c r="U29" t="s">
        <v>51</v>
      </c>
      <c r="V29" t="s">
        <v>51</v>
      </c>
      <c r="W29" t="b">
        <v>1</v>
      </c>
      <c r="X29" t="s">
        <v>63</v>
      </c>
      <c r="AA29" t="s">
        <v>102</v>
      </c>
      <c r="AB29" t="s">
        <v>65</v>
      </c>
      <c r="AC29" t="s">
        <v>66</v>
      </c>
      <c r="AD29" t="b">
        <v>1</v>
      </c>
      <c r="AF29">
        <v>26507</v>
      </c>
      <c r="AI29" t="s">
        <v>39</v>
      </c>
      <c r="AJ29" s="1">
        <v>42548.5</v>
      </c>
      <c r="AK29" t="s">
        <v>39</v>
      </c>
      <c r="AN29" t="s">
        <v>56</v>
      </c>
    </row>
    <row r="30" spans="1:40" x14ac:dyDescent="0.45">
      <c r="A30" t="s">
        <v>39</v>
      </c>
      <c r="B30">
        <v>587117</v>
      </c>
      <c r="C30" t="s">
        <v>685</v>
      </c>
      <c r="D30" t="s">
        <v>40</v>
      </c>
      <c r="E30" t="s">
        <v>41</v>
      </c>
      <c r="F30" t="s">
        <v>42</v>
      </c>
      <c r="G30" t="s">
        <v>147</v>
      </c>
      <c r="H30" t="s">
        <v>44</v>
      </c>
      <c r="I30">
        <v>2</v>
      </c>
      <c r="J30">
        <v>2</v>
      </c>
      <c r="K30" t="s">
        <v>148</v>
      </c>
      <c r="M30" t="s">
        <v>46</v>
      </c>
      <c r="N30" t="s">
        <v>47</v>
      </c>
      <c r="O30" t="s">
        <v>48</v>
      </c>
      <c r="P30">
        <v>10000</v>
      </c>
      <c r="Q30" t="s">
        <v>121</v>
      </c>
      <c r="R30">
        <v>593043</v>
      </c>
      <c r="T30" t="s">
        <v>50</v>
      </c>
      <c r="U30" t="s">
        <v>51</v>
      </c>
      <c r="V30" t="s">
        <v>51</v>
      </c>
      <c r="W30" t="b">
        <v>1</v>
      </c>
      <c r="X30" t="s">
        <v>63</v>
      </c>
      <c r="AA30" t="s">
        <v>53</v>
      </c>
      <c r="AB30" t="s">
        <v>89</v>
      </c>
      <c r="AC30" t="s">
        <v>66</v>
      </c>
      <c r="AD30" t="b">
        <v>1</v>
      </c>
      <c r="AF30">
        <v>25723</v>
      </c>
      <c r="AI30" t="s">
        <v>39</v>
      </c>
      <c r="AJ30" s="1">
        <v>42548.5</v>
      </c>
      <c r="AK30" t="s">
        <v>39</v>
      </c>
      <c r="AN30" t="s">
        <v>56</v>
      </c>
    </row>
    <row r="31" spans="1:40" x14ac:dyDescent="0.45">
      <c r="A31" t="s">
        <v>39</v>
      </c>
      <c r="B31">
        <v>589306</v>
      </c>
      <c r="C31" t="s">
        <v>685</v>
      </c>
      <c r="D31" t="s">
        <v>40</v>
      </c>
      <c r="E31" t="s">
        <v>41</v>
      </c>
      <c r="F31" t="s">
        <v>42</v>
      </c>
      <c r="G31" t="s">
        <v>149</v>
      </c>
      <c r="H31" t="s">
        <v>44</v>
      </c>
      <c r="I31">
        <v>1</v>
      </c>
      <c r="J31">
        <v>2</v>
      </c>
      <c r="K31" t="s">
        <v>150</v>
      </c>
      <c r="M31" t="s">
        <v>46</v>
      </c>
      <c r="N31" t="s">
        <v>47</v>
      </c>
      <c r="O31" t="s">
        <v>48</v>
      </c>
      <c r="P31">
        <v>10000</v>
      </c>
      <c r="Q31" t="s">
        <v>61</v>
      </c>
      <c r="R31">
        <v>593043</v>
      </c>
      <c r="T31" t="s">
        <v>50</v>
      </c>
      <c r="U31" t="s">
        <v>51</v>
      </c>
      <c r="V31" t="s">
        <v>51</v>
      </c>
      <c r="W31" t="b">
        <v>1</v>
      </c>
      <c r="X31" t="s">
        <v>76</v>
      </c>
      <c r="AA31" t="s">
        <v>53</v>
      </c>
      <c r="AB31" t="s">
        <v>84</v>
      </c>
      <c r="AC31" t="s">
        <v>66</v>
      </c>
      <c r="AD31" t="b">
        <v>1</v>
      </c>
      <c r="AF31">
        <v>24586</v>
      </c>
      <c r="AI31" t="s">
        <v>39</v>
      </c>
      <c r="AJ31" s="1">
        <v>42548.5</v>
      </c>
      <c r="AK31" t="s">
        <v>39</v>
      </c>
      <c r="AN31" t="s">
        <v>56</v>
      </c>
    </row>
    <row r="32" spans="1:40" x14ac:dyDescent="0.45">
      <c r="A32" t="s">
        <v>39</v>
      </c>
      <c r="B32">
        <v>586623</v>
      </c>
      <c r="C32" t="s">
        <v>685</v>
      </c>
      <c r="D32" t="s">
        <v>40</v>
      </c>
      <c r="E32" t="s">
        <v>41</v>
      </c>
      <c r="F32" t="s">
        <v>42</v>
      </c>
      <c r="G32" t="s">
        <v>151</v>
      </c>
      <c r="H32" t="s">
        <v>44</v>
      </c>
      <c r="I32">
        <v>2</v>
      </c>
      <c r="J32">
        <v>2</v>
      </c>
      <c r="K32" t="s">
        <v>152</v>
      </c>
      <c r="M32" t="s">
        <v>46</v>
      </c>
      <c r="N32" t="s">
        <v>47</v>
      </c>
      <c r="O32" t="s">
        <v>48</v>
      </c>
      <c r="P32">
        <v>10000</v>
      </c>
      <c r="Q32" t="s">
        <v>153</v>
      </c>
      <c r="R32">
        <v>593043</v>
      </c>
      <c r="T32" t="s">
        <v>50</v>
      </c>
      <c r="U32" t="s">
        <v>51</v>
      </c>
      <c r="V32" t="s">
        <v>51</v>
      </c>
      <c r="W32" t="b">
        <v>1</v>
      </c>
      <c r="X32" t="s">
        <v>63</v>
      </c>
      <c r="AA32" t="s">
        <v>107</v>
      </c>
      <c r="AB32" t="s">
        <v>93</v>
      </c>
      <c r="AC32" t="s">
        <v>93</v>
      </c>
      <c r="AD32" t="b">
        <v>1</v>
      </c>
      <c r="AF32">
        <v>25734</v>
      </c>
      <c r="AI32" t="s">
        <v>39</v>
      </c>
      <c r="AJ32" s="1">
        <v>42548.5</v>
      </c>
      <c r="AK32" t="s">
        <v>39</v>
      </c>
      <c r="AN32" t="s">
        <v>56</v>
      </c>
    </row>
    <row r="33" spans="1:40" x14ac:dyDescent="0.45">
      <c r="A33" t="s">
        <v>39</v>
      </c>
      <c r="B33">
        <v>589297</v>
      </c>
      <c r="C33" t="s">
        <v>685</v>
      </c>
      <c r="D33" t="s">
        <v>40</v>
      </c>
      <c r="E33" t="s">
        <v>57</v>
      </c>
      <c r="F33" t="s">
        <v>42</v>
      </c>
      <c r="G33" t="s">
        <v>154</v>
      </c>
      <c r="H33" t="s">
        <v>59</v>
      </c>
      <c r="I33">
        <v>1</v>
      </c>
      <c r="J33">
        <v>2</v>
      </c>
      <c r="K33" t="s">
        <v>155</v>
      </c>
      <c r="M33" t="s">
        <v>46</v>
      </c>
      <c r="N33" t="s">
        <v>47</v>
      </c>
      <c r="O33" t="s">
        <v>48</v>
      </c>
      <c r="P33">
        <v>10000</v>
      </c>
      <c r="Q33" t="s">
        <v>61</v>
      </c>
      <c r="R33">
        <v>593043</v>
      </c>
      <c r="T33" t="s">
        <v>50</v>
      </c>
      <c r="U33" t="s">
        <v>140</v>
      </c>
      <c r="V33" t="s">
        <v>140</v>
      </c>
      <c r="W33" t="b">
        <v>1</v>
      </c>
      <c r="X33" t="s">
        <v>52</v>
      </c>
      <c r="AA33" t="s">
        <v>107</v>
      </c>
      <c r="AB33" t="s">
        <v>77</v>
      </c>
      <c r="AC33" t="s">
        <v>66</v>
      </c>
      <c r="AD33" t="b">
        <v>1</v>
      </c>
      <c r="AF33">
        <v>24729</v>
      </c>
      <c r="AI33" t="s">
        <v>39</v>
      </c>
      <c r="AJ33" s="1">
        <v>42548.5</v>
      </c>
      <c r="AK33" t="s">
        <v>39</v>
      </c>
      <c r="AN33" t="s">
        <v>56</v>
      </c>
    </row>
    <row r="34" spans="1:40" x14ac:dyDescent="0.45">
      <c r="A34" t="s">
        <v>39</v>
      </c>
      <c r="B34">
        <v>586897</v>
      </c>
      <c r="C34" t="s">
        <v>685</v>
      </c>
      <c r="D34" t="s">
        <v>40</v>
      </c>
      <c r="E34" t="s">
        <v>41</v>
      </c>
      <c r="F34" t="s">
        <v>42</v>
      </c>
      <c r="G34" t="s">
        <v>156</v>
      </c>
      <c r="H34" t="s">
        <v>70</v>
      </c>
      <c r="I34">
        <v>2.5</v>
      </c>
      <c r="J34">
        <v>2</v>
      </c>
      <c r="K34" t="s">
        <v>157</v>
      </c>
      <c r="M34" t="s">
        <v>46</v>
      </c>
      <c r="N34" t="s">
        <v>47</v>
      </c>
      <c r="O34" t="s">
        <v>48</v>
      </c>
      <c r="P34">
        <v>10000</v>
      </c>
      <c r="Q34" t="s">
        <v>105</v>
      </c>
      <c r="R34" t="s">
        <v>158</v>
      </c>
      <c r="T34" t="s">
        <v>50</v>
      </c>
      <c r="U34" t="s">
        <v>50</v>
      </c>
      <c r="V34" t="s">
        <v>51</v>
      </c>
      <c r="W34" t="b">
        <v>1</v>
      </c>
      <c r="X34" t="s">
        <v>76</v>
      </c>
      <c r="AA34" t="s">
        <v>102</v>
      </c>
      <c r="AB34" t="s">
        <v>50</v>
      </c>
      <c r="AC34" t="s">
        <v>50</v>
      </c>
      <c r="AD34" t="b">
        <v>1</v>
      </c>
      <c r="AF34">
        <v>26407</v>
      </c>
      <c r="AI34" t="s">
        <v>39</v>
      </c>
      <c r="AJ34" s="1">
        <v>42548.5</v>
      </c>
      <c r="AK34" t="s">
        <v>39</v>
      </c>
      <c r="AN34" t="s">
        <v>56</v>
      </c>
    </row>
    <row r="35" spans="1:40" x14ac:dyDescent="0.45">
      <c r="A35" t="s">
        <v>39</v>
      </c>
      <c r="B35">
        <v>586905</v>
      </c>
      <c r="C35" t="s">
        <v>685</v>
      </c>
      <c r="D35" t="s">
        <v>40</v>
      </c>
      <c r="E35" t="s">
        <v>41</v>
      </c>
      <c r="F35" t="s">
        <v>42</v>
      </c>
      <c r="G35" t="s">
        <v>159</v>
      </c>
      <c r="H35" t="s">
        <v>59</v>
      </c>
      <c r="I35">
        <v>3</v>
      </c>
      <c r="J35">
        <v>2</v>
      </c>
      <c r="K35" t="s">
        <v>160</v>
      </c>
      <c r="M35" t="s">
        <v>46</v>
      </c>
      <c r="N35" t="s">
        <v>47</v>
      </c>
      <c r="O35" t="s">
        <v>48</v>
      </c>
      <c r="P35">
        <v>10000</v>
      </c>
      <c r="Q35" t="s">
        <v>105</v>
      </c>
      <c r="R35">
        <v>566291</v>
      </c>
      <c r="T35" t="s">
        <v>50</v>
      </c>
      <c r="U35" t="s">
        <v>51</v>
      </c>
      <c r="V35" t="s">
        <v>51</v>
      </c>
      <c r="W35" t="b">
        <v>1</v>
      </c>
      <c r="X35" t="s">
        <v>63</v>
      </c>
      <c r="AA35" t="s">
        <v>102</v>
      </c>
      <c r="AB35" t="s">
        <v>93</v>
      </c>
      <c r="AC35" t="s">
        <v>93</v>
      </c>
      <c r="AD35" t="b">
        <v>1</v>
      </c>
      <c r="AF35">
        <v>26530</v>
      </c>
      <c r="AI35" t="s">
        <v>39</v>
      </c>
      <c r="AJ35" s="1">
        <v>42548.5</v>
      </c>
      <c r="AK35" t="s">
        <v>39</v>
      </c>
      <c r="AN35" t="s">
        <v>56</v>
      </c>
    </row>
    <row r="36" spans="1:40" x14ac:dyDescent="0.45">
      <c r="A36" t="s">
        <v>39</v>
      </c>
      <c r="B36">
        <v>587150</v>
      </c>
      <c r="C36" t="s">
        <v>685</v>
      </c>
      <c r="D36" t="s">
        <v>40</v>
      </c>
      <c r="E36" t="s">
        <v>41</v>
      </c>
      <c r="F36" t="s">
        <v>42</v>
      </c>
      <c r="G36" t="s">
        <v>161</v>
      </c>
      <c r="H36" t="s">
        <v>59</v>
      </c>
      <c r="I36">
        <v>11</v>
      </c>
      <c r="J36">
        <v>2</v>
      </c>
      <c r="K36" t="s">
        <v>162</v>
      </c>
      <c r="M36" t="s">
        <v>46</v>
      </c>
      <c r="N36" t="s">
        <v>47</v>
      </c>
      <c r="O36" t="s">
        <v>48</v>
      </c>
      <c r="P36">
        <v>10000</v>
      </c>
      <c r="Q36" t="s">
        <v>163</v>
      </c>
      <c r="R36">
        <v>593043</v>
      </c>
      <c r="T36" t="s">
        <v>50</v>
      </c>
      <c r="U36" t="s">
        <v>51</v>
      </c>
      <c r="V36" t="s">
        <v>51</v>
      </c>
      <c r="W36" t="b">
        <v>1</v>
      </c>
      <c r="X36" t="s">
        <v>164</v>
      </c>
      <c r="AA36" t="s">
        <v>64</v>
      </c>
      <c r="AB36" t="s">
        <v>165</v>
      </c>
      <c r="AC36" t="s">
        <v>66</v>
      </c>
      <c r="AD36" t="b">
        <v>1</v>
      </c>
      <c r="AF36">
        <v>25736</v>
      </c>
      <c r="AI36" t="s">
        <v>39</v>
      </c>
      <c r="AJ36" s="1">
        <v>42548.5</v>
      </c>
      <c r="AK36" t="s">
        <v>39</v>
      </c>
      <c r="AN36" t="s">
        <v>56</v>
      </c>
    </row>
    <row r="37" spans="1:40" x14ac:dyDescent="0.45">
      <c r="A37" t="s">
        <v>39</v>
      </c>
      <c r="B37">
        <v>499274</v>
      </c>
      <c r="C37" t="s">
        <v>685</v>
      </c>
      <c r="D37" t="s">
        <v>40</v>
      </c>
      <c r="E37" t="s">
        <v>41</v>
      </c>
      <c r="F37" t="s">
        <v>42</v>
      </c>
      <c r="G37" t="s">
        <v>67</v>
      </c>
      <c r="H37" t="s">
        <v>59</v>
      </c>
      <c r="I37">
        <v>2</v>
      </c>
      <c r="J37">
        <v>3</v>
      </c>
      <c r="K37" t="s">
        <v>166</v>
      </c>
      <c r="M37" t="s">
        <v>46</v>
      </c>
      <c r="N37" t="s">
        <v>47</v>
      </c>
      <c r="O37" t="s">
        <v>48</v>
      </c>
      <c r="P37">
        <v>10000</v>
      </c>
      <c r="R37">
        <v>593043</v>
      </c>
      <c r="T37" t="s">
        <v>50</v>
      </c>
      <c r="U37" t="s">
        <v>50</v>
      </c>
      <c r="V37" t="s">
        <v>51</v>
      </c>
      <c r="W37" t="b">
        <v>1</v>
      </c>
      <c r="X37" t="s">
        <v>63</v>
      </c>
      <c r="AA37" t="s">
        <v>102</v>
      </c>
      <c r="AB37" t="s">
        <v>50</v>
      </c>
      <c r="AC37" t="s">
        <v>50</v>
      </c>
      <c r="AD37" t="b">
        <v>1</v>
      </c>
      <c r="AE37" t="s">
        <v>128</v>
      </c>
      <c r="AF37">
        <v>25434</v>
      </c>
      <c r="AG37" t="s">
        <v>80</v>
      </c>
      <c r="AH37" t="s">
        <v>80</v>
      </c>
      <c r="AI37" t="s">
        <v>39</v>
      </c>
      <c r="AJ37" s="1">
        <v>42548.5</v>
      </c>
      <c r="AK37" t="s">
        <v>39</v>
      </c>
      <c r="AL37" t="s">
        <v>80</v>
      </c>
      <c r="AM37" t="s">
        <v>80</v>
      </c>
      <c r="AN37" t="s">
        <v>56</v>
      </c>
    </row>
    <row r="38" spans="1:40" x14ac:dyDescent="0.45">
      <c r="A38" t="s">
        <v>39</v>
      </c>
      <c r="B38">
        <v>452300</v>
      </c>
      <c r="C38" t="s">
        <v>685</v>
      </c>
      <c r="D38" t="s">
        <v>40</v>
      </c>
      <c r="E38" t="s">
        <v>41</v>
      </c>
      <c r="F38" t="s">
        <v>42</v>
      </c>
      <c r="G38" t="s">
        <v>167</v>
      </c>
      <c r="H38" t="s">
        <v>70</v>
      </c>
      <c r="I38">
        <v>4</v>
      </c>
      <c r="J38">
        <v>3</v>
      </c>
      <c r="K38" t="s">
        <v>168</v>
      </c>
      <c r="L38" t="s">
        <v>169</v>
      </c>
      <c r="M38" t="s">
        <v>46</v>
      </c>
      <c r="N38" t="s">
        <v>47</v>
      </c>
      <c r="O38" t="s">
        <v>48</v>
      </c>
      <c r="P38">
        <v>10000</v>
      </c>
      <c r="Q38" t="s">
        <v>169</v>
      </c>
      <c r="R38">
        <v>593043</v>
      </c>
      <c r="T38" t="s">
        <v>50</v>
      </c>
      <c r="U38" t="s">
        <v>51</v>
      </c>
      <c r="V38" t="s">
        <v>51</v>
      </c>
      <c r="W38" t="b">
        <v>1</v>
      </c>
      <c r="X38" t="s">
        <v>76</v>
      </c>
      <c r="AA38" t="s">
        <v>50</v>
      </c>
      <c r="AB38" t="s">
        <v>89</v>
      </c>
      <c r="AC38" t="s">
        <v>170</v>
      </c>
      <c r="AD38" t="b">
        <v>1</v>
      </c>
      <c r="AE38" t="s">
        <v>128</v>
      </c>
      <c r="AF38">
        <v>25186</v>
      </c>
      <c r="AG38" t="s">
        <v>80</v>
      </c>
      <c r="AH38" t="s">
        <v>80</v>
      </c>
      <c r="AI38" t="s">
        <v>39</v>
      </c>
      <c r="AJ38" s="1">
        <v>42548.5</v>
      </c>
      <c r="AK38" t="s">
        <v>39</v>
      </c>
      <c r="AL38" t="s">
        <v>80</v>
      </c>
      <c r="AM38" t="s">
        <v>80</v>
      </c>
      <c r="AN38" t="s">
        <v>56</v>
      </c>
    </row>
    <row r="39" spans="1:40" x14ac:dyDescent="0.45">
      <c r="A39" t="s">
        <v>39</v>
      </c>
      <c r="B39">
        <v>589298</v>
      </c>
      <c r="C39" t="s">
        <v>685</v>
      </c>
      <c r="D39" t="s">
        <v>40</v>
      </c>
      <c r="E39" t="s">
        <v>57</v>
      </c>
      <c r="F39" t="s">
        <v>42</v>
      </c>
      <c r="G39" t="s">
        <v>171</v>
      </c>
      <c r="H39" t="s">
        <v>59</v>
      </c>
      <c r="I39">
        <v>3.5</v>
      </c>
      <c r="J39">
        <v>2</v>
      </c>
      <c r="K39" t="s">
        <v>172</v>
      </c>
      <c r="M39" t="s">
        <v>46</v>
      </c>
      <c r="N39" t="s">
        <v>47</v>
      </c>
      <c r="O39" t="s">
        <v>48</v>
      </c>
      <c r="P39">
        <v>10000</v>
      </c>
      <c r="Q39" t="s">
        <v>61</v>
      </c>
      <c r="R39">
        <v>593043</v>
      </c>
      <c r="T39" t="s">
        <v>50</v>
      </c>
      <c r="U39" t="s">
        <v>140</v>
      </c>
      <c r="V39" t="s">
        <v>140</v>
      </c>
      <c r="W39" t="b">
        <v>1</v>
      </c>
      <c r="X39" t="s">
        <v>115</v>
      </c>
      <c r="AA39" t="s">
        <v>53</v>
      </c>
      <c r="AB39" t="s">
        <v>173</v>
      </c>
      <c r="AC39" t="s">
        <v>66</v>
      </c>
      <c r="AD39" t="b">
        <v>1</v>
      </c>
      <c r="AF39">
        <v>24400</v>
      </c>
      <c r="AI39" t="s">
        <v>39</v>
      </c>
      <c r="AJ39" s="1">
        <v>42548.5</v>
      </c>
      <c r="AK39" t="s">
        <v>39</v>
      </c>
      <c r="AN39" t="s">
        <v>56</v>
      </c>
    </row>
    <row r="40" spans="1:40" x14ac:dyDescent="0.45">
      <c r="A40" t="s">
        <v>39</v>
      </c>
      <c r="B40">
        <v>589311</v>
      </c>
      <c r="C40" t="s">
        <v>685</v>
      </c>
      <c r="D40" t="s">
        <v>40</v>
      </c>
      <c r="E40" t="s">
        <v>41</v>
      </c>
      <c r="F40" t="s">
        <v>42</v>
      </c>
      <c r="G40" t="s">
        <v>174</v>
      </c>
      <c r="H40" t="s">
        <v>59</v>
      </c>
      <c r="I40">
        <v>3</v>
      </c>
      <c r="J40">
        <v>2</v>
      </c>
      <c r="K40" t="s">
        <v>175</v>
      </c>
      <c r="M40" t="s">
        <v>46</v>
      </c>
      <c r="N40" t="s">
        <v>47</v>
      </c>
      <c r="O40" t="s">
        <v>48</v>
      </c>
      <c r="P40">
        <v>10000</v>
      </c>
      <c r="Q40" t="s">
        <v>176</v>
      </c>
      <c r="R40">
        <v>593043</v>
      </c>
      <c r="T40" t="s">
        <v>50</v>
      </c>
      <c r="U40" t="s">
        <v>51</v>
      </c>
      <c r="V40" t="s">
        <v>51</v>
      </c>
      <c r="W40" t="b">
        <v>1</v>
      </c>
      <c r="X40" t="s">
        <v>63</v>
      </c>
      <c r="AA40" t="s">
        <v>64</v>
      </c>
      <c r="AB40" t="s">
        <v>93</v>
      </c>
      <c r="AC40" t="s">
        <v>93</v>
      </c>
      <c r="AD40" t="b">
        <v>1</v>
      </c>
      <c r="AF40">
        <v>26300</v>
      </c>
      <c r="AI40" t="s">
        <v>39</v>
      </c>
      <c r="AJ40" s="1">
        <v>42548.5</v>
      </c>
      <c r="AK40" t="s">
        <v>39</v>
      </c>
      <c r="AN40" t="s">
        <v>56</v>
      </c>
    </row>
    <row r="41" spans="1:40" x14ac:dyDescent="0.45">
      <c r="A41" t="s">
        <v>39</v>
      </c>
      <c r="B41">
        <v>587157</v>
      </c>
      <c r="C41" t="s">
        <v>685</v>
      </c>
      <c r="D41" t="s">
        <v>40</v>
      </c>
      <c r="E41" t="s">
        <v>41</v>
      </c>
      <c r="F41" t="s">
        <v>42</v>
      </c>
      <c r="G41" t="s">
        <v>177</v>
      </c>
      <c r="H41" t="s">
        <v>44</v>
      </c>
      <c r="I41">
        <v>2</v>
      </c>
      <c r="J41">
        <v>2</v>
      </c>
      <c r="K41" t="s">
        <v>178</v>
      </c>
      <c r="M41" t="s">
        <v>46</v>
      </c>
      <c r="N41" t="s">
        <v>47</v>
      </c>
      <c r="O41" t="s">
        <v>48</v>
      </c>
      <c r="P41">
        <v>10000</v>
      </c>
      <c r="Q41" t="s">
        <v>121</v>
      </c>
      <c r="R41">
        <v>593043</v>
      </c>
      <c r="T41" t="s">
        <v>50</v>
      </c>
      <c r="U41" t="s">
        <v>132</v>
      </c>
      <c r="V41" t="s">
        <v>132</v>
      </c>
      <c r="W41" t="b">
        <v>1</v>
      </c>
      <c r="X41" t="s">
        <v>63</v>
      </c>
      <c r="AA41" t="s">
        <v>53</v>
      </c>
      <c r="AB41" t="s">
        <v>179</v>
      </c>
      <c r="AC41" t="s">
        <v>50</v>
      </c>
      <c r="AD41" t="b">
        <v>1</v>
      </c>
      <c r="AF41">
        <v>25838</v>
      </c>
      <c r="AI41" t="s">
        <v>39</v>
      </c>
      <c r="AJ41" s="1">
        <v>42548.5</v>
      </c>
      <c r="AK41" t="s">
        <v>39</v>
      </c>
      <c r="AN41" t="s">
        <v>56</v>
      </c>
    </row>
    <row r="42" spans="1:40" x14ac:dyDescent="0.45">
      <c r="A42" t="s">
        <v>39</v>
      </c>
      <c r="B42">
        <v>586887</v>
      </c>
      <c r="C42" t="s">
        <v>685</v>
      </c>
      <c r="D42" t="s">
        <v>40</v>
      </c>
      <c r="E42" t="s">
        <v>41</v>
      </c>
      <c r="F42" t="s">
        <v>42</v>
      </c>
      <c r="G42" t="s">
        <v>180</v>
      </c>
      <c r="H42" t="s">
        <v>70</v>
      </c>
      <c r="I42">
        <v>3</v>
      </c>
      <c r="J42">
        <v>3</v>
      </c>
      <c r="K42" t="s">
        <v>181</v>
      </c>
      <c r="M42" t="s">
        <v>46</v>
      </c>
      <c r="N42" t="s">
        <v>47</v>
      </c>
      <c r="O42" t="s">
        <v>48</v>
      </c>
      <c r="P42">
        <v>10000</v>
      </c>
      <c r="R42">
        <v>593043</v>
      </c>
      <c r="T42" t="s">
        <v>50</v>
      </c>
      <c r="U42" t="s">
        <v>51</v>
      </c>
      <c r="V42" t="s">
        <v>51</v>
      </c>
      <c r="W42" t="b">
        <v>1</v>
      </c>
      <c r="X42" t="s">
        <v>76</v>
      </c>
      <c r="AA42" t="s">
        <v>50</v>
      </c>
      <c r="AB42" t="s">
        <v>182</v>
      </c>
      <c r="AC42" t="s">
        <v>50</v>
      </c>
      <c r="AD42" t="b">
        <v>1</v>
      </c>
      <c r="AF42">
        <v>26489</v>
      </c>
      <c r="AI42" t="s">
        <v>39</v>
      </c>
      <c r="AJ42" s="1">
        <v>42548.5</v>
      </c>
      <c r="AK42" t="s">
        <v>39</v>
      </c>
      <c r="AN42" t="s">
        <v>56</v>
      </c>
    </row>
    <row r="43" spans="1:40" x14ac:dyDescent="0.45">
      <c r="A43" t="s">
        <v>39</v>
      </c>
      <c r="B43">
        <v>586845</v>
      </c>
      <c r="C43" t="s">
        <v>685</v>
      </c>
      <c r="D43" t="s">
        <v>40</v>
      </c>
      <c r="E43" t="s">
        <v>41</v>
      </c>
      <c r="F43" t="s">
        <v>42</v>
      </c>
      <c r="G43" t="s">
        <v>43</v>
      </c>
      <c r="H43" t="s">
        <v>59</v>
      </c>
      <c r="I43">
        <v>2</v>
      </c>
      <c r="J43">
        <v>2</v>
      </c>
      <c r="K43" t="s">
        <v>183</v>
      </c>
      <c r="M43" t="s">
        <v>46</v>
      </c>
      <c r="N43" t="s">
        <v>47</v>
      </c>
      <c r="O43" t="s">
        <v>48</v>
      </c>
      <c r="P43">
        <v>10000</v>
      </c>
      <c r="Q43" t="s">
        <v>49</v>
      </c>
      <c r="R43">
        <v>593043</v>
      </c>
      <c r="T43" t="s">
        <v>50</v>
      </c>
      <c r="U43" t="s">
        <v>51</v>
      </c>
      <c r="V43" t="s">
        <v>51</v>
      </c>
      <c r="W43" t="b">
        <v>1</v>
      </c>
      <c r="X43" t="s">
        <v>52</v>
      </c>
      <c r="AA43" t="s">
        <v>107</v>
      </c>
      <c r="AB43" t="s">
        <v>54</v>
      </c>
      <c r="AC43" t="s">
        <v>55</v>
      </c>
      <c r="AD43" t="b">
        <v>1</v>
      </c>
      <c r="AF43">
        <v>25380</v>
      </c>
      <c r="AI43" t="s">
        <v>39</v>
      </c>
      <c r="AJ43" s="1">
        <v>42548.5</v>
      </c>
      <c r="AK43" t="s">
        <v>39</v>
      </c>
      <c r="AN43" t="s">
        <v>56</v>
      </c>
    </row>
    <row r="44" spans="1:40" x14ac:dyDescent="0.45">
      <c r="A44" t="s">
        <v>39</v>
      </c>
      <c r="B44">
        <v>586620</v>
      </c>
      <c r="C44" t="s">
        <v>685</v>
      </c>
      <c r="D44" t="s">
        <v>40</v>
      </c>
      <c r="E44" t="s">
        <v>41</v>
      </c>
      <c r="F44" t="s">
        <v>42</v>
      </c>
      <c r="G44" t="s">
        <v>184</v>
      </c>
      <c r="H44" t="s">
        <v>59</v>
      </c>
      <c r="I44">
        <v>4</v>
      </c>
      <c r="J44">
        <v>3</v>
      </c>
      <c r="K44" t="s">
        <v>185</v>
      </c>
      <c r="M44" t="s">
        <v>46</v>
      </c>
      <c r="N44" t="s">
        <v>47</v>
      </c>
      <c r="O44" t="s">
        <v>70</v>
      </c>
      <c r="P44">
        <v>10000</v>
      </c>
      <c r="Q44" t="s">
        <v>98</v>
      </c>
      <c r="R44">
        <v>593043</v>
      </c>
      <c r="T44" t="s">
        <v>50</v>
      </c>
      <c r="U44" t="s">
        <v>51</v>
      </c>
      <c r="V44" t="s">
        <v>51</v>
      </c>
      <c r="W44" t="b">
        <v>1</v>
      </c>
      <c r="X44" t="s">
        <v>63</v>
      </c>
      <c r="AA44" t="s">
        <v>107</v>
      </c>
      <c r="AB44" t="s">
        <v>93</v>
      </c>
      <c r="AC44" t="s">
        <v>93</v>
      </c>
      <c r="AD44" t="b">
        <v>1</v>
      </c>
      <c r="AF44">
        <v>26252</v>
      </c>
      <c r="AI44" t="s">
        <v>39</v>
      </c>
      <c r="AJ44" s="1">
        <v>42548.5</v>
      </c>
      <c r="AK44" t="s">
        <v>39</v>
      </c>
      <c r="AN44" t="s">
        <v>56</v>
      </c>
    </row>
    <row r="45" spans="1:40" x14ac:dyDescent="0.45">
      <c r="A45" t="s">
        <v>39</v>
      </c>
      <c r="B45">
        <v>586893</v>
      </c>
      <c r="C45" t="s">
        <v>685</v>
      </c>
      <c r="D45" t="s">
        <v>40</v>
      </c>
      <c r="E45" t="s">
        <v>41</v>
      </c>
      <c r="F45" t="s">
        <v>42</v>
      </c>
      <c r="G45" t="s">
        <v>67</v>
      </c>
      <c r="H45" t="s">
        <v>59</v>
      </c>
      <c r="I45">
        <v>3</v>
      </c>
      <c r="J45">
        <v>3</v>
      </c>
      <c r="K45" t="s">
        <v>186</v>
      </c>
      <c r="M45" t="s">
        <v>46</v>
      </c>
      <c r="N45" t="s">
        <v>47</v>
      </c>
      <c r="O45" t="s">
        <v>48</v>
      </c>
      <c r="P45">
        <v>10000</v>
      </c>
      <c r="Q45" t="s">
        <v>187</v>
      </c>
      <c r="R45">
        <v>593043</v>
      </c>
      <c r="T45" t="s">
        <v>50</v>
      </c>
      <c r="U45" t="s">
        <v>51</v>
      </c>
      <c r="V45" t="s">
        <v>51</v>
      </c>
      <c r="W45" t="b">
        <v>1</v>
      </c>
      <c r="X45" t="s">
        <v>63</v>
      </c>
      <c r="AA45" t="s">
        <v>107</v>
      </c>
      <c r="AB45" t="s">
        <v>50</v>
      </c>
      <c r="AC45" t="s">
        <v>50</v>
      </c>
      <c r="AD45" t="b">
        <v>1</v>
      </c>
      <c r="AF45">
        <v>26293</v>
      </c>
      <c r="AI45" t="s">
        <v>39</v>
      </c>
      <c r="AJ45" s="1">
        <v>42548.5</v>
      </c>
      <c r="AK45" t="s">
        <v>39</v>
      </c>
      <c r="AN45" t="s">
        <v>56</v>
      </c>
    </row>
    <row r="46" spans="1:40" x14ac:dyDescent="0.45">
      <c r="A46" t="s">
        <v>39</v>
      </c>
      <c r="B46">
        <v>587156</v>
      </c>
      <c r="C46" t="s">
        <v>685</v>
      </c>
      <c r="D46" t="s">
        <v>40</v>
      </c>
      <c r="E46" t="s">
        <v>41</v>
      </c>
      <c r="F46" t="s">
        <v>42</v>
      </c>
      <c r="G46" t="s">
        <v>188</v>
      </c>
      <c r="H46" t="s">
        <v>59</v>
      </c>
      <c r="I46">
        <v>3</v>
      </c>
      <c r="J46">
        <v>2</v>
      </c>
      <c r="K46" t="s">
        <v>189</v>
      </c>
      <c r="M46" t="s">
        <v>46</v>
      </c>
      <c r="N46" t="s">
        <v>47</v>
      </c>
      <c r="O46" t="s">
        <v>48</v>
      </c>
      <c r="P46">
        <v>10000</v>
      </c>
      <c r="Q46" t="s">
        <v>121</v>
      </c>
      <c r="R46">
        <v>593043</v>
      </c>
      <c r="T46" t="s">
        <v>50</v>
      </c>
      <c r="U46" t="s">
        <v>132</v>
      </c>
      <c r="V46" t="s">
        <v>132</v>
      </c>
      <c r="W46" t="b">
        <v>1</v>
      </c>
      <c r="X46" t="s">
        <v>63</v>
      </c>
      <c r="AA46" t="s">
        <v>107</v>
      </c>
      <c r="AB46" t="s">
        <v>179</v>
      </c>
      <c r="AC46" t="s">
        <v>50</v>
      </c>
      <c r="AD46" t="b">
        <v>1</v>
      </c>
      <c r="AF46">
        <v>25837</v>
      </c>
      <c r="AI46" t="s">
        <v>39</v>
      </c>
      <c r="AJ46" s="1">
        <v>42548.5</v>
      </c>
      <c r="AK46" t="s">
        <v>39</v>
      </c>
      <c r="AN46" t="s">
        <v>56</v>
      </c>
    </row>
    <row r="47" spans="1:40" x14ac:dyDescent="0.45">
      <c r="A47" t="s">
        <v>39</v>
      </c>
      <c r="B47">
        <v>587114</v>
      </c>
      <c r="C47" t="s">
        <v>685</v>
      </c>
      <c r="D47" t="s">
        <v>40</v>
      </c>
      <c r="E47" t="s">
        <v>57</v>
      </c>
      <c r="F47" t="s">
        <v>42</v>
      </c>
      <c r="G47" t="s">
        <v>190</v>
      </c>
      <c r="H47" t="s">
        <v>59</v>
      </c>
      <c r="I47">
        <v>7</v>
      </c>
      <c r="J47">
        <v>2</v>
      </c>
      <c r="K47" t="s">
        <v>191</v>
      </c>
      <c r="M47" t="s">
        <v>46</v>
      </c>
      <c r="N47" t="s">
        <v>47</v>
      </c>
      <c r="O47" t="s">
        <v>48</v>
      </c>
      <c r="P47">
        <v>10000</v>
      </c>
      <c r="Q47" t="s">
        <v>163</v>
      </c>
      <c r="R47">
        <v>593043</v>
      </c>
      <c r="T47" t="s">
        <v>50</v>
      </c>
      <c r="U47" t="s">
        <v>62</v>
      </c>
      <c r="V47" t="s">
        <v>62</v>
      </c>
      <c r="W47" t="b">
        <v>1</v>
      </c>
      <c r="X47" t="s">
        <v>164</v>
      </c>
      <c r="AA47" t="s">
        <v>64</v>
      </c>
      <c r="AB47" t="s">
        <v>165</v>
      </c>
      <c r="AC47" t="s">
        <v>66</v>
      </c>
      <c r="AD47" t="b">
        <v>1</v>
      </c>
      <c r="AF47">
        <v>25746</v>
      </c>
      <c r="AI47" t="s">
        <v>39</v>
      </c>
      <c r="AJ47" s="1">
        <v>42548.5</v>
      </c>
      <c r="AK47" t="s">
        <v>39</v>
      </c>
      <c r="AN47" t="s">
        <v>56</v>
      </c>
    </row>
    <row r="48" spans="1:40" x14ac:dyDescent="0.45">
      <c r="A48" t="s">
        <v>39</v>
      </c>
      <c r="B48">
        <v>589304</v>
      </c>
      <c r="C48" t="s">
        <v>685</v>
      </c>
      <c r="D48" t="s">
        <v>40</v>
      </c>
      <c r="E48" t="s">
        <v>57</v>
      </c>
      <c r="F48" t="s">
        <v>42</v>
      </c>
      <c r="G48" t="s">
        <v>192</v>
      </c>
      <c r="H48" t="s">
        <v>59</v>
      </c>
      <c r="I48">
        <v>1</v>
      </c>
      <c r="J48">
        <v>2</v>
      </c>
      <c r="K48" t="s">
        <v>193</v>
      </c>
      <c r="M48" t="s">
        <v>46</v>
      </c>
      <c r="N48" t="s">
        <v>47</v>
      </c>
      <c r="O48" t="s">
        <v>48</v>
      </c>
      <c r="P48">
        <v>10000</v>
      </c>
      <c r="Q48" t="s">
        <v>61</v>
      </c>
      <c r="R48">
        <v>593043</v>
      </c>
      <c r="T48" t="s">
        <v>50</v>
      </c>
      <c r="U48" t="s">
        <v>62</v>
      </c>
      <c r="V48" t="s">
        <v>62</v>
      </c>
      <c r="W48" t="b">
        <v>1</v>
      </c>
      <c r="X48" t="s">
        <v>52</v>
      </c>
      <c r="AA48" t="s">
        <v>107</v>
      </c>
      <c r="AB48" t="s">
        <v>84</v>
      </c>
      <c r="AC48" t="s">
        <v>66</v>
      </c>
      <c r="AD48" t="b">
        <v>1</v>
      </c>
      <c r="AF48">
        <v>22851</v>
      </c>
      <c r="AI48" t="s">
        <v>39</v>
      </c>
      <c r="AJ48" s="1">
        <v>42548.5</v>
      </c>
      <c r="AK48" t="s">
        <v>39</v>
      </c>
      <c r="AN48" t="s">
        <v>56</v>
      </c>
    </row>
    <row r="49" spans="1:40" x14ac:dyDescent="0.45">
      <c r="A49" t="s">
        <v>39</v>
      </c>
      <c r="B49">
        <v>589294</v>
      </c>
      <c r="C49" t="s">
        <v>685</v>
      </c>
      <c r="D49" t="s">
        <v>40</v>
      </c>
      <c r="E49" t="s">
        <v>57</v>
      </c>
      <c r="F49" t="s">
        <v>42</v>
      </c>
      <c r="G49" t="s">
        <v>194</v>
      </c>
      <c r="H49" t="s">
        <v>59</v>
      </c>
      <c r="I49">
        <v>2</v>
      </c>
      <c r="J49">
        <v>2</v>
      </c>
      <c r="K49" t="s">
        <v>195</v>
      </c>
      <c r="M49" t="s">
        <v>46</v>
      </c>
      <c r="N49" t="s">
        <v>47</v>
      </c>
      <c r="O49" t="s">
        <v>48</v>
      </c>
      <c r="P49">
        <v>10000</v>
      </c>
      <c r="Q49" t="s">
        <v>61</v>
      </c>
      <c r="R49">
        <v>593043</v>
      </c>
      <c r="T49" t="s">
        <v>50</v>
      </c>
      <c r="U49" t="s">
        <v>140</v>
      </c>
      <c r="V49" t="s">
        <v>140</v>
      </c>
      <c r="W49" t="b">
        <v>1</v>
      </c>
      <c r="X49" t="s">
        <v>52</v>
      </c>
      <c r="AA49" t="s">
        <v>107</v>
      </c>
      <c r="AB49" t="s">
        <v>116</v>
      </c>
      <c r="AC49" t="s">
        <v>66</v>
      </c>
      <c r="AD49" t="b">
        <v>1</v>
      </c>
      <c r="AF49">
        <v>24401</v>
      </c>
      <c r="AI49" t="s">
        <v>39</v>
      </c>
      <c r="AJ49" s="1">
        <v>42548.5</v>
      </c>
      <c r="AK49" t="s">
        <v>39</v>
      </c>
      <c r="AN49" t="s">
        <v>56</v>
      </c>
    </row>
    <row r="50" spans="1:40" x14ac:dyDescent="0.45">
      <c r="A50" t="s">
        <v>39</v>
      </c>
      <c r="B50">
        <v>586625</v>
      </c>
      <c r="C50" t="s">
        <v>685</v>
      </c>
      <c r="D50" t="s">
        <v>40</v>
      </c>
      <c r="E50" t="s">
        <v>57</v>
      </c>
      <c r="F50" t="s">
        <v>42</v>
      </c>
      <c r="G50" t="s">
        <v>196</v>
      </c>
      <c r="H50" t="s">
        <v>44</v>
      </c>
      <c r="I50">
        <v>4</v>
      </c>
      <c r="J50">
        <v>3.5</v>
      </c>
      <c r="K50" t="s">
        <v>197</v>
      </c>
      <c r="M50" t="s">
        <v>46</v>
      </c>
      <c r="N50" t="s">
        <v>47</v>
      </c>
      <c r="O50" t="s">
        <v>48</v>
      </c>
      <c r="P50">
        <v>10000</v>
      </c>
      <c r="Q50" t="s">
        <v>136</v>
      </c>
      <c r="R50">
        <v>593043</v>
      </c>
      <c r="T50" t="s">
        <v>50</v>
      </c>
      <c r="U50" t="s">
        <v>140</v>
      </c>
      <c r="V50" t="s">
        <v>140</v>
      </c>
      <c r="W50" t="b">
        <v>1</v>
      </c>
      <c r="X50" t="s">
        <v>63</v>
      </c>
      <c r="AA50" t="s">
        <v>107</v>
      </c>
      <c r="AB50" t="s">
        <v>93</v>
      </c>
      <c r="AC50" t="s">
        <v>93</v>
      </c>
      <c r="AD50" t="b">
        <v>1</v>
      </c>
      <c r="AF50">
        <v>26248</v>
      </c>
      <c r="AI50" t="s">
        <v>39</v>
      </c>
      <c r="AJ50" s="1">
        <v>42548.5</v>
      </c>
      <c r="AK50" t="s">
        <v>39</v>
      </c>
      <c r="AN50" t="s">
        <v>56</v>
      </c>
    </row>
    <row r="51" spans="1:40" x14ac:dyDescent="0.45">
      <c r="A51" t="s">
        <v>39</v>
      </c>
      <c r="B51">
        <v>499278</v>
      </c>
      <c r="C51" t="s">
        <v>685</v>
      </c>
      <c r="D51" t="s">
        <v>40</v>
      </c>
      <c r="E51" t="s">
        <v>41</v>
      </c>
      <c r="F51" t="s">
        <v>42</v>
      </c>
      <c r="G51" t="s">
        <v>67</v>
      </c>
      <c r="H51" t="s">
        <v>59</v>
      </c>
      <c r="I51">
        <v>2</v>
      </c>
      <c r="J51">
        <v>3</v>
      </c>
      <c r="K51" t="s">
        <v>198</v>
      </c>
      <c r="M51" t="s">
        <v>46</v>
      </c>
      <c r="N51" t="s">
        <v>47</v>
      </c>
      <c r="O51" t="s">
        <v>48</v>
      </c>
      <c r="P51">
        <v>10000</v>
      </c>
      <c r="R51">
        <v>593043</v>
      </c>
      <c r="T51" t="s">
        <v>50</v>
      </c>
      <c r="U51" t="s">
        <v>50</v>
      </c>
      <c r="V51" t="s">
        <v>51</v>
      </c>
      <c r="W51" t="b">
        <v>1</v>
      </c>
      <c r="X51" t="s">
        <v>63</v>
      </c>
      <c r="AA51" t="s">
        <v>102</v>
      </c>
      <c r="AB51" t="s">
        <v>50</v>
      </c>
      <c r="AC51" t="s">
        <v>50</v>
      </c>
      <c r="AD51" t="b">
        <v>1</v>
      </c>
      <c r="AE51" t="s">
        <v>128</v>
      </c>
      <c r="AF51">
        <v>25430</v>
      </c>
      <c r="AG51" t="s">
        <v>80</v>
      </c>
      <c r="AH51" t="s">
        <v>80</v>
      </c>
      <c r="AI51" t="s">
        <v>39</v>
      </c>
      <c r="AJ51" s="1">
        <v>42548.5</v>
      </c>
      <c r="AK51" t="s">
        <v>39</v>
      </c>
      <c r="AL51" t="s">
        <v>80</v>
      </c>
      <c r="AM51" t="s">
        <v>80</v>
      </c>
      <c r="AN51" t="s">
        <v>56</v>
      </c>
    </row>
    <row r="52" spans="1:40" x14ac:dyDescent="0.45">
      <c r="A52" t="s">
        <v>39</v>
      </c>
      <c r="B52">
        <v>589328</v>
      </c>
      <c r="C52" t="s">
        <v>685</v>
      </c>
      <c r="D52" t="s">
        <v>40</v>
      </c>
      <c r="E52" t="s">
        <v>41</v>
      </c>
      <c r="F52" t="s">
        <v>42</v>
      </c>
      <c r="G52" t="s">
        <v>199</v>
      </c>
      <c r="H52" t="s">
        <v>59</v>
      </c>
      <c r="I52">
        <v>2</v>
      </c>
      <c r="J52">
        <v>2</v>
      </c>
      <c r="K52" t="s">
        <v>200</v>
      </c>
      <c r="M52" t="s">
        <v>46</v>
      </c>
      <c r="N52" t="s">
        <v>47</v>
      </c>
      <c r="O52" t="s">
        <v>70</v>
      </c>
      <c r="P52">
        <v>10000</v>
      </c>
      <c r="R52">
        <v>593043</v>
      </c>
      <c r="T52" t="s">
        <v>50</v>
      </c>
      <c r="U52" t="s">
        <v>51</v>
      </c>
      <c r="V52" t="s">
        <v>51</v>
      </c>
      <c r="W52" t="b">
        <v>1</v>
      </c>
      <c r="X52" t="s">
        <v>76</v>
      </c>
      <c r="AA52" t="s">
        <v>64</v>
      </c>
      <c r="AB52" t="s">
        <v>93</v>
      </c>
      <c r="AC52" t="s">
        <v>93</v>
      </c>
      <c r="AD52" t="b">
        <v>1</v>
      </c>
      <c r="AF52">
        <v>26783</v>
      </c>
      <c r="AI52" t="s">
        <v>39</v>
      </c>
      <c r="AJ52" s="1">
        <v>42548.5</v>
      </c>
      <c r="AK52" t="s">
        <v>39</v>
      </c>
      <c r="AN52" t="s">
        <v>56</v>
      </c>
    </row>
    <row r="53" spans="1:40" x14ac:dyDescent="0.45">
      <c r="A53" t="s">
        <v>39</v>
      </c>
      <c r="B53">
        <v>452307</v>
      </c>
      <c r="C53" t="s">
        <v>685</v>
      </c>
      <c r="D53" t="s">
        <v>40</v>
      </c>
      <c r="E53" t="s">
        <v>41</v>
      </c>
      <c r="F53" t="s">
        <v>42</v>
      </c>
      <c r="G53" t="s">
        <v>201</v>
      </c>
      <c r="H53" t="s">
        <v>70</v>
      </c>
      <c r="I53">
        <v>6</v>
      </c>
      <c r="J53">
        <v>3</v>
      </c>
      <c r="K53" t="s">
        <v>202</v>
      </c>
      <c r="L53" t="s">
        <v>169</v>
      </c>
      <c r="M53" t="s">
        <v>46</v>
      </c>
      <c r="N53" t="s">
        <v>47</v>
      </c>
      <c r="O53" t="s">
        <v>48</v>
      </c>
      <c r="P53">
        <v>10000</v>
      </c>
      <c r="Q53" t="s">
        <v>169</v>
      </c>
      <c r="R53">
        <v>593043</v>
      </c>
      <c r="T53" t="s">
        <v>50</v>
      </c>
      <c r="U53" t="s">
        <v>51</v>
      </c>
      <c r="V53" t="s">
        <v>51</v>
      </c>
      <c r="W53" t="b">
        <v>1</v>
      </c>
      <c r="X53" t="s">
        <v>76</v>
      </c>
      <c r="AA53" t="s">
        <v>50</v>
      </c>
      <c r="AB53" t="s">
        <v>89</v>
      </c>
      <c r="AC53" t="s">
        <v>170</v>
      </c>
      <c r="AD53" t="b">
        <v>1</v>
      </c>
      <c r="AE53" t="s">
        <v>128</v>
      </c>
      <c r="AF53">
        <v>25516</v>
      </c>
      <c r="AG53" t="s">
        <v>80</v>
      </c>
      <c r="AH53" t="s">
        <v>80</v>
      </c>
      <c r="AI53" t="s">
        <v>39</v>
      </c>
      <c r="AJ53" s="1">
        <v>42548.5</v>
      </c>
      <c r="AK53" t="s">
        <v>39</v>
      </c>
      <c r="AL53" t="s">
        <v>80</v>
      </c>
      <c r="AM53" t="s">
        <v>80</v>
      </c>
      <c r="AN53" t="s">
        <v>56</v>
      </c>
    </row>
    <row r="54" spans="1:40" x14ac:dyDescent="0.45">
      <c r="A54" t="s">
        <v>39</v>
      </c>
      <c r="B54">
        <v>557724</v>
      </c>
      <c r="C54" t="s">
        <v>685</v>
      </c>
      <c r="D54" t="s">
        <v>40</v>
      </c>
      <c r="E54" t="s">
        <v>41</v>
      </c>
      <c r="F54" t="s">
        <v>42</v>
      </c>
      <c r="G54" t="s">
        <v>203</v>
      </c>
      <c r="H54" t="s">
        <v>59</v>
      </c>
      <c r="I54">
        <v>1.5</v>
      </c>
      <c r="J54">
        <v>2</v>
      </c>
      <c r="K54" t="s">
        <v>204</v>
      </c>
      <c r="M54" t="s">
        <v>46</v>
      </c>
      <c r="N54" t="s">
        <v>47</v>
      </c>
      <c r="O54" t="s">
        <v>70</v>
      </c>
      <c r="P54">
        <v>10000</v>
      </c>
      <c r="Q54" t="s">
        <v>83</v>
      </c>
      <c r="R54">
        <v>593043</v>
      </c>
      <c r="T54" t="s">
        <v>50</v>
      </c>
      <c r="U54" t="s">
        <v>51</v>
      </c>
      <c r="V54" t="s">
        <v>51</v>
      </c>
      <c r="W54" t="b">
        <v>1</v>
      </c>
      <c r="X54" t="s">
        <v>52</v>
      </c>
      <c r="AA54" t="s">
        <v>107</v>
      </c>
      <c r="AB54" t="s">
        <v>116</v>
      </c>
      <c r="AC54" t="s">
        <v>66</v>
      </c>
      <c r="AD54" t="b">
        <v>1</v>
      </c>
      <c r="AF54">
        <v>25377</v>
      </c>
      <c r="AI54" t="s">
        <v>39</v>
      </c>
      <c r="AJ54" s="1">
        <v>42548.5</v>
      </c>
      <c r="AK54" t="s">
        <v>39</v>
      </c>
      <c r="AN54" t="s">
        <v>56</v>
      </c>
    </row>
    <row r="55" spans="1:40" x14ac:dyDescent="0.45">
      <c r="A55" t="s">
        <v>39</v>
      </c>
      <c r="B55">
        <v>636657</v>
      </c>
      <c r="C55" t="s">
        <v>685</v>
      </c>
      <c r="D55" t="s">
        <v>40</v>
      </c>
      <c r="E55" t="s">
        <v>41</v>
      </c>
      <c r="F55" t="s">
        <v>205</v>
      </c>
      <c r="G55" t="s">
        <v>206</v>
      </c>
      <c r="H55" t="s">
        <v>70</v>
      </c>
      <c r="I55">
        <v>1</v>
      </c>
      <c r="J55">
        <v>3</v>
      </c>
      <c r="K55" t="s">
        <v>207</v>
      </c>
      <c r="M55" t="s">
        <v>46</v>
      </c>
      <c r="N55" t="s">
        <v>47</v>
      </c>
      <c r="O55" t="s">
        <v>48</v>
      </c>
      <c r="P55">
        <v>33000</v>
      </c>
      <c r="R55">
        <v>566291</v>
      </c>
      <c r="T55" t="s">
        <v>50</v>
      </c>
      <c r="U55" t="s">
        <v>51</v>
      </c>
      <c r="V55" t="s">
        <v>51</v>
      </c>
      <c r="W55" t="b">
        <v>1</v>
      </c>
      <c r="X55" t="s">
        <v>76</v>
      </c>
      <c r="AA55" t="s">
        <v>53</v>
      </c>
      <c r="AB55" t="s">
        <v>89</v>
      </c>
      <c r="AC55" t="s">
        <v>170</v>
      </c>
      <c r="AD55" t="b">
        <v>0</v>
      </c>
      <c r="AF55">
        <v>27082</v>
      </c>
      <c r="AH55" t="s">
        <v>80</v>
      </c>
      <c r="AI55" t="s">
        <v>39</v>
      </c>
      <c r="AJ55" s="1">
        <v>42548.5</v>
      </c>
      <c r="AK55" t="s">
        <v>39</v>
      </c>
      <c r="AL55" t="s">
        <v>80</v>
      </c>
      <c r="AM55" t="s">
        <v>80</v>
      </c>
      <c r="AN55" t="s">
        <v>56</v>
      </c>
    </row>
    <row r="56" spans="1:40" x14ac:dyDescent="0.45">
      <c r="A56" t="s">
        <v>39</v>
      </c>
      <c r="B56">
        <v>638579</v>
      </c>
      <c r="C56" t="s">
        <v>685</v>
      </c>
      <c r="D56" t="s">
        <v>40</v>
      </c>
      <c r="E56" t="s">
        <v>41</v>
      </c>
      <c r="F56" t="s">
        <v>205</v>
      </c>
      <c r="G56" t="s">
        <v>208</v>
      </c>
      <c r="H56" t="s">
        <v>209</v>
      </c>
      <c r="I56">
        <v>5.5</v>
      </c>
      <c r="J56">
        <v>3</v>
      </c>
      <c r="K56" t="s">
        <v>210</v>
      </c>
      <c r="M56" t="s">
        <v>46</v>
      </c>
      <c r="N56" t="s">
        <v>47</v>
      </c>
      <c r="O56" t="s">
        <v>70</v>
      </c>
      <c r="P56">
        <v>33000</v>
      </c>
      <c r="Q56" t="s">
        <v>105</v>
      </c>
      <c r="R56">
        <v>596890</v>
      </c>
      <c r="T56" t="s">
        <v>50</v>
      </c>
      <c r="U56" t="s">
        <v>51</v>
      </c>
      <c r="V56" t="s">
        <v>51</v>
      </c>
      <c r="W56" t="b">
        <v>1</v>
      </c>
      <c r="X56" t="s">
        <v>115</v>
      </c>
      <c r="Y56" t="s">
        <v>211</v>
      </c>
      <c r="AA56" t="s">
        <v>102</v>
      </c>
      <c r="AB56" t="s">
        <v>212</v>
      </c>
      <c r="AC56" t="s">
        <v>170</v>
      </c>
      <c r="AD56" t="b">
        <v>0</v>
      </c>
      <c r="AF56">
        <v>27145</v>
      </c>
      <c r="AH56" t="s">
        <v>80</v>
      </c>
      <c r="AI56" t="s">
        <v>39</v>
      </c>
      <c r="AJ56" s="1">
        <v>42548.5</v>
      </c>
      <c r="AK56" t="s">
        <v>39</v>
      </c>
      <c r="AL56" t="s">
        <v>80</v>
      </c>
      <c r="AM56" t="s">
        <v>80</v>
      </c>
      <c r="AN56" t="s">
        <v>56</v>
      </c>
    </row>
    <row r="57" spans="1:40" x14ac:dyDescent="0.45">
      <c r="A57" t="s">
        <v>39</v>
      </c>
      <c r="B57">
        <v>638580</v>
      </c>
      <c r="C57" t="s">
        <v>685</v>
      </c>
      <c r="D57" t="s">
        <v>40</v>
      </c>
      <c r="E57" t="s">
        <v>41</v>
      </c>
      <c r="F57" t="s">
        <v>205</v>
      </c>
      <c r="G57" t="s">
        <v>213</v>
      </c>
      <c r="H57" t="s">
        <v>209</v>
      </c>
      <c r="I57">
        <v>6</v>
      </c>
      <c r="J57">
        <v>3</v>
      </c>
      <c r="K57" t="s">
        <v>214</v>
      </c>
      <c r="M57" t="s">
        <v>46</v>
      </c>
      <c r="N57" t="s">
        <v>47</v>
      </c>
      <c r="O57" t="s">
        <v>48</v>
      </c>
      <c r="P57">
        <v>33000</v>
      </c>
      <c r="R57">
        <v>596890</v>
      </c>
      <c r="T57" t="s">
        <v>50</v>
      </c>
      <c r="U57" t="s">
        <v>50</v>
      </c>
      <c r="V57" t="s">
        <v>51</v>
      </c>
      <c r="W57" t="b">
        <v>1</v>
      </c>
      <c r="X57" t="s">
        <v>115</v>
      </c>
      <c r="Y57" t="s">
        <v>211</v>
      </c>
      <c r="AA57" t="s">
        <v>53</v>
      </c>
      <c r="AB57" t="s">
        <v>182</v>
      </c>
      <c r="AC57" t="s">
        <v>170</v>
      </c>
      <c r="AD57" t="b">
        <v>0</v>
      </c>
      <c r="AF57">
        <v>27124</v>
      </c>
      <c r="AH57" t="s">
        <v>80</v>
      </c>
      <c r="AI57" t="s">
        <v>39</v>
      </c>
      <c r="AJ57" s="1">
        <v>42548.5</v>
      </c>
      <c r="AK57" t="s">
        <v>39</v>
      </c>
      <c r="AL57" t="s">
        <v>80</v>
      </c>
      <c r="AM57" t="s">
        <v>80</v>
      </c>
      <c r="AN57" t="s">
        <v>56</v>
      </c>
    </row>
    <row r="58" spans="1:40" x14ac:dyDescent="0.45">
      <c r="A58" t="s">
        <v>39</v>
      </c>
      <c r="B58">
        <v>636670</v>
      </c>
      <c r="C58" t="s">
        <v>685</v>
      </c>
      <c r="D58" t="s">
        <v>40</v>
      </c>
      <c r="E58" t="s">
        <v>41</v>
      </c>
      <c r="F58" t="s">
        <v>205</v>
      </c>
      <c r="G58" t="s">
        <v>215</v>
      </c>
      <c r="H58" t="s">
        <v>216</v>
      </c>
      <c r="I58">
        <v>3</v>
      </c>
      <c r="J58">
        <v>3</v>
      </c>
      <c r="K58" t="s">
        <v>217</v>
      </c>
      <c r="M58" t="s">
        <v>46</v>
      </c>
      <c r="N58" t="s">
        <v>47</v>
      </c>
      <c r="O58" t="s">
        <v>48</v>
      </c>
      <c r="P58">
        <v>33000</v>
      </c>
      <c r="Q58" t="s">
        <v>105</v>
      </c>
      <c r="R58">
        <v>566291</v>
      </c>
      <c r="T58" t="s">
        <v>50</v>
      </c>
      <c r="U58" t="s">
        <v>51</v>
      </c>
      <c r="V58" t="s">
        <v>51</v>
      </c>
      <c r="W58" t="b">
        <v>1</v>
      </c>
      <c r="X58" t="s">
        <v>115</v>
      </c>
      <c r="Y58" t="s">
        <v>218</v>
      </c>
      <c r="AA58" t="s">
        <v>50</v>
      </c>
      <c r="AB58" t="s">
        <v>219</v>
      </c>
      <c r="AC58" t="s">
        <v>170</v>
      </c>
      <c r="AD58" t="b">
        <v>0</v>
      </c>
      <c r="AF58">
        <v>27190</v>
      </c>
      <c r="AH58" t="s">
        <v>80</v>
      </c>
      <c r="AI58" t="s">
        <v>39</v>
      </c>
      <c r="AJ58" s="1">
        <v>42548.5</v>
      </c>
      <c r="AK58" t="s">
        <v>39</v>
      </c>
      <c r="AL58" t="s">
        <v>80</v>
      </c>
      <c r="AM58" t="s">
        <v>80</v>
      </c>
      <c r="AN58" t="s">
        <v>56</v>
      </c>
    </row>
    <row r="59" spans="1:40" x14ac:dyDescent="0.45">
      <c r="A59" t="s">
        <v>39</v>
      </c>
      <c r="B59">
        <v>636671</v>
      </c>
      <c r="C59" t="s">
        <v>685</v>
      </c>
      <c r="D59" t="s">
        <v>40</v>
      </c>
      <c r="E59" t="s">
        <v>57</v>
      </c>
      <c r="F59" t="s">
        <v>205</v>
      </c>
      <c r="G59" t="s">
        <v>220</v>
      </c>
      <c r="H59" t="s">
        <v>70</v>
      </c>
      <c r="I59">
        <v>2</v>
      </c>
      <c r="J59">
        <v>2</v>
      </c>
      <c r="K59" t="s">
        <v>221</v>
      </c>
      <c r="M59" t="s">
        <v>46</v>
      </c>
      <c r="N59" t="s">
        <v>47</v>
      </c>
      <c r="O59" t="s">
        <v>48</v>
      </c>
      <c r="P59">
        <v>33000</v>
      </c>
      <c r="Q59" t="s">
        <v>105</v>
      </c>
      <c r="R59">
        <v>566291</v>
      </c>
      <c r="T59" t="s">
        <v>50</v>
      </c>
      <c r="U59" t="s">
        <v>50</v>
      </c>
      <c r="V59" t="s">
        <v>140</v>
      </c>
      <c r="W59" t="b">
        <v>1</v>
      </c>
      <c r="X59" t="s">
        <v>115</v>
      </c>
      <c r="AA59" t="s">
        <v>107</v>
      </c>
      <c r="AB59" t="s">
        <v>89</v>
      </c>
      <c r="AC59" t="s">
        <v>222</v>
      </c>
      <c r="AD59" t="b">
        <v>0</v>
      </c>
      <c r="AF59">
        <v>26647</v>
      </c>
      <c r="AH59" t="s">
        <v>80</v>
      </c>
      <c r="AI59" t="s">
        <v>39</v>
      </c>
      <c r="AJ59" s="1">
        <v>42548.5</v>
      </c>
      <c r="AK59" t="s">
        <v>39</v>
      </c>
      <c r="AN59" t="s">
        <v>56</v>
      </c>
    </row>
    <row r="60" spans="1:40" x14ac:dyDescent="0.45">
      <c r="A60" t="s">
        <v>39</v>
      </c>
      <c r="B60">
        <v>638575</v>
      </c>
      <c r="C60" t="s">
        <v>685</v>
      </c>
      <c r="D60" t="s">
        <v>40</v>
      </c>
      <c r="E60" t="s">
        <v>41</v>
      </c>
      <c r="F60" t="s">
        <v>205</v>
      </c>
      <c r="G60" t="s">
        <v>223</v>
      </c>
      <c r="H60" t="s">
        <v>70</v>
      </c>
      <c r="I60">
        <v>4</v>
      </c>
      <c r="J60">
        <v>3</v>
      </c>
      <c r="K60" t="s">
        <v>224</v>
      </c>
      <c r="M60" t="s">
        <v>46</v>
      </c>
      <c r="N60" t="s">
        <v>47</v>
      </c>
      <c r="O60" t="s">
        <v>48</v>
      </c>
      <c r="P60">
        <v>33000</v>
      </c>
      <c r="R60">
        <v>596890</v>
      </c>
      <c r="T60" t="s">
        <v>50</v>
      </c>
      <c r="U60" t="s">
        <v>50</v>
      </c>
      <c r="V60" t="s">
        <v>51</v>
      </c>
      <c r="W60" t="b">
        <v>1</v>
      </c>
      <c r="X60" t="s">
        <v>115</v>
      </c>
      <c r="AA60" t="s">
        <v>102</v>
      </c>
      <c r="AB60" t="s">
        <v>225</v>
      </c>
      <c r="AC60" t="s">
        <v>170</v>
      </c>
      <c r="AD60" t="b">
        <v>0</v>
      </c>
      <c r="AF60">
        <v>27197</v>
      </c>
      <c r="AH60" t="s">
        <v>80</v>
      </c>
      <c r="AI60" t="s">
        <v>39</v>
      </c>
      <c r="AJ60" s="1">
        <v>42548.5</v>
      </c>
      <c r="AK60" t="s">
        <v>39</v>
      </c>
      <c r="AL60" t="s">
        <v>80</v>
      </c>
      <c r="AM60" t="s">
        <v>80</v>
      </c>
      <c r="AN60" t="s">
        <v>56</v>
      </c>
    </row>
    <row r="61" spans="1:40" x14ac:dyDescent="0.45">
      <c r="A61" t="s">
        <v>39</v>
      </c>
      <c r="B61">
        <v>638593</v>
      </c>
      <c r="C61" t="s">
        <v>685</v>
      </c>
      <c r="D61" t="s">
        <v>40</v>
      </c>
      <c r="E61" t="s">
        <v>41</v>
      </c>
      <c r="F61" t="s">
        <v>205</v>
      </c>
      <c r="G61" t="s">
        <v>226</v>
      </c>
      <c r="H61" t="s">
        <v>59</v>
      </c>
      <c r="I61">
        <v>1</v>
      </c>
      <c r="J61">
        <v>3</v>
      </c>
      <c r="K61" t="s">
        <v>227</v>
      </c>
      <c r="M61" t="s">
        <v>46</v>
      </c>
      <c r="N61" t="s">
        <v>47</v>
      </c>
      <c r="O61" t="s">
        <v>48</v>
      </c>
      <c r="P61">
        <v>33000</v>
      </c>
      <c r="R61">
        <v>596890</v>
      </c>
      <c r="T61" t="s">
        <v>50</v>
      </c>
      <c r="U61" t="s">
        <v>50</v>
      </c>
      <c r="V61" t="s">
        <v>51</v>
      </c>
      <c r="W61" t="b">
        <v>1</v>
      </c>
      <c r="X61" t="s">
        <v>115</v>
      </c>
      <c r="AA61" t="s">
        <v>102</v>
      </c>
      <c r="AB61" t="s">
        <v>66</v>
      </c>
      <c r="AC61" t="s">
        <v>170</v>
      </c>
      <c r="AD61" t="b">
        <v>0</v>
      </c>
      <c r="AF61">
        <v>27207</v>
      </c>
      <c r="AH61" t="s">
        <v>80</v>
      </c>
      <c r="AI61" t="s">
        <v>39</v>
      </c>
      <c r="AJ61" s="1">
        <v>42548.5</v>
      </c>
      <c r="AK61" t="s">
        <v>39</v>
      </c>
      <c r="AL61" t="s">
        <v>80</v>
      </c>
      <c r="AM61" t="s">
        <v>80</v>
      </c>
      <c r="AN61" t="s">
        <v>56</v>
      </c>
    </row>
    <row r="62" spans="1:40" x14ac:dyDescent="0.45">
      <c r="A62" t="s">
        <v>39</v>
      </c>
      <c r="B62">
        <v>636685</v>
      </c>
      <c r="C62" t="s">
        <v>685</v>
      </c>
      <c r="D62" t="s">
        <v>40</v>
      </c>
      <c r="E62" t="s">
        <v>41</v>
      </c>
      <c r="F62" t="s">
        <v>205</v>
      </c>
      <c r="G62" t="s">
        <v>228</v>
      </c>
      <c r="H62" t="s">
        <v>59</v>
      </c>
      <c r="I62">
        <v>3</v>
      </c>
      <c r="J62">
        <v>3</v>
      </c>
      <c r="K62" t="s">
        <v>229</v>
      </c>
      <c r="M62" t="s">
        <v>46</v>
      </c>
      <c r="N62" t="s">
        <v>47</v>
      </c>
      <c r="O62" t="s">
        <v>48</v>
      </c>
      <c r="P62">
        <v>33000</v>
      </c>
      <c r="Q62" t="s">
        <v>105</v>
      </c>
      <c r="R62">
        <v>566291</v>
      </c>
      <c r="T62" t="s">
        <v>50</v>
      </c>
      <c r="U62" t="s">
        <v>51</v>
      </c>
      <c r="V62" t="s">
        <v>51</v>
      </c>
      <c r="W62" t="b">
        <v>1</v>
      </c>
      <c r="X62" t="s">
        <v>115</v>
      </c>
      <c r="AA62" t="s">
        <v>107</v>
      </c>
      <c r="AB62" t="s">
        <v>93</v>
      </c>
      <c r="AC62" t="s">
        <v>93</v>
      </c>
      <c r="AD62" t="b">
        <v>0</v>
      </c>
      <c r="AF62">
        <v>27115</v>
      </c>
      <c r="AH62" t="s">
        <v>80</v>
      </c>
      <c r="AI62" t="s">
        <v>39</v>
      </c>
      <c r="AJ62" s="1">
        <v>42548.5</v>
      </c>
      <c r="AK62" t="s">
        <v>39</v>
      </c>
      <c r="AL62" t="s">
        <v>80</v>
      </c>
      <c r="AM62" t="s">
        <v>80</v>
      </c>
      <c r="AN62" t="s">
        <v>56</v>
      </c>
    </row>
    <row r="63" spans="1:40" x14ac:dyDescent="0.45">
      <c r="A63" t="s">
        <v>39</v>
      </c>
      <c r="B63">
        <v>636668</v>
      </c>
      <c r="C63" t="s">
        <v>685</v>
      </c>
      <c r="D63" t="s">
        <v>40</v>
      </c>
      <c r="E63" t="s">
        <v>230</v>
      </c>
      <c r="F63" t="s">
        <v>205</v>
      </c>
      <c r="G63" t="s">
        <v>231</v>
      </c>
      <c r="H63" t="s">
        <v>70</v>
      </c>
      <c r="I63">
        <v>3</v>
      </c>
      <c r="J63">
        <v>3</v>
      </c>
      <c r="K63" t="s">
        <v>232</v>
      </c>
      <c r="M63" t="s">
        <v>46</v>
      </c>
      <c r="N63" t="s">
        <v>233</v>
      </c>
      <c r="O63" t="s">
        <v>234</v>
      </c>
      <c r="P63">
        <v>33000</v>
      </c>
      <c r="Q63" t="s">
        <v>105</v>
      </c>
      <c r="R63">
        <v>566291</v>
      </c>
      <c r="T63" t="s">
        <v>50</v>
      </c>
      <c r="U63" t="s">
        <v>51</v>
      </c>
      <c r="V63" t="s">
        <v>51</v>
      </c>
      <c r="W63" t="b">
        <v>1</v>
      </c>
      <c r="X63" t="s">
        <v>235</v>
      </c>
      <c r="AA63" t="s">
        <v>50</v>
      </c>
      <c r="AB63" t="s">
        <v>219</v>
      </c>
      <c r="AC63" t="s">
        <v>170</v>
      </c>
      <c r="AD63" t="b">
        <v>1</v>
      </c>
      <c r="AF63">
        <v>27163</v>
      </c>
      <c r="AH63" t="s">
        <v>80</v>
      </c>
      <c r="AI63" t="s">
        <v>39</v>
      </c>
      <c r="AJ63" s="1">
        <v>42548.5</v>
      </c>
      <c r="AK63" t="s">
        <v>39</v>
      </c>
      <c r="AL63" t="s">
        <v>80</v>
      </c>
      <c r="AM63" t="s">
        <v>80</v>
      </c>
      <c r="AN63" t="s">
        <v>56</v>
      </c>
    </row>
    <row r="64" spans="1:40" x14ac:dyDescent="0.45">
      <c r="A64" t="s">
        <v>39</v>
      </c>
      <c r="B64">
        <v>464771</v>
      </c>
      <c r="C64" t="s">
        <v>685</v>
      </c>
      <c r="D64" t="s">
        <v>40</v>
      </c>
      <c r="E64" t="s">
        <v>41</v>
      </c>
      <c r="F64" t="s">
        <v>205</v>
      </c>
      <c r="G64" t="s">
        <v>236</v>
      </c>
      <c r="H64" t="s">
        <v>70</v>
      </c>
      <c r="I64">
        <v>1</v>
      </c>
      <c r="J64">
        <v>3</v>
      </c>
      <c r="K64" t="s">
        <v>237</v>
      </c>
      <c r="L64" t="s">
        <v>105</v>
      </c>
      <c r="M64" t="s">
        <v>46</v>
      </c>
      <c r="N64" t="s">
        <v>47</v>
      </c>
      <c r="O64" t="s">
        <v>48</v>
      </c>
      <c r="P64">
        <v>33000</v>
      </c>
      <c r="Q64" t="s">
        <v>105</v>
      </c>
      <c r="R64">
        <v>566291</v>
      </c>
      <c r="T64" t="s">
        <v>50</v>
      </c>
      <c r="U64" t="s">
        <v>51</v>
      </c>
      <c r="V64" t="s">
        <v>51</v>
      </c>
      <c r="W64" t="b">
        <v>1</v>
      </c>
      <c r="X64" t="s">
        <v>115</v>
      </c>
      <c r="AA64" t="s">
        <v>102</v>
      </c>
      <c r="AB64" t="s">
        <v>212</v>
      </c>
      <c r="AC64" t="s">
        <v>170</v>
      </c>
      <c r="AD64" t="b">
        <v>0</v>
      </c>
      <c r="AF64">
        <v>27108</v>
      </c>
      <c r="AG64" t="s">
        <v>80</v>
      </c>
      <c r="AH64" t="s">
        <v>80</v>
      </c>
      <c r="AI64" t="s">
        <v>39</v>
      </c>
      <c r="AJ64" s="1">
        <v>42548.5</v>
      </c>
      <c r="AK64" t="s">
        <v>39</v>
      </c>
      <c r="AL64" t="s">
        <v>80</v>
      </c>
      <c r="AM64" t="s">
        <v>80</v>
      </c>
      <c r="AN64" t="s">
        <v>56</v>
      </c>
    </row>
    <row r="65" spans="1:40" x14ac:dyDescent="0.45">
      <c r="A65" t="s">
        <v>39</v>
      </c>
      <c r="B65">
        <v>464782</v>
      </c>
      <c r="C65" t="s">
        <v>685</v>
      </c>
      <c r="D65" t="s">
        <v>40</v>
      </c>
      <c r="E65" t="s">
        <v>41</v>
      </c>
      <c r="F65" t="s">
        <v>205</v>
      </c>
      <c r="G65" t="s">
        <v>238</v>
      </c>
      <c r="H65" t="s">
        <v>59</v>
      </c>
      <c r="I65">
        <v>1</v>
      </c>
      <c r="J65">
        <v>2</v>
      </c>
      <c r="K65" t="s">
        <v>239</v>
      </c>
      <c r="L65" t="s">
        <v>105</v>
      </c>
      <c r="M65" t="s">
        <v>46</v>
      </c>
      <c r="N65" t="s">
        <v>47</v>
      </c>
      <c r="O65" t="s">
        <v>48</v>
      </c>
      <c r="P65">
        <v>33000</v>
      </c>
      <c r="Q65" t="s">
        <v>105</v>
      </c>
      <c r="R65">
        <v>566291</v>
      </c>
      <c r="T65" t="s">
        <v>50</v>
      </c>
      <c r="U65" t="s">
        <v>51</v>
      </c>
      <c r="V65" t="s">
        <v>51</v>
      </c>
      <c r="W65" t="b">
        <v>1</v>
      </c>
      <c r="X65" t="s">
        <v>115</v>
      </c>
      <c r="AA65" t="s">
        <v>53</v>
      </c>
      <c r="AB65" t="s">
        <v>212</v>
      </c>
      <c r="AC65" t="s">
        <v>170</v>
      </c>
      <c r="AD65" t="b">
        <v>0</v>
      </c>
      <c r="AF65">
        <v>27098</v>
      </c>
      <c r="AG65" t="s">
        <v>80</v>
      </c>
      <c r="AH65" t="s">
        <v>80</v>
      </c>
      <c r="AI65" t="s">
        <v>39</v>
      </c>
      <c r="AJ65" s="1">
        <v>42548.5</v>
      </c>
      <c r="AK65" t="s">
        <v>39</v>
      </c>
      <c r="AL65" t="s">
        <v>80</v>
      </c>
      <c r="AM65" t="s">
        <v>80</v>
      </c>
      <c r="AN65" t="s">
        <v>56</v>
      </c>
    </row>
    <row r="66" spans="1:40" x14ac:dyDescent="0.45">
      <c r="A66" t="s">
        <v>39</v>
      </c>
      <c r="B66">
        <v>636673</v>
      </c>
      <c r="C66" t="s">
        <v>685</v>
      </c>
      <c r="D66" t="s">
        <v>40</v>
      </c>
      <c r="E66" t="s">
        <v>41</v>
      </c>
      <c r="F66" t="s">
        <v>205</v>
      </c>
      <c r="G66" t="s">
        <v>240</v>
      </c>
      <c r="H66" t="s">
        <v>59</v>
      </c>
      <c r="I66">
        <v>1</v>
      </c>
      <c r="J66">
        <v>2</v>
      </c>
      <c r="K66" t="s">
        <v>241</v>
      </c>
      <c r="M66" t="s">
        <v>46</v>
      </c>
      <c r="N66" t="s">
        <v>47</v>
      </c>
      <c r="O66" t="s">
        <v>48</v>
      </c>
      <c r="P66">
        <v>33000</v>
      </c>
      <c r="Q66" t="s">
        <v>105</v>
      </c>
      <c r="R66">
        <v>566291</v>
      </c>
      <c r="T66" t="s">
        <v>50</v>
      </c>
      <c r="U66" t="s">
        <v>51</v>
      </c>
      <c r="V66" t="s">
        <v>51</v>
      </c>
      <c r="W66" t="b">
        <v>1</v>
      </c>
      <c r="X66" t="s">
        <v>115</v>
      </c>
      <c r="AA66" t="s">
        <v>107</v>
      </c>
      <c r="AB66" t="s">
        <v>219</v>
      </c>
      <c r="AC66" t="s">
        <v>170</v>
      </c>
      <c r="AD66" t="b">
        <v>0</v>
      </c>
      <c r="AF66">
        <v>27227</v>
      </c>
      <c r="AH66" t="s">
        <v>80</v>
      </c>
      <c r="AI66" t="s">
        <v>39</v>
      </c>
      <c r="AJ66" s="1">
        <v>42548.5</v>
      </c>
      <c r="AK66" t="s">
        <v>39</v>
      </c>
      <c r="AN66" t="s">
        <v>56</v>
      </c>
    </row>
    <row r="67" spans="1:40" x14ac:dyDescent="0.45">
      <c r="A67" t="s">
        <v>39</v>
      </c>
      <c r="B67">
        <v>638573</v>
      </c>
      <c r="C67" t="s">
        <v>685</v>
      </c>
      <c r="D67" t="s">
        <v>40</v>
      </c>
      <c r="E67" t="s">
        <v>41</v>
      </c>
      <c r="F67" t="s">
        <v>205</v>
      </c>
      <c r="G67" t="s">
        <v>242</v>
      </c>
      <c r="H67" t="s">
        <v>59</v>
      </c>
      <c r="I67">
        <v>0</v>
      </c>
      <c r="J67">
        <v>3</v>
      </c>
      <c r="K67" t="s">
        <v>243</v>
      </c>
      <c r="M67" t="s">
        <v>46</v>
      </c>
      <c r="N67" t="s">
        <v>47</v>
      </c>
      <c r="O67" t="s">
        <v>48</v>
      </c>
      <c r="P67">
        <v>33000</v>
      </c>
      <c r="R67">
        <v>596890</v>
      </c>
      <c r="T67" t="s">
        <v>50</v>
      </c>
      <c r="U67" t="s">
        <v>50</v>
      </c>
      <c r="V67" t="s">
        <v>51</v>
      </c>
      <c r="W67" t="b">
        <v>1</v>
      </c>
      <c r="X67" t="s">
        <v>115</v>
      </c>
      <c r="AA67" t="s">
        <v>107</v>
      </c>
      <c r="AB67" t="s">
        <v>225</v>
      </c>
      <c r="AC67" t="s">
        <v>170</v>
      </c>
      <c r="AD67" t="b">
        <v>0</v>
      </c>
      <c r="AF67">
        <v>27193</v>
      </c>
      <c r="AH67" t="s">
        <v>80</v>
      </c>
      <c r="AI67" t="s">
        <v>39</v>
      </c>
      <c r="AJ67" s="1">
        <v>42548.5</v>
      </c>
      <c r="AK67" t="s">
        <v>39</v>
      </c>
      <c r="AL67" t="s">
        <v>80</v>
      </c>
      <c r="AM67" t="s">
        <v>80</v>
      </c>
      <c r="AN67" t="s">
        <v>56</v>
      </c>
    </row>
    <row r="68" spans="1:40" x14ac:dyDescent="0.45">
      <c r="A68" t="s">
        <v>39</v>
      </c>
      <c r="B68">
        <v>636659</v>
      </c>
      <c r="C68" t="s">
        <v>685</v>
      </c>
      <c r="D68" t="s">
        <v>40</v>
      </c>
      <c r="E68" t="s">
        <v>57</v>
      </c>
      <c r="F68" t="s">
        <v>205</v>
      </c>
      <c r="G68" t="s">
        <v>244</v>
      </c>
      <c r="H68" t="s">
        <v>59</v>
      </c>
      <c r="I68">
        <v>2.5</v>
      </c>
      <c r="J68">
        <v>3</v>
      </c>
      <c r="K68" t="s">
        <v>245</v>
      </c>
      <c r="M68" t="s">
        <v>46</v>
      </c>
      <c r="N68" t="s">
        <v>47</v>
      </c>
      <c r="O68" t="s">
        <v>48</v>
      </c>
      <c r="P68">
        <v>33000</v>
      </c>
      <c r="R68">
        <v>566291</v>
      </c>
      <c r="T68" t="s">
        <v>50</v>
      </c>
      <c r="U68" t="s">
        <v>140</v>
      </c>
      <c r="V68" t="s">
        <v>140</v>
      </c>
      <c r="W68" t="b">
        <v>1</v>
      </c>
      <c r="X68" t="s">
        <v>115</v>
      </c>
      <c r="AA68" t="s">
        <v>107</v>
      </c>
      <c r="AB68" t="s">
        <v>246</v>
      </c>
      <c r="AC68" t="s">
        <v>170</v>
      </c>
      <c r="AD68" t="b">
        <v>0</v>
      </c>
      <c r="AF68">
        <v>27113</v>
      </c>
      <c r="AH68" t="s">
        <v>80</v>
      </c>
      <c r="AI68" t="s">
        <v>39</v>
      </c>
      <c r="AJ68" s="1">
        <v>42548.5</v>
      </c>
      <c r="AK68" t="s">
        <v>39</v>
      </c>
      <c r="AL68" t="s">
        <v>80</v>
      </c>
      <c r="AM68" t="s">
        <v>80</v>
      </c>
      <c r="AN68" t="s">
        <v>56</v>
      </c>
    </row>
    <row r="69" spans="1:40" x14ac:dyDescent="0.45">
      <c r="A69" t="s">
        <v>39</v>
      </c>
      <c r="B69">
        <v>464770</v>
      </c>
      <c r="C69" t="s">
        <v>685</v>
      </c>
      <c r="D69" t="s">
        <v>40</v>
      </c>
      <c r="E69" t="s">
        <v>41</v>
      </c>
      <c r="F69" t="s">
        <v>205</v>
      </c>
      <c r="G69" t="s">
        <v>247</v>
      </c>
      <c r="H69" t="s">
        <v>59</v>
      </c>
      <c r="I69">
        <v>1</v>
      </c>
      <c r="J69">
        <v>2</v>
      </c>
      <c r="K69" t="s">
        <v>248</v>
      </c>
      <c r="L69" t="s">
        <v>105</v>
      </c>
      <c r="M69" t="s">
        <v>46</v>
      </c>
      <c r="N69" t="s">
        <v>47</v>
      </c>
      <c r="O69" t="s">
        <v>48</v>
      </c>
      <c r="P69">
        <v>33000</v>
      </c>
      <c r="Q69" t="s">
        <v>105</v>
      </c>
      <c r="R69">
        <v>566291</v>
      </c>
      <c r="T69" t="s">
        <v>50</v>
      </c>
      <c r="U69" t="s">
        <v>51</v>
      </c>
      <c r="V69" t="s">
        <v>51</v>
      </c>
      <c r="W69" t="b">
        <v>1</v>
      </c>
      <c r="X69" t="s">
        <v>115</v>
      </c>
      <c r="AA69" t="s">
        <v>53</v>
      </c>
      <c r="AB69" t="s">
        <v>212</v>
      </c>
      <c r="AC69" t="s">
        <v>78</v>
      </c>
      <c r="AD69" t="b">
        <v>0</v>
      </c>
      <c r="AF69">
        <v>27084</v>
      </c>
      <c r="AG69" t="s">
        <v>80</v>
      </c>
      <c r="AH69" t="s">
        <v>80</v>
      </c>
      <c r="AI69" t="s">
        <v>39</v>
      </c>
      <c r="AJ69" s="1">
        <v>42548.5</v>
      </c>
      <c r="AK69" t="s">
        <v>39</v>
      </c>
      <c r="AL69" t="s">
        <v>80</v>
      </c>
      <c r="AM69" t="s">
        <v>80</v>
      </c>
      <c r="AN69" t="s">
        <v>56</v>
      </c>
    </row>
    <row r="70" spans="1:40" x14ac:dyDescent="0.45">
      <c r="A70" t="s">
        <v>39</v>
      </c>
      <c r="B70">
        <v>636651</v>
      </c>
      <c r="C70" t="s">
        <v>685</v>
      </c>
      <c r="D70" t="s">
        <v>40</v>
      </c>
      <c r="E70" t="s">
        <v>230</v>
      </c>
      <c r="F70" t="s">
        <v>205</v>
      </c>
      <c r="G70" t="s">
        <v>249</v>
      </c>
      <c r="H70" t="s">
        <v>70</v>
      </c>
      <c r="I70">
        <v>3</v>
      </c>
      <c r="J70">
        <v>3</v>
      </c>
      <c r="K70" t="s">
        <v>250</v>
      </c>
      <c r="M70" t="s">
        <v>46</v>
      </c>
      <c r="N70" t="s">
        <v>233</v>
      </c>
      <c r="O70" t="s">
        <v>48</v>
      </c>
      <c r="P70">
        <v>33000</v>
      </c>
      <c r="Q70" t="s">
        <v>105</v>
      </c>
      <c r="R70">
        <v>566291</v>
      </c>
      <c r="T70" t="s">
        <v>50</v>
      </c>
      <c r="U70" t="s">
        <v>51</v>
      </c>
      <c r="V70" t="s">
        <v>51</v>
      </c>
      <c r="W70" t="b">
        <v>1</v>
      </c>
      <c r="X70" t="s">
        <v>235</v>
      </c>
      <c r="AA70" t="s">
        <v>50</v>
      </c>
      <c r="AB70" t="s">
        <v>89</v>
      </c>
      <c r="AC70" t="s">
        <v>170</v>
      </c>
      <c r="AD70" t="b">
        <v>1</v>
      </c>
      <c r="AF70">
        <v>27071</v>
      </c>
      <c r="AH70" t="s">
        <v>80</v>
      </c>
      <c r="AI70" t="s">
        <v>39</v>
      </c>
      <c r="AJ70" s="1">
        <v>42548.5</v>
      </c>
      <c r="AK70" t="s">
        <v>39</v>
      </c>
      <c r="AL70" t="s">
        <v>80</v>
      </c>
      <c r="AM70" t="s">
        <v>80</v>
      </c>
      <c r="AN70" t="s">
        <v>56</v>
      </c>
    </row>
    <row r="71" spans="1:40" x14ac:dyDescent="0.45">
      <c r="A71" t="s">
        <v>39</v>
      </c>
      <c r="B71">
        <v>638583</v>
      </c>
      <c r="C71" t="s">
        <v>685</v>
      </c>
      <c r="D71" t="s">
        <v>40</v>
      </c>
      <c r="E71" t="s">
        <v>230</v>
      </c>
      <c r="F71" t="s">
        <v>205</v>
      </c>
      <c r="G71" t="s">
        <v>251</v>
      </c>
      <c r="H71" t="s">
        <v>70</v>
      </c>
      <c r="I71">
        <v>3</v>
      </c>
      <c r="J71">
        <v>3</v>
      </c>
      <c r="K71" t="s">
        <v>252</v>
      </c>
      <c r="M71" t="s">
        <v>46</v>
      </c>
      <c r="N71" t="s">
        <v>233</v>
      </c>
      <c r="O71" t="s">
        <v>48</v>
      </c>
      <c r="P71">
        <v>33000</v>
      </c>
      <c r="Q71" t="s">
        <v>105</v>
      </c>
      <c r="R71">
        <v>596890</v>
      </c>
      <c r="T71" t="s">
        <v>50</v>
      </c>
      <c r="U71" t="s">
        <v>51</v>
      </c>
      <c r="V71" t="s">
        <v>51</v>
      </c>
      <c r="W71" t="b">
        <v>1</v>
      </c>
      <c r="X71" t="s">
        <v>235</v>
      </c>
      <c r="AA71" t="s">
        <v>50</v>
      </c>
      <c r="AB71" t="s">
        <v>89</v>
      </c>
      <c r="AC71" t="s">
        <v>170</v>
      </c>
      <c r="AD71" t="b">
        <v>1</v>
      </c>
      <c r="AF71">
        <v>27165</v>
      </c>
      <c r="AH71" t="s">
        <v>80</v>
      </c>
      <c r="AI71" t="s">
        <v>39</v>
      </c>
      <c r="AJ71" s="1">
        <v>42548.5</v>
      </c>
      <c r="AK71" t="s">
        <v>39</v>
      </c>
      <c r="AL71" t="s">
        <v>80</v>
      </c>
      <c r="AM71" t="s">
        <v>80</v>
      </c>
      <c r="AN71" t="s">
        <v>56</v>
      </c>
    </row>
    <row r="72" spans="1:40" x14ac:dyDescent="0.45">
      <c r="A72" t="s">
        <v>39</v>
      </c>
      <c r="B72">
        <v>464784</v>
      </c>
      <c r="C72" t="s">
        <v>685</v>
      </c>
      <c r="D72" t="s">
        <v>40</v>
      </c>
      <c r="E72" t="s">
        <v>41</v>
      </c>
      <c r="F72" t="s">
        <v>205</v>
      </c>
      <c r="G72" t="s">
        <v>253</v>
      </c>
      <c r="H72" t="s">
        <v>59</v>
      </c>
      <c r="I72">
        <v>3</v>
      </c>
      <c r="J72">
        <v>3</v>
      </c>
      <c r="K72" t="s">
        <v>254</v>
      </c>
      <c r="M72" t="s">
        <v>46</v>
      </c>
      <c r="N72" t="s">
        <v>47</v>
      </c>
      <c r="O72" t="s">
        <v>48</v>
      </c>
      <c r="P72">
        <v>45000</v>
      </c>
      <c r="R72" t="s">
        <v>255</v>
      </c>
      <c r="T72" t="s">
        <v>50</v>
      </c>
      <c r="U72" t="s">
        <v>51</v>
      </c>
      <c r="V72" t="s">
        <v>51</v>
      </c>
      <c r="W72" t="b">
        <v>1</v>
      </c>
      <c r="X72" t="s">
        <v>115</v>
      </c>
      <c r="AA72" t="s">
        <v>64</v>
      </c>
      <c r="AB72" t="s">
        <v>93</v>
      </c>
      <c r="AC72" t="s">
        <v>93</v>
      </c>
      <c r="AD72" t="b">
        <v>0</v>
      </c>
      <c r="AE72" t="s">
        <v>128</v>
      </c>
      <c r="AF72">
        <v>27168</v>
      </c>
      <c r="AG72" t="s">
        <v>80</v>
      </c>
      <c r="AH72" t="s">
        <v>80</v>
      </c>
      <c r="AI72" t="s">
        <v>39</v>
      </c>
      <c r="AJ72" s="1">
        <v>42548.5</v>
      </c>
      <c r="AK72" t="s">
        <v>39</v>
      </c>
      <c r="AL72" t="s">
        <v>80</v>
      </c>
      <c r="AM72" t="s">
        <v>80</v>
      </c>
      <c r="AN72" t="s">
        <v>56</v>
      </c>
    </row>
    <row r="73" spans="1:40" x14ac:dyDescent="0.45">
      <c r="A73" t="s">
        <v>39</v>
      </c>
      <c r="B73">
        <v>638581</v>
      </c>
      <c r="C73" t="s">
        <v>685</v>
      </c>
      <c r="D73" t="s">
        <v>40</v>
      </c>
      <c r="E73" t="s">
        <v>41</v>
      </c>
      <c r="F73" t="s">
        <v>205</v>
      </c>
      <c r="G73" t="s">
        <v>208</v>
      </c>
      <c r="H73" t="s">
        <v>70</v>
      </c>
      <c r="I73">
        <v>0.5</v>
      </c>
      <c r="J73">
        <v>3</v>
      </c>
      <c r="K73" t="s">
        <v>256</v>
      </c>
      <c r="M73" t="s">
        <v>46</v>
      </c>
      <c r="N73" t="s">
        <v>47</v>
      </c>
      <c r="O73" t="s">
        <v>48</v>
      </c>
      <c r="P73">
        <v>33000</v>
      </c>
      <c r="Q73" t="s">
        <v>105</v>
      </c>
      <c r="R73">
        <v>596890</v>
      </c>
      <c r="T73" t="s">
        <v>50</v>
      </c>
      <c r="U73" t="s">
        <v>51</v>
      </c>
      <c r="V73" t="s">
        <v>51</v>
      </c>
      <c r="W73" t="b">
        <v>1</v>
      </c>
      <c r="X73" t="s">
        <v>115</v>
      </c>
      <c r="AA73" t="s">
        <v>102</v>
      </c>
      <c r="AB73" t="s">
        <v>212</v>
      </c>
      <c r="AC73" t="s">
        <v>170</v>
      </c>
      <c r="AD73" t="b">
        <v>0</v>
      </c>
      <c r="AF73">
        <v>27144</v>
      </c>
      <c r="AH73" t="s">
        <v>80</v>
      </c>
      <c r="AI73" t="s">
        <v>39</v>
      </c>
      <c r="AJ73" s="1">
        <v>42548.5</v>
      </c>
      <c r="AK73" t="s">
        <v>39</v>
      </c>
      <c r="AL73" t="s">
        <v>80</v>
      </c>
      <c r="AM73" t="s">
        <v>80</v>
      </c>
      <c r="AN73" t="s">
        <v>56</v>
      </c>
    </row>
    <row r="74" spans="1:40" x14ac:dyDescent="0.45">
      <c r="A74" t="s">
        <v>39</v>
      </c>
      <c r="B74">
        <v>638578</v>
      </c>
      <c r="C74" t="s">
        <v>685</v>
      </c>
      <c r="D74" t="s">
        <v>40</v>
      </c>
      <c r="E74" t="s">
        <v>41</v>
      </c>
      <c r="F74" t="s">
        <v>205</v>
      </c>
      <c r="G74" t="s">
        <v>257</v>
      </c>
      <c r="H74" t="s">
        <v>59</v>
      </c>
      <c r="I74">
        <v>0.5</v>
      </c>
      <c r="J74">
        <v>2</v>
      </c>
      <c r="K74" t="s">
        <v>258</v>
      </c>
      <c r="M74" t="s">
        <v>46</v>
      </c>
      <c r="N74" t="s">
        <v>47</v>
      </c>
      <c r="O74" t="s">
        <v>48</v>
      </c>
      <c r="P74">
        <v>33000</v>
      </c>
      <c r="Q74" t="s">
        <v>105</v>
      </c>
      <c r="R74">
        <v>596890</v>
      </c>
      <c r="T74" t="s">
        <v>50</v>
      </c>
      <c r="U74" t="s">
        <v>51</v>
      </c>
      <c r="V74" t="s">
        <v>51</v>
      </c>
      <c r="W74" t="b">
        <v>1</v>
      </c>
      <c r="X74" t="s">
        <v>115</v>
      </c>
      <c r="AA74" t="s">
        <v>107</v>
      </c>
      <c r="AB74" t="s">
        <v>212</v>
      </c>
      <c r="AC74" t="s">
        <v>170</v>
      </c>
      <c r="AD74" t="b">
        <v>0</v>
      </c>
      <c r="AF74">
        <v>27171</v>
      </c>
      <c r="AH74" t="s">
        <v>80</v>
      </c>
      <c r="AI74" t="s">
        <v>39</v>
      </c>
      <c r="AJ74" s="1">
        <v>42548.5</v>
      </c>
      <c r="AK74" t="s">
        <v>39</v>
      </c>
      <c r="AL74" t="s">
        <v>80</v>
      </c>
      <c r="AM74" t="s">
        <v>80</v>
      </c>
      <c r="AN74" t="s">
        <v>56</v>
      </c>
    </row>
    <row r="75" spans="1:40" x14ac:dyDescent="0.45">
      <c r="A75" t="s">
        <v>39</v>
      </c>
      <c r="B75">
        <v>638576</v>
      </c>
      <c r="C75" t="s">
        <v>685</v>
      </c>
      <c r="D75" t="s">
        <v>40</v>
      </c>
      <c r="E75" t="s">
        <v>41</v>
      </c>
      <c r="F75" t="s">
        <v>205</v>
      </c>
      <c r="G75" t="s">
        <v>259</v>
      </c>
      <c r="H75" t="s">
        <v>59</v>
      </c>
      <c r="I75">
        <v>1.5</v>
      </c>
      <c r="J75">
        <v>3</v>
      </c>
      <c r="K75" t="s">
        <v>260</v>
      </c>
      <c r="M75" t="s">
        <v>46</v>
      </c>
      <c r="N75" t="s">
        <v>47</v>
      </c>
      <c r="O75" t="s">
        <v>48</v>
      </c>
      <c r="P75">
        <v>33000</v>
      </c>
      <c r="R75">
        <v>596890</v>
      </c>
      <c r="T75" t="s">
        <v>50</v>
      </c>
      <c r="U75" t="s">
        <v>51</v>
      </c>
      <c r="V75" t="s">
        <v>51</v>
      </c>
      <c r="W75" t="b">
        <v>1</v>
      </c>
      <c r="X75" t="s">
        <v>115</v>
      </c>
      <c r="AA75" t="s">
        <v>107</v>
      </c>
      <c r="AB75" t="s">
        <v>89</v>
      </c>
      <c r="AC75" t="s">
        <v>170</v>
      </c>
      <c r="AD75" t="b">
        <v>0</v>
      </c>
      <c r="AF75">
        <v>27208</v>
      </c>
      <c r="AH75" t="s">
        <v>80</v>
      </c>
      <c r="AI75" t="s">
        <v>39</v>
      </c>
      <c r="AJ75" s="1">
        <v>42548.5</v>
      </c>
      <c r="AK75" t="s">
        <v>39</v>
      </c>
      <c r="AL75" t="s">
        <v>80</v>
      </c>
      <c r="AM75" t="s">
        <v>80</v>
      </c>
      <c r="AN75" t="s">
        <v>56</v>
      </c>
    </row>
    <row r="76" spans="1:40" x14ac:dyDescent="0.45">
      <c r="A76" t="s">
        <v>39</v>
      </c>
      <c r="B76">
        <v>636672</v>
      </c>
      <c r="C76" t="s">
        <v>685</v>
      </c>
      <c r="D76" t="s">
        <v>40</v>
      </c>
      <c r="E76" t="s">
        <v>41</v>
      </c>
      <c r="F76" t="s">
        <v>205</v>
      </c>
      <c r="G76" t="s">
        <v>261</v>
      </c>
      <c r="H76" t="s">
        <v>59</v>
      </c>
      <c r="I76">
        <v>0.5</v>
      </c>
      <c r="J76">
        <v>2</v>
      </c>
      <c r="K76" t="s">
        <v>262</v>
      </c>
      <c r="M76" t="s">
        <v>46</v>
      </c>
      <c r="N76" t="s">
        <v>47</v>
      </c>
      <c r="O76" t="s">
        <v>48</v>
      </c>
      <c r="P76">
        <v>33000</v>
      </c>
      <c r="Q76" t="s">
        <v>105</v>
      </c>
      <c r="R76">
        <v>566291</v>
      </c>
      <c r="T76" t="s">
        <v>50</v>
      </c>
      <c r="U76" t="s">
        <v>51</v>
      </c>
      <c r="V76" t="s">
        <v>51</v>
      </c>
      <c r="W76" t="b">
        <v>1</v>
      </c>
      <c r="X76" t="s">
        <v>115</v>
      </c>
      <c r="AA76" t="s">
        <v>53</v>
      </c>
      <c r="AB76" t="s">
        <v>219</v>
      </c>
      <c r="AC76" t="s">
        <v>170</v>
      </c>
      <c r="AD76" t="b">
        <v>0</v>
      </c>
      <c r="AF76">
        <v>27209</v>
      </c>
      <c r="AH76" t="s">
        <v>80</v>
      </c>
      <c r="AI76" t="s">
        <v>39</v>
      </c>
      <c r="AJ76" s="1">
        <v>42548.5</v>
      </c>
      <c r="AK76" t="s">
        <v>39</v>
      </c>
      <c r="AN76" t="s">
        <v>56</v>
      </c>
    </row>
    <row r="77" spans="1:40" x14ac:dyDescent="0.45">
      <c r="A77" t="s">
        <v>39</v>
      </c>
      <c r="B77">
        <v>636666</v>
      </c>
      <c r="C77" t="s">
        <v>685</v>
      </c>
      <c r="D77" t="s">
        <v>40</v>
      </c>
      <c r="E77" t="s">
        <v>41</v>
      </c>
      <c r="F77" t="s">
        <v>205</v>
      </c>
      <c r="G77" t="s">
        <v>263</v>
      </c>
      <c r="H77" t="s">
        <v>59</v>
      </c>
      <c r="I77">
        <v>1</v>
      </c>
      <c r="J77">
        <v>3</v>
      </c>
      <c r="K77" t="s">
        <v>264</v>
      </c>
      <c r="M77" t="s">
        <v>46</v>
      </c>
      <c r="N77" t="s">
        <v>47</v>
      </c>
      <c r="O77" t="s">
        <v>48</v>
      </c>
      <c r="P77">
        <v>33000</v>
      </c>
      <c r="Q77" t="s">
        <v>105</v>
      </c>
      <c r="R77">
        <v>566291</v>
      </c>
      <c r="T77" t="s">
        <v>50</v>
      </c>
      <c r="U77" t="s">
        <v>51</v>
      </c>
      <c r="V77" t="s">
        <v>51</v>
      </c>
      <c r="W77" t="b">
        <v>1</v>
      </c>
      <c r="X77" t="s">
        <v>115</v>
      </c>
      <c r="AA77" t="s">
        <v>102</v>
      </c>
      <c r="AB77" t="s">
        <v>89</v>
      </c>
      <c r="AC77" t="s">
        <v>170</v>
      </c>
      <c r="AD77" t="b">
        <v>0</v>
      </c>
      <c r="AF77">
        <v>27141</v>
      </c>
      <c r="AH77" t="s">
        <v>80</v>
      </c>
      <c r="AI77" t="s">
        <v>39</v>
      </c>
      <c r="AJ77" s="1">
        <v>42548.5</v>
      </c>
      <c r="AK77" t="s">
        <v>39</v>
      </c>
      <c r="AL77" t="s">
        <v>80</v>
      </c>
      <c r="AM77" t="s">
        <v>80</v>
      </c>
      <c r="AN77" t="s">
        <v>56</v>
      </c>
    </row>
    <row r="78" spans="1:40" x14ac:dyDescent="0.45">
      <c r="A78" t="s">
        <v>39</v>
      </c>
      <c r="B78">
        <v>636667</v>
      </c>
      <c r="C78" t="s">
        <v>685</v>
      </c>
      <c r="D78" t="s">
        <v>40</v>
      </c>
      <c r="E78" t="s">
        <v>41</v>
      </c>
      <c r="F78" t="s">
        <v>205</v>
      </c>
      <c r="G78" t="s">
        <v>265</v>
      </c>
      <c r="H78" t="s">
        <v>70</v>
      </c>
      <c r="I78">
        <v>1</v>
      </c>
      <c r="J78">
        <v>3</v>
      </c>
      <c r="K78" t="s">
        <v>266</v>
      </c>
      <c r="M78" t="s">
        <v>46</v>
      </c>
      <c r="N78" t="s">
        <v>47</v>
      </c>
      <c r="O78" t="s">
        <v>48</v>
      </c>
      <c r="P78">
        <v>33000</v>
      </c>
      <c r="R78">
        <v>566291</v>
      </c>
      <c r="T78" t="s">
        <v>50</v>
      </c>
      <c r="U78" t="s">
        <v>50</v>
      </c>
      <c r="V78" t="s">
        <v>51</v>
      </c>
      <c r="W78" t="b">
        <v>1</v>
      </c>
      <c r="X78" t="s">
        <v>115</v>
      </c>
      <c r="AA78" t="s">
        <v>50</v>
      </c>
      <c r="AB78" t="s">
        <v>267</v>
      </c>
      <c r="AC78" t="s">
        <v>93</v>
      </c>
      <c r="AD78" t="b">
        <v>0</v>
      </c>
      <c r="AF78">
        <v>27140</v>
      </c>
      <c r="AH78" t="s">
        <v>80</v>
      </c>
      <c r="AI78" t="s">
        <v>39</v>
      </c>
      <c r="AJ78" s="1">
        <v>42548.5</v>
      </c>
      <c r="AK78" t="s">
        <v>39</v>
      </c>
      <c r="AL78" t="s">
        <v>80</v>
      </c>
      <c r="AM78" t="s">
        <v>80</v>
      </c>
      <c r="AN78" t="s">
        <v>56</v>
      </c>
    </row>
    <row r="79" spans="1:40" x14ac:dyDescent="0.45">
      <c r="A79" t="s">
        <v>39</v>
      </c>
      <c r="B79">
        <v>636669</v>
      </c>
      <c r="C79" t="s">
        <v>685</v>
      </c>
      <c r="D79" t="s">
        <v>40</v>
      </c>
      <c r="E79" t="s">
        <v>230</v>
      </c>
      <c r="F79" t="s">
        <v>205</v>
      </c>
      <c r="G79" t="s">
        <v>268</v>
      </c>
      <c r="H79" t="s">
        <v>70</v>
      </c>
      <c r="I79">
        <v>3</v>
      </c>
      <c r="J79">
        <v>3</v>
      </c>
      <c r="K79" t="s">
        <v>269</v>
      </c>
      <c r="M79" t="s">
        <v>46</v>
      </c>
      <c r="N79" t="s">
        <v>233</v>
      </c>
      <c r="O79" t="s">
        <v>48</v>
      </c>
      <c r="P79">
        <v>33000</v>
      </c>
      <c r="Q79" t="s">
        <v>105</v>
      </c>
      <c r="R79">
        <v>566291</v>
      </c>
      <c r="T79" t="s">
        <v>50</v>
      </c>
      <c r="U79" t="s">
        <v>51</v>
      </c>
      <c r="V79" t="s">
        <v>51</v>
      </c>
      <c r="W79" t="b">
        <v>1</v>
      </c>
      <c r="X79" t="s">
        <v>235</v>
      </c>
      <c r="AA79" t="s">
        <v>50</v>
      </c>
      <c r="AB79" t="s">
        <v>219</v>
      </c>
      <c r="AC79" t="s">
        <v>170</v>
      </c>
      <c r="AD79" t="b">
        <v>1</v>
      </c>
      <c r="AF79">
        <v>27170</v>
      </c>
      <c r="AH79" t="s">
        <v>80</v>
      </c>
      <c r="AI79" t="s">
        <v>39</v>
      </c>
      <c r="AJ79" s="1">
        <v>42548.5</v>
      </c>
      <c r="AK79" t="s">
        <v>39</v>
      </c>
      <c r="AL79" t="s">
        <v>80</v>
      </c>
      <c r="AM79" t="s">
        <v>80</v>
      </c>
      <c r="AN79" t="s">
        <v>56</v>
      </c>
    </row>
    <row r="80" spans="1:40" x14ac:dyDescent="0.45">
      <c r="A80" t="s">
        <v>39</v>
      </c>
      <c r="B80">
        <v>636656</v>
      </c>
      <c r="C80" t="s">
        <v>685</v>
      </c>
      <c r="D80" t="s">
        <v>40</v>
      </c>
      <c r="E80" t="s">
        <v>41</v>
      </c>
      <c r="F80" t="s">
        <v>205</v>
      </c>
      <c r="G80" t="s">
        <v>270</v>
      </c>
      <c r="H80" t="s">
        <v>70</v>
      </c>
      <c r="I80">
        <v>2.5</v>
      </c>
      <c r="J80">
        <v>3</v>
      </c>
      <c r="K80" t="s">
        <v>271</v>
      </c>
      <c r="M80" t="s">
        <v>46</v>
      </c>
      <c r="N80" t="s">
        <v>47</v>
      </c>
      <c r="O80" t="s">
        <v>48</v>
      </c>
      <c r="P80">
        <v>33000</v>
      </c>
      <c r="R80">
        <v>566291</v>
      </c>
      <c r="T80" t="s">
        <v>50</v>
      </c>
      <c r="U80" t="s">
        <v>51</v>
      </c>
      <c r="V80" t="s">
        <v>51</v>
      </c>
      <c r="W80" t="b">
        <v>1</v>
      </c>
      <c r="X80" t="s">
        <v>115</v>
      </c>
      <c r="AA80" t="s">
        <v>107</v>
      </c>
      <c r="AB80" t="s">
        <v>89</v>
      </c>
      <c r="AC80" t="s">
        <v>170</v>
      </c>
      <c r="AD80" t="b">
        <v>0</v>
      </c>
      <c r="AF80">
        <v>27076</v>
      </c>
      <c r="AH80" t="s">
        <v>80</v>
      </c>
      <c r="AI80" t="s">
        <v>39</v>
      </c>
      <c r="AJ80" s="1">
        <v>42548.5</v>
      </c>
      <c r="AK80" t="s">
        <v>39</v>
      </c>
      <c r="AL80" t="s">
        <v>80</v>
      </c>
      <c r="AM80" t="s">
        <v>80</v>
      </c>
      <c r="AN80" t="s">
        <v>56</v>
      </c>
    </row>
    <row r="81" spans="1:40" x14ac:dyDescent="0.45">
      <c r="A81" t="s">
        <v>39</v>
      </c>
      <c r="B81">
        <v>636664</v>
      </c>
      <c r="C81" t="s">
        <v>685</v>
      </c>
      <c r="D81" t="s">
        <v>40</v>
      </c>
      <c r="E81" t="s">
        <v>41</v>
      </c>
      <c r="F81" t="s">
        <v>205</v>
      </c>
      <c r="G81" t="s">
        <v>272</v>
      </c>
      <c r="H81" t="s">
        <v>59</v>
      </c>
      <c r="I81">
        <v>1</v>
      </c>
      <c r="J81">
        <v>2</v>
      </c>
      <c r="K81" t="s">
        <v>273</v>
      </c>
      <c r="M81" t="s">
        <v>46</v>
      </c>
      <c r="N81" t="s">
        <v>47</v>
      </c>
      <c r="O81" t="s">
        <v>48</v>
      </c>
      <c r="P81">
        <v>33000</v>
      </c>
      <c r="Q81" t="s">
        <v>105</v>
      </c>
      <c r="R81">
        <v>566291</v>
      </c>
      <c r="T81" t="s">
        <v>50</v>
      </c>
      <c r="U81" t="s">
        <v>51</v>
      </c>
      <c r="V81" t="s">
        <v>51</v>
      </c>
      <c r="W81" t="b">
        <v>1</v>
      </c>
      <c r="X81" t="s">
        <v>115</v>
      </c>
      <c r="AA81" t="s">
        <v>53</v>
      </c>
      <c r="AB81" t="s">
        <v>89</v>
      </c>
      <c r="AC81" t="s">
        <v>170</v>
      </c>
      <c r="AD81" t="b">
        <v>0</v>
      </c>
      <c r="AF81">
        <v>27135</v>
      </c>
      <c r="AH81" t="s">
        <v>80</v>
      </c>
      <c r="AI81" t="s">
        <v>39</v>
      </c>
      <c r="AJ81" s="1">
        <v>42548.5</v>
      </c>
      <c r="AK81" t="s">
        <v>39</v>
      </c>
      <c r="AL81" t="s">
        <v>80</v>
      </c>
      <c r="AM81" t="s">
        <v>80</v>
      </c>
      <c r="AN81" t="s">
        <v>56</v>
      </c>
    </row>
    <row r="82" spans="1:40" x14ac:dyDescent="0.45">
      <c r="A82" t="s">
        <v>39</v>
      </c>
      <c r="B82">
        <v>636663</v>
      </c>
      <c r="C82" t="s">
        <v>685</v>
      </c>
      <c r="D82" t="s">
        <v>40</v>
      </c>
      <c r="E82" t="s">
        <v>230</v>
      </c>
      <c r="F82" t="s">
        <v>205</v>
      </c>
      <c r="G82" t="s">
        <v>274</v>
      </c>
      <c r="H82" t="s">
        <v>70</v>
      </c>
      <c r="I82">
        <v>3</v>
      </c>
      <c r="J82">
        <v>3</v>
      </c>
      <c r="K82" t="s">
        <v>275</v>
      </c>
      <c r="M82" t="s">
        <v>46</v>
      </c>
      <c r="N82" t="s">
        <v>233</v>
      </c>
      <c r="O82" t="s">
        <v>48</v>
      </c>
      <c r="P82">
        <v>33000</v>
      </c>
      <c r="Q82" t="s">
        <v>105</v>
      </c>
      <c r="R82">
        <v>566291</v>
      </c>
      <c r="T82" t="s">
        <v>50</v>
      </c>
      <c r="U82" t="s">
        <v>51</v>
      </c>
      <c r="V82" t="s">
        <v>51</v>
      </c>
      <c r="W82" t="b">
        <v>1</v>
      </c>
      <c r="X82" t="s">
        <v>235</v>
      </c>
      <c r="AA82" t="s">
        <v>50</v>
      </c>
      <c r="AB82" t="s">
        <v>89</v>
      </c>
      <c r="AC82" t="s">
        <v>170</v>
      </c>
      <c r="AD82" t="b">
        <v>1</v>
      </c>
      <c r="AF82">
        <v>27133</v>
      </c>
      <c r="AH82" t="s">
        <v>80</v>
      </c>
      <c r="AI82" t="s">
        <v>39</v>
      </c>
      <c r="AJ82" s="1">
        <v>42548.5</v>
      </c>
      <c r="AK82" t="s">
        <v>39</v>
      </c>
      <c r="AL82" t="s">
        <v>80</v>
      </c>
      <c r="AM82" t="s">
        <v>80</v>
      </c>
      <c r="AN82" t="s">
        <v>56</v>
      </c>
    </row>
    <row r="83" spans="1:40" x14ac:dyDescent="0.45">
      <c r="A83" t="s">
        <v>39</v>
      </c>
      <c r="B83">
        <v>636662</v>
      </c>
      <c r="C83" t="s">
        <v>685</v>
      </c>
      <c r="D83" t="s">
        <v>40</v>
      </c>
      <c r="E83" t="s">
        <v>41</v>
      </c>
      <c r="F83" t="s">
        <v>205</v>
      </c>
      <c r="G83" t="s">
        <v>276</v>
      </c>
      <c r="H83" t="s">
        <v>59</v>
      </c>
      <c r="I83">
        <v>1.5</v>
      </c>
      <c r="J83">
        <v>2</v>
      </c>
      <c r="K83" t="s">
        <v>277</v>
      </c>
      <c r="M83" t="s">
        <v>46</v>
      </c>
      <c r="N83" t="s">
        <v>47</v>
      </c>
      <c r="O83" t="s">
        <v>48</v>
      </c>
      <c r="P83">
        <v>33000</v>
      </c>
      <c r="Q83" t="s">
        <v>105</v>
      </c>
      <c r="R83">
        <v>566291</v>
      </c>
      <c r="T83" t="s">
        <v>50</v>
      </c>
      <c r="U83" t="s">
        <v>51</v>
      </c>
      <c r="V83" t="s">
        <v>51</v>
      </c>
      <c r="W83" t="b">
        <v>1</v>
      </c>
      <c r="X83" t="s">
        <v>76</v>
      </c>
      <c r="AA83" t="s">
        <v>64</v>
      </c>
      <c r="AB83" t="s">
        <v>278</v>
      </c>
      <c r="AC83" t="s">
        <v>170</v>
      </c>
      <c r="AD83" t="b">
        <v>0</v>
      </c>
      <c r="AF83">
        <v>27129</v>
      </c>
      <c r="AH83" t="s">
        <v>80</v>
      </c>
      <c r="AI83" t="s">
        <v>39</v>
      </c>
      <c r="AJ83" s="1">
        <v>42548.5</v>
      </c>
      <c r="AK83" t="s">
        <v>39</v>
      </c>
      <c r="AL83" t="s">
        <v>80</v>
      </c>
      <c r="AM83" t="s">
        <v>80</v>
      </c>
      <c r="AN83" t="s">
        <v>56</v>
      </c>
    </row>
    <row r="84" spans="1:40" x14ac:dyDescent="0.45">
      <c r="A84" t="s">
        <v>39</v>
      </c>
      <c r="B84">
        <v>636658</v>
      </c>
      <c r="C84" t="s">
        <v>685</v>
      </c>
      <c r="D84" t="s">
        <v>40</v>
      </c>
      <c r="E84" t="s">
        <v>41</v>
      </c>
      <c r="F84" t="s">
        <v>205</v>
      </c>
      <c r="G84" t="s">
        <v>236</v>
      </c>
      <c r="H84" t="s">
        <v>59</v>
      </c>
      <c r="I84">
        <v>3</v>
      </c>
      <c r="J84">
        <v>3</v>
      </c>
      <c r="K84" t="s">
        <v>279</v>
      </c>
      <c r="M84" t="s">
        <v>46</v>
      </c>
      <c r="N84" t="s">
        <v>47</v>
      </c>
      <c r="O84" t="s">
        <v>48</v>
      </c>
      <c r="P84">
        <v>33000</v>
      </c>
      <c r="Q84" t="s">
        <v>105</v>
      </c>
      <c r="R84">
        <v>566291</v>
      </c>
      <c r="T84" t="s">
        <v>50</v>
      </c>
      <c r="U84" t="s">
        <v>51</v>
      </c>
      <c r="V84" t="s">
        <v>51</v>
      </c>
      <c r="W84" t="b">
        <v>1</v>
      </c>
      <c r="X84" t="s">
        <v>115</v>
      </c>
      <c r="AA84" t="s">
        <v>53</v>
      </c>
      <c r="AB84" t="s">
        <v>212</v>
      </c>
      <c r="AC84" t="s">
        <v>170</v>
      </c>
      <c r="AD84" t="b">
        <v>0</v>
      </c>
      <c r="AF84">
        <v>27110</v>
      </c>
      <c r="AH84" t="s">
        <v>80</v>
      </c>
      <c r="AI84" t="s">
        <v>39</v>
      </c>
      <c r="AJ84" s="1">
        <v>42548.5</v>
      </c>
      <c r="AK84" t="s">
        <v>39</v>
      </c>
      <c r="AL84" t="s">
        <v>80</v>
      </c>
      <c r="AM84" t="s">
        <v>80</v>
      </c>
      <c r="AN84" t="s">
        <v>56</v>
      </c>
    </row>
    <row r="85" spans="1:40" x14ac:dyDescent="0.45">
      <c r="A85" t="s">
        <v>39</v>
      </c>
      <c r="B85">
        <v>636653</v>
      </c>
      <c r="C85" t="s">
        <v>685</v>
      </c>
      <c r="D85" t="s">
        <v>40</v>
      </c>
      <c r="E85" t="s">
        <v>41</v>
      </c>
      <c r="F85" t="s">
        <v>205</v>
      </c>
      <c r="G85" t="s">
        <v>280</v>
      </c>
      <c r="H85" t="s">
        <v>59</v>
      </c>
      <c r="I85">
        <v>3</v>
      </c>
      <c r="J85">
        <v>2</v>
      </c>
      <c r="K85" t="s">
        <v>281</v>
      </c>
      <c r="M85" t="s">
        <v>46</v>
      </c>
      <c r="N85" t="s">
        <v>47</v>
      </c>
      <c r="O85" t="s">
        <v>48</v>
      </c>
      <c r="P85">
        <v>33000</v>
      </c>
      <c r="Q85" t="s">
        <v>105</v>
      </c>
      <c r="R85">
        <v>566291</v>
      </c>
      <c r="T85" t="s">
        <v>50</v>
      </c>
      <c r="U85" t="s">
        <v>51</v>
      </c>
      <c r="V85" t="s">
        <v>51</v>
      </c>
      <c r="W85" t="b">
        <v>1</v>
      </c>
      <c r="X85" t="s">
        <v>115</v>
      </c>
      <c r="AA85" t="s">
        <v>107</v>
      </c>
      <c r="AB85" t="s">
        <v>89</v>
      </c>
      <c r="AC85" t="s">
        <v>170</v>
      </c>
      <c r="AD85" t="b">
        <v>0</v>
      </c>
      <c r="AF85">
        <v>27075</v>
      </c>
      <c r="AH85" t="s">
        <v>80</v>
      </c>
      <c r="AI85" t="s">
        <v>39</v>
      </c>
      <c r="AJ85" s="1">
        <v>42548.5</v>
      </c>
      <c r="AK85" t="s">
        <v>39</v>
      </c>
      <c r="AL85" t="s">
        <v>80</v>
      </c>
      <c r="AM85" t="s">
        <v>80</v>
      </c>
      <c r="AN85" t="s">
        <v>56</v>
      </c>
    </row>
    <row r="86" spans="1:40" x14ac:dyDescent="0.45">
      <c r="A86" t="s">
        <v>39</v>
      </c>
      <c r="B86">
        <v>636655</v>
      </c>
      <c r="C86" t="s">
        <v>685</v>
      </c>
      <c r="D86" t="s">
        <v>40</v>
      </c>
      <c r="E86" t="s">
        <v>41</v>
      </c>
      <c r="F86" t="s">
        <v>205</v>
      </c>
      <c r="G86" t="s">
        <v>282</v>
      </c>
      <c r="H86" t="s">
        <v>70</v>
      </c>
      <c r="I86">
        <v>1</v>
      </c>
      <c r="J86">
        <v>3</v>
      </c>
      <c r="K86" t="s">
        <v>283</v>
      </c>
      <c r="M86" t="s">
        <v>46</v>
      </c>
      <c r="N86" t="s">
        <v>47</v>
      </c>
      <c r="O86" t="s">
        <v>234</v>
      </c>
      <c r="P86">
        <v>33000</v>
      </c>
      <c r="Q86" t="s">
        <v>105</v>
      </c>
      <c r="R86">
        <v>566291</v>
      </c>
      <c r="T86" t="s">
        <v>50</v>
      </c>
      <c r="U86" t="s">
        <v>51</v>
      </c>
      <c r="V86" t="s">
        <v>51</v>
      </c>
      <c r="W86" t="b">
        <v>1</v>
      </c>
      <c r="X86" t="s">
        <v>115</v>
      </c>
      <c r="AA86" t="s">
        <v>53</v>
      </c>
      <c r="AB86" t="s">
        <v>89</v>
      </c>
      <c r="AC86" t="s">
        <v>170</v>
      </c>
      <c r="AD86" t="b">
        <v>0</v>
      </c>
      <c r="AF86">
        <v>27080</v>
      </c>
      <c r="AH86" t="s">
        <v>80</v>
      </c>
      <c r="AI86" t="s">
        <v>39</v>
      </c>
      <c r="AJ86" s="1">
        <v>42548.5</v>
      </c>
      <c r="AK86" t="s">
        <v>39</v>
      </c>
      <c r="AL86" t="s">
        <v>80</v>
      </c>
      <c r="AM86" t="s">
        <v>80</v>
      </c>
      <c r="AN86" t="s">
        <v>56</v>
      </c>
    </row>
    <row r="87" spans="1:40" x14ac:dyDescent="0.45">
      <c r="A87" t="s">
        <v>39</v>
      </c>
      <c r="B87">
        <v>638596</v>
      </c>
      <c r="C87" t="s">
        <v>685</v>
      </c>
      <c r="D87" t="s">
        <v>40</v>
      </c>
      <c r="E87" t="s">
        <v>41</v>
      </c>
      <c r="F87" t="s">
        <v>205</v>
      </c>
      <c r="G87" t="s">
        <v>284</v>
      </c>
      <c r="H87" t="s">
        <v>59</v>
      </c>
      <c r="I87">
        <v>1.5</v>
      </c>
      <c r="J87">
        <v>3</v>
      </c>
      <c r="K87" t="s">
        <v>285</v>
      </c>
      <c r="M87" t="s">
        <v>46</v>
      </c>
      <c r="N87" t="s">
        <v>47</v>
      </c>
      <c r="O87" t="s">
        <v>48</v>
      </c>
      <c r="P87">
        <v>33000</v>
      </c>
      <c r="Q87" t="s">
        <v>105</v>
      </c>
      <c r="R87">
        <v>596890</v>
      </c>
      <c r="T87" t="s">
        <v>50</v>
      </c>
      <c r="U87" t="s">
        <v>51</v>
      </c>
      <c r="V87" t="s">
        <v>51</v>
      </c>
      <c r="W87" t="b">
        <v>1</v>
      </c>
      <c r="X87" t="s">
        <v>115</v>
      </c>
      <c r="AA87" t="s">
        <v>107</v>
      </c>
      <c r="AB87" t="s">
        <v>212</v>
      </c>
      <c r="AC87" t="s">
        <v>78</v>
      </c>
      <c r="AD87" t="b">
        <v>0</v>
      </c>
      <c r="AF87">
        <v>27150</v>
      </c>
      <c r="AH87" t="s">
        <v>80</v>
      </c>
      <c r="AI87" t="s">
        <v>39</v>
      </c>
      <c r="AJ87" s="1">
        <v>42548.5</v>
      </c>
      <c r="AK87" t="s">
        <v>39</v>
      </c>
      <c r="AL87" t="s">
        <v>80</v>
      </c>
      <c r="AM87" t="s">
        <v>80</v>
      </c>
      <c r="AN87" t="s">
        <v>56</v>
      </c>
    </row>
    <row r="88" spans="1:40" x14ac:dyDescent="0.45">
      <c r="A88" t="s">
        <v>39</v>
      </c>
      <c r="B88">
        <v>463992</v>
      </c>
      <c r="C88" t="s">
        <v>685</v>
      </c>
      <c r="D88" t="s">
        <v>40</v>
      </c>
      <c r="E88" t="s">
        <v>41</v>
      </c>
      <c r="F88" t="s">
        <v>205</v>
      </c>
      <c r="G88" t="s">
        <v>286</v>
      </c>
      <c r="H88" t="s">
        <v>59</v>
      </c>
      <c r="I88">
        <v>0</v>
      </c>
      <c r="J88">
        <v>3</v>
      </c>
      <c r="K88" t="s">
        <v>287</v>
      </c>
      <c r="L88" t="s">
        <v>105</v>
      </c>
      <c r="M88" t="s">
        <v>46</v>
      </c>
      <c r="N88" t="s">
        <v>47</v>
      </c>
      <c r="O88" t="s">
        <v>48</v>
      </c>
      <c r="P88">
        <v>33000</v>
      </c>
      <c r="Q88" t="s">
        <v>105</v>
      </c>
      <c r="R88">
        <v>566291</v>
      </c>
      <c r="T88" t="s">
        <v>50</v>
      </c>
      <c r="U88" t="s">
        <v>51</v>
      </c>
      <c r="V88" t="s">
        <v>51</v>
      </c>
      <c r="W88" t="b">
        <v>1</v>
      </c>
      <c r="X88" t="s">
        <v>115</v>
      </c>
      <c r="AA88" t="s">
        <v>53</v>
      </c>
      <c r="AB88" t="s">
        <v>212</v>
      </c>
      <c r="AC88" t="s">
        <v>288</v>
      </c>
      <c r="AD88" t="b">
        <v>0</v>
      </c>
      <c r="AF88">
        <v>27095</v>
      </c>
      <c r="AG88" t="s">
        <v>80</v>
      </c>
      <c r="AH88" t="s">
        <v>80</v>
      </c>
      <c r="AI88" t="s">
        <v>39</v>
      </c>
      <c r="AJ88" s="1">
        <v>42548.5</v>
      </c>
      <c r="AK88" t="s">
        <v>39</v>
      </c>
      <c r="AL88" t="s">
        <v>80</v>
      </c>
      <c r="AM88" t="s">
        <v>80</v>
      </c>
      <c r="AN88" t="s">
        <v>56</v>
      </c>
    </row>
    <row r="89" spans="1:40" x14ac:dyDescent="0.45">
      <c r="A89" t="s">
        <v>39</v>
      </c>
      <c r="B89">
        <v>638586</v>
      </c>
      <c r="C89" t="s">
        <v>685</v>
      </c>
      <c r="D89" t="s">
        <v>40</v>
      </c>
      <c r="E89" t="s">
        <v>41</v>
      </c>
      <c r="F89" t="s">
        <v>205</v>
      </c>
      <c r="G89" t="s">
        <v>289</v>
      </c>
      <c r="H89" t="s">
        <v>216</v>
      </c>
      <c r="I89">
        <v>5</v>
      </c>
      <c r="J89">
        <v>3</v>
      </c>
      <c r="K89" t="s">
        <v>290</v>
      </c>
      <c r="M89" t="s">
        <v>46</v>
      </c>
      <c r="N89" t="s">
        <v>47</v>
      </c>
      <c r="O89" t="s">
        <v>291</v>
      </c>
      <c r="P89">
        <v>33000</v>
      </c>
      <c r="Q89" t="s">
        <v>105</v>
      </c>
      <c r="R89">
        <v>596890</v>
      </c>
      <c r="T89" t="s">
        <v>50</v>
      </c>
      <c r="U89" t="s">
        <v>51</v>
      </c>
      <c r="V89" t="s">
        <v>51</v>
      </c>
      <c r="W89" t="b">
        <v>1</v>
      </c>
      <c r="X89" t="s">
        <v>115</v>
      </c>
      <c r="Y89" t="s">
        <v>218</v>
      </c>
      <c r="AA89" t="s">
        <v>102</v>
      </c>
      <c r="AB89" t="s">
        <v>292</v>
      </c>
      <c r="AC89" t="s">
        <v>170</v>
      </c>
      <c r="AD89" t="b">
        <v>0</v>
      </c>
      <c r="AF89">
        <v>27201</v>
      </c>
      <c r="AH89" t="s">
        <v>80</v>
      </c>
      <c r="AI89" t="s">
        <v>39</v>
      </c>
      <c r="AJ89" s="1">
        <v>42548.5</v>
      </c>
      <c r="AK89" t="s">
        <v>39</v>
      </c>
      <c r="AL89" t="s">
        <v>80</v>
      </c>
      <c r="AM89" t="s">
        <v>80</v>
      </c>
      <c r="AN89" t="s">
        <v>56</v>
      </c>
    </row>
    <row r="90" spans="1:40" x14ac:dyDescent="0.45">
      <c r="A90" t="s">
        <v>39</v>
      </c>
      <c r="B90">
        <v>638588</v>
      </c>
      <c r="C90" t="s">
        <v>685</v>
      </c>
      <c r="D90" t="s">
        <v>40</v>
      </c>
      <c r="E90" t="s">
        <v>41</v>
      </c>
      <c r="F90" t="s">
        <v>205</v>
      </c>
      <c r="G90" t="s">
        <v>293</v>
      </c>
      <c r="H90" t="s">
        <v>216</v>
      </c>
      <c r="I90">
        <v>5</v>
      </c>
      <c r="J90">
        <v>3</v>
      </c>
      <c r="K90" t="s">
        <v>294</v>
      </c>
      <c r="M90" t="s">
        <v>46</v>
      </c>
      <c r="N90" t="s">
        <v>47</v>
      </c>
      <c r="O90" t="s">
        <v>70</v>
      </c>
      <c r="P90">
        <v>33000</v>
      </c>
      <c r="Q90" t="s">
        <v>105</v>
      </c>
      <c r="R90">
        <v>596890</v>
      </c>
      <c r="T90" t="s">
        <v>50</v>
      </c>
      <c r="U90" t="s">
        <v>51</v>
      </c>
      <c r="V90" t="s">
        <v>51</v>
      </c>
      <c r="W90" t="b">
        <v>1</v>
      </c>
      <c r="X90" t="s">
        <v>115</v>
      </c>
      <c r="Y90" t="s">
        <v>218</v>
      </c>
      <c r="AA90" t="s">
        <v>64</v>
      </c>
      <c r="AB90" t="s">
        <v>89</v>
      </c>
      <c r="AC90" t="s">
        <v>170</v>
      </c>
      <c r="AD90" t="b">
        <v>0</v>
      </c>
      <c r="AF90">
        <v>27180</v>
      </c>
      <c r="AH90" t="s">
        <v>80</v>
      </c>
      <c r="AI90" t="s">
        <v>39</v>
      </c>
      <c r="AJ90" s="1">
        <v>42548.5</v>
      </c>
      <c r="AK90" t="s">
        <v>39</v>
      </c>
      <c r="AL90" t="s">
        <v>80</v>
      </c>
      <c r="AM90" t="s">
        <v>80</v>
      </c>
      <c r="AN90" t="s">
        <v>56</v>
      </c>
    </row>
    <row r="91" spans="1:40" x14ac:dyDescent="0.45">
      <c r="A91" t="s">
        <v>39</v>
      </c>
      <c r="B91">
        <v>638574</v>
      </c>
      <c r="C91" t="s">
        <v>685</v>
      </c>
      <c r="D91" t="s">
        <v>40</v>
      </c>
      <c r="E91" t="s">
        <v>41</v>
      </c>
      <c r="F91" t="s">
        <v>205</v>
      </c>
      <c r="G91" t="s">
        <v>295</v>
      </c>
      <c r="H91" t="s">
        <v>216</v>
      </c>
      <c r="I91">
        <v>2</v>
      </c>
      <c r="J91">
        <v>3</v>
      </c>
      <c r="K91" t="s">
        <v>296</v>
      </c>
      <c r="M91" t="s">
        <v>46</v>
      </c>
      <c r="N91" t="s">
        <v>47</v>
      </c>
      <c r="O91" t="s">
        <v>72</v>
      </c>
      <c r="P91">
        <v>33000</v>
      </c>
      <c r="R91">
        <v>596890</v>
      </c>
      <c r="T91" t="s">
        <v>50</v>
      </c>
      <c r="U91" t="s">
        <v>50</v>
      </c>
      <c r="V91" t="s">
        <v>51</v>
      </c>
      <c r="W91" t="b">
        <v>1</v>
      </c>
      <c r="X91" t="s">
        <v>115</v>
      </c>
      <c r="Y91" t="s">
        <v>218</v>
      </c>
      <c r="AA91" t="s">
        <v>102</v>
      </c>
      <c r="AB91" t="s">
        <v>225</v>
      </c>
      <c r="AC91" t="s">
        <v>170</v>
      </c>
      <c r="AD91" t="b">
        <v>0</v>
      </c>
      <c r="AF91">
        <v>27195</v>
      </c>
      <c r="AH91" t="s">
        <v>80</v>
      </c>
      <c r="AI91" t="s">
        <v>39</v>
      </c>
      <c r="AJ91" s="1">
        <v>42548.5</v>
      </c>
      <c r="AK91" t="s">
        <v>39</v>
      </c>
      <c r="AL91" t="s">
        <v>80</v>
      </c>
      <c r="AM91" t="s">
        <v>80</v>
      </c>
      <c r="AN91" t="s">
        <v>56</v>
      </c>
    </row>
    <row r="92" spans="1:40" x14ac:dyDescent="0.45">
      <c r="A92" t="s">
        <v>39</v>
      </c>
      <c r="B92">
        <v>636661</v>
      </c>
      <c r="C92" t="s">
        <v>685</v>
      </c>
      <c r="D92" t="s">
        <v>40</v>
      </c>
      <c r="E92" t="s">
        <v>41</v>
      </c>
      <c r="F92" t="s">
        <v>205</v>
      </c>
      <c r="G92" t="s">
        <v>297</v>
      </c>
      <c r="H92" t="s">
        <v>59</v>
      </c>
      <c r="I92">
        <v>2</v>
      </c>
      <c r="J92">
        <v>3</v>
      </c>
      <c r="K92" t="s">
        <v>298</v>
      </c>
      <c r="M92" t="s">
        <v>46</v>
      </c>
      <c r="N92" t="s">
        <v>47</v>
      </c>
      <c r="O92" t="s">
        <v>48</v>
      </c>
      <c r="P92">
        <v>33000</v>
      </c>
      <c r="R92">
        <v>566291</v>
      </c>
      <c r="T92" t="s">
        <v>50</v>
      </c>
      <c r="U92" t="s">
        <v>51</v>
      </c>
      <c r="V92" t="s">
        <v>51</v>
      </c>
      <c r="W92" t="b">
        <v>1</v>
      </c>
      <c r="X92" t="s">
        <v>115</v>
      </c>
      <c r="AA92" t="s">
        <v>102</v>
      </c>
      <c r="AB92" t="s">
        <v>278</v>
      </c>
      <c r="AC92" t="s">
        <v>170</v>
      </c>
      <c r="AD92" t="b">
        <v>0</v>
      </c>
      <c r="AF92">
        <v>27127</v>
      </c>
      <c r="AH92" t="s">
        <v>80</v>
      </c>
      <c r="AI92" t="s">
        <v>39</v>
      </c>
      <c r="AJ92" s="1">
        <v>42548.5</v>
      </c>
      <c r="AK92" t="s">
        <v>39</v>
      </c>
      <c r="AL92" t="s">
        <v>80</v>
      </c>
      <c r="AM92" t="s">
        <v>80</v>
      </c>
      <c r="AN92" t="s">
        <v>56</v>
      </c>
    </row>
    <row r="93" spans="1:40" ht="128.25" x14ac:dyDescent="0.45">
      <c r="A93" t="s">
        <v>39</v>
      </c>
      <c r="B93">
        <v>636674</v>
      </c>
      <c r="C93" t="s">
        <v>685</v>
      </c>
      <c r="D93" t="s">
        <v>40</v>
      </c>
      <c r="E93" t="s">
        <v>41</v>
      </c>
      <c r="F93" t="s">
        <v>205</v>
      </c>
      <c r="G93" t="s">
        <v>299</v>
      </c>
      <c r="H93" t="s">
        <v>59</v>
      </c>
      <c r="I93">
        <v>1</v>
      </c>
      <c r="J93">
        <v>2</v>
      </c>
      <c r="K93" s="2" t="s">
        <v>300</v>
      </c>
      <c r="M93" t="s">
        <v>46</v>
      </c>
      <c r="N93" t="s">
        <v>47</v>
      </c>
      <c r="O93" t="s">
        <v>48</v>
      </c>
      <c r="P93">
        <v>33000</v>
      </c>
      <c r="Q93" t="s">
        <v>105</v>
      </c>
      <c r="R93">
        <v>566291</v>
      </c>
      <c r="T93" t="s">
        <v>50</v>
      </c>
      <c r="U93" t="s">
        <v>51</v>
      </c>
      <c r="V93" t="s">
        <v>51</v>
      </c>
      <c r="W93" t="b">
        <v>1</v>
      </c>
      <c r="X93" t="s">
        <v>115</v>
      </c>
      <c r="AA93" t="s">
        <v>107</v>
      </c>
      <c r="AB93" t="s">
        <v>219</v>
      </c>
      <c r="AC93" t="s">
        <v>170</v>
      </c>
      <c r="AD93" t="b">
        <v>0</v>
      </c>
      <c r="AF93">
        <v>27228</v>
      </c>
      <c r="AH93" t="s">
        <v>80</v>
      </c>
      <c r="AI93" t="s">
        <v>39</v>
      </c>
      <c r="AJ93" s="1">
        <v>42548.5</v>
      </c>
      <c r="AK93" t="s">
        <v>39</v>
      </c>
      <c r="AN93" t="s">
        <v>56</v>
      </c>
    </row>
    <row r="94" spans="1:40" x14ac:dyDescent="0.45">
      <c r="A94" t="s">
        <v>39</v>
      </c>
      <c r="B94">
        <v>638592</v>
      </c>
      <c r="C94" t="s">
        <v>685</v>
      </c>
      <c r="D94" t="s">
        <v>40</v>
      </c>
      <c r="E94" t="s">
        <v>41</v>
      </c>
      <c r="F94" t="s">
        <v>205</v>
      </c>
      <c r="G94" t="s">
        <v>301</v>
      </c>
      <c r="H94" t="s">
        <v>59</v>
      </c>
      <c r="I94">
        <v>0.5</v>
      </c>
      <c r="J94">
        <v>3</v>
      </c>
      <c r="K94" t="s">
        <v>302</v>
      </c>
      <c r="M94" t="s">
        <v>46</v>
      </c>
      <c r="N94" t="s">
        <v>47</v>
      </c>
      <c r="O94" t="s">
        <v>48</v>
      </c>
      <c r="P94">
        <v>33000</v>
      </c>
      <c r="Q94" t="s">
        <v>105</v>
      </c>
      <c r="R94">
        <v>596890</v>
      </c>
      <c r="T94" t="s">
        <v>50</v>
      </c>
      <c r="U94" t="s">
        <v>51</v>
      </c>
      <c r="V94" t="s">
        <v>51</v>
      </c>
      <c r="W94" t="b">
        <v>1</v>
      </c>
      <c r="X94" t="s">
        <v>115</v>
      </c>
      <c r="AA94" t="s">
        <v>107</v>
      </c>
      <c r="AB94" t="s">
        <v>303</v>
      </c>
      <c r="AC94" t="s">
        <v>50</v>
      </c>
      <c r="AD94" t="b">
        <v>0</v>
      </c>
      <c r="AF94">
        <v>27200</v>
      </c>
      <c r="AH94" t="s">
        <v>80</v>
      </c>
      <c r="AI94" t="s">
        <v>39</v>
      </c>
      <c r="AJ94" s="1">
        <v>42548.5</v>
      </c>
      <c r="AK94" t="s">
        <v>39</v>
      </c>
      <c r="AL94" t="s">
        <v>80</v>
      </c>
      <c r="AM94" t="s">
        <v>80</v>
      </c>
      <c r="AN94" t="s">
        <v>56</v>
      </c>
    </row>
    <row r="95" spans="1:40" x14ac:dyDescent="0.45">
      <c r="A95" t="s">
        <v>39</v>
      </c>
      <c r="B95">
        <v>638595</v>
      </c>
      <c r="C95" t="s">
        <v>685</v>
      </c>
      <c r="D95" t="s">
        <v>40</v>
      </c>
      <c r="E95" t="s">
        <v>41</v>
      </c>
      <c r="F95" t="s">
        <v>205</v>
      </c>
      <c r="G95" t="s">
        <v>304</v>
      </c>
      <c r="H95" t="s">
        <v>59</v>
      </c>
      <c r="I95">
        <v>0.5</v>
      </c>
      <c r="J95">
        <v>3</v>
      </c>
      <c r="K95" t="s">
        <v>305</v>
      </c>
      <c r="M95" t="s">
        <v>46</v>
      </c>
      <c r="N95" t="s">
        <v>47</v>
      </c>
      <c r="O95" t="s">
        <v>48</v>
      </c>
      <c r="P95">
        <v>33000</v>
      </c>
      <c r="Q95" t="s">
        <v>105</v>
      </c>
      <c r="R95">
        <v>596890</v>
      </c>
      <c r="T95" t="s">
        <v>50</v>
      </c>
      <c r="U95" t="s">
        <v>51</v>
      </c>
      <c r="V95" t="s">
        <v>51</v>
      </c>
      <c r="W95" t="b">
        <v>1</v>
      </c>
      <c r="X95" t="s">
        <v>115</v>
      </c>
      <c r="AA95" t="s">
        <v>107</v>
      </c>
      <c r="AB95" t="s">
        <v>89</v>
      </c>
      <c r="AC95" t="s">
        <v>306</v>
      </c>
      <c r="AD95" t="b">
        <v>0</v>
      </c>
      <c r="AF95">
        <v>27186</v>
      </c>
      <c r="AH95" t="s">
        <v>80</v>
      </c>
      <c r="AI95" t="s">
        <v>39</v>
      </c>
      <c r="AJ95" s="1">
        <v>42548.5</v>
      </c>
      <c r="AK95" t="s">
        <v>39</v>
      </c>
      <c r="AL95" t="s">
        <v>80</v>
      </c>
      <c r="AM95" t="s">
        <v>80</v>
      </c>
      <c r="AN95" t="s">
        <v>56</v>
      </c>
    </row>
    <row r="96" spans="1:40" x14ac:dyDescent="0.45">
      <c r="A96" t="s">
        <v>39</v>
      </c>
      <c r="B96">
        <v>638589</v>
      </c>
      <c r="C96" t="s">
        <v>685</v>
      </c>
      <c r="D96" t="s">
        <v>40</v>
      </c>
      <c r="E96" t="s">
        <v>41</v>
      </c>
      <c r="F96" t="s">
        <v>205</v>
      </c>
      <c r="G96" t="s">
        <v>307</v>
      </c>
      <c r="H96" t="s">
        <v>59</v>
      </c>
      <c r="I96">
        <v>2</v>
      </c>
      <c r="J96">
        <v>3</v>
      </c>
      <c r="K96" t="s">
        <v>308</v>
      </c>
      <c r="M96" t="s">
        <v>46</v>
      </c>
      <c r="N96" t="s">
        <v>47</v>
      </c>
      <c r="O96" t="s">
        <v>48</v>
      </c>
      <c r="P96">
        <v>33000</v>
      </c>
      <c r="Q96" t="s">
        <v>105</v>
      </c>
      <c r="R96">
        <v>596890</v>
      </c>
      <c r="T96" t="s">
        <v>50</v>
      </c>
      <c r="U96" t="s">
        <v>51</v>
      </c>
      <c r="V96" t="s">
        <v>51</v>
      </c>
      <c r="W96" t="b">
        <v>1</v>
      </c>
      <c r="X96" t="s">
        <v>115</v>
      </c>
      <c r="AA96" t="s">
        <v>107</v>
      </c>
      <c r="AB96" t="s">
        <v>89</v>
      </c>
      <c r="AC96" t="s">
        <v>170</v>
      </c>
      <c r="AD96" t="b">
        <v>0</v>
      </c>
      <c r="AF96">
        <v>27238</v>
      </c>
      <c r="AH96" t="s">
        <v>80</v>
      </c>
      <c r="AI96" t="s">
        <v>39</v>
      </c>
      <c r="AJ96" s="1">
        <v>42548.5</v>
      </c>
      <c r="AK96" t="s">
        <v>39</v>
      </c>
      <c r="AL96" t="s">
        <v>80</v>
      </c>
      <c r="AM96" t="s">
        <v>80</v>
      </c>
      <c r="AN96" t="s">
        <v>56</v>
      </c>
    </row>
    <row r="97" spans="1:40" x14ac:dyDescent="0.45">
      <c r="A97" t="s">
        <v>39</v>
      </c>
      <c r="B97">
        <v>638591</v>
      </c>
      <c r="C97" t="s">
        <v>685</v>
      </c>
      <c r="D97" t="s">
        <v>40</v>
      </c>
      <c r="E97" t="s">
        <v>41</v>
      </c>
      <c r="F97" t="s">
        <v>205</v>
      </c>
      <c r="G97" t="s">
        <v>309</v>
      </c>
      <c r="H97" t="s">
        <v>216</v>
      </c>
      <c r="I97">
        <v>0</v>
      </c>
      <c r="J97">
        <v>3</v>
      </c>
      <c r="K97" t="s">
        <v>310</v>
      </c>
      <c r="M97" t="s">
        <v>46</v>
      </c>
      <c r="N97" t="s">
        <v>47</v>
      </c>
      <c r="O97" t="s">
        <v>48</v>
      </c>
      <c r="P97">
        <v>33000</v>
      </c>
      <c r="Q97" t="s">
        <v>105</v>
      </c>
      <c r="R97">
        <v>596890</v>
      </c>
      <c r="T97" t="s">
        <v>50</v>
      </c>
      <c r="U97" t="s">
        <v>51</v>
      </c>
      <c r="V97" t="s">
        <v>51</v>
      </c>
      <c r="W97" t="b">
        <v>1</v>
      </c>
      <c r="X97" t="s">
        <v>115</v>
      </c>
      <c r="Y97" t="s">
        <v>218</v>
      </c>
      <c r="AA97" t="s">
        <v>50</v>
      </c>
      <c r="AB97" t="s">
        <v>303</v>
      </c>
      <c r="AC97" t="s">
        <v>50</v>
      </c>
      <c r="AD97" t="b">
        <v>0</v>
      </c>
      <c r="AF97">
        <v>25202</v>
      </c>
      <c r="AH97" t="s">
        <v>80</v>
      </c>
      <c r="AI97" t="s">
        <v>39</v>
      </c>
      <c r="AJ97" s="1">
        <v>42548.5</v>
      </c>
      <c r="AK97" t="s">
        <v>39</v>
      </c>
      <c r="AN97" t="s">
        <v>56</v>
      </c>
    </row>
    <row r="98" spans="1:40" x14ac:dyDescent="0.45">
      <c r="A98" t="s">
        <v>39</v>
      </c>
      <c r="B98">
        <v>636652</v>
      </c>
      <c r="C98" t="s">
        <v>685</v>
      </c>
      <c r="D98" t="s">
        <v>40</v>
      </c>
      <c r="E98" t="s">
        <v>230</v>
      </c>
      <c r="F98" t="s">
        <v>205</v>
      </c>
      <c r="G98" t="s">
        <v>311</v>
      </c>
      <c r="H98" t="s">
        <v>70</v>
      </c>
      <c r="I98">
        <v>3</v>
      </c>
      <c r="J98">
        <v>3</v>
      </c>
      <c r="K98" t="s">
        <v>312</v>
      </c>
      <c r="M98" t="s">
        <v>46</v>
      </c>
      <c r="N98" t="s">
        <v>233</v>
      </c>
      <c r="O98" t="s">
        <v>48</v>
      </c>
      <c r="P98">
        <v>33000</v>
      </c>
      <c r="Q98" t="s">
        <v>105</v>
      </c>
      <c r="R98">
        <v>566291</v>
      </c>
      <c r="T98" t="s">
        <v>50</v>
      </c>
      <c r="U98" t="s">
        <v>51</v>
      </c>
      <c r="V98" t="s">
        <v>51</v>
      </c>
      <c r="W98" t="b">
        <v>1</v>
      </c>
      <c r="X98" t="s">
        <v>235</v>
      </c>
      <c r="AA98" t="s">
        <v>50</v>
      </c>
      <c r="AB98" t="s">
        <v>89</v>
      </c>
      <c r="AC98" t="s">
        <v>170</v>
      </c>
      <c r="AD98" t="b">
        <v>1</v>
      </c>
      <c r="AF98">
        <v>27073</v>
      </c>
      <c r="AH98" t="s">
        <v>80</v>
      </c>
      <c r="AI98" t="s">
        <v>39</v>
      </c>
      <c r="AJ98" s="1">
        <v>42548.5</v>
      </c>
      <c r="AK98" t="s">
        <v>39</v>
      </c>
      <c r="AL98" t="s">
        <v>80</v>
      </c>
      <c r="AM98" t="s">
        <v>80</v>
      </c>
      <c r="AN98" t="s">
        <v>56</v>
      </c>
    </row>
    <row r="99" spans="1:40" x14ac:dyDescent="0.45">
      <c r="A99" t="s">
        <v>39</v>
      </c>
      <c r="B99">
        <v>636654</v>
      </c>
      <c r="C99" t="s">
        <v>685</v>
      </c>
      <c r="D99" t="s">
        <v>40</v>
      </c>
      <c r="E99" t="s">
        <v>41</v>
      </c>
      <c r="F99" t="s">
        <v>205</v>
      </c>
      <c r="G99" t="s">
        <v>313</v>
      </c>
      <c r="H99" t="s">
        <v>216</v>
      </c>
      <c r="I99">
        <v>3.5</v>
      </c>
      <c r="J99">
        <v>2</v>
      </c>
      <c r="K99" t="s">
        <v>314</v>
      </c>
      <c r="M99" t="s">
        <v>46</v>
      </c>
      <c r="N99" t="s">
        <v>47</v>
      </c>
      <c r="O99" t="s">
        <v>48</v>
      </c>
      <c r="P99">
        <v>33000</v>
      </c>
      <c r="Q99" t="s">
        <v>105</v>
      </c>
      <c r="R99">
        <v>566291</v>
      </c>
      <c r="T99" t="s">
        <v>50</v>
      </c>
      <c r="U99" t="s">
        <v>51</v>
      </c>
      <c r="V99" t="s">
        <v>51</v>
      </c>
      <c r="W99" t="b">
        <v>1</v>
      </c>
      <c r="X99" t="s">
        <v>115</v>
      </c>
      <c r="Y99" t="s">
        <v>218</v>
      </c>
      <c r="AA99" t="s">
        <v>50</v>
      </c>
      <c r="AB99" t="s">
        <v>89</v>
      </c>
      <c r="AC99" t="s">
        <v>170</v>
      </c>
      <c r="AD99" t="b">
        <v>0</v>
      </c>
      <c r="AF99">
        <v>27078</v>
      </c>
      <c r="AH99" t="s">
        <v>80</v>
      </c>
      <c r="AI99" t="s">
        <v>39</v>
      </c>
      <c r="AJ99" s="1">
        <v>42548.5</v>
      </c>
      <c r="AK99" t="s">
        <v>39</v>
      </c>
      <c r="AL99" t="s">
        <v>80</v>
      </c>
      <c r="AM99" t="s">
        <v>80</v>
      </c>
      <c r="AN99" t="s">
        <v>56</v>
      </c>
    </row>
    <row r="100" spans="1:40" x14ac:dyDescent="0.45">
      <c r="A100" t="s">
        <v>39</v>
      </c>
      <c r="B100">
        <v>623073</v>
      </c>
      <c r="C100" t="s">
        <v>685</v>
      </c>
      <c r="D100" t="s">
        <v>40</v>
      </c>
      <c r="E100" t="s">
        <v>57</v>
      </c>
      <c r="F100" t="s">
        <v>315</v>
      </c>
      <c r="G100" t="s">
        <v>316</v>
      </c>
      <c r="H100" t="s">
        <v>70</v>
      </c>
      <c r="I100">
        <v>2.5</v>
      </c>
      <c r="J100">
        <v>2</v>
      </c>
      <c r="K100" t="s">
        <v>317</v>
      </c>
      <c r="L100" t="s">
        <v>318</v>
      </c>
      <c r="M100" t="s">
        <v>319</v>
      </c>
      <c r="N100" t="s">
        <v>47</v>
      </c>
      <c r="O100" t="s">
        <v>48</v>
      </c>
      <c r="P100">
        <v>50000</v>
      </c>
      <c r="Q100" t="s">
        <v>318</v>
      </c>
      <c r="R100">
        <v>602727</v>
      </c>
      <c r="T100" t="s">
        <v>50</v>
      </c>
      <c r="U100" t="s">
        <v>50</v>
      </c>
      <c r="V100" t="s">
        <v>62</v>
      </c>
      <c r="W100" t="b">
        <v>1</v>
      </c>
      <c r="X100" t="s">
        <v>76</v>
      </c>
      <c r="AA100" t="s">
        <v>50</v>
      </c>
      <c r="AB100" t="s">
        <v>50</v>
      </c>
      <c r="AC100" t="s">
        <v>50</v>
      </c>
      <c r="AD100" t="b">
        <v>1</v>
      </c>
      <c r="AH100" t="s">
        <v>80</v>
      </c>
      <c r="AI100" t="s">
        <v>39</v>
      </c>
      <c r="AJ100" s="1">
        <v>42548.5</v>
      </c>
      <c r="AK100" t="s">
        <v>39</v>
      </c>
      <c r="AN100" t="s">
        <v>56</v>
      </c>
    </row>
    <row r="101" spans="1:40" x14ac:dyDescent="0.45">
      <c r="A101" t="s">
        <v>39</v>
      </c>
      <c r="B101">
        <v>623088</v>
      </c>
      <c r="C101" t="s">
        <v>685</v>
      </c>
      <c r="D101" t="s">
        <v>40</v>
      </c>
      <c r="E101" t="s">
        <v>57</v>
      </c>
      <c r="F101" t="s">
        <v>315</v>
      </c>
      <c r="G101" t="s">
        <v>320</v>
      </c>
      <c r="H101" t="s">
        <v>70</v>
      </c>
      <c r="I101">
        <v>2</v>
      </c>
      <c r="J101">
        <v>2</v>
      </c>
      <c r="K101" t="s">
        <v>321</v>
      </c>
      <c r="L101" t="s">
        <v>318</v>
      </c>
      <c r="M101" t="s">
        <v>319</v>
      </c>
      <c r="N101" t="s">
        <v>47</v>
      </c>
      <c r="O101" t="s">
        <v>48</v>
      </c>
      <c r="P101">
        <v>50000</v>
      </c>
      <c r="Q101" t="s">
        <v>318</v>
      </c>
      <c r="R101">
        <v>602732</v>
      </c>
      <c r="T101" t="s">
        <v>50</v>
      </c>
      <c r="U101" t="s">
        <v>50</v>
      </c>
      <c r="V101" t="s">
        <v>62</v>
      </c>
      <c r="W101" t="b">
        <v>1</v>
      </c>
      <c r="X101" t="s">
        <v>76</v>
      </c>
      <c r="AA101" t="s">
        <v>53</v>
      </c>
      <c r="AB101" t="s">
        <v>50</v>
      </c>
      <c r="AC101" t="s">
        <v>50</v>
      </c>
      <c r="AD101" t="b">
        <v>1</v>
      </c>
      <c r="AH101" t="s">
        <v>80</v>
      </c>
      <c r="AI101" t="s">
        <v>39</v>
      </c>
      <c r="AJ101" s="1">
        <v>42548.5</v>
      </c>
      <c r="AK101" t="s">
        <v>39</v>
      </c>
      <c r="AN101" t="s">
        <v>56</v>
      </c>
    </row>
    <row r="102" spans="1:40" x14ac:dyDescent="0.45">
      <c r="A102" t="s">
        <v>39</v>
      </c>
      <c r="B102">
        <v>623074</v>
      </c>
      <c r="C102" t="s">
        <v>685</v>
      </c>
      <c r="D102" t="s">
        <v>40</v>
      </c>
      <c r="E102" t="s">
        <v>57</v>
      </c>
      <c r="F102" t="s">
        <v>315</v>
      </c>
      <c r="G102" t="s">
        <v>322</v>
      </c>
      <c r="H102" t="s">
        <v>70</v>
      </c>
      <c r="I102">
        <v>4</v>
      </c>
      <c r="J102">
        <v>2</v>
      </c>
      <c r="K102" t="s">
        <v>323</v>
      </c>
      <c r="L102" t="s">
        <v>318</v>
      </c>
      <c r="M102" t="s">
        <v>319</v>
      </c>
      <c r="N102" t="s">
        <v>47</v>
      </c>
      <c r="O102" t="s">
        <v>48</v>
      </c>
      <c r="P102">
        <v>50000</v>
      </c>
      <c r="Q102" t="s">
        <v>318</v>
      </c>
      <c r="R102">
        <v>602727</v>
      </c>
      <c r="T102" t="s">
        <v>50</v>
      </c>
      <c r="U102" t="s">
        <v>50</v>
      </c>
      <c r="V102" t="s">
        <v>62</v>
      </c>
      <c r="W102" t="b">
        <v>1</v>
      </c>
      <c r="X102" t="s">
        <v>76</v>
      </c>
      <c r="AA102" t="s">
        <v>50</v>
      </c>
      <c r="AB102" t="s">
        <v>50</v>
      </c>
      <c r="AC102" t="s">
        <v>50</v>
      </c>
      <c r="AD102" t="b">
        <v>1</v>
      </c>
      <c r="AH102" t="s">
        <v>80</v>
      </c>
      <c r="AI102" t="s">
        <v>39</v>
      </c>
      <c r="AJ102" s="1">
        <v>42548.5</v>
      </c>
      <c r="AK102" t="s">
        <v>39</v>
      </c>
      <c r="AN102" t="s">
        <v>56</v>
      </c>
    </row>
    <row r="103" spans="1:40" x14ac:dyDescent="0.45">
      <c r="A103" t="s">
        <v>39</v>
      </c>
      <c r="B103">
        <v>623076</v>
      </c>
      <c r="C103" t="s">
        <v>685</v>
      </c>
      <c r="D103" t="s">
        <v>40</v>
      </c>
      <c r="E103" t="s">
        <v>57</v>
      </c>
      <c r="F103" t="s">
        <v>315</v>
      </c>
      <c r="G103" t="s">
        <v>324</v>
      </c>
      <c r="H103" t="s">
        <v>44</v>
      </c>
      <c r="I103">
        <v>0.5</v>
      </c>
      <c r="J103">
        <v>2</v>
      </c>
      <c r="K103" t="s">
        <v>325</v>
      </c>
      <c r="L103" t="s">
        <v>318</v>
      </c>
      <c r="M103" t="s">
        <v>319</v>
      </c>
      <c r="N103" t="s">
        <v>47</v>
      </c>
      <c r="O103" t="s">
        <v>48</v>
      </c>
      <c r="P103">
        <v>50000</v>
      </c>
      <c r="Q103" t="s">
        <v>318</v>
      </c>
      <c r="R103">
        <v>602727</v>
      </c>
      <c r="T103" t="s">
        <v>50</v>
      </c>
      <c r="U103" t="s">
        <v>50</v>
      </c>
      <c r="V103" t="s">
        <v>62</v>
      </c>
      <c r="W103" t="b">
        <v>1</v>
      </c>
      <c r="X103" t="s">
        <v>76</v>
      </c>
      <c r="AA103" t="s">
        <v>53</v>
      </c>
      <c r="AB103" t="s">
        <v>50</v>
      </c>
      <c r="AC103" t="s">
        <v>50</v>
      </c>
      <c r="AD103" t="b">
        <v>1</v>
      </c>
      <c r="AH103" t="s">
        <v>80</v>
      </c>
      <c r="AI103" t="s">
        <v>39</v>
      </c>
      <c r="AJ103" s="1">
        <v>42548.5</v>
      </c>
      <c r="AK103" t="s">
        <v>39</v>
      </c>
      <c r="AN103" t="s">
        <v>56</v>
      </c>
    </row>
    <row r="104" spans="1:40" x14ac:dyDescent="0.45">
      <c r="A104" t="s">
        <v>39</v>
      </c>
      <c r="B104">
        <v>623082</v>
      </c>
      <c r="C104" t="s">
        <v>685</v>
      </c>
      <c r="D104" t="s">
        <v>40</v>
      </c>
      <c r="E104" t="s">
        <v>57</v>
      </c>
      <c r="F104" t="s">
        <v>315</v>
      </c>
      <c r="G104" t="s">
        <v>326</v>
      </c>
      <c r="H104" t="s">
        <v>70</v>
      </c>
      <c r="I104">
        <v>1</v>
      </c>
      <c r="J104">
        <v>2</v>
      </c>
      <c r="K104" t="s">
        <v>327</v>
      </c>
      <c r="L104" t="s">
        <v>318</v>
      </c>
      <c r="M104" t="s">
        <v>319</v>
      </c>
      <c r="N104" t="s">
        <v>47</v>
      </c>
      <c r="O104" t="s">
        <v>48</v>
      </c>
      <c r="P104">
        <v>50000</v>
      </c>
      <c r="R104">
        <v>602727</v>
      </c>
      <c r="T104" t="s">
        <v>50</v>
      </c>
      <c r="U104" t="s">
        <v>50</v>
      </c>
      <c r="V104" t="s">
        <v>50</v>
      </c>
      <c r="W104" t="b">
        <v>1</v>
      </c>
      <c r="X104" t="s">
        <v>76</v>
      </c>
      <c r="AA104" t="s">
        <v>50</v>
      </c>
      <c r="AB104" t="s">
        <v>50</v>
      </c>
      <c r="AC104" t="s">
        <v>50</v>
      </c>
      <c r="AD104" t="b">
        <v>1</v>
      </c>
      <c r="AH104" t="s">
        <v>80</v>
      </c>
      <c r="AI104" t="s">
        <v>39</v>
      </c>
      <c r="AJ104" s="1">
        <v>42548.5</v>
      </c>
      <c r="AK104" t="s">
        <v>39</v>
      </c>
      <c r="AN104" t="s">
        <v>56</v>
      </c>
    </row>
    <row r="105" spans="1:40" x14ac:dyDescent="0.45">
      <c r="A105" t="s">
        <v>39</v>
      </c>
      <c r="B105">
        <v>623079</v>
      </c>
      <c r="C105" t="s">
        <v>685</v>
      </c>
      <c r="D105" t="s">
        <v>40</v>
      </c>
      <c r="E105" t="s">
        <v>57</v>
      </c>
      <c r="F105" t="s">
        <v>315</v>
      </c>
      <c r="G105" t="s">
        <v>328</v>
      </c>
      <c r="H105" t="s">
        <v>70</v>
      </c>
      <c r="I105">
        <v>3</v>
      </c>
      <c r="J105">
        <v>2</v>
      </c>
      <c r="K105" t="s">
        <v>329</v>
      </c>
      <c r="L105" t="s">
        <v>318</v>
      </c>
      <c r="M105" t="s">
        <v>319</v>
      </c>
      <c r="N105" t="s">
        <v>47</v>
      </c>
      <c r="O105" t="s">
        <v>48</v>
      </c>
      <c r="P105">
        <v>50000</v>
      </c>
      <c r="Q105" t="s">
        <v>318</v>
      </c>
      <c r="R105">
        <v>602727</v>
      </c>
      <c r="T105" t="s">
        <v>50</v>
      </c>
      <c r="U105" t="s">
        <v>50</v>
      </c>
      <c r="V105" t="s">
        <v>62</v>
      </c>
      <c r="W105" t="b">
        <v>1</v>
      </c>
      <c r="X105" t="s">
        <v>76</v>
      </c>
      <c r="AA105" t="s">
        <v>50</v>
      </c>
      <c r="AB105" t="s">
        <v>50</v>
      </c>
      <c r="AC105" t="s">
        <v>50</v>
      </c>
      <c r="AD105" t="b">
        <v>1</v>
      </c>
      <c r="AH105" t="s">
        <v>80</v>
      </c>
      <c r="AI105" t="s">
        <v>39</v>
      </c>
      <c r="AJ105" s="1">
        <v>42548.5</v>
      </c>
      <c r="AK105" t="s">
        <v>39</v>
      </c>
      <c r="AN105" t="s">
        <v>56</v>
      </c>
    </row>
    <row r="106" spans="1:40" x14ac:dyDescent="0.45">
      <c r="A106" t="s">
        <v>39</v>
      </c>
      <c r="B106">
        <v>623081</v>
      </c>
      <c r="C106" t="s">
        <v>685</v>
      </c>
      <c r="D106" t="s">
        <v>40</v>
      </c>
      <c r="E106" t="s">
        <v>57</v>
      </c>
      <c r="F106" t="s">
        <v>315</v>
      </c>
      <c r="G106" t="s">
        <v>330</v>
      </c>
      <c r="H106" t="s">
        <v>59</v>
      </c>
      <c r="I106">
        <v>0.5</v>
      </c>
      <c r="J106">
        <v>2</v>
      </c>
      <c r="K106" t="s">
        <v>331</v>
      </c>
      <c r="L106" t="s">
        <v>318</v>
      </c>
      <c r="M106" t="s">
        <v>319</v>
      </c>
      <c r="N106" t="s">
        <v>47</v>
      </c>
      <c r="O106" t="s">
        <v>48</v>
      </c>
      <c r="P106">
        <v>50000</v>
      </c>
      <c r="R106">
        <v>602727</v>
      </c>
      <c r="T106" t="s">
        <v>50</v>
      </c>
      <c r="U106" t="s">
        <v>50</v>
      </c>
      <c r="V106" t="s">
        <v>62</v>
      </c>
      <c r="W106" t="b">
        <v>1</v>
      </c>
      <c r="X106" t="s">
        <v>76</v>
      </c>
      <c r="AA106" t="s">
        <v>50</v>
      </c>
      <c r="AB106" t="s">
        <v>50</v>
      </c>
      <c r="AC106" t="s">
        <v>50</v>
      </c>
      <c r="AD106" t="b">
        <v>1</v>
      </c>
      <c r="AH106" t="s">
        <v>80</v>
      </c>
      <c r="AI106" t="s">
        <v>39</v>
      </c>
      <c r="AJ106" s="1">
        <v>42548.5</v>
      </c>
      <c r="AK106" t="s">
        <v>39</v>
      </c>
      <c r="AN106" t="s">
        <v>56</v>
      </c>
    </row>
    <row r="107" spans="1:40" x14ac:dyDescent="0.45">
      <c r="A107" t="s">
        <v>39</v>
      </c>
      <c r="B107">
        <v>623086</v>
      </c>
      <c r="C107" t="s">
        <v>685</v>
      </c>
      <c r="D107" t="s">
        <v>40</v>
      </c>
      <c r="E107" t="s">
        <v>57</v>
      </c>
      <c r="F107" t="s">
        <v>315</v>
      </c>
      <c r="G107" t="s">
        <v>332</v>
      </c>
      <c r="H107" t="s">
        <v>59</v>
      </c>
      <c r="I107">
        <v>2.5</v>
      </c>
      <c r="J107">
        <v>2</v>
      </c>
      <c r="K107" t="s">
        <v>333</v>
      </c>
      <c r="L107" t="s">
        <v>318</v>
      </c>
      <c r="M107" t="s">
        <v>319</v>
      </c>
      <c r="N107" t="s">
        <v>47</v>
      </c>
      <c r="O107" t="s">
        <v>48</v>
      </c>
      <c r="P107">
        <v>50000</v>
      </c>
      <c r="Q107" t="s">
        <v>318</v>
      </c>
      <c r="R107">
        <v>602732</v>
      </c>
      <c r="T107" t="s">
        <v>50</v>
      </c>
      <c r="U107" t="s">
        <v>50</v>
      </c>
      <c r="V107" t="s">
        <v>62</v>
      </c>
      <c r="W107" t="b">
        <v>1</v>
      </c>
      <c r="X107" t="s">
        <v>76</v>
      </c>
      <c r="AA107" t="s">
        <v>107</v>
      </c>
      <c r="AB107" t="s">
        <v>50</v>
      </c>
      <c r="AC107" t="s">
        <v>50</v>
      </c>
      <c r="AD107" t="b">
        <v>1</v>
      </c>
      <c r="AH107" t="s">
        <v>80</v>
      </c>
      <c r="AI107" t="s">
        <v>39</v>
      </c>
      <c r="AJ107" s="1">
        <v>42548.5</v>
      </c>
      <c r="AK107" t="s">
        <v>39</v>
      </c>
      <c r="AN107" t="s">
        <v>56</v>
      </c>
    </row>
    <row r="108" spans="1:40" x14ac:dyDescent="0.45">
      <c r="A108" t="s">
        <v>39</v>
      </c>
      <c r="B108">
        <v>623077</v>
      </c>
      <c r="C108" t="s">
        <v>685</v>
      </c>
      <c r="D108" t="s">
        <v>40</v>
      </c>
      <c r="E108" t="s">
        <v>57</v>
      </c>
      <c r="F108" t="s">
        <v>315</v>
      </c>
      <c r="G108" t="s">
        <v>334</v>
      </c>
      <c r="H108" t="s">
        <v>70</v>
      </c>
      <c r="I108">
        <v>0.5</v>
      </c>
      <c r="J108">
        <v>2</v>
      </c>
      <c r="K108" t="s">
        <v>335</v>
      </c>
      <c r="L108" t="s">
        <v>318</v>
      </c>
      <c r="M108" t="s">
        <v>319</v>
      </c>
      <c r="N108" t="s">
        <v>47</v>
      </c>
      <c r="O108" t="s">
        <v>48</v>
      </c>
      <c r="P108">
        <v>50000</v>
      </c>
      <c r="Q108" t="s">
        <v>318</v>
      </c>
      <c r="R108">
        <v>602727</v>
      </c>
      <c r="T108" t="s">
        <v>50</v>
      </c>
      <c r="U108" t="s">
        <v>50</v>
      </c>
      <c r="V108" t="s">
        <v>62</v>
      </c>
      <c r="W108" t="b">
        <v>1</v>
      </c>
      <c r="X108" t="s">
        <v>76</v>
      </c>
      <c r="AA108" t="s">
        <v>50</v>
      </c>
      <c r="AB108" t="s">
        <v>50</v>
      </c>
      <c r="AC108" t="s">
        <v>50</v>
      </c>
      <c r="AD108" t="b">
        <v>1</v>
      </c>
      <c r="AH108" t="s">
        <v>80</v>
      </c>
      <c r="AI108" t="s">
        <v>39</v>
      </c>
      <c r="AJ108" s="1">
        <v>42548.5</v>
      </c>
      <c r="AK108" t="s">
        <v>39</v>
      </c>
      <c r="AN108" t="s">
        <v>56</v>
      </c>
    </row>
    <row r="109" spans="1:40" x14ac:dyDescent="0.45">
      <c r="A109" t="s">
        <v>39</v>
      </c>
      <c r="B109">
        <v>623075</v>
      </c>
      <c r="C109" t="s">
        <v>685</v>
      </c>
      <c r="D109" t="s">
        <v>40</v>
      </c>
      <c r="E109" t="s">
        <v>57</v>
      </c>
      <c r="F109" t="s">
        <v>315</v>
      </c>
      <c r="G109" t="s">
        <v>336</v>
      </c>
      <c r="H109" t="s">
        <v>70</v>
      </c>
      <c r="I109">
        <v>4</v>
      </c>
      <c r="J109">
        <v>2</v>
      </c>
      <c r="K109" t="s">
        <v>337</v>
      </c>
      <c r="L109" t="s">
        <v>318</v>
      </c>
      <c r="M109" t="s">
        <v>319</v>
      </c>
      <c r="N109" t="s">
        <v>47</v>
      </c>
      <c r="O109" t="s">
        <v>48</v>
      </c>
      <c r="P109">
        <v>50000</v>
      </c>
      <c r="Q109" t="s">
        <v>318</v>
      </c>
      <c r="R109">
        <v>602727</v>
      </c>
      <c r="T109" t="s">
        <v>50</v>
      </c>
      <c r="U109" t="s">
        <v>50</v>
      </c>
      <c r="V109" t="s">
        <v>62</v>
      </c>
      <c r="W109" t="b">
        <v>1</v>
      </c>
      <c r="X109" t="s">
        <v>76</v>
      </c>
      <c r="AA109" t="s">
        <v>50</v>
      </c>
      <c r="AB109" t="s">
        <v>50</v>
      </c>
      <c r="AC109" t="s">
        <v>50</v>
      </c>
      <c r="AD109" t="b">
        <v>1</v>
      </c>
      <c r="AH109" t="s">
        <v>80</v>
      </c>
      <c r="AI109" t="s">
        <v>39</v>
      </c>
      <c r="AJ109" s="1">
        <v>42548.5</v>
      </c>
      <c r="AK109" t="s">
        <v>39</v>
      </c>
      <c r="AN109" t="s">
        <v>56</v>
      </c>
    </row>
    <row r="110" spans="1:40" x14ac:dyDescent="0.45">
      <c r="A110" t="s">
        <v>39</v>
      </c>
      <c r="B110">
        <v>623078</v>
      </c>
      <c r="C110" t="s">
        <v>685</v>
      </c>
      <c r="D110" t="s">
        <v>40</v>
      </c>
      <c r="E110" t="s">
        <v>57</v>
      </c>
      <c r="F110" t="s">
        <v>315</v>
      </c>
      <c r="G110" t="s">
        <v>338</v>
      </c>
      <c r="H110" t="s">
        <v>70</v>
      </c>
      <c r="I110">
        <v>1</v>
      </c>
      <c r="J110">
        <v>2</v>
      </c>
      <c r="K110" t="s">
        <v>339</v>
      </c>
      <c r="L110" t="s">
        <v>318</v>
      </c>
      <c r="M110" t="s">
        <v>319</v>
      </c>
      <c r="N110" t="s">
        <v>47</v>
      </c>
      <c r="O110" t="s">
        <v>48</v>
      </c>
      <c r="P110">
        <v>50000</v>
      </c>
      <c r="Q110" t="s">
        <v>318</v>
      </c>
      <c r="R110">
        <v>602727</v>
      </c>
      <c r="T110" t="s">
        <v>50</v>
      </c>
      <c r="U110" t="s">
        <v>50</v>
      </c>
      <c r="V110" t="s">
        <v>140</v>
      </c>
      <c r="W110" t="b">
        <v>1</v>
      </c>
      <c r="X110" t="s">
        <v>76</v>
      </c>
      <c r="AA110" t="s">
        <v>50</v>
      </c>
      <c r="AB110" t="s">
        <v>50</v>
      </c>
      <c r="AC110" t="s">
        <v>50</v>
      </c>
      <c r="AD110" t="b">
        <v>1</v>
      </c>
      <c r="AH110" t="s">
        <v>80</v>
      </c>
      <c r="AI110" t="s">
        <v>39</v>
      </c>
      <c r="AJ110" s="1">
        <v>42548.5</v>
      </c>
      <c r="AK110" t="s">
        <v>39</v>
      </c>
      <c r="AN110" t="s">
        <v>56</v>
      </c>
    </row>
    <row r="111" spans="1:40" x14ac:dyDescent="0.45">
      <c r="A111" t="s">
        <v>39</v>
      </c>
      <c r="B111">
        <v>623080</v>
      </c>
      <c r="C111" t="s">
        <v>685</v>
      </c>
      <c r="D111" t="s">
        <v>40</v>
      </c>
      <c r="E111" t="s">
        <v>57</v>
      </c>
      <c r="F111" t="s">
        <v>315</v>
      </c>
      <c r="G111" t="s">
        <v>340</v>
      </c>
      <c r="H111" t="s">
        <v>59</v>
      </c>
      <c r="I111">
        <v>2</v>
      </c>
      <c r="J111">
        <v>2</v>
      </c>
      <c r="K111" t="s">
        <v>341</v>
      </c>
      <c r="L111" t="s">
        <v>318</v>
      </c>
      <c r="M111" t="s">
        <v>319</v>
      </c>
      <c r="N111" t="s">
        <v>47</v>
      </c>
      <c r="O111" t="s">
        <v>48</v>
      </c>
      <c r="P111">
        <v>50000</v>
      </c>
      <c r="R111">
        <v>602732</v>
      </c>
      <c r="T111" t="s">
        <v>50</v>
      </c>
      <c r="U111" t="s">
        <v>50</v>
      </c>
      <c r="V111" t="s">
        <v>62</v>
      </c>
      <c r="W111" t="b">
        <v>1</v>
      </c>
      <c r="X111" t="s">
        <v>76</v>
      </c>
      <c r="AA111" t="s">
        <v>107</v>
      </c>
      <c r="AB111" t="s">
        <v>50</v>
      </c>
      <c r="AC111" t="s">
        <v>50</v>
      </c>
      <c r="AD111" t="b">
        <v>1</v>
      </c>
      <c r="AH111" t="s">
        <v>80</v>
      </c>
      <c r="AI111" t="s">
        <v>39</v>
      </c>
      <c r="AJ111" s="1">
        <v>42548.5</v>
      </c>
      <c r="AK111" t="s">
        <v>39</v>
      </c>
      <c r="AN111" t="s">
        <v>56</v>
      </c>
    </row>
    <row r="112" spans="1:40" x14ac:dyDescent="0.45">
      <c r="A112" t="s">
        <v>39</v>
      </c>
      <c r="B112">
        <v>623084</v>
      </c>
      <c r="C112" t="s">
        <v>685</v>
      </c>
      <c r="D112" t="s">
        <v>40</v>
      </c>
      <c r="E112" t="s">
        <v>57</v>
      </c>
      <c r="F112" t="s">
        <v>315</v>
      </c>
      <c r="G112" t="s">
        <v>342</v>
      </c>
      <c r="H112" t="s">
        <v>70</v>
      </c>
      <c r="I112">
        <v>1</v>
      </c>
      <c r="J112">
        <v>2</v>
      </c>
      <c r="K112" t="s">
        <v>343</v>
      </c>
      <c r="L112" t="s">
        <v>318</v>
      </c>
      <c r="M112" t="s">
        <v>319</v>
      </c>
      <c r="N112" t="s">
        <v>47</v>
      </c>
      <c r="O112" t="s">
        <v>48</v>
      </c>
      <c r="P112">
        <v>50000</v>
      </c>
      <c r="R112">
        <v>602727</v>
      </c>
      <c r="T112" t="s">
        <v>50</v>
      </c>
      <c r="U112" t="s">
        <v>50</v>
      </c>
      <c r="V112" t="s">
        <v>62</v>
      </c>
      <c r="W112" t="b">
        <v>1</v>
      </c>
      <c r="X112" t="s">
        <v>76</v>
      </c>
      <c r="AA112" t="s">
        <v>50</v>
      </c>
      <c r="AB112" t="s">
        <v>50</v>
      </c>
      <c r="AC112" t="s">
        <v>50</v>
      </c>
      <c r="AD112" t="b">
        <v>1</v>
      </c>
      <c r="AH112" t="s">
        <v>80</v>
      </c>
      <c r="AI112" t="s">
        <v>39</v>
      </c>
      <c r="AJ112" s="1">
        <v>42548.5</v>
      </c>
      <c r="AK112" t="s">
        <v>39</v>
      </c>
      <c r="AN112" t="s">
        <v>56</v>
      </c>
    </row>
    <row r="113" spans="1:40" x14ac:dyDescent="0.45">
      <c r="A113" t="s">
        <v>39</v>
      </c>
      <c r="B113">
        <v>623089</v>
      </c>
      <c r="C113" t="s">
        <v>685</v>
      </c>
      <c r="D113" t="s">
        <v>40</v>
      </c>
      <c r="E113" t="s">
        <v>57</v>
      </c>
      <c r="F113" t="s">
        <v>315</v>
      </c>
      <c r="G113" t="s">
        <v>344</v>
      </c>
      <c r="H113" t="s">
        <v>59</v>
      </c>
      <c r="I113">
        <v>1</v>
      </c>
      <c r="J113">
        <v>2</v>
      </c>
      <c r="K113" t="s">
        <v>345</v>
      </c>
      <c r="L113" t="s">
        <v>318</v>
      </c>
      <c r="M113" t="s">
        <v>319</v>
      </c>
      <c r="N113" t="s">
        <v>47</v>
      </c>
      <c r="O113" t="s">
        <v>48</v>
      </c>
      <c r="P113">
        <v>50000</v>
      </c>
      <c r="Q113" t="s">
        <v>318</v>
      </c>
      <c r="R113">
        <v>602732</v>
      </c>
      <c r="T113" t="s">
        <v>50</v>
      </c>
      <c r="U113" t="s">
        <v>50</v>
      </c>
      <c r="V113" t="s">
        <v>62</v>
      </c>
      <c r="W113" t="b">
        <v>1</v>
      </c>
      <c r="X113" t="s">
        <v>76</v>
      </c>
      <c r="AA113" t="s">
        <v>50</v>
      </c>
      <c r="AB113" t="s">
        <v>50</v>
      </c>
      <c r="AC113" t="s">
        <v>50</v>
      </c>
      <c r="AD113" t="b">
        <v>1</v>
      </c>
      <c r="AH113" t="s">
        <v>80</v>
      </c>
      <c r="AI113" t="s">
        <v>39</v>
      </c>
      <c r="AJ113" s="1">
        <v>42548.5</v>
      </c>
      <c r="AK113" t="s">
        <v>39</v>
      </c>
      <c r="AN113" t="s">
        <v>56</v>
      </c>
    </row>
    <row r="114" spans="1:40" x14ac:dyDescent="0.45">
      <c r="A114" t="s">
        <v>39</v>
      </c>
      <c r="B114">
        <v>623090</v>
      </c>
      <c r="C114" t="s">
        <v>685</v>
      </c>
      <c r="D114" t="s">
        <v>40</v>
      </c>
      <c r="E114" t="s">
        <v>57</v>
      </c>
      <c r="F114" t="s">
        <v>315</v>
      </c>
      <c r="G114" t="s">
        <v>346</v>
      </c>
      <c r="H114" t="s">
        <v>70</v>
      </c>
      <c r="I114">
        <v>1</v>
      </c>
      <c r="J114">
        <v>2</v>
      </c>
      <c r="K114" t="s">
        <v>347</v>
      </c>
      <c r="L114" t="s">
        <v>318</v>
      </c>
      <c r="M114" t="s">
        <v>319</v>
      </c>
      <c r="N114" t="s">
        <v>47</v>
      </c>
      <c r="O114" t="s">
        <v>48</v>
      </c>
      <c r="P114">
        <v>50000</v>
      </c>
      <c r="Q114" t="s">
        <v>318</v>
      </c>
      <c r="R114">
        <v>602733</v>
      </c>
      <c r="T114" t="s">
        <v>50</v>
      </c>
      <c r="U114" t="s">
        <v>50</v>
      </c>
      <c r="V114" t="s">
        <v>62</v>
      </c>
      <c r="W114" t="b">
        <v>1</v>
      </c>
      <c r="X114" t="s">
        <v>76</v>
      </c>
      <c r="AA114" t="s">
        <v>50</v>
      </c>
      <c r="AB114" t="s">
        <v>50</v>
      </c>
      <c r="AC114" t="s">
        <v>50</v>
      </c>
      <c r="AD114" t="b">
        <v>1</v>
      </c>
      <c r="AH114" t="s">
        <v>80</v>
      </c>
      <c r="AI114" t="s">
        <v>39</v>
      </c>
      <c r="AJ114" s="1">
        <v>42548.5</v>
      </c>
      <c r="AK114" t="s">
        <v>39</v>
      </c>
      <c r="AN114" t="s">
        <v>56</v>
      </c>
    </row>
    <row r="115" spans="1:40" x14ac:dyDescent="0.45">
      <c r="A115" t="s">
        <v>39</v>
      </c>
      <c r="B115">
        <v>623083</v>
      </c>
      <c r="C115" t="s">
        <v>685</v>
      </c>
      <c r="D115" t="s">
        <v>40</v>
      </c>
      <c r="E115" t="s">
        <v>57</v>
      </c>
      <c r="F115" t="s">
        <v>315</v>
      </c>
      <c r="G115" t="s">
        <v>348</v>
      </c>
      <c r="H115" t="s">
        <v>70</v>
      </c>
      <c r="I115">
        <v>1</v>
      </c>
      <c r="J115">
        <v>2</v>
      </c>
      <c r="K115" t="s">
        <v>349</v>
      </c>
      <c r="L115" t="s">
        <v>318</v>
      </c>
      <c r="M115" t="s">
        <v>319</v>
      </c>
      <c r="N115" t="s">
        <v>47</v>
      </c>
      <c r="O115" t="s">
        <v>48</v>
      </c>
      <c r="P115">
        <v>50000</v>
      </c>
      <c r="R115">
        <v>602733</v>
      </c>
      <c r="T115" t="s">
        <v>50</v>
      </c>
      <c r="U115" t="s">
        <v>50</v>
      </c>
      <c r="V115" t="s">
        <v>62</v>
      </c>
      <c r="W115" t="b">
        <v>1</v>
      </c>
      <c r="X115" t="s">
        <v>76</v>
      </c>
      <c r="AA115" t="s">
        <v>53</v>
      </c>
      <c r="AB115" t="s">
        <v>50</v>
      </c>
      <c r="AC115" t="s">
        <v>50</v>
      </c>
      <c r="AD115" t="b">
        <v>1</v>
      </c>
      <c r="AH115" t="s">
        <v>80</v>
      </c>
      <c r="AI115" t="s">
        <v>39</v>
      </c>
      <c r="AJ115" s="1">
        <v>42548.5</v>
      </c>
      <c r="AK115" t="s">
        <v>39</v>
      </c>
      <c r="AN115" t="s">
        <v>56</v>
      </c>
    </row>
    <row r="116" spans="1:40" x14ac:dyDescent="0.45">
      <c r="A116" t="s">
        <v>39</v>
      </c>
      <c r="B116">
        <v>623085</v>
      </c>
      <c r="C116" t="s">
        <v>685</v>
      </c>
      <c r="D116" t="s">
        <v>40</v>
      </c>
      <c r="E116" t="s">
        <v>57</v>
      </c>
      <c r="F116" t="s">
        <v>315</v>
      </c>
      <c r="G116" t="s">
        <v>350</v>
      </c>
      <c r="H116" t="s">
        <v>70</v>
      </c>
      <c r="I116">
        <v>2.5</v>
      </c>
      <c r="J116">
        <v>2</v>
      </c>
      <c r="K116" t="s">
        <v>351</v>
      </c>
      <c r="L116" t="s">
        <v>318</v>
      </c>
      <c r="M116" t="s">
        <v>319</v>
      </c>
      <c r="N116" t="s">
        <v>47</v>
      </c>
      <c r="O116" t="s">
        <v>48</v>
      </c>
      <c r="P116">
        <v>50000</v>
      </c>
      <c r="Q116" t="s">
        <v>318</v>
      </c>
      <c r="R116">
        <v>602732</v>
      </c>
      <c r="T116" t="s">
        <v>50</v>
      </c>
      <c r="U116" t="s">
        <v>50</v>
      </c>
      <c r="V116" t="s">
        <v>62</v>
      </c>
      <c r="W116" t="b">
        <v>1</v>
      </c>
      <c r="X116" t="s">
        <v>76</v>
      </c>
      <c r="AA116" t="s">
        <v>50</v>
      </c>
      <c r="AB116" t="s">
        <v>50</v>
      </c>
      <c r="AC116" t="s">
        <v>50</v>
      </c>
      <c r="AD116" t="b">
        <v>1</v>
      </c>
      <c r="AH116" t="s">
        <v>80</v>
      </c>
      <c r="AI116" t="s">
        <v>39</v>
      </c>
      <c r="AJ116" s="1">
        <v>42548.5</v>
      </c>
      <c r="AK116" t="s">
        <v>39</v>
      </c>
      <c r="AN116" t="s">
        <v>56</v>
      </c>
    </row>
    <row r="117" spans="1:40" x14ac:dyDescent="0.45">
      <c r="A117" t="s">
        <v>39</v>
      </c>
      <c r="B117">
        <v>588986</v>
      </c>
      <c r="C117" t="s">
        <v>685</v>
      </c>
      <c r="D117" t="s">
        <v>40</v>
      </c>
      <c r="E117" t="s">
        <v>57</v>
      </c>
      <c r="F117" t="s">
        <v>352</v>
      </c>
      <c r="G117" t="s">
        <v>353</v>
      </c>
      <c r="H117" t="s">
        <v>59</v>
      </c>
      <c r="I117">
        <v>1</v>
      </c>
      <c r="J117">
        <v>2</v>
      </c>
      <c r="K117" t="s">
        <v>354</v>
      </c>
      <c r="L117" t="s">
        <v>355</v>
      </c>
      <c r="M117" t="s">
        <v>319</v>
      </c>
      <c r="N117" t="s">
        <v>47</v>
      </c>
      <c r="O117" t="s">
        <v>70</v>
      </c>
      <c r="P117">
        <v>31000</v>
      </c>
      <c r="Q117" t="s">
        <v>356</v>
      </c>
      <c r="R117" t="s">
        <v>357</v>
      </c>
      <c r="T117" t="s">
        <v>50</v>
      </c>
      <c r="U117" t="s">
        <v>62</v>
      </c>
      <c r="V117" t="s">
        <v>62</v>
      </c>
      <c r="W117" t="b">
        <v>1</v>
      </c>
      <c r="X117" t="s">
        <v>358</v>
      </c>
      <c r="AA117" t="s">
        <v>53</v>
      </c>
      <c r="AB117" t="s">
        <v>50</v>
      </c>
      <c r="AC117" t="s">
        <v>50</v>
      </c>
      <c r="AD117" t="b">
        <v>0</v>
      </c>
      <c r="AE117" t="s">
        <v>359</v>
      </c>
      <c r="AH117" t="s">
        <v>80</v>
      </c>
      <c r="AI117" t="s">
        <v>39</v>
      </c>
      <c r="AJ117" s="1">
        <v>42548.5</v>
      </c>
      <c r="AK117" t="s">
        <v>39</v>
      </c>
      <c r="AN117" t="s">
        <v>56</v>
      </c>
    </row>
    <row r="118" spans="1:40" x14ac:dyDescent="0.45">
      <c r="A118" t="s">
        <v>39</v>
      </c>
      <c r="B118">
        <v>594181</v>
      </c>
      <c r="C118" t="s">
        <v>685</v>
      </c>
      <c r="D118" t="s">
        <v>40</v>
      </c>
      <c r="E118" t="s">
        <v>41</v>
      </c>
      <c r="F118" t="s">
        <v>352</v>
      </c>
      <c r="G118" t="s">
        <v>360</v>
      </c>
      <c r="H118" t="s">
        <v>59</v>
      </c>
      <c r="I118">
        <v>1</v>
      </c>
      <c r="J118">
        <v>2</v>
      </c>
      <c r="K118" t="s">
        <v>361</v>
      </c>
      <c r="M118" t="s">
        <v>319</v>
      </c>
      <c r="N118" t="s">
        <v>47</v>
      </c>
      <c r="O118" t="s">
        <v>48</v>
      </c>
      <c r="P118">
        <v>88888</v>
      </c>
      <c r="Q118" t="s">
        <v>362</v>
      </c>
      <c r="R118">
        <v>593047</v>
      </c>
      <c r="T118" t="s">
        <v>50</v>
      </c>
      <c r="U118" t="s">
        <v>62</v>
      </c>
      <c r="V118" t="s">
        <v>62</v>
      </c>
      <c r="W118" t="b">
        <v>1</v>
      </c>
      <c r="X118" t="s">
        <v>76</v>
      </c>
      <c r="AA118" t="s">
        <v>107</v>
      </c>
      <c r="AB118" t="s">
        <v>363</v>
      </c>
      <c r="AC118" t="s">
        <v>363</v>
      </c>
      <c r="AD118" t="b">
        <v>0</v>
      </c>
      <c r="AE118" t="s">
        <v>359</v>
      </c>
      <c r="AI118" t="s">
        <v>39</v>
      </c>
      <c r="AJ118" s="1">
        <v>42548.5</v>
      </c>
      <c r="AK118" t="s">
        <v>39</v>
      </c>
      <c r="AN118" t="s">
        <v>56</v>
      </c>
    </row>
    <row r="119" spans="1:40" x14ac:dyDescent="0.45">
      <c r="A119" t="s">
        <v>39</v>
      </c>
      <c r="B119">
        <v>538656</v>
      </c>
      <c r="C119" t="s">
        <v>685</v>
      </c>
      <c r="D119" t="s">
        <v>40</v>
      </c>
      <c r="E119" t="s">
        <v>57</v>
      </c>
      <c r="F119" t="s">
        <v>352</v>
      </c>
      <c r="G119" t="s">
        <v>364</v>
      </c>
      <c r="H119" t="s">
        <v>70</v>
      </c>
      <c r="I119">
        <v>4.5</v>
      </c>
      <c r="J119">
        <v>2</v>
      </c>
      <c r="K119" t="s">
        <v>365</v>
      </c>
      <c r="L119" t="s">
        <v>355</v>
      </c>
      <c r="M119" t="s">
        <v>319</v>
      </c>
      <c r="N119" t="s">
        <v>47</v>
      </c>
      <c r="O119" t="s">
        <v>48</v>
      </c>
      <c r="P119">
        <v>31000</v>
      </c>
      <c r="Q119" t="s">
        <v>366</v>
      </c>
      <c r="R119">
        <v>593047</v>
      </c>
      <c r="T119" t="s">
        <v>50</v>
      </c>
      <c r="U119" t="s">
        <v>62</v>
      </c>
      <c r="V119" t="s">
        <v>62</v>
      </c>
      <c r="W119" t="b">
        <v>1</v>
      </c>
      <c r="X119" t="s">
        <v>358</v>
      </c>
      <c r="AA119" t="s">
        <v>107</v>
      </c>
      <c r="AB119" t="s">
        <v>50</v>
      </c>
      <c r="AC119" t="s">
        <v>50</v>
      </c>
      <c r="AD119" t="b">
        <v>0</v>
      </c>
      <c r="AE119" t="s">
        <v>359</v>
      </c>
      <c r="AH119" t="s">
        <v>80</v>
      </c>
      <c r="AI119" t="s">
        <v>39</v>
      </c>
      <c r="AJ119" s="1">
        <v>42548.5</v>
      </c>
      <c r="AK119" t="s">
        <v>39</v>
      </c>
      <c r="AN119" t="s">
        <v>56</v>
      </c>
    </row>
    <row r="120" spans="1:40" x14ac:dyDescent="0.45">
      <c r="A120" t="s">
        <v>39</v>
      </c>
      <c r="B120">
        <v>572385</v>
      </c>
      <c r="C120" t="s">
        <v>685</v>
      </c>
      <c r="D120" t="s">
        <v>40</v>
      </c>
      <c r="E120" t="s">
        <v>41</v>
      </c>
      <c r="F120" t="s">
        <v>352</v>
      </c>
      <c r="G120" t="s">
        <v>367</v>
      </c>
      <c r="H120" t="s">
        <v>59</v>
      </c>
      <c r="I120">
        <v>4</v>
      </c>
      <c r="J120">
        <v>2</v>
      </c>
      <c r="K120" t="s">
        <v>368</v>
      </c>
      <c r="L120" t="s">
        <v>355</v>
      </c>
      <c r="M120" t="s">
        <v>319</v>
      </c>
      <c r="N120" t="s">
        <v>47</v>
      </c>
      <c r="O120" t="s">
        <v>48</v>
      </c>
      <c r="P120">
        <v>31000</v>
      </c>
      <c r="Q120" t="s">
        <v>366</v>
      </c>
      <c r="R120">
        <v>593047</v>
      </c>
      <c r="T120" t="s">
        <v>50</v>
      </c>
      <c r="U120" t="s">
        <v>369</v>
      </c>
      <c r="V120" t="s">
        <v>369</v>
      </c>
      <c r="W120" t="b">
        <v>1</v>
      </c>
      <c r="X120" t="s">
        <v>76</v>
      </c>
      <c r="AA120" t="s">
        <v>64</v>
      </c>
      <c r="AB120" t="s">
        <v>363</v>
      </c>
      <c r="AC120" t="s">
        <v>363</v>
      </c>
      <c r="AD120" t="b">
        <v>0</v>
      </c>
      <c r="AE120" t="s">
        <v>359</v>
      </c>
      <c r="AF120" t="s">
        <v>370</v>
      </c>
      <c r="AH120" t="s">
        <v>80</v>
      </c>
      <c r="AI120" t="s">
        <v>39</v>
      </c>
      <c r="AJ120" s="1">
        <v>42548.5</v>
      </c>
      <c r="AK120" t="s">
        <v>39</v>
      </c>
      <c r="AN120" t="s">
        <v>56</v>
      </c>
    </row>
    <row r="121" spans="1:40" x14ac:dyDescent="0.45">
      <c r="A121" t="s">
        <v>39</v>
      </c>
      <c r="B121">
        <v>593939</v>
      </c>
      <c r="C121" t="s">
        <v>685</v>
      </c>
      <c r="D121" t="s">
        <v>40</v>
      </c>
      <c r="E121" t="s">
        <v>41</v>
      </c>
      <c r="F121" t="s">
        <v>352</v>
      </c>
      <c r="G121" t="s">
        <v>371</v>
      </c>
      <c r="H121" t="s">
        <v>59</v>
      </c>
      <c r="I121">
        <v>1</v>
      </c>
      <c r="J121">
        <v>2</v>
      </c>
      <c r="K121" t="s">
        <v>372</v>
      </c>
      <c r="L121" t="s">
        <v>355</v>
      </c>
      <c r="M121" t="s">
        <v>319</v>
      </c>
      <c r="N121" t="s">
        <v>47</v>
      </c>
      <c r="O121" t="s">
        <v>48</v>
      </c>
      <c r="P121">
        <v>31000</v>
      </c>
      <c r="Q121" t="s">
        <v>366</v>
      </c>
      <c r="R121">
        <v>593047</v>
      </c>
      <c r="T121" t="s">
        <v>50</v>
      </c>
      <c r="U121" t="s">
        <v>373</v>
      </c>
      <c r="V121" t="s">
        <v>373</v>
      </c>
      <c r="W121" t="b">
        <v>1</v>
      </c>
      <c r="X121" t="s">
        <v>115</v>
      </c>
      <c r="AA121" t="s">
        <v>102</v>
      </c>
      <c r="AB121" t="s">
        <v>50</v>
      </c>
      <c r="AC121" t="s">
        <v>50</v>
      </c>
      <c r="AD121" t="b">
        <v>0</v>
      </c>
      <c r="AE121" t="s">
        <v>359</v>
      </c>
      <c r="AH121" t="s">
        <v>80</v>
      </c>
      <c r="AI121" t="s">
        <v>39</v>
      </c>
      <c r="AJ121" s="1">
        <v>42548.5</v>
      </c>
      <c r="AK121" t="s">
        <v>39</v>
      </c>
      <c r="AN121" t="s">
        <v>56</v>
      </c>
    </row>
    <row r="122" spans="1:40" x14ac:dyDescent="0.45">
      <c r="A122" t="s">
        <v>39</v>
      </c>
      <c r="B122">
        <v>593932</v>
      </c>
      <c r="C122" t="s">
        <v>685</v>
      </c>
      <c r="D122" t="s">
        <v>40</v>
      </c>
      <c r="E122" t="s">
        <v>41</v>
      </c>
      <c r="F122" t="s">
        <v>352</v>
      </c>
      <c r="G122" t="s">
        <v>374</v>
      </c>
      <c r="H122" t="s">
        <v>70</v>
      </c>
      <c r="I122">
        <v>0.5</v>
      </c>
      <c r="J122">
        <v>2</v>
      </c>
      <c r="K122" t="s">
        <v>375</v>
      </c>
      <c r="L122" t="s">
        <v>355</v>
      </c>
      <c r="M122" t="s">
        <v>319</v>
      </c>
      <c r="N122" t="s">
        <v>47</v>
      </c>
      <c r="O122" t="s">
        <v>48</v>
      </c>
      <c r="P122">
        <v>31000</v>
      </c>
      <c r="Q122" t="s">
        <v>366</v>
      </c>
      <c r="R122">
        <v>593047</v>
      </c>
      <c r="T122" t="s">
        <v>50</v>
      </c>
      <c r="U122" t="s">
        <v>376</v>
      </c>
      <c r="V122" t="s">
        <v>376</v>
      </c>
      <c r="W122" t="b">
        <v>1</v>
      </c>
      <c r="X122" t="s">
        <v>115</v>
      </c>
      <c r="AA122" t="s">
        <v>102</v>
      </c>
      <c r="AB122" t="s">
        <v>50</v>
      </c>
      <c r="AC122" t="s">
        <v>50</v>
      </c>
      <c r="AD122" t="b">
        <v>0</v>
      </c>
      <c r="AE122" t="s">
        <v>359</v>
      </c>
      <c r="AF122" t="s">
        <v>377</v>
      </c>
      <c r="AH122" t="s">
        <v>80</v>
      </c>
      <c r="AI122" t="s">
        <v>39</v>
      </c>
      <c r="AJ122" s="1">
        <v>42548.5</v>
      </c>
      <c r="AK122" t="s">
        <v>39</v>
      </c>
      <c r="AN122" t="s">
        <v>56</v>
      </c>
    </row>
    <row r="123" spans="1:40" x14ac:dyDescent="0.45">
      <c r="A123" t="s">
        <v>39</v>
      </c>
      <c r="B123">
        <v>572514</v>
      </c>
      <c r="C123" t="s">
        <v>685</v>
      </c>
      <c r="D123" t="s">
        <v>40</v>
      </c>
      <c r="E123" t="s">
        <v>57</v>
      </c>
      <c r="F123" t="s">
        <v>352</v>
      </c>
      <c r="G123" t="s">
        <v>378</v>
      </c>
      <c r="H123" t="s">
        <v>59</v>
      </c>
      <c r="I123">
        <v>2</v>
      </c>
      <c r="J123">
        <v>2</v>
      </c>
      <c r="K123" t="s">
        <v>379</v>
      </c>
      <c r="L123" t="s">
        <v>355</v>
      </c>
      <c r="M123" t="s">
        <v>319</v>
      </c>
      <c r="N123" t="s">
        <v>47</v>
      </c>
      <c r="O123" t="s">
        <v>48</v>
      </c>
      <c r="P123">
        <v>31000</v>
      </c>
      <c r="Q123" t="s">
        <v>366</v>
      </c>
      <c r="R123">
        <v>593047</v>
      </c>
      <c r="T123" t="s">
        <v>50</v>
      </c>
      <c r="U123" t="s">
        <v>62</v>
      </c>
      <c r="V123" t="s">
        <v>62</v>
      </c>
      <c r="W123" t="b">
        <v>1</v>
      </c>
      <c r="X123" t="s">
        <v>358</v>
      </c>
      <c r="AA123" t="s">
        <v>107</v>
      </c>
      <c r="AB123" t="s">
        <v>50</v>
      </c>
      <c r="AC123" t="s">
        <v>50</v>
      </c>
      <c r="AD123" t="b">
        <v>0</v>
      </c>
      <c r="AE123" t="s">
        <v>359</v>
      </c>
      <c r="AH123" t="s">
        <v>80</v>
      </c>
      <c r="AI123" t="s">
        <v>39</v>
      </c>
      <c r="AJ123" s="1">
        <v>42548.5</v>
      </c>
      <c r="AK123" t="s">
        <v>39</v>
      </c>
      <c r="AN123" t="s">
        <v>56</v>
      </c>
    </row>
    <row r="124" spans="1:40" x14ac:dyDescent="0.45">
      <c r="A124" t="s">
        <v>39</v>
      </c>
      <c r="B124">
        <v>572522</v>
      </c>
      <c r="C124" t="s">
        <v>685</v>
      </c>
      <c r="D124" t="s">
        <v>40</v>
      </c>
      <c r="E124" t="s">
        <v>57</v>
      </c>
      <c r="F124" t="s">
        <v>352</v>
      </c>
      <c r="G124" t="s">
        <v>380</v>
      </c>
      <c r="H124" t="s">
        <v>70</v>
      </c>
      <c r="I124">
        <v>4.5</v>
      </c>
      <c r="J124">
        <v>2</v>
      </c>
      <c r="K124" t="s">
        <v>381</v>
      </c>
      <c r="L124" t="s">
        <v>355</v>
      </c>
      <c r="M124" t="s">
        <v>319</v>
      </c>
      <c r="N124" t="s">
        <v>47</v>
      </c>
      <c r="O124" t="s">
        <v>48</v>
      </c>
      <c r="P124">
        <v>31000</v>
      </c>
      <c r="Q124" t="s">
        <v>366</v>
      </c>
      <c r="R124">
        <v>593047</v>
      </c>
      <c r="T124" t="s">
        <v>50</v>
      </c>
      <c r="U124" t="s">
        <v>140</v>
      </c>
      <c r="V124" t="s">
        <v>140</v>
      </c>
      <c r="W124" t="b">
        <v>1</v>
      </c>
      <c r="X124" t="s">
        <v>358</v>
      </c>
      <c r="AA124" t="s">
        <v>107</v>
      </c>
      <c r="AB124" t="s">
        <v>50</v>
      </c>
      <c r="AC124" t="s">
        <v>55</v>
      </c>
      <c r="AD124" t="b">
        <v>0</v>
      </c>
      <c r="AE124" t="s">
        <v>359</v>
      </c>
      <c r="AF124" t="s">
        <v>382</v>
      </c>
      <c r="AH124" t="s">
        <v>80</v>
      </c>
      <c r="AI124" t="s">
        <v>39</v>
      </c>
      <c r="AJ124" s="1">
        <v>42548.5</v>
      </c>
      <c r="AK124" t="s">
        <v>39</v>
      </c>
      <c r="AN124" t="s">
        <v>56</v>
      </c>
    </row>
    <row r="125" spans="1:40" x14ac:dyDescent="0.45">
      <c r="A125" t="s">
        <v>39</v>
      </c>
      <c r="B125">
        <v>572510</v>
      </c>
      <c r="C125" t="s">
        <v>685</v>
      </c>
      <c r="D125" t="s">
        <v>40</v>
      </c>
      <c r="E125" t="s">
        <v>41</v>
      </c>
      <c r="F125" t="s">
        <v>352</v>
      </c>
      <c r="G125" t="s">
        <v>383</v>
      </c>
      <c r="H125" t="s">
        <v>59</v>
      </c>
      <c r="I125">
        <v>4</v>
      </c>
      <c r="J125">
        <v>2</v>
      </c>
      <c r="K125" t="s">
        <v>384</v>
      </c>
      <c r="L125" t="s">
        <v>355</v>
      </c>
      <c r="M125" t="s">
        <v>319</v>
      </c>
      <c r="N125" t="s">
        <v>47</v>
      </c>
      <c r="O125" t="s">
        <v>48</v>
      </c>
      <c r="P125">
        <v>31000</v>
      </c>
      <c r="Q125" t="s">
        <v>366</v>
      </c>
      <c r="R125">
        <v>593047</v>
      </c>
      <c r="T125" t="s">
        <v>50</v>
      </c>
      <c r="U125" t="s">
        <v>385</v>
      </c>
      <c r="V125" t="s">
        <v>385</v>
      </c>
      <c r="W125" t="b">
        <v>1</v>
      </c>
      <c r="X125" t="s">
        <v>76</v>
      </c>
      <c r="AA125" t="s">
        <v>64</v>
      </c>
      <c r="AB125" t="s">
        <v>363</v>
      </c>
      <c r="AC125" t="s">
        <v>363</v>
      </c>
      <c r="AD125" t="b">
        <v>0</v>
      </c>
      <c r="AE125" t="s">
        <v>359</v>
      </c>
      <c r="AH125" t="s">
        <v>80</v>
      </c>
      <c r="AI125" t="s">
        <v>39</v>
      </c>
      <c r="AJ125" s="1">
        <v>42548.5</v>
      </c>
      <c r="AK125" t="s">
        <v>39</v>
      </c>
      <c r="AN125" t="s">
        <v>56</v>
      </c>
    </row>
    <row r="126" spans="1:40" x14ac:dyDescent="0.45">
      <c r="A126" t="s">
        <v>39</v>
      </c>
      <c r="B126">
        <v>593935</v>
      </c>
      <c r="C126" t="s">
        <v>685</v>
      </c>
      <c r="D126" t="s">
        <v>40</v>
      </c>
      <c r="E126" t="s">
        <v>41</v>
      </c>
      <c r="F126" t="s">
        <v>352</v>
      </c>
      <c r="G126" t="s">
        <v>386</v>
      </c>
      <c r="H126" t="s">
        <v>70</v>
      </c>
      <c r="I126">
        <v>1</v>
      </c>
      <c r="J126">
        <v>2</v>
      </c>
      <c r="K126" t="s">
        <v>387</v>
      </c>
      <c r="L126" t="s">
        <v>355</v>
      </c>
      <c r="M126" t="s">
        <v>319</v>
      </c>
      <c r="N126" t="s">
        <v>47</v>
      </c>
      <c r="O126" t="s">
        <v>48</v>
      </c>
      <c r="P126">
        <v>31000</v>
      </c>
      <c r="Q126" t="s">
        <v>366</v>
      </c>
      <c r="R126">
        <v>593047</v>
      </c>
      <c r="T126" t="s">
        <v>50</v>
      </c>
      <c r="U126" t="s">
        <v>369</v>
      </c>
      <c r="V126" t="s">
        <v>369</v>
      </c>
      <c r="W126" t="b">
        <v>1</v>
      </c>
      <c r="X126" t="s">
        <v>76</v>
      </c>
      <c r="AA126" t="s">
        <v>102</v>
      </c>
      <c r="AB126" t="s">
        <v>50</v>
      </c>
      <c r="AC126" t="s">
        <v>50</v>
      </c>
      <c r="AD126" t="b">
        <v>0</v>
      </c>
      <c r="AE126" t="s">
        <v>359</v>
      </c>
      <c r="AH126" t="s">
        <v>80</v>
      </c>
      <c r="AI126" t="s">
        <v>39</v>
      </c>
      <c r="AJ126" s="1">
        <v>42548.5</v>
      </c>
      <c r="AK126" t="s">
        <v>39</v>
      </c>
      <c r="AN126" t="s">
        <v>56</v>
      </c>
    </row>
    <row r="127" spans="1:40" x14ac:dyDescent="0.45">
      <c r="A127" t="s">
        <v>39</v>
      </c>
      <c r="B127">
        <v>593933</v>
      </c>
      <c r="C127" t="s">
        <v>685</v>
      </c>
      <c r="D127" t="s">
        <v>40</v>
      </c>
      <c r="E127" t="s">
        <v>41</v>
      </c>
      <c r="F127" t="s">
        <v>352</v>
      </c>
      <c r="G127" t="s">
        <v>388</v>
      </c>
      <c r="H127" t="s">
        <v>70</v>
      </c>
      <c r="I127">
        <v>0.5</v>
      </c>
      <c r="J127">
        <v>2</v>
      </c>
      <c r="K127" t="s">
        <v>389</v>
      </c>
      <c r="L127" t="s">
        <v>355</v>
      </c>
      <c r="M127" t="s">
        <v>319</v>
      </c>
      <c r="N127" t="s">
        <v>47</v>
      </c>
      <c r="O127" t="s">
        <v>48</v>
      </c>
      <c r="P127">
        <v>31000</v>
      </c>
      <c r="Q127" t="s">
        <v>366</v>
      </c>
      <c r="R127">
        <v>593047</v>
      </c>
      <c r="T127" t="s">
        <v>50</v>
      </c>
      <c r="U127" t="s">
        <v>390</v>
      </c>
      <c r="V127" t="s">
        <v>390</v>
      </c>
      <c r="W127" t="b">
        <v>1</v>
      </c>
      <c r="X127" t="s">
        <v>115</v>
      </c>
      <c r="AA127" t="s">
        <v>102</v>
      </c>
      <c r="AB127" t="s">
        <v>50</v>
      </c>
      <c r="AC127" t="s">
        <v>50</v>
      </c>
      <c r="AD127" t="b">
        <v>0</v>
      </c>
      <c r="AE127" t="s">
        <v>359</v>
      </c>
      <c r="AH127" t="s">
        <v>80</v>
      </c>
      <c r="AI127" t="s">
        <v>39</v>
      </c>
      <c r="AJ127" s="1">
        <v>42548.5</v>
      </c>
      <c r="AK127" t="s">
        <v>39</v>
      </c>
      <c r="AN127" t="s">
        <v>56</v>
      </c>
    </row>
    <row r="128" spans="1:40" x14ac:dyDescent="0.45">
      <c r="A128" t="s">
        <v>39</v>
      </c>
      <c r="B128">
        <v>572461</v>
      </c>
      <c r="C128" t="s">
        <v>685</v>
      </c>
      <c r="D128" t="s">
        <v>40</v>
      </c>
      <c r="E128" t="s">
        <v>41</v>
      </c>
      <c r="F128" t="s">
        <v>352</v>
      </c>
      <c r="G128" t="s">
        <v>391</v>
      </c>
      <c r="H128" t="s">
        <v>59</v>
      </c>
      <c r="I128">
        <v>4</v>
      </c>
      <c r="J128">
        <v>2</v>
      </c>
      <c r="K128" t="s">
        <v>392</v>
      </c>
      <c r="L128" t="s">
        <v>355</v>
      </c>
      <c r="M128" t="s">
        <v>319</v>
      </c>
      <c r="N128" t="s">
        <v>47</v>
      </c>
      <c r="O128" t="s">
        <v>48</v>
      </c>
      <c r="P128">
        <v>31000</v>
      </c>
      <c r="Q128" t="s">
        <v>366</v>
      </c>
      <c r="R128">
        <v>593047</v>
      </c>
      <c r="T128" t="s">
        <v>50</v>
      </c>
      <c r="U128" t="s">
        <v>390</v>
      </c>
      <c r="V128" t="s">
        <v>390</v>
      </c>
      <c r="W128" t="b">
        <v>1</v>
      </c>
      <c r="X128" t="s">
        <v>358</v>
      </c>
      <c r="AA128" t="s">
        <v>64</v>
      </c>
      <c r="AB128" t="s">
        <v>363</v>
      </c>
      <c r="AC128" t="s">
        <v>363</v>
      </c>
      <c r="AD128" t="b">
        <v>0</v>
      </c>
      <c r="AE128" t="s">
        <v>359</v>
      </c>
      <c r="AF128" t="s">
        <v>370</v>
      </c>
      <c r="AH128" t="s">
        <v>80</v>
      </c>
      <c r="AI128" t="s">
        <v>39</v>
      </c>
      <c r="AJ128" s="1">
        <v>42548.5</v>
      </c>
      <c r="AK128" t="s">
        <v>39</v>
      </c>
      <c r="AN128" t="s">
        <v>56</v>
      </c>
    </row>
    <row r="129" spans="1:40" x14ac:dyDescent="0.45">
      <c r="A129" t="s">
        <v>39</v>
      </c>
      <c r="B129">
        <v>572517</v>
      </c>
      <c r="C129" t="s">
        <v>685</v>
      </c>
      <c r="D129" t="s">
        <v>40</v>
      </c>
      <c r="E129" t="s">
        <v>57</v>
      </c>
      <c r="F129" t="s">
        <v>352</v>
      </c>
      <c r="G129" t="s">
        <v>393</v>
      </c>
      <c r="H129" t="s">
        <v>59</v>
      </c>
      <c r="I129">
        <v>3</v>
      </c>
      <c r="J129">
        <v>2</v>
      </c>
      <c r="K129" t="s">
        <v>394</v>
      </c>
      <c r="L129" t="s">
        <v>355</v>
      </c>
      <c r="M129" t="s">
        <v>319</v>
      </c>
      <c r="N129" t="s">
        <v>47</v>
      </c>
      <c r="O129" t="s">
        <v>48</v>
      </c>
      <c r="P129">
        <v>31000</v>
      </c>
      <c r="Q129" t="s">
        <v>366</v>
      </c>
      <c r="R129">
        <v>593047</v>
      </c>
      <c r="T129" t="s">
        <v>50</v>
      </c>
      <c r="U129" t="s">
        <v>140</v>
      </c>
      <c r="V129" t="s">
        <v>140</v>
      </c>
      <c r="W129" t="b">
        <v>1</v>
      </c>
      <c r="X129" t="s">
        <v>76</v>
      </c>
      <c r="AA129" t="s">
        <v>107</v>
      </c>
      <c r="AB129" t="s">
        <v>50</v>
      </c>
      <c r="AC129" t="s">
        <v>50</v>
      </c>
      <c r="AD129" t="b">
        <v>0</v>
      </c>
      <c r="AE129" t="s">
        <v>359</v>
      </c>
      <c r="AH129" t="s">
        <v>80</v>
      </c>
      <c r="AI129" t="s">
        <v>39</v>
      </c>
      <c r="AJ129" s="1">
        <v>42548.5</v>
      </c>
      <c r="AK129" t="s">
        <v>39</v>
      </c>
      <c r="AN129" t="s">
        <v>56</v>
      </c>
    </row>
    <row r="130" spans="1:40" x14ac:dyDescent="0.45">
      <c r="A130" t="s">
        <v>39</v>
      </c>
      <c r="B130">
        <v>593938</v>
      </c>
      <c r="C130" t="s">
        <v>685</v>
      </c>
      <c r="D130" t="s">
        <v>40</v>
      </c>
      <c r="E130" t="s">
        <v>41</v>
      </c>
      <c r="F130" t="s">
        <v>352</v>
      </c>
      <c r="G130" t="s">
        <v>395</v>
      </c>
      <c r="H130" t="s">
        <v>70</v>
      </c>
      <c r="I130">
        <v>1</v>
      </c>
      <c r="J130">
        <v>2</v>
      </c>
      <c r="K130" t="s">
        <v>396</v>
      </c>
      <c r="L130" t="s">
        <v>355</v>
      </c>
      <c r="M130" t="s">
        <v>319</v>
      </c>
      <c r="N130" t="s">
        <v>47</v>
      </c>
      <c r="O130" t="s">
        <v>234</v>
      </c>
      <c r="P130">
        <v>31000</v>
      </c>
      <c r="Q130" t="s">
        <v>366</v>
      </c>
      <c r="R130">
        <v>593047</v>
      </c>
      <c r="T130" t="s">
        <v>50</v>
      </c>
      <c r="U130" t="s">
        <v>385</v>
      </c>
      <c r="V130" t="s">
        <v>385</v>
      </c>
      <c r="W130" t="b">
        <v>1</v>
      </c>
      <c r="X130" t="s">
        <v>76</v>
      </c>
      <c r="AA130" t="s">
        <v>102</v>
      </c>
      <c r="AB130" t="s">
        <v>50</v>
      </c>
      <c r="AC130" t="s">
        <v>50</v>
      </c>
      <c r="AD130" t="b">
        <v>0</v>
      </c>
      <c r="AE130" t="s">
        <v>359</v>
      </c>
      <c r="AH130" t="s">
        <v>80</v>
      </c>
      <c r="AI130" t="s">
        <v>39</v>
      </c>
      <c r="AJ130" s="1">
        <v>42548.5</v>
      </c>
      <c r="AK130" t="s">
        <v>39</v>
      </c>
      <c r="AN130" t="s">
        <v>56</v>
      </c>
    </row>
    <row r="131" spans="1:40" x14ac:dyDescent="0.45">
      <c r="A131" t="s">
        <v>39</v>
      </c>
      <c r="B131">
        <v>624533</v>
      </c>
      <c r="C131" t="s">
        <v>685</v>
      </c>
      <c r="D131" t="s">
        <v>40</v>
      </c>
      <c r="E131" t="s">
        <v>41</v>
      </c>
      <c r="F131" t="s">
        <v>397</v>
      </c>
      <c r="G131" t="s">
        <v>398</v>
      </c>
      <c r="H131" t="s">
        <v>59</v>
      </c>
      <c r="I131">
        <v>0.5</v>
      </c>
      <c r="J131">
        <v>3</v>
      </c>
      <c r="K131" t="s">
        <v>399</v>
      </c>
      <c r="L131" t="s">
        <v>400</v>
      </c>
      <c r="M131" t="s">
        <v>46</v>
      </c>
      <c r="N131" t="s">
        <v>47</v>
      </c>
      <c r="O131" t="s">
        <v>48</v>
      </c>
      <c r="P131">
        <v>40000</v>
      </c>
      <c r="Q131" t="s">
        <v>400</v>
      </c>
      <c r="R131">
        <v>602757</v>
      </c>
      <c r="T131" t="s">
        <v>50</v>
      </c>
      <c r="U131" t="s">
        <v>401</v>
      </c>
      <c r="V131" t="s">
        <v>401</v>
      </c>
      <c r="W131" t="b">
        <v>1</v>
      </c>
      <c r="X131" t="s">
        <v>358</v>
      </c>
      <c r="AA131" t="s">
        <v>53</v>
      </c>
      <c r="AB131" t="s">
        <v>77</v>
      </c>
      <c r="AC131" t="s">
        <v>78</v>
      </c>
      <c r="AD131" t="b">
        <v>1</v>
      </c>
      <c r="AF131">
        <v>26941</v>
      </c>
      <c r="AH131" t="s">
        <v>80</v>
      </c>
      <c r="AI131" t="s">
        <v>39</v>
      </c>
      <c r="AJ131" s="1">
        <v>42548.5</v>
      </c>
      <c r="AK131" t="s">
        <v>39</v>
      </c>
      <c r="AN131" t="s">
        <v>56</v>
      </c>
    </row>
    <row r="132" spans="1:40" x14ac:dyDescent="0.45">
      <c r="A132" t="s">
        <v>39</v>
      </c>
      <c r="B132">
        <v>623100</v>
      </c>
      <c r="C132" t="s">
        <v>685</v>
      </c>
      <c r="D132" t="s">
        <v>40</v>
      </c>
      <c r="E132" t="s">
        <v>57</v>
      </c>
      <c r="F132" t="s">
        <v>397</v>
      </c>
      <c r="G132" t="s">
        <v>402</v>
      </c>
      <c r="H132" t="s">
        <v>70</v>
      </c>
      <c r="I132">
        <v>2</v>
      </c>
      <c r="J132">
        <v>3.5</v>
      </c>
      <c r="K132" t="s">
        <v>403</v>
      </c>
      <c r="L132" t="s">
        <v>400</v>
      </c>
      <c r="M132" t="s">
        <v>46</v>
      </c>
      <c r="N132" t="s">
        <v>47</v>
      </c>
      <c r="O132" t="s">
        <v>70</v>
      </c>
      <c r="P132">
        <v>40000</v>
      </c>
      <c r="Q132" t="s">
        <v>400</v>
      </c>
      <c r="R132">
        <v>602755</v>
      </c>
      <c r="T132" t="s">
        <v>50</v>
      </c>
      <c r="U132" t="s">
        <v>140</v>
      </c>
      <c r="V132" t="s">
        <v>140</v>
      </c>
      <c r="W132" t="b">
        <v>1</v>
      </c>
      <c r="X132" t="s">
        <v>115</v>
      </c>
      <c r="AA132" t="s">
        <v>50</v>
      </c>
      <c r="AB132" t="s">
        <v>50</v>
      </c>
      <c r="AC132" t="s">
        <v>50</v>
      </c>
      <c r="AD132" t="b">
        <v>1</v>
      </c>
      <c r="AF132">
        <v>26876</v>
      </c>
      <c r="AH132" t="s">
        <v>80</v>
      </c>
      <c r="AI132" t="s">
        <v>39</v>
      </c>
      <c r="AJ132" s="1">
        <v>42548.5</v>
      </c>
      <c r="AK132" t="s">
        <v>39</v>
      </c>
      <c r="AN132" t="s">
        <v>56</v>
      </c>
    </row>
    <row r="133" spans="1:40" x14ac:dyDescent="0.45">
      <c r="A133" t="s">
        <v>39</v>
      </c>
      <c r="B133">
        <v>624555</v>
      </c>
      <c r="C133" t="s">
        <v>685</v>
      </c>
      <c r="D133" t="s">
        <v>40</v>
      </c>
      <c r="E133" t="s">
        <v>41</v>
      </c>
      <c r="F133" t="s">
        <v>397</v>
      </c>
      <c r="G133" t="s">
        <v>404</v>
      </c>
      <c r="H133" t="s">
        <v>70</v>
      </c>
      <c r="I133">
        <v>2</v>
      </c>
      <c r="J133">
        <v>2</v>
      </c>
      <c r="K133" t="s">
        <v>405</v>
      </c>
      <c r="L133" t="s">
        <v>400</v>
      </c>
      <c r="M133" t="s">
        <v>46</v>
      </c>
      <c r="N133" t="s">
        <v>47</v>
      </c>
      <c r="O133" t="s">
        <v>48</v>
      </c>
      <c r="P133">
        <v>40000</v>
      </c>
      <c r="Q133" t="s">
        <v>400</v>
      </c>
      <c r="R133">
        <v>602757</v>
      </c>
      <c r="T133" t="s">
        <v>50</v>
      </c>
      <c r="U133" t="s">
        <v>376</v>
      </c>
      <c r="V133" t="s">
        <v>376</v>
      </c>
      <c r="W133" t="b">
        <v>1</v>
      </c>
      <c r="X133" t="s">
        <v>358</v>
      </c>
      <c r="AA133" t="s">
        <v>102</v>
      </c>
      <c r="AB133" t="s">
        <v>77</v>
      </c>
      <c r="AC133" t="s">
        <v>66</v>
      </c>
      <c r="AD133" t="b">
        <v>1</v>
      </c>
      <c r="AF133">
        <v>23666</v>
      </c>
      <c r="AH133" t="s">
        <v>80</v>
      </c>
      <c r="AI133" t="s">
        <v>39</v>
      </c>
      <c r="AJ133" s="1">
        <v>42548.5</v>
      </c>
      <c r="AK133" t="s">
        <v>39</v>
      </c>
      <c r="AN133" t="s">
        <v>56</v>
      </c>
    </row>
    <row r="134" spans="1:40" x14ac:dyDescent="0.45">
      <c r="A134" t="s">
        <v>39</v>
      </c>
      <c r="B134">
        <v>624556</v>
      </c>
      <c r="C134" t="s">
        <v>685</v>
      </c>
      <c r="D134" t="s">
        <v>40</v>
      </c>
      <c r="E134" t="s">
        <v>57</v>
      </c>
      <c r="F134" t="s">
        <v>397</v>
      </c>
      <c r="G134" t="s">
        <v>406</v>
      </c>
      <c r="H134" t="s">
        <v>59</v>
      </c>
      <c r="I134">
        <v>2</v>
      </c>
      <c r="J134">
        <v>2</v>
      </c>
      <c r="K134" t="s">
        <v>407</v>
      </c>
      <c r="L134" t="s">
        <v>400</v>
      </c>
      <c r="M134" t="s">
        <v>46</v>
      </c>
      <c r="N134" t="s">
        <v>47</v>
      </c>
      <c r="O134" t="s">
        <v>408</v>
      </c>
      <c r="P134">
        <v>40000</v>
      </c>
      <c r="Q134" t="s">
        <v>400</v>
      </c>
      <c r="R134">
        <v>602757</v>
      </c>
      <c r="T134" t="s">
        <v>50</v>
      </c>
      <c r="U134" t="s">
        <v>62</v>
      </c>
      <c r="V134" t="s">
        <v>62</v>
      </c>
      <c r="W134" t="b">
        <v>1</v>
      </c>
      <c r="X134" t="s">
        <v>358</v>
      </c>
      <c r="AA134" t="s">
        <v>64</v>
      </c>
      <c r="AB134" t="s">
        <v>77</v>
      </c>
      <c r="AC134" t="s">
        <v>66</v>
      </c>
      <c r="AD134" t="b">
        <v>1</v>
      </c>
      <c r="AF134">
        <v>27026</v>
      </c>
      <c r="AH134" t="s">
        <v>80</v>
      </c>
      <c r="AI134" t="s">
        <v>39</v>
      </c>
      <c r="AJ134" s="1">
        <v>42548.5</v>
      </c>
      <c r="AK134" t="s">
        <v>39</v>
      </c>
      <c r="AN134" t="s">
        <v>56</v>
      </c>
    </row>
    <row r="135" spans="1:40" x14ac:dyDescent="0.45">
      <c r="A135" t="s">
        <v>39</v>
      </c>
      <c r="B135">
        <v>624540</v>
      </c>
      <c r="C135" t="s">
        <v>685</v>
      </c>
      <c r="D135" t="s">
        <v>40</v>
      </c>
      <c r="E135" t="s">
        <v>41</v>
      </c>
      <c r="F135" t="s">
        <v>397</v>
      </c>
      <c r="G135" t="s">
        <v>409</v>
      </c>
      <c r="H135" t="s">
        <v>59</v>
      </c>
      <c r="I135">
        <v>0</v>
      </c>
      <c r="J135">
        <v>2</v>
      </c>
      <c r="K135" t="s">
        <v>410</v>
      </c>
      <c r="L135" t="s">
        <v>400</v>
      </c>
      <c r="M135" t="s">
        <v>46</v>
      </c>
      <c r="N135" t="s">
        <v>47</v>
      </c>
      <c r="O135" t="s">
        <v>408</v>
      </c>
      <c r="P135">
        <v>40000</v>
      </c>
      <c r="Q135" t="s">
        <v>400</v>
      </c>
      <c r="R135">
        <v>602757</v>
      </c>
      <c r="T135" t="s">
        <v>50</v>
      </c>
      <c r="U135" t="s">
        <v>411</v>
      </c>
      <c r="V135" t="s">
        <v>411</v>
      </c>
      <c r="W135" t="b">
        <v>1</v>
      </c>
      <c r="X135" t="s">
        <v>358</v>
      </c>
      <c r="AA135" t="s">
        <v>64</v>
      </c>
      <c r="AB135" t="s">
        <v>77</v>
      </c>
      <c r="AC135" t="s">
        <v>66</v>
      </c>
      <c r="AD135" t="b">
        <v>1</v>
      </c>
      <c r="AF135">
        <v>22267</v>
      </c>
      <c r="AH135" t="s">
        <v>80</v>
      </c>
      <c r="AI135" t="s">
        <v>39</v>
      </c>
      <c r="AJ135" s="1">
        <v>42548.5</v>
      </c>
      <c r="AK135" t="s">
        <v>39</v>
      </c>
      <c r="AN135" t="s">
        <v>56</v>
      </c>
    </row>
    <row r="136" spans="1:40" x14ac:dyDescent="0.45">
      <c r="A136" t="s">
        <v>39</v>
      </c>
      <c r="B136">
        <v>624527</v>
      </c>
      <c r="C136" t="s">
        <v>685</v>
      </c>
      <c r="D136" t="s">
        <v>40</v>
      </c>
      <c r="E136" t="s">
        <v>57</v>
      </c>
      <c r="F136" t="s">
        <v>397</v>
      </c>
      <c r="G136" t="s">
        <v>190</v>
      </c>
      <c r="H136" t="s">
        <v>59</v>
      </c>
      <c r="I136">
        <v>3</v>
      </c>
      <c r="J136">
        <v>3.5</v>
      </c>
      <c r="K136" t="s">
        <v>412</v>
      </c>
      <c r="L136" t="s">
        <v>400</v>
      </c>
      <c r="M136" t="s">
        <v>46</v>
      </c>
      <c r="N136" t="s">
        <v>47</v>
      </c>
      <c r="O136" t="s">
        <v>48</v>
      </c>
      <c r="P136">
        <v>40000</v>
      </c>
      <c r="Q136" t="s">
        <v>400</v>
      </c>
      <c r="R136">
        <v>602757</v>
      </c>
      <c r="T136" t="s">
        <v>50</v>
      </c>
      <c r="U136" t="s">
        <v>62</v>
      </c>
      <c r="V136" t="s">
        <v>62</v>
      </c>
      <c r="W136" t="b">
        <v>1</v>
      </c>
      <c r="X136" t="s">
        <v>358</v>
      </c>
      <c r="AA136" t="s">
        <v>64</v>
      </c>
      <c r="AB136" t="s">
        <v>413</v>
      </c>
      <c r="AC136" t="s">
        <v>66</v>
      </c>
      <c r="AD136" t="b">
        <v>1</v>
      </c>
      <c r="AF136">
        <v>26923</v>
      </c>
      <c r="AH136" t="s">
        <v>80</v>
      </c>
      <c r="AI136" t="s">
        <v>39</v>
      </c>
      <c r="AJ136" s="1">
        <v>42548.5</v>
      </c>
      <c r="AK136" t="s">
        <v>39</v>
      </c>
      <c r="AN136" t="s">
        <v>56</v>
      </c>
    </row>
    <row r="137" spans="1:40" x14ac:dyDescent="0.45">
      <c r="A137" t="s">
        <v>39</v>
      </c>
      <c r="B137">
        <v>624546</v>
      </c>
      <c r="C137" t="s">
        <v>685</v>
      </c>
      <c r="D137" t="s">
        <v>40</v>
      </c>
      <c r="E137" t="s">
        <v>41</v>
      </c>
      <c r="F137" t="s">
        <v>397</v>
      </c>
      <c r="G137" t="s">
        <v>414</v>
      </c>
      <c r="H137" t="s">
        <v>59</v>
      </c>
      <c r="I137">
        <v>0.5</v>
      </c>
      <c r="J137">
        <v>2</v>
      </c>
      <c r="K137" t="s">
        <v>415</v>
      </c>
      <c r="L137" t="s">
        <v>400</v>
      </c>
      <c r="M137" t="s">
        <v>46</v>
      </c>
      <c r="N137" t="s">
        <v>47</v>
      </c>
      <c r="O137" t="s">
        <v>48</v>
      </c>
      <c r="P137">
        <v>40000</v>
      </c>
      <c r="Q137" t="s">
        <v>400</v>
      </c>
      <c r="R137">
        <v>602757</v>
      </c>
      <c r="T137" t="s">
        <v>50</v>
      </c>
      <c r="U137" t="s">
        <v>416</v>
      </c>
      <c r="V137" t="s">
        <v>416</v>
      </c>
      <c r="W137" t="b">
        <v>1</v>
      </c>
      <c r="X137" t="s">
        <v>358</v>
      </c>
      <c r="AA137" t="s">
        <v>64</v>
      </c>
      <c r="AB137" t="s">
        <v>77</v>
      </c>
      <c r="AC137" t="s">
        <v>66</v>
      </c>
      <c r="AD137" t="b">
        <v>1</v>
      </c>
      <c r="AF137">
        <v>26579</v>
      </c>
      <c r="AH137" t="s">
        <v>80</v>
      </c>
      <c r="AI137" t="s">
        <v>39</v>
      </c>
      <c r="AJ137" s="1">
        <v>42548.5</v>
      </c>
      <c r="AK137" t="s">
        <v>39</v>
      </c>
      <c r="AN137" t="s">
        <v>56</v>
      </c>
    </row>
    <row r="138" spans="1:40" x14ac:dyDescent="0.45">
      <c r="A138" t="s">
        <v>39</v>
      </c>
      <c r="B138">
        <v>624529</v>
      </c>
      <c r="C138" t="s">
        <v>685</v>
      </c>
      <c r="D138" t="s">
        <v>40</v>
      </c>
      <c r="E138" t="s">
        <v>57</v>
      </c>
      <c r="F138" t="s">
        <v>397</v>
      </c>
      <c r="G138" t="s">
        <v>417</v>
      </c>
      <c r="H138" t="s">
        <v>59</v>
      </c>
      <c r="I138">
        <v>3.5</v>
      </c>
      <c r="J138">
        <v>3.5</v>
      </c>
      <c r="K138" t="s">
        <v>418</v>
      </c>
      <c r="L138" t="s">
        <v>400</v>
      </c>
      <c r="M138" t="s">
        <v>46</v>
      </c>
      <c r="N138" t="s">
        <v>47</v>
      </c>
      <c r="O138" t="s">
        <v>48</v>
      </c>
      <c r="P138">
        <v>40000</v>
      </c>
      <c r="Q138" t="s">
        <v>400</v>
      </c>
      <c r="R138">
        <v>602757</v>
      </c>
      <c r="T138" t="s">
        <v>50</v>
      </c>
      <c r="U138" t="s">
        <v>62</v>
      </c>
      <c r="V138" t="s">
        <v>62</v>
      </c>
      <c r="W138" t="b">
        <v>1</v>
      </c>
      <c r="X138" t="s">
        <v>358</v>
      </c>
      <c r="AA138" t="s">
        <v>107</v>
      </c>
      <c r="AB138" t="s">
        <v>77</v>
      </c>
      <c r="AC138" t="s">
        <v>66</v>
      </c>
      <c r="AD138" t="b">
        <v>1</v>
      </c>
      <c r="AF138">
        <v>26884</v>
      </c>
      <c r="AH138" t="s">
        <v>80</v>
      </c>
      <c r="AI138" t="s">
        <v>39</v>
      </c>
      <c r="AJ138" s="1">
        <v>42548.5</v>
      </c>
      <c r="AK138" t="s">
        <v>39</v>
      </c>
      <c r="AN138" t="s">
        <v>56</v>
      </c>
    </row>
    <row r="139" spans="1:40" x14ac:dyDescent="0.45">
      <c r="A139" t="s">
        <v>39</v>
      </c>
      <c r="B139">
        <v>624530</v>
      </c>
      <c r="C139" t="s">
        <v>685</v>
      </c>
      <c r="D139" t="s">
        <v>40</v>
      </c>
      <c r="E139" t="s">
        <v>57</v>
      </c>
      <c r="F139" t="s">
        <v>397</v>
      </c>
      <c r="G139" t="s">
        <v>419</v>
      </c>
      <c r="H139" t="s">
        <v>59</v>
      </c>
      <c r="I139">
        <v>9</v>
      </c>
      <c r="J139">
        <v>2</v>
      </c>
      <c r="K139" t="s">
        <v>420</v>
      </c>
      <c r="L139" t="s">
        <v>400</v>
      </c>
      <c r="M139" t="s">
        <v>46</v>
      </c>
      <c r="N139" t="s">
        <v>47</v>
      </c>
      <c r="O139" t="s">
        <v>48</v>
      </c>
      <c r="P139">
        <v>40000</v>
      </c>
      <c r="Q139" t="s">
        <v>400</v>
      </c>
      <c r="R139">
        <v>602757</v>
      </c>
      <c r="T139" t="s">
        <v>50</v>
      </c>
      <c r="U139" t="s">
        <v>62</v>
      </c>
      <c r="V139" t="s">
        <v>62</v>
      </c>
      <c r="W139" t="b">
        <v>1</v>
      </c>
      <c r="X139" t="s">
        <v>358</v>
      </c>
      <c r="AA139" t="s">
        <v>102</v>
      </c>
      <c r="AB139" t="s">
        <v>77</v>
      </c>
      <c r="AC139" t="s">
        <v>66</v>
      </c>
      <c r="AD139" t="b">
        <v>1</v>
      </c>
      <c r="AF139">
        <v>22565</v>
      </c>
      <c r="AH139" t="s">
        <v>80</v>
      </c>
      <c r="AI139" t="s">
        <v>39</v>
      </c>
      <c r="AJ139" s="1">
        <v>42548.5</v>
      </c>
      <c r="AK139" t="s">
        <v>39</v>
      </c>
      <c r="AN139" t="s">
        <v>56</v>
      </c>
    </row>
    <row r="140" spans="1:40" x14ac:dyDescent="0.45">
      <c r="A140" t="s">
        <v>39</v>
      </c>
      <c r="B140">
        <v>624560</v>
      </c>
      <c r="C140" t="s">
        <v>685</v>
      </c>
      <c r="D140" t="s">
        <v>40</v>
      </c>
      <c r="E140" t="s">
        <v>41</v>
      </c>
      <c r="F140" t="s">
        <v>397</v>
      </c>
      <c r="G140" t="s">
        <v>421</v>
      </c>
      <c r="H140" t="s">
        <v>59</v>
      </c>
      <c r="I140">
        <v>2</v>
      </c>
      <c r="J140">
        <v>3</v>
      </c>
      <c r="K140" t="s">
        <v>422</v>
      </c>
      <c r="L140" t="s">
        <v>400</v>
      </c>
      <c r="M140" t="s">
        <v>46</v>
      </c>
      <c r="N140" t="s">
        <v>47</v>
      </c>
      <c r="O140" t="s">
        <v>48</v>
      </c>
      <c r="P140">
        <v>40000</v>
      </c>
      <c r="Q140" t="s">
        <v>400</v>
      </c>
      <c r="R140">
        <v>602757</v>
      </c>
      <c r="T140" t="s">
        <v>50</v>
      </c>
      <c r="U140" t="s">
        <v>132</v>
      </c>
      <c r="V140" t="s">
        <v>132</v>
      </c>
      <c r="W140" t="b">
        <v>1</v>
      </c>
      <c r="X140" t="s">
        <v>358</v>
      </c>
      <c r="AA140" t="s">
        <v>53</v>
      </c>
      <c r="AB140" t="s">
        <v>77</v>
      </c>
      <c r="AC140" t="s">
        <v>66</v>
      </c>
      <c r="AD140" t="b">
        <v>1</v>
      </c>
      <c r="AF140">
        <v>26975</v>
      </c>
      <c r="AH140" t="s">
        <v>80</v>
      </c>
      <c r="AI140" t="s">
        <v>39</v>
      </c>
      <c r="AJ140" s="1">
        <v>42548.5</v>
      </c>
      <c r="AK140" t="s">
        <v>39</v>
      </c>
      <c r="AN140" t="s">
        <v>56</v>
      </c>
    </row>
    <row r="141" spans="1:40" x14ac:dyDescent="0.45">
      <c r="A141" t="s">
        <v>39</v>
      </c>
      <c r="B141">
        <v>624525</v>
      </c>
      <c r="C141" t="s">
        <v>685</v>
      </c>
      <c r="D141" t="s">
        <v>40</v>
      </c>
      <c r="E141" t="s">
        <v>41</v>
      </c>
      <c r="F141" t="s">
        <v>397</v>
      </c>
      <c r="G141" t="s">
        <v>423</v>
      </c>
      <c r="H141" t="s">
        <v>59</v>
      </c>
      <c r="I141">
        <v>0.5</v>
      </c>
      <c r="J141">
        <v>2</v>
      </c>
      <c r="K141" t="s">
        <v>424</v>
      </c>
      <c r="L141" t="s">
        <v>400</v>
      </c>
      <c r="M141" t="s">
        <v>46</v>
      </c>
      <c r="N141" t="s">
        <v>47</v>
      </c>
      <c r="O141" t="s">
        <v>48</v>
      </c>
      <c r="P141">
        <v>40000</v>
      </c>
      <c r="Q141" t="s">
        <v>400</v>
      </c>
      <c r="R141">
        <v>602757</v>
      </c>
      <c r="T141" t="s">
        <v>50</v>
      </c>
      <c r="U141" t="s">
        <v>425</v>
      </c>
      <c r="V141" t="s">
        <v>425</v>
      </c>
      <c r="W141" t="b">
        <v>1</v>
      </c>
      <c r="X141" t="s">
        <v>358</v>
      </c>
      <c r="AA141" t="s">
        <v>53</v>
      </c>
      <c r="AB141" t="s">
        <v>77</v>
      </c>
      <c r="AC141" t="s">
        <v>66</v>
      </c>
      <c r="AD141" t="b">
        <v>1</v>
      </c>
      <c r="AF141">
        <v>26981</v>
      </c>
      <c r="AH141" t="s">
        <v>80</v>
      </c>
      <c r="AI141" t="s">
        <v>39</v>
      </c>
      <c r="AJ141" s="1">
        <v>42548.5</v>
      </c>
      <c r="AK141" t="s">
        <v>39</v>
      </c>
      <c r="AN141" t="s">
        <v>56</v>
      </c>
    </row>
    <row r="142" spans="1:40" x14ac:dyDescent="0.45">
      <c r="A142" t="s">
        <v>39</v>
      </c>
      <c r="B142">
        <v>630384</v>
      </c>
      <c r="C142" t="s">
        <v>685</v>
      </c>
      <c r="D142" t="s">
        <v>40</v>
      </c>
      <c r="E142" t="s">
        <v>41</v>
      </c>
      <c r="F142" t="s">
        <v>397</v>
      </c>
      <c r="G142" t="s">
        <v>426</v>
      </c>
      <c r="H142" t="s">
        <v>59</v>
      </c>
      <c r="I142">
        <v>1.5</v>
      </c>
      <c r="J142">
        <v>2</v>
      </c>
      <c r="K142" t="s">
        <v>427</v>
      </c>
      <c r="M142" t="s">
        <v>46</v>
      </c>
      <c r="N142" t="s">
        <v>47</v>
      </c>
      <c r="O142" t="s">
        <v>48</v>
      </c>
      <c r="P142">
        <v>40000</v>
      </c>
      <c r="Q142" t="s">
        <v>400</v>
      </c>
      <c r="R142">
        <v>602757</v>
      </c>
      <c r="T142" t="s">
        <v>50</v>
      </c>
      <c r="U142" t="s">
        <v>411</v>
      </c>
      <c r="V142" t="s">
        <v>411</v>
      </c>
      <c r="W142" t="b">
        <v>1</v>
      </c>
      <c r="X142" t="s">
        <v>358</v>
      </c>
      <c r="AA142" t="s">
        <v>64</v>
      </c>
      <c r="AB142" t="s">
        <v>413</v>
      </c>
      <c r="AC142" t="s">
        <v>66</v>
      </c>
      <c r="AD142" t="b">
        <v>0</v>
      </c>
      <c r="AF142">
        <v>23201</v>
      </c>
      <c r="AH142" t="s">
        <v>80</v>
      </c>
      <c r="AI142" t="s">
        <v>39</v>
      </c>
      <c r="AJ142" s="1">
        <v>42548.5</v>
      </c>
      <c r="AK142" t="s">
        <v>39</v>
      </c>
      <c r="AN142" t="s">
        <v>56</v>
      </c>
    </row>
    <row r="143" spans="1:40" x14ac:dyDescent="0.45">
      <c r="A143" t="s">
        <v>39</v>
      </c>
      <c r="B143">
        <v>624532</v>
      </c>
      <c r="C143" t="s">
        <v>685</v>
      </c>
      <c r="D143" t="s">
        <v>40</v>
      </c>
      <c r="E143" t="s">
        <v>41</v>
      </c>
      <c r="F143" t="s">
        <v>397</v>
      </c>
      <c r="G143" t="s">
        <v>428</v>
      </c>
      <c r="H143" t="s">
        <v>59</v>
      </c>
      <c r="I143">
        <v>0.5</v>
      </c>
      <c r="J143">
        <v>2</v>
      </c>
      <c r="K143" t="s">
        <v>429</v>
      </c>
      <c r="L143" t="s">
        <v>400</v>
      </c>
      <c r="M143" t="s">
        <v>46</v>
      </c>
      <c r="N143" t="s">
        <v>47</v>
      </c>
      <c r="O143" t="s">
        <v>48</v>
      </c>
      <c r="P143">
        <v>40000</v>
      </c>
      <c r="Q143" t="s">
        <v>400</v>
      </c>
      <c r="R143">
        <v>602757</v>
      </c>
      <c r="T143" t="s">
        <v>50</v>
      </c>
      <c r="U143" t="s">
        <v>401</v>
      </c>
      <c r="V143" t="s">
        <v>401</v>
      </c>
      <c r="W143" t="b">
        <v>1</v>
      </c>
      <c r="X143" t="s">
        <v>358</v>
      </c>
      <c r="AA143" t="s">
        <v>53</v>
      </c>
      <c r="AB143" t="s">
        <v>77</v>
      </c>
      <c r="AC143" t="s">
        <v>78</v>
      </c>
      <c r="AD143" t="b">
        <v>1</v>
      </c>
      <c r="AF143">
        <v>23409</v>
      </c>
      <c r="AH143" t="s">
        <v>80</v>
      </c>
      <c r="AI143" t="s">
        <v>39</v>
      </c>
      <c r="AJ143" s="1">
        <v>42548.5</v>
      </c>
      <c r="AK143" t="s">
        <v>39</v>
      </c>
      <c r="AN143" t="s">
        <v>56</v>
      </c>
    </row>
    <row r="144" spans="1:40" x14ac:dyDescent="0.45">
      <c r="A144" t="s">
        <v>39</v>
      </c>
      <c r="B144">
        <v>624534</v>
      </c>
      <c r="C144" t="s">
        <v>685</v>
      </c>
      <c r="D144" t="s">
        <v>40</v>
      </c>
      <c r="E144" t="s">
        <v>41</v>
      </c>
      <c r="F144" t="s">
        <v>397</v>
      </c>
      <c r="G144" t="s">
        <v>430</v>
      </c>
      <c r="H144" t="s">
        <v>59</v>
      </c>
      <c r="I144">
        <v>0</v>
      </c>
      <c r="J144">
        <v>2</v>
      </c>
      <c r="K144" t="s">
        <v>431</v>
      </c>
      <c r="L144" t="s">
        <v>400</v>
      </c>
      <c r="M144" t="s">
        <v>46</v>
      </c>
      <c r="N144" t="s">
        <v>47</v>
      </c>
      <c r="O144" t="s">
        <v>408</v>
      </c>
      <c r="P144">
        <v>40000</v>
      </c>
      <c r="Q144" t="s">
        <v>400</v>
      </c>
      <c r="R144">
        <v>602757</v>
      </c>
      <c r="T144" t="s">
        <v>50</v>
      </c>
      <c r="U144" t="s">
        <v>401</v>
      </c>
      <c r="V144" t="s">
        <v>401</v>
      </c>
      <c r="W144" t="b">
        <v>1</v>
      </c>
      <c r="X144" t="s">
        <v>358</v>
      </c>
      <c r="AA144" t="s">
        <v>64</v>
      </c>
      <c r="AB144" t="s">
        <v>77</v>
      </c>
      <c r="AC144" t="s">
        <v>66</v>
      </c>
      <c r="AD144" t="b">
        <v>1</v>
      </c>
      <c r="AF144">
        <v>23069</v>
      </c>
      <c r="AH144" t="s">
        <v>80</v>
      </c>
      <c r="AI144" t="s">
        <v>39</v>
      </c>
      <c r="AJ144" s="1">
        <v>42548.5</v>
      </c>
      <c r="AK144" t="s">
        <v>39</v>
      </c>
      <c r="AN144" t="s">
        <v>56</v>
      </c>
    </row>
    <row r="145" spans="1:40" x14ac:dyDescent="0.45">
      <c r="A145" t="s">
        <v>39</v>
      </c>
      <c r="B145">
        <v>624526</v>
      </c>
      <c r="C145" t="s">
        <v>685</v>
      </c>
      <c r="D145" t="s">
        <v>40</v>
      </c>
      <c r="E145" t="s">
        <v>41</v>
      </c>
      <c r="F145" t="s">
        <v>397</v>
      </c>
      <c r="G145" t="s">
        <v>432</v>
      </c>
      <c r="H145" t="s">
        <v>59</v>
      </c>
      <c r="I145">
        <v>0.5</v>
      </c>
      <c r="J145">
        <v>3</v>
      </c>
      <c r="K145" t="s">
        <v>433</v>
      </c>
      <c r="L145" t="s">
        <v>400</v>
      </c>
      <c r="M145" t="s">
        <v>46</v>
      </c>
      <c r="N145" t="s">
        <v>47</v>
      </c>
      <c r="O145" t="s">
        <v>48</v>
      </c>
      <c r="P145">
        <v>40000</v>
      </c>
      <c r="Q145" t="s">
        <v>400</v>
      </c>
      <c r="R145">
        <v>602757</v>
      </c>
      <c r="T145" t="s">
        <v>50</v>
      </c>
      <c r="U145" t="s">
        <v>425</v>
      </c>
      <c r="V145" t="s">
        <v>425</v>
      </c>
      <c r="W145" t="b">
        <v>1</v>
      </c>
      <c r="X145" t="s">
        <v>358</v>
      </c>
      <c r="AA145" t="s">
        <v>53</v>
      </c>
      <c r="AB145" t="s">
        <v>77</v>
      </c>
      <c r="AC145" t="s">
        <v>66</v>
      </c>
      <c r="AD145" t="b">
        <v>1</v>
      </c>
      <c r="AF145">
        <v>26982</v>
      </c>
      <c r="AH145" t="s">
        <v>80</v>
      </c>
      <c r="AI145" t="s">
        <v>39</v>
      </c>
      <c r="AJ145" s="1">
        <v>42548.5</v>
      </c>
      <c r="AK145" t="s">
        <v>39</v>
      </c>
      <c r="AN145" t="s">
        <v>56</v>
      </c>
    </row>
    <row r="146" spans="1:40" x14ac:dyDescent="0.45">
      <c r="A146" t="s">
        <v>39</v>
      </c>
      <c r="B146">
        <v>630387</v>
      </c>
      <c r="C146" t="s">
        <v>685</v>
      </c>
      <c r="D146" t="s">
        <v>40</v>
      </c>
      <c r="E146" t="s">
        <v>41</v>
      </c>
      <c r="F146" t="s">
        <v>397</v>
      </c>
      <c r="G146" t="s">
        <v>434</v>
      </c>
      <c r="H146" t="s">
        <v>59</v>
      </c>
      <c r="I146">
        <v>1</v>
      </c>
      <c r="J146">
        <v>2</v>
      </c>
      <c r="K146" t="s">
        <v>435</v>
      </c>
      <c r="M146" t="s">
        <v>46</v>
      </c>
      <c r="N146" t="s">
        <v>47</v>
      </c>
      <c r="O146" t="s">
        <v>48</v>
      </c>
      <c r="P146">
        <v>40000</v>
      </c>
      <c r="Q146" t="s">
        <v>400</v>
      </c>
      <c r="R146">
        <v>602757</v>
      </c>
      <c r="T146" t="s">
        <v>50</v>
      </c>
      <c r="U146" t="s">
        <v>436</v>
      </c>
      <c r="V146" t="s">
        <v>436</v>
      </c>
      <c r="W146" t="b">
        <v>1</v>
      </c>
      <c r="X146" t="s">
        <v>358</v>
      </c>
      <c r="AA146" t="s">
        <v>64</v>
      </c>
      <c r="AB146" t="s">
        <v>413</v>
      </c>
      <c r="AC146" t="s">
        <v>66</v>
      </c>
      <c r="AD146" t="b">
        <v>0</v>
      </c>
      <c r="AF146">
        <v>26991</v>
      </c>
      <c r="AH146" t="s">
        <v>80</v>
      </c>
      <c r="AI146" t="s">
        <v>39</v>
      </c>
      <c r="AJ146" s="1">
        <v>42548.5</v>
      </c>
      <c r="AK146" t="s">
        <v>39</v>
      </c>
      <c r="AN146" t="s">
        <v>56</v>
      </c>
    </row>
    <row r="147" spans="1:40" x14ac:dyDescent="0.45">
      <c r="A147" t="s">
        <v>39</v>
      </c>
      <c r="B147">
        <v>630389</v>
      </c>
      <c r="C147" t="s">
        <v>685</v>
      </c>
      <c r="D147" t="s">
        <v>40</v>
      </c>
      <c r="E147" t="s">
        <v>41</v>
      </c>
      <c r="F147" t="s">
        <v>397</v>
      </c>
      <c r="G147" t="s">
        <v>437</v>
      </c>
      <c r="H147" t="s">
        <v>59</v>
      </c>
      <c r="I147">
        <v>0.5</v>
      </c>
      <c r="J147">
        <v>3</v>
      </c>
      <c r="K147" t="s">
        <v>438</v>
      </c>
      <c r="M147" t="s">
        <v>46</v>
      </c>
      <c r="N147" t="s">
        <v>47</v>
      </c>
      <c r="O147" t="s">
        <v>48</v>
      </c>
      <c r="P147">
        <v>40000</v>
      </c>
      <c r="Q147" t="s">
        <v>400</v>
      </c>
      <c r="R147">
        <v>602757</v>
      </c>
      <c r="T147" t="s">
        <v>50</v>
      </c>
      <c r="U147" t="s">
        <v>439</v>
      </c>
      <c r="V147" t="s">
        <v>439</v>
      </c>
      <c r="W147" t="b">
        <v>1</v>
      </c>
      <c r="X147" t="s">
        <v>358</v>
      </c>
      <c r="AA147" t="s">
        <v>64</v>
      </c>
      <c r="AB147" t="s">
        <v>413</v>
      </c>
      <c r="AC147" t="s">
        <v>66</v>
      </c>
      <c r="AD147" t="b">
        <v>0</v>
      </c>
      <c r="AF147">
        <v>24384</v>
      </c>
      <c r="AH147" t="s">
        <v>80</v>
      </c>
      <c r="AI147" t="s">
        <v>39</v>
      </c>
      <c r="AJ147" s="1">
        <v>42548.5</v>
      </c>
      <c r="AK147" t="s">
        <v>39</v>
      </c>
      <c r="AN147" t="s">
        <v>56</v>
      </c>
    </row>
    <row r="148" spans="1:40" x14ac:dyDescent="0.45">
      <c r="A148" t="s">
        <v>39</v>
      </c>
      <c r="B148">
        <v>630390</v>
      </c>
      <c r="C148" t="s">
        <v>685</v>
      </c>
      <c r="D148" t="s">
        <v>40</v>
      </c>
      <c r="E148" t="s">
        <v>41</v>
      </c>
      <c r="F148" t="s">
        <v>397</v>
      </c>
      <c r="G148" t="s">
        <v>440</v>
      </c>
      <c r="H148" t="s">
        <v>59</v>
      </c>
      <c r="I148">
        <v>0.5</v>
      </c>
      <c r="J148">
        <v>3</v>
      </c>
      <c r="K148" t="s">
        <v>441</v>
      </c>
      <c r="M148" t="s">
        <v>46</v>
      </c>
      <c r="N148" t="s">
        <v>47</v>
      </c>
      <c r="O148" t="s">
        <v>48</v>
      </c>
      <c r="P148">
        <v>40000</v>
      </c>
      <c r="Q148" t="s">
        <v>400</v>
      </c>
      <c r="R148">
        <v>602757</v>
      </c>
      <c r="T148" t="s">
        <v>50</v>
      </c>
      <c r="U148" t="s">
        <v>50</v>
      </c>
      <c r="V148" t="s">
        <v>425</v>
      </c>
      <c r="W148" t="b">
        <v>1</v>
      </c>
      <c r="X148" t="s">
        <v>358</v>
      </c>
      <c r="AA148" t="s">
        <v>64</v>
      </c>
      <c r="AB148" t="s">
        <v>413</v>
      </c>
      <c r="AC148" t="s">
        <v>66</v>
      </c>
      <c r="AD148" t="b">
        <v>0</v>
      </c>
      <c r="AF148">
        <v>27020</v>
      </c>
      <c r="AH148" t="s">
        <v>80</v>
      </c>
      <c r="AI148" t="s">
        <v>39</v>
      </c>
      <c r="AJ148" s="1">
        <v>42548.5</v>
      </c>
      <c r="AK148" t="s">
        <v>39</v>
      </c>
      <c r="AN148" t="s">
        <v>56</v>
      </c>
    </row>
    <row r="149" spans="1:40" x14ac:dyDescent="0.45">
      <c r="A149" t="s">
        <v>39</v>
      </c>
      <c r="B149">
        <v>624542</v>
      </c>
      <c r="C149" t="s">
        <v>685</v>
      </c>
      <c r="D149" t="s">
        <v>40</v>
      </c>
      <c r="E149" t="s">
        <v>41</v>
      </c>
      <c r="F149" t="s">
        <v>397</v>
      </c>
      <c r="G149" t="s">
        <v>442</v>
      </c>
      <c r="H149" t="s">
        <v>59</v>
      </c>
      <c r="I149">
        <v>0.5</v>
      </c>
      <c r="J149">
        <v>2</v>
      </c>
      <c r="K149" t="s">
        <v>443</v>
      </c>
      <c r="L149" t="s">
        <v>400</v>
      </c>
      <c r="M149" t="s">
        <v>46</v>
      </c>
      <c r="N149" t="s">
        <v>47</v>
      </c>
      <c r="O149" t="s">
        <v>48</v>
      </c>
      <c r="P149">
        <v>40000</v>
      </c>
      <c r="Q149" t="s">
        <v>400</v>
      </c>
      <c r="R149">
        <v>602757</v>
      </c>
      <c r="T149" t="s">
        <v>50</v>
      </c>
      <c r="U149" t="s">
        <v>411</v>
      </c>
      <c r="V149" t="s">
        <v>411</v>
      </c>
      <c r="W149" t="b">
        <v>1</v>
      </c>
      <c r="X149" t="s">
        <v>358</v>
      </c>
      <c r="AA149" t="s">
        <v>64</v>
      </c>
      <c r="AB149" t="s">
        <v>77</v>
      </c>
      <c r="AC149" t="s">
        <v>66</v>
      </c>
      <c r="AD149" t="b">
        <v>1</v>
      </c>
      <c r="AF149">
        <v>22297</v>
      </c>
      <c r="AH149" t="s">
        <v>80</v>
      </c>
      <c r="AI149" t="s">
        <v>39</v>
      </c>
      <c r="AJ149" s="1">
        <v>42548.5</v>
      </c>
      <c r="AK149" t="s">
        <v>39</v>
      </c>
      <c r="AN149" t="s">
        <v>56</v>
      </c>
    </row>
    <row r="150" spans="1:40" x14ac:dyDescent="0.45">
      <c r="A150" t="s">
        <v>39</v>
      </c>
      <c r="B150">
        <v>624541</v>
      </c>
      <c r="C150" t="s">
        <v>685</v>
      </c>
      <c r="D150" t="s">
        <v>40</v>
      </c>
      <c r="E150" t="s">
        <v>41</v>
      </c>
      <c r="F150" t="s">
        <v>397</v>
      </c>
      <c r="G150" t="s">
        <v>444</v>
      </c>
      <c r="H150" t="s">
        <v>59</v>
      </c>
      <c r="I150">
        <v>4</v>
      </c>
      <c r="J150">
        <v>2</v>
      </c>
      <c r="K150" t="s">
        <v>445</v>
      </c>
      <c r="L150" t="s">
        <v>400</v>
      </c>
      <c r="M150" t="s">
        <v>46</v>
      </c>
      <c r="N150" t="s">
        <v>47</v>
      </c>
      <c r="O150" t="s">
        <v>48</v>
      </c>
      <c r="P150">
        <v>40000</v>
      </c>
      <c r="Q150" t="s">
        <v>400</v>
      </c>
      <c r="R150">
        <v>602757</v>
      </c>
      <c r="T150" t="s">
        <v>50</v>
      </c>
      <c r="U150" t="s">
        <v>411</v>
      </c>
      <c r="V150" t="s">
        <v>411</v>
      </c>
      <c r="W150" t="b">
        <v>1</v>
      </c>
      <c r="X150" t="s">
        <v>358</v>
      </c>
      <c r="AA150" t="s">
        <v>102</v>
      </c>
      <c r="AB150" t="s">
        <v>77</v>
      </c>
      <c r="AC150" t="s">
        <v>66</v>
      </c>
      <c r="AD150" t="b">
        <v>1</v>
      </c>
      <c r="AF150">
        <v>22268</v>
      </c>
      <c r="AH150" t="s">
        <v>80</v>
      </c>
      <c r="AI150" t="s">
        <v>39</v>
      </c>
      <c r="AJ150" s="1">
        <v>42548.5</v>
      </c>
      <c r="AK150" t="s">
        <v>39</v>
      </c>
      <c r="AN150" t="s">
        <v>56</v>
      </c>
    </row>
    <row r="151" spans="1:40" x14ac:dyDescent="0.45">
      <c r="A151" t="s">
        <v>39</v>
      </c>
      <c r="B151">
        <v>624543</v>
      </c>
      <c r="C151" t="s">
        <v>685</v>
      </c>
      <c r="D151" t="s">
        <v>40</v>
      </c>
      <c r="E151" t="s">
        <v>57</v>
      </c>
      <c r="F151" t="s">
        <v>397</v>
      </c>
      <c r="G151" t="s">
        <v>446</v>
      </c>
      <c r="H151" t="s">
        <v>59</v>
      </c>
      <c r="I151">
        <v>1.5</v>
      </c>
      <c r="J151">
        <v>2</v>
      </c>
      <c r="K151" t="s">
        <v>447</v>
      </c>
      <c r="L151" t="s">
        <v>400</v>
      </c>
      <c r="M151" t="s">
        <v>46</v>
      </c>
      <c r="N151" t="s">
        <v>47</v>
      </c>
      <c r="O151" t="s">
        <v>48</v>
      </c>
      <c r="P151">
        <v>40000</v>
      </c>
      <c r="Q151" t="s">
        <v>400</v>
      </c>
      <c r="R151">
        <v>602757</v>
      </c>
      <c r="T151" t="s">
        <v>50</v>
      </c>
      <c r="U151" t="s">
        <v>62</v>
      </c>
      <c r="V151" t="s">
        <v>62</v>
      </c>
      <c r="W151" t="b">
        <v>1</v>
      </c>
      <c r="X151" t="s">
        <v>358</v>
      </c>
      <c r="AA151" t="s">
        <v>107</v>
      </c>
      <c r="AB151" t="s">
        <v>77</v>
      </c>
      <c r="AC151" t="s">
        <v>66</v>
      </c>
      <c r="AD151" t="b">
        <v>1</v>
      </c>
      <c r="AF151">
        <v>26972</v>
      </c>
      <c r="AH151" t="s">
        <v>80</v>
      </c>
      <c r="AI151" t="s">
        <v>39</v>
      </c>
      <c r="AJ151" s="1">
        <v>42548.5</v>
      </c>
      <c r="AK151" t="s">
        <v>39</v>
      </c>
      <c r="AN151" t="s">
        <v>56</v>
      </c>
    </row>
    <row r="152" spans="1:40" x14ac:dyDescent="0.45">
      <c r="A152" t="s">
        <v>39</v>
      </c>
      <c r="B152">
        <v>624549</v>
      </c>
      <c r="C152" t="s">
        <v>685</v>
      </c>
      <c r="D152" t="s">
        <v>40</v>
      </c>
      <c r="E152" t="s">
        <v>41</v>
      </c>
      <c r="F152" t="s">
        <v>397</v>
      </c>
      <c r="G152" t="s">
        <v>448</v>
      </c>
      <c r="H152" t="s">
        <v>59</v>
      </c>
      <c r="I152">
        <v>0.5</v>
      </c>
      <c r="J152">
        <v>2</v>
      </c>
      <c r="K152" t="s">
        <v>449</v>
      </c>
      <c r="L152" t="s">
        <v>400</v>
      </c>
      <c r="M152" t="s">
        <v>46</v>
      </c>
      <c r="N152" t="s">
        <v>47</v>
      </c>
      <c r="O152" t="s">
        <v>48</v>
      </c>
      <c r="P152">
        <v>40000</v>
      </c>
      <c r="Q152" t="s">
        <v>400</v>
      </c>
      <c r="R152">
        <v>602757</v>
      </c>
      <c r="T152" t="s">
        <v>50</v>
      </c>
      <c r="U152" t="s">
        <v>450</v>
      </c>
      <c r="V152" t="s">
        <v>450</v>
      </c>
      <c r="W152" t="b">
        <v>1</v>
      </c>
      <c r="X152" t="s">
        <v>358</v>
      </c>
      <c r="AA152" t="s">
        <v>64</v>
      </c>
      <c r="AB152" t="s">
        <v>77</v>
      </c>
      <c r="AC152" t="s">
        <v>66</v>
      </c>
      <c r="AD152" t="b">
        <v>1</v>
      </c>
      <c r="AF152">
        <v>24362</v>
      </c>
      <c r="AH152" t="s">
        <v>80</v>
      </c>
      <c r="AI152" t="s">
        <v>39</v>
      </c>
      <c r="AJ152" s="1">
        <v>42548.5</v>
      </c>
      <c r="AK152" t="s">
        <v>39</v>
      </c>
      <c r="AN152" t="s">
        <v>56</v>
      </c>
    </row>
    <row r="153" spans="1:40" x14ac:dyDescent="0.45">
      <c r="A153" t="s">
        <v>39</v>
      </c>
      <c r="B153">
        <v>624551</v>
      </c>
      <c r="C153" t="s">
        <v>685</v>
      </c>
      <c r="D153" t="s">
        <v>40</v>
      </c>
      <c r="E153" t="s">
        <v>41</v>
      </c>
      <c r="F153" t="s">
        <v>397</v>
      </c>
      <c r="G153" t="s">
        <v>451</v>
      </c>
      <c r="H153" t="s">
        <v>59</v>
      </c>
      <c r="I153">
        <v>0.5</v>
      </c>
      <c r="J153">
        <v>3</v>
      </c>
      <c r="K153" t="s">
        <v>452</v>
      </c>
      <c r="L153" t="s">
        <v>400</v>
      </c>
      <c r="M153" t="s">
        <v>46</v>
      </c>
      <c r="N153" t="s">
        <v>47</v>
      </c>
      <c r="O153" t="s">
        <v>48</v>
      </c>
      <c r="P153">
        <v>40000</v>
      </c>
      <c r="Q153" t="s">
        <v>400</v>
      </c>
      <c r="R153">
        <v>602757</v>
      </c>
      <c r="T153" t="s">
        <v>50</v>
      </c>
      <c r="U153" t="s">
        <v>450</v>
      </c>
      <c r="V153" t="s">
        <v>450</v>
      </c>
      <c r="W153" t="b">
        <v>1</v>
      </c>
      <c r="X153" t="s">
        <v>358</v>
      </c>
      <c r="AA153" t="s">
        <v>53</v>
      </c>
      <c r="AB153" t="s">
        <v>77</v>
      </c>
      <c r="AC153" t="s">
        <v>78</v>
      </c>
      <c r="AD153" t="b">
        <v>1</v>
      </c>
      <c r="AF153">
        <v>26957</v>
      </c>
      <c r="AH153" t="s">
        <v>80</v>
      </c>
      <c r="AI153" t="s">
        <v>39</v>
      </c>
      <c r="AJ153" s="1">
        <v>42548.5</v>
      </c>
      <c r="AK153" t="s">
        <v>39</v>
      </c>
      <c r="AN153" t="s">
        <v>56</v>
      </c>
    </row>
    <row r="154" spans="1:40" x14ac:dyDescent="0.45">
      <c r="A154" t="s">
        <v>39</v>
      </c>
      <c r="B154">
        <v>624558</v>
      </c>
      <c r="C154" t="s">
        <v>685</v>
      </c>
      <c r="D154" t="s">
        <v>40</v>
      </c>
      <c r="E154" t="s">
        <v>41</v>
      </c>
      <c r="F154" t="s">
        <v>397</v>
      </c>
      <c r="G154" t="s">
        <v>453</v>
      </c>
      <c r="H154" t="s">
        <v>59</v>
      </c>
      <c r="I154">
        <v>0.5</v>
      </c>
      <c r="J154">
        <v>2</v>
      </c>
      <c r="K154" t="s">
        <v>454</v>
      </c>
      <c r="L154" t="s">
        <v>400</v>
      </c>
      <c r="M154" t="s">
        <v>46</v>
      </c>
      <c r="N154" t="s">
        <v>47</v>
      </c>
      <c r="O154" t="s">
        <v>48</v>
      </c>
      <c r="P154">
        <v>40000</v>
      </c>
      <c r="Q154" t="s">
        <v>400</v>
      </c>
      <c r="R154">
        <v>602757</v>
      </c>
      <c r="T154" t="s">
        <v>50</v>
      </c>
      <c r="U154" t="s">
        <v>455</v>
      </c>
      <c r="V154" t="s">
        <v>455</v>
      </c>
      <c r="W154" t="b">
        <v>1</v>
      </c>
      <c r="X154" t="s">
        <v>358</v>
      </c>
      <c r="AA154" t="s">
        <v>64</v>
      </c>
      <c r="AB154" t="s">
        <v>77</v>
      </c>
      <c r="AC154" t="s">
        <v>66</v>
      </c>
      <c r="AD154" t="b">
        <v>1</v>
      </c>
      <c r="AF154">
        <v>23640</v>
      </c>
      <c r="AH154" t="s">
        <v>80</v>
      </c>
      <c r="AI154" t="s">
        <v>39</v>
      </c>
      <c r="AJ154" s="1">
        <v>42548.5</v>
      </c>
      <c r="AK154" t="s">
        <v>39</v>
      </c>
      <c r="AN154" t="s">
        <v>56</v>
      </c>
    </row>
    <row r="155" spans="1:40" x14ac:dyDescent="0.45">
      <c r="A155" t="s">
        <v>39</v>
      </c>
      <c r="B155">
        <v>624559</v>
      </c>
      <c r="C155" t="s">
        <v>685</v>
      </c>
      <c r="D155" t="s">
        <v>40</v>
      </c>
      <c r="E155" t="s">
        <v>41</v>
      </c>
      <c r="F155" t="s">
        <v>397</v>
      </c>
      <c r="G155" t="s">
        <v>456</v>
      </c>
      <c r="H155" t="s">
        <v>59</v>
      </c>
      <c r="I155">
        <v>1.5</v>
      </c>
      <c r="J155">
        <v>2</v>
      </c>
      <c r="K155" t="s">
        <v>457</v>
      </c>
      <c r="L155" t="s">
        <v>400</v>
      </c>
      <c r="M155" t="s">
        <v>46</v>
      </c>
      <c r="N155" t="s">
        <v>47</v>
      </c>
      <c r="O155" t="s">
        <v>48</v>
      </c>
      <c r="P155">
        <v>40000</v>
      </c>
      <c r="Q155" t="s">
        <v>400</v>
      </c>
      <c r="R155">
        <v>602757</v>
      </c>
      <c r="T155" t="s">
        <v>50</v>
      </c>
      <c r="U155" t="s">
        <v>132</v>
      </c>
      <c r="V155" t="s">
        <v>132</v>
      </c>
      <c r="W155" t="b">
        <v>1</v>
      </c>
      <c r="X155" t="s">
        <v>358</v>
      </c>
      <c r="AA155" t="s">
        <v>53</v>
      </c>
      <c r="AB155" t="s">
        <v>77</v>
      </c>
      <c r="AC155" t="s">
        <v>66</v>
      </c>
      <c r="AD155" t="b">
        <v>1</v>
      </c>
      <c r="AF155">
        <v>23866</v>
      </c>
      <c r="AH155" t="s">
        <v>80</v>
      </c>
      <c r="AI155" t="s">
        <v>39</v>
      </c>
      <c r="AJ155" s="1">
        <v>42548.5</v>
      </c>
      <c r="AK155" t="s">
        <v>39</v>
      </c>
      <c r="AN155" t="s">
        <v>56</v>
      </c>
    </row>
    <row r="156" spans="1:40" x14ac:dyDescent="0.45">
      <c r="A156" t="s">
        <v>39</v>
      </c>
      <c r="B156">
        <v>627374</v>
      </c>
      <c r="C156" t="s">
        <v>685</v>
      </c>
      <c r="D156" t="s">
        <v>40</v>
      </c>
      <c r="E156" t="s">
        <v>41</v>
      </c>
      <c r="F156" t="s">
        <v>397</v>
      </c>
      <c r="G156" t="s">
        <v>458</v>
      </c>
      <c r="H156" t="s">
        <v>70</v>
      </c>
      <c r="I156">
        <v>3.5</v>
      </c>
      <c r="J156">
        <v>3.5</v>
      </c>
      <c r="K156" t="s">
        <v>459</v>
      </c>
      <c r="M156" t="s">
        <v>319</v>
      </c>
      <c r="N156" t="s">
        <v>47</v>
      </c>
      <c r="O156" t="s">
        <v>48</v>
      </c>
      <c r="P156">
        <v>40000</v>
      </c>
      <c r="R156">
        <v>602750</v>
      </c>
      <c r="T156" t="s">
        <v>50</v>
      </c>
      <c r="U156" t="s">
        <v>50</v>
      </c>
      <c r="V156" t="s">
        <v>140</v>
      </c>
      <c r="W156" t="b">
        <v>1</v>
      </c>
      <c r="X156" t="s">
        <v>358</v>
      </c>
      <c r="AA156" t="s">
        <v>102</v>
      </c>
      <c r="AB156" t="s">
        <v>50</v>
      </c>
      <c r="AC156" t="s">
        <v>50</v>
      </c>
      <c r="AD156" t="b">
        <v>0</v>
      </c>
      <c r="AF156">
        <v>27152</v>
      </c>
      <c r="AH156" t="s">
        <v>80</v>
      </c>
      <c r="AI156" t="s">
        <v>39</v>
      </c>
      <c r="AJ156" s="1">
        <v>42548.5</v>
      </c>
      <c r="AK156" t="s">
        <v>39</v>
      </c>
      <c r="AN156" t="s">
        <v>56</v>
      </c>
    </row>
    <row r="157" spans="1:40" x14ac:dyDescent="0.45">
      <c r="A157" t="s">
        <v>39</v>
      </c>
      <c r="B157">
        <v>624535</v>
      </c>
      <c r="C157" t="s">
        <v>685</v>
      </c>
      <c r="D157" t="s">
        <v>40</v>
      </c>
      <c r="E157" t="s">
        <v>41</v>
      </c>
      <c r="F157" t="s">
        <v>397</v>
      </c>
      <c r="G157" t="s">
        <v>460</v>
      </c>
      <c r="H157" t="s">
        <v>59</v>
      </c>
      <c r="I157">
        <v>3.5</v>
      </c>
      <c r="J157">
        <v>2</v>
      </c>
      <c r="K157" t="s">
        <v>461</v>
      </c>
      <c r="L157" t="s">
        <v>400</v>
      </c>
      <c r="M157" t="s">
        <v>46</v>
      </c>
      <c r="N157" t="s">
        <v>47</v>
      </c>
      <c r="O157" t="s">
        <v>48</v>
      </c>
      <c r="P157">
        <v>40000</v>
      </c>
      <c r="Q157" t="s">
        <v>400</v>
      </c>
      <c r="R157">
        <v>602757</v>
      </c>
      <c r="T157" t="s">
        <v>50</v>
      </c>
      <c r="U157" t="s">
        <v>401</v>
      </c>
      <c r="V157" t="s">
        <v>401</v>
      </c>
      <c r="W157" t="b">
        <v>1</v>
      </c>
      <c r="X157" t="s">
        <v>358</v>
      </c>
      <c r="AA157" t="s">
        <v>102</v>
      </c>
      <c r="AB157" t="s">
        <v>77</v>
      </c>
      <c r="AC157" t="s">
        <v>66</v>
      </c>
      <c r="AD157" t="b">
        <v>1</v>
      </c>
      <c r="AF157">
        <v>23665</v>
      </c>
      <c r="AH157" t="s">
        <v>80</v>
      </c>
      <c r="AI157" t="s">
        <v>39</v>
      </c>
      <c r="AJ157" s="1">
        <v>42548.5</v>
      </c>
      <c r="AK157" t="s">
        <v>39</v>
      </c>
      <c r="AN157" t="s">
        <v>56</v>
      </c>
    </row>
    <row r="158" spans="1:40" x14ac:dyDescent="0.45">
      <c r="A158" t="s">
        <v>39</v>
      </c>
      <c r="B158">
        <v>624545</v>
      </c>
      <c r="C158" t="s">
        <v>685</v>
      </c>
      <c r="D158" t="s">
        <v>40</v>
      </c>
      <c r="E158" t="s">
        <v>41</v>
      </c>
      <c r="F158" t="s">
        <v>397</v>
      </c>
      <c r="G158" t="s">
        <v>462</v>
      </c>
      <c r="H158" t="s">
        <v>59</v>
      </c>
      <c r="I158">
        <v>0.5</v>
      </c>
      <c r="J158">
        <v>3</v>
      </c>
      <c r="K158" t="s">
        <v>463</v>
      </c>
      <c r="L158" t="s">
        <v>400</v>
      </c>
      <c r="M158" t="s">
        <v>46</v>
      </c>
      <c r="N158" t="s">
        <v>47</v>
      </c>
      <c r="O158" t="s">
        <v>48</v>
      </c>
      <c r="P158">
        <v>40000</v>
      </c>
      <c r="Q158" t="s">
        <v>400</v>
      </c>
      <c r="R158">
        <v>602757</v>
      </c>
      <c r="T158" t="s">
        <v>50</v>
      </c>
      <c r="U158" t="s">
        <v>464</v>
      </c>
      <c r="V158" t="s">
        <v>464</v>
      </c>
      <c r="W158" t="b">
        <v>1</v>
      </c>
      <c r="X158" t="s">
        <v>358</v>
      </c>
      <c r="AA158" t="s">
        <v>53</v>
      </c>
      <c r="AB158" t="s">
        <v>77</v>
      </c>
      <c r="AC158" t="s">
        <v>66</v>
      </c>
      <c r="AD158" t="b">
        <v>1</v>
      </c>
      <c r="AF158">
        <v>26967</v>
      </c>
      <c r="AH158" t="s">
        <v>80</v>
      </c>
      <c r="AI158" t="s">
        <v>39</v>
      </c>
      <c r="AJ158" s="1">
        <v>42548.5</v>
      </c>
      <c r="AK158" t="s">
        <v>39</v>
      </c>
      <c r="AN158" t="s">
        <v>56</v>
      </c>
    </row>
    <row r="159" spans="1:40" x14ac:dyDescent="0.45">
      <c r="A159" t="s">
        <v>39</v>
      </c>
      <c r="B159">
        <v>624547</v>
      </c>
      <c r="C159" t="s">
        <v>685</v>
      </c>
      <c r="D159" t="s">
        <v>40</v>
      </c>
      <c r="E159" t="s">
        <v>41</v>
      </c>
      <c r="F159" t="s">
        <v>397</v>
      </c>
      <c r="G159" t="s">
        <v>465</v>
      </c>
      <c r="H159" t="s">
        <v>59</v>
      </c>
      <c r="I159">
        <v>2</v>
      </c>
      <c r="J159">
        <v>3</v>
      </c>
      <c r="K159" t="s">
        <v>466</v>
      </c>
      <c r="L159" t="s">
        <v>400</v>
      </c>
      <c r="M159" t="s">
        <v>46</v>
      </c>
      <c r="N159" t="s">
        <v>47</v>
      </c>
      <c r="O159" t="s">
        <v>48</v>
      </c>
      <c r="P159">
        <v>40000</v>
      </c>
      <c r="Q159" t="s">
        <v>400</v>
      </c>
      <c r="R159">
        <v>602757</v>
      </c>
      <c r="T159" t="s">
        <v>50</v>
      </c>
      <c r="U159" t="s">
        <v>416</v>
      </c>
      <c r="V159" t="s">
        <v>416</v>
      </c>
      <c r="W159" t="b">
        <v>1</v>
      </c>
      <c r="X159" t="s">
        <v>358</v>
      </c>
      <c r="AA159" t="s">
        <v>102</v>
      </c>
      <c r="AB159" t="s">
        <v>77</v>
      </c>
      <c r="AC159" t="s">
        <v>66</v>
      </c>
      <c r="AD159" t="b">
        <v>1</v>
      </c>
      <c r="AF159">
        <v>26943</v>
      </c>
      <c r="AH159" t="s">
        <v>80</v>
      </c>
      <c r="AI159" t="s">
        <v>39</v>
      </c>
      <c r="AJ159" s="1">
        <v>42548.5</v>
      </c>
      <c r="AK159" t="s">
        <v>39</v>
      </c>
      <c r="AN159" t="s">
        <v>56</v>
      </c>
    </row>
    <row r="160" spans="1:40" x14ac:dyDescent="0.45">
      <c r="A160" t="s">
        <v>39</v>
      </c>
      <c r="B160">
        <v>624550</v>
      </c>
      <c r="C160" t="s">
        <v>685</v>
      </c>
      <c r="D160" t="s">
        <v>40</v>
      </c>
      <c r="E160" t="s">
        <v>41</v>
      </c>
      <c r="F160" t="s">
        <v>397</v>
      </c>
      <c r="G160" t="s">
        <v>467</v>
      </c>
      <c r="H160" t="s">
        <v>59</v>
      </c>
      <c r="I160">
        <v>0.5</v>
      </c>
      <c r="J160">
        <v>2</v>
      </c>
      <c r="K160" t="s">
        <v>468</v>
      </c>
      <c r="L160" t="s">
        <v>400</v>
      </c>
      <c r="M160" t="s">
        <v>46</v>
      </c>
      <c r="N160" t="s">
        <v>47</v>
      </c>
      <c r="O160" t="s">
        <v>48</v>
      </c>
      <c r="P160">
        <v>40000</v>
      </c>
      <c r="Q160" t="s">
        <v>400</v>
      </c>
      <c r="R160">
        <v>602757</v>
      </c>
      <c r="T160" t="s">
        <v>50</v>
      </c>
      <c r="U160" t="s">
        <v>450</v>
      </c>
      <c r="V160" t="s">
        <v>450</v>
      </c>
      <c r="W160" t="b">
        <v>1</v>
      </c>
      <c r="X160" t="s">
        <v>358</v>
      </c>
      <c r="AA160" t="s">
        <v>53</v>
      </c>
      <c r="AB160" t="s">
        <v>77</v>
      </c>
      <c r="AC160" t="s">
        <v>78</v>
      </c>
      <c r="AD160" t="b">
        <v>1</v>
      </c>
      <c r="AF160">
        <v>24367</v>
      </c>
      <c r="AH160" t="s">
        <v>80</v>
      </c>
      <c r="AI160" t="s">
        <v>39</v>
      </c>
      <c r="AJ160" s="1">
        <v>42548.5</v>
      </c>
      <c r="AK160" t="s">
        <v>39</v>
      </c>
      <c r="AN160" t="s">
        <v>56</v>
      </c>
    </row>
    <row r="161" spans="1:40" x14ac:dyDescent="0.45">
      <c r="A161" t="s">
        <v>39</v>
      </c>
      <c r="B161">
        <v>624528</v>
      </c>
      <c r="C161" t="s">
        <v>685</v>
      </c>
      <c r="D161" t="s">
        <v>40</v>
      </c>
      <c r="E161" t="s">
        <v>41</v>
      </c>
      <c r="F161" t="s">
        <v>397</v>
      </c>
      <c r="G161" t="s">
        <v>469</v>
      </c>
      <c r="H161" t="s">
        <v>59</v>
      </c>
      <c r="I161">
        <v>1.5</v>
      </c>
      <c r="J161">
        <v>2</v>
      </c>
      <c r="K161" t="s">
        <v>470</v>
      </c>
      <c r="L161" t="s">
        <v>400</v>
      </c>
      <c r="M161" t="s">
        <v>46</v>
      </c>
      <c r="N161" t="s">
        <v>47</v>
      </c>
      <c r="O161" t="s">
        <v>48</v>
      </c>
      <c r="P161">
        <v>40000</v>
      </c>
      <c r="Q161" t="s">
        <v>400</v>
      </c>
      <c r="R161">
        <v>602757</v>
      </c>
      <c r="T161" t="s">
        <v>50</v>
      </c>
      <c r="U161" t="s">
        <v>450</v>
      </c>
      <c r="V161" t="s">
        <v>450</v>
      </c>
      <c r="W161" t="b">
        <v>1</v>
      </c>
      <c r="X161" t="s">
        <v>358</v>
      </c>
      <c r="AA161" t="s">
        <v>64</v>
      </c>
      <c r="AB161" t="s">
        <v>413</v>
      </c>
      <c r="AC161" t="s">
        <v>66</v>
      </c>
      <c r="AD161" t="b">
        <v>1</v>
      </c>
      <c r="AF161">
        <v>25920</v>
      </c>
      <c r="AH161" t="s">
        <v>80</v>
      </c>
      <c r="AI161" t="s">
        <v>39</v>
      </c>
      <c r="AJ161" s="1">
        <v>42548.5</v>
      </c>
      <c r="AK161" t="s">
        <v>39</v>
      </c>
      <c r="AN161" t="s">
        <v>56</v>
      </c>
    </row>
    <row r="162" spans="1:40" x14ac:dyDescent="0.45">
      <c r="A162" t="s">
        <v>39</v>
      </c>
      <c r="B162">
        <v>624548</v>
      </c>
      <c r="C162" t="s">
        <v>685</v>
      </c>
      <c r="D162" t="s">
        <v>40</v>
      </c>
      <c r="E162" t="s">
        <v>41</v>
      </c>
      <c r="F162" t="s">
        <v>397</v>
      </c>
      <c r="G162" t="s">
        <v>471</v>
      </c>
      <c r="H162" t="s">
        <v>59</v>
      </c>
      <c r="I162">
        <v>2.5</v>
      </c>
      <c r="J162">
        <v>2</v>
      </c>
      <c r="K162" t="s">
        <v>472</v>
      </c>
      <c r="L162" t="s">
        <v>400</v>
      </c>
      <c r="M162" t="s">
        <v>46</v>
      </c>
      <c r="N162" t="s">
        <v>47</v>
      </c>
      <c r="O162" t="s">
        <v>48</v>
      </c>
      <c r="P162">
        <v>40000</v>
      </c>
      <c r="Q162" t="s">
        <v>400</v>
      </c>
      <c r="R162">
        <v>602757</v>
      </c>
      <c r="T162" t="s">
        <v>50</v>
      </c>
      <c r="U162" t="s">
        <v>450</v>
      </c>
      <c r="V162" t="s">
        <v>450</v>
      </c>
      <c r="W162" t="b">
        <v>1</v>
      </c>
      <c r="X162" t="s">
        <v>358</v>
      </c>
      <c r="AA162" t="s">
        <v>102</v>
      </c>
      <c r="AB162" t="s">
        <v>77</v>
      </c>
      <c r="AC162" t="s">
        <v>66</v>
      </c>
      <c r="AD162" t="b">
        <v>1</v>
      </c>
      <c r="AF162">
        <v>24361</v>
      </c>
      <c r="AH162" t="s">
        <v>80</v>
      </c>
      <c r="AI162" t="s">
        <v>39</v>
      </c>
      <c r="AJ162" s="1">
        <v>42548.5</v>
      </c>
      <c r="AK162" t="s">
        <v>39</v>
      </c>
      <c r="AN162" t="s">
        <v>56</v>
      </c>
    </row>
    <row r="163" spans="1:40" x14ac:dyDescent="0.45">
      <c r="A163" t="s">
        <v>39</v>
      </c>
      <c r="B163">
        <v>624544</v>
      </c>
      <c r="C163" t="s">
        <v>685</v>
      </c>
      <c r="D163" t="s">
        <v>40</v>
      </c>
      <c r="E163" t="s">
        <v>41</v>
      </c>
      <c r="F163" t="s">
        <v>397</v>
      </c>
      <c r="G163" t="s">
        <v>473</v>
      </c>
      <c r="H163" t="s">
        <v>59</v>
      </c>
      <c r="I163">
        <v>0.5</v>
      </c>
      <c r="J163">
        <v>2</v>
      </c>
      <c r="K163" t="s">
        <v>474</v>
      </c>
      <c r="L163" t="s">
        <v>400</v>
      </c>
      <c r="M163" t="s">
        <v>46</v>
      </c>
      <c r="N163" t="s">
        <v>47</v>
      </c>
      <c r="O163" t="s">
        <v>70</v>
      </c>
      <c r="P163">
        <v>40000</v>
      </c>
      <c r="Q163" t="s">
        <v>400</v>
      </c>
      <c r="R163">
        <v>602757</v>
      </c>
      <c r="T163" t="s">
        <v>50</v>
      </c>
      <c r="U163" t="s">
        <v>464</v>
      </c>
      <c r="V163" t="s">
        <v>464</v>
      </c>
      <c r="W163" t="b">
        <v>1</v>
      </c>
      <c r="X163" t="s">
        <v>358</v>
      </c>
      <c r="AA163" t="s">
        <v>53</v>
      </c>
      <c r="AB163" t="s">
        <v>77</v>
      </c>
      <c r="AC163" t="s">
        <v>66</v>
      </c>
      <c r="AD163" t="b">
        <v>1</v>
      </c>
      <c r="AF163">
        <v>24051</v>
      </c>
      <c r="AH163" t="s">
        <v>80</v>
      </c>
      <c r="AI163" t="s">
        <v>39</v>
      </c>
      <c r="AJ163" s="1">
        <v>42548.5</v>
      </c>
      <c r="AK163" t="s">
        <v>39</v>
      </c>
      <c r="AN163" t="s">
        <v>56</v>
      </c>
    </row>
    <row r="164" spans="1:40" x14ac:dyDescent="0.45">
      <c r="A164" t="s">
        <v>39</v>
      </c>
      <c r="B164">
        <v>624539</v>
      </c>
      <c r="C164" t="s">
        <v>685</v>
      </c>
      <c r="D164" t="s">
        <v>40</v>
      </c>
      <c r="E164" t="s">
        <v>41</v>
      </c>
      <c r="F164" t="s">
        <v>397</v>
      </c>
      <c r="G164" t="s">
        <v>475</v>
      </c>
      <c r="H164" t="s">
        <v>59</v>
      </c>
      <c r="I164">
        <v>0</v>
      </c>
      <c r="J164">
        <v>2</v>
      </c>
      <c r="K164" t="s">
        <v>476</v>
      </c>
      <c r="L164" t="s">
        <v>400</v>
      </c>
      <c r="M164" t="s">
        <v>46</v>
      </c>
      <c r="N164" t="s">
        <v>47</v>
      </c>
      <c r="O164" t="s">
        <v>408</v>
      </c>
      <c r="P164">
        <v>40000</v>
      </c>
      <c r="Q164" t="s">
        <v>400</v>
      </c>
      <c r="R164">
        <v>602757</v>
      </c>
      <c r="T164" t="s">
        <v>50</v>
      </c>
      <c r="U164" t="s">
        <v>436</v>
      </c>
      <c r="V164" t="s">
        <v>436</v>
      </c>
      <c r="W164" t="b">
        <v>1</v>
      </c>
      <c r="X164" t="s">
        <v>358</v>
      </c>
      <c r="AA164" t="s">
        <v>64</v>
      </c>
      <c r="AB164" t="s">
        <v>77</v>
      </c>
      <c r="AC164" t="s">
        <v>66</v>
      </c>
      <c r="AD164" t="b">
        <v>1</v>
      </c>
      <c r="AF164">
        <v>23075</v>
      </c>
      <c r="AH164" t="s">
        <v>80</v>
      </c>
      <c r="AI164" t="s">
        <v>39</v>
      </c>
      <c r="AJ164" s="1">
        <v>42548.5</v>
      </c>
      <c r="AK164" t="s">
        <v>39</v>
      </c>
      <c r="AN164" t="s">
        <v>56</v>
      </c>
    </row>
    <row r="165" spans="1:40" x14ac:dyDescent="0.45">
      <c r="A165" t="s">
        <v>39</v>
      </c>
      <c r="B165">
        <v>624554</v>
      </c>
      <c r="C165" t="s">
        <v>685</v>
      </c>
      <c r="D165" t="s">
        <v>40</v>
      </c>
      <c r="E165" t="s">
        <v>57</v>
      </c>
      <c r="F165" t="s">
        <v>397</v>
      </c>
      <c r="G165" t="s">
        <v>190</v>
      </c>
      <c r="H165" t="s">
        <v>59</v>
      </c>
      <c r="I165">
        <v>1.5</v>
      </c>
      <c r="J165">
        <v>2</v>
      </c>
      <c r="K165" t="s">
        <v>477</v>
      </c>
      <c r="L165" t="s">
        <v>400</v>
      </c>
      <c r="M165" t="s">
        <v>46</v>
      </c>
      <c r="N165" t="s">
        <v>47</v>
      </c>
      <c r="O165" t="s">
        <v>48</v>
      </c>
      <c r="P165">
        <v>40000</v>
      </c>
      <c r="Q165" t="s">
        <v>400</v>
      </c>
      <c r="R165">
        <v>602757</v>
      </c>
      <c r="T165" t="s">
        <v>50</v>
      </c>
      <c r="U165" t="s">
        <v>62</v>
      </c>
      <c r="V165" t="s">
        <v>62</v>
      </c>
      <c r="W165" t="b">
        <v>1</v>
      </c>
      <c r="X165" t="s">
        <v>358</v>
      </c>
      <c r="AA165" t="s">
        <v>102</v>
      </c>
      <c r="AB165" t="s">
        <v>413</v>
      </c>
      <c r="AC165" t="s">
        <v>66</v>
      </c>
      <c r="AD165" t="b">
        <v>1</v>
      </c>
      <c r="AF165">
        <v>26917</v>
      </c>
      <c r="AH165" t="s">
        <v>80</v>
      </c>
      <c r="AI165" t="s">
        <v>39</v>
      </c>
      <c r="AJ165" s="1">
        <v>42548.5</v>
      </c>
      <c r="AK165" t="s">
        <v>39</v>
      </c>
      <c r="AN165" t="s">
        <v>56</v>
      </c>
    </row>
    <row r="166" spans="1:40" x14ac:dyDescent="0.45">
      <c r="A166" t="s">
        <v>39</v>
      </c>
      <c r="B166">
        <v>624538</v>
      </c>
      <c r="C166" t="s">
        <v>685</v>
      </c>
      <c r="D166" t="s">
        <v>40</v>
      </c>
      <c r="E166" t="s">
        <v>41</v>
      </c>
      <c r="F166" t="s">
        <v>397</v>
      </c>
      <c r="G166" t="s">
        <v>478</v>
      </c>
      <c r="H166" t="s">
        <v>59</v>
      </c>
      <c r="I166">
        <v>2</v>
      </c>
      <c r="J166">
        <v>3</v>
      </c>
      <c r="K166" t="s">
        <v>479</v>
      </c>
      <c r="L166" t="s">
        <v>400</v>
      </c>
      <c r="M166" t="s">
        <v>46</v>
      </c>
      <c r="N166" t="s">
        <v>47</v>
      </c>
      <c r="O166" t="s">
        <v>48</v>
      </c>
      <c r="P166">
        <v>40000</v>
      </c>
      <c r="Q166" t="s">
        <v>400</v>
      </c>
      <c r="R166">
        <v>602757</v>
      </c>
      <c r="T166" t="s">
        <v>50</v>
      </c>
      <c r="U166" t="s">
        <v>436</v>
      </c>
      <c r="V166" t="s">
        <v>436</v>
      </c>
      <c r="W166" t="b">
        <v>1</v>
      </c>
      <c r="X166" t="s">
        <v>358</v>
      </c>
      <c r="AA166" t="s">
        <v>102</v>
      </c>
      <c r="AB166" t="s">
        <v>77</v>
      </c>
      <c r="AC166" t="s">
        <v>66</v>
      </c>
      <c r="AD166" t="b">
        <v>1</v>
      </c>
      <c r="AF166">
        <v>27015</v>
      </c>
      <c r="AH166" t="s">
        <v>80</v>
      </c>
      <c r="AI166" t="s">
        <v>39</v>
      </c>
      <c r="AJ166" s="1">
        <v>42548.5</v>
      </c>
      <c r="AK166" t="s">
        <v>39</v>
      </c>
      <c r="AN166" t="s">
        <v>56</v>
      </c>
    </row>
    <row r="167" spans="1:40" x14ac:dyDescent="0.45">
      <c r="A167" t="s">
        <v>39</v>
      </c>
      <c r="B167">
        <v>624557</v>
      </c>
      <c r="C167" t="s">
        <v>685</v>
      </c>
      <c r="D167" t="s">
        <v>40</v>
      </c>
      <c r="E167" t="s">
        <v>41</v>
      </c>
      <c r="F167" t="s">
        <v>397</v>
      </c>
      <c r="G167" t="s">
        <v>480</v>
      </c>
      <c r="H167" t="s">
        <v>59</v>
      </c>
      <c r="I167">
        <v>3.5</v>
      </c>
      <c r="J167">
        <v>2</v>
      </c>
      <c r="K167" t="s">
        <v>481</v>
      </c>
      <c r="L167" t="s">
        <v>400</v>
      </c>
      <c r="M167" t="s">
        <v>46</v>
      </c>
      <c r="N167" t="s">
        <v>47</v>
      </c>
      <c r="O167" t="s">
        <v>48</v>
      </c>
      <c r="P167">
        <v>40000</v>
      </c>
      <c r="Q167" t="s">
        <v>400</v>
      </c>
      <c r="R167">
        <v>602757</v>
      </c>
      <c r="T167" t="s">
        <v>50</v>
      </c>
      <c r="U167" t="s">
        <v>455</v>
      </c>
      <c r="V167" t="s">
        <v>455</v>
      </c>
      <c r="W167" t="b">
        <v>1</v>
      </c>
      <c r="X167" t="s">
        <v>358</v>
      </c>
      <c r="AA167" t="s">
        <v>102</v>
      </c>
      <c r="AB167" t="s">
        <v>77</v>
      </c>
      <c r="AC167" t="s">
        <v>66</v>
      </c>
      <c r="AD167" t="b">
        <v>1</v>
      </c>
      <c r="AF167">
        <v>23636</v>
      </c>
      <c r="AH167" t="s">
        <v>80</v>
      </c>
      <c r="AI167" t="s">
        <v>39</v>
      </c>
      <c r="AJ167" s="1">
        <v>42548.5</v>
      </c>
      <c r="AK167" t="s">
        <v>39</v>
      </c>
      <c r="AN167" t="s">
        <v>56</v>
      </c>
    </row>
    <row r="168" spans="1:40" x14ac:dyDescent="0.45">
      <c r="A168" t="s">
        <v>39</v>
      </c>
      <c r="B168">
        <v>624531</v>
      </c>
      <c r="C168" t="s">
        <v>685</v>
      </c>
      <c r="D168" t="s">
        <v>40</v>
      </c>
      <c r="E168" t="s">
        <v>57</v>
      </c>
      <c r="F168" t="s">
        <v>397</v>
      </c>
      <c r="G168" t="s">
        <v>482</v>
      </c>
      <c r="H168" t="s">
        <v>59</v>
      </c>
      <c r="I168">
        <v>1</v>
      </c>
      <c r="J168">
        <v>2</v>
      </c>
      <c r="K168" t="s">
        <v>483</v>
      </c>
      <c r="L168" t="s">
        <v>400</v>
      </c>
      <c r="M168" t="s">
        <v>46</v>
      </c>
      <c r="N168" t="s">
        <v>47</v>
      </c>
      <c r="O168" t="s">
        <v>48</v>
      </c>
      <c r="P168">
        <v>40000</v>
      </c>
      <c r="Q168" t="s">
        <v>400</v>
      </c>
      <c r="R168">
        <v>602757</v>
      </c>
      <c r="T168" t="s">
        <v>50</v>
      </c>
      <c r="U168" t="s">
        <v>62</v>
      </c>
      <c r="V168" t="s">
        <v>62</v>
      </c>
      <c r="W168" t="b">
        <v>1</v>
      </c>
      <c r="X168" t="s">
        <v>358</v>
      </c>
      <c r="AA168" t="s">
        <v>64</v>
      </c>
      <c r="AB168" t="s">
        <v>77</v>
      </c>
      <c r="AC168" t="s">
        <v>66</v>
      </c>
      <c r="AD168" t="b">
        <v>1</v>
      </c>
      <c r="AF168">
        <v>23079</v>
      </c>
      <c r="AH168" t="s">
        <v>80</v>
      </c>
      <c r="AI168" t="s">
        <v>39</v>
      </c>
      <c r="AJ168" s="1">
        <v>42548.5</v>
      </c>
      <c r="AK168" t="s">
        <v>39</v>
      </c>
      <c r="AN168" t="s">
        <v>56</v>
      </c>
    </row>
    <row r="169" spans="1:40" x14ac:dyDescent="0.45">
      <c r="A169" t="s">
        <v>39</v>
      </c>
      <c r="B169">
        <v>630386</v>
      </c>
      <c r="C169" t="s">
        <v>685</v>
      </c>
      <c r="D169" t="s">
        <v>40</v>
      </c>
      <c r="E169" t="s">
        <v>41</v>
      </c>
      <c r="F169" t="s">
        <v>397</v>
      </c>
      <c r="G169" t="s">
        <v>484</v>
      </c>
      <c r="H169" t="s">
        <v>59</v>
      </c>
      <c r="I169">
        <v>1</v>
      </c>
      <c r="J169">
        <v>2</v>
      </c>
      <c r="K169" t="s">
        <v>485</v>
      </c>
      <c r="M169" t="s">
        <v>46</v>
      </c>
      <c r="N169" t="s">
        <v>47</v>
      </c>
      <c r="O169" t="s">
        <v>48</v>
      </c>
      <c r="P169">
        <v>40000</v>
      </c>
      <c r="Q169" t="s">
        <v>400</v>
      </c>
      <c r="R169">
        <v>602757</v>
      </c>
      <c r="T169" t="s">
        <v>50</v>
      </c>
      <c r="U169" t="s">
        <v>416</v>
      </c>
      <c r="V169" t="s">
        <v>416</v>
      </c>
      <c r="W169" t="b">
        <v>1</v>
      </c>
      <c r="X169" t="s">
        <v>358</v>
      </c>
      <c r="AA169" t="s">
        <v>64</v>
      </c>
      <c r="AB169" t="s">
        <v>413</v>
      </c>
      <c r="AC169" t="s">
        <v>66</v>
      </c>
      <c r="AD169" t="b">
        <v>0</v>
      </c>
      <c r="AF169">
        <v>26987</v>
      </c>
      <c r="AH169" t="s">
        <v>80</v>
      </c>
      <c r="AI169" t="s">
        <v>39</v>
      </c>
      <c r="AJ169" s="1">
        <v>42548.5</v>
      </c>
      <c r="AK169" t="s">
        <v>39</v>
      </c>
      <c r="AN169" t="s">
        <v>56</v>
      </c>
    </row>
    <row r="170" spans="1:40" x14ac:dyDescent="0.45">
      <c r="A170" t="s">
        <v>39</v>
      </c>
      <c r="B170">
        <v>630385</v>
      </c>
      <c r="C170" t="s">
        <v>685</v>
      </c>
      <c r="D170" t="s">
        <v>40</v>
      </c>
      <c r="E170" t="s">
        <v>41</v>
      </c>
      <c r="F170" t="s">
        <v>397</v>
      </c>
      <c r="G170" t="s">
        <v>486</v>
      </c>
      <c r="H170" t="s">
        <v>59</v>
      </c>
      <c r="I170">
        <v>1</v>
      </c>
      <c r="J170">
        <v>2</v>
      </c>
      <c r="K170" t="s">
        <v>487</v>
      </c>
      <c r="M170" t="s">
        <v>46</v>
      </c>
      <c r="N170" t="s">
        <v>47</v>
      </c>
      <c r="O170" t="s">
        <v>48</v>
      </c>
      <c r="P170">
        <v>40000</v>
      </c>
      <c r="Q170" t="s">
        <v>400</v>
      </c>
      <c r="R170">
        <v>602757</v>
      </c>
      <c r="T170" t="s">
        <v>50</v>
      </c>
      <c r="U170" t="s">
        <v>455</v>
      </c>
      <c r="V170" t="s">
        <v>455</v>
      </c>
      <c r="W170" t="b">
        <v>1</v>
      </c>
      <c r="X170" t="s">
        <v>358</v>
      </c>
      <c r="AA170" t="s">
        <v>64</v>
      </c>
      <c r="AB170" t="s">
        <v>413</v>
      </c>
      <c r="AC170" t="s">
        <v>66</v>
      </c>
      <c r="AD170" t="b">
        <v>0</v>
      </c>
      <c r="AF170">
        <v>23406</v>
      </c>
      <c r="AH170" t="s">
        <v>80</v>
      </c>
      <c r="AI170" t="s">
        <v>39</v>
      </c>
      <c r="AJ170" s="1">
        <v>42548.5</v>
      </c>
      <c r="AK170" t="s">
        <v>39</v>
      </c>
      <c r="AN170" t="s">
        <v>56</v>
      </c>
    </row>
    <row r="171" spans="1:40" x14ac:dyDescent="0.45">
      <c r="A171" t="s">
        <v>39</v>
      </c>
      <c r="B171">
        <v>630383</v>
      </c>
      <c r="C171" t="s">
        <v>685</v>
      </c>
      <c r="D171" t="s">
        <v>40</v>
      </c>
      <c r="E171" t="s">
        <v>41</v>
      </c>
      <c r="F171" t="s">
        <v>397</v>
      </c>
      <c r="G171" t="s">
        <v>488</v>
      </c>
      <c r="H171" t="s">
        <v>59</v>
      </c>
      <c r="I171">
        <v>2</v>
      </c>
      <c r="J171">
        <v>2</v>
      </c>
      <c r="K171" t="s">
        <v>489</v>
      </c>
      <c r="M171" t="s">
        <v>46</v>
      </c>
      <c r="N171" t="s">
        <v>47</v>
      </c>
      <c r="O171" t="s">
        <v>48</v>
      </c>
      <c r="P171">
        <v>40000</v>
      </c>
      <c r="Q171" t="s">
        <v>400</v>
      </c>
      <c r="R171">
        <v>602757</v>
      </c>
      <c r="T171" t="s">
        <v>50</v>
      </c>
      <c r="U171" t="s">
        <v>50</v>
      </c>
      <c r="V171" t="s">
        <v>50</v>
      </c>
      <c r="W171" t="b">
        <v>1</v>
      </c>
      <c r="X171" t="s">
        <v>358</v>
      </c>
      <c r="AA171" t="s">
        <v>64</v>
      </c>
      <c r="AB171" t="s">
        <v>50</v>
      </c>
      <c r="AC171" t="s">
        <v>50</v>
      </c>
      <c r="AD171" t="b">
        <v>0</v>
      </c>
      <c r="AF171">
        <v>27005</v>
      </c>
      <c r="AH171" t="s">
        <v>80</v>
      </c>
      <c r="AI171" t="s">
        <v>39</v>
      </c>
      <c r="AJ171" s="1">
        <v>42548.5</v>
      </c>
      <c r="AK171" t="s">
        <v>39</v>
      </c>
      <c r="AN171" t="s">
        <v>56</v>
      </c>
    </row>
    <row r="172" spans="1:40" x14ac:dyDescent="0.45">
      <c r="A172" t="s">
        <v>39</v>
      </c>
      <c r="B172">
        <v>630388</v>
      </c>
      <c r="C172" t="s">
        <v>685</v>
      </c>
      <c r="D172" t="s">
        <v>40</v>
      </c>
      <c r="E172" t="s">
        <v>41</v>
      </c>
      <c r="F172" t="s">
        <v>397</v>
      </c>
      <c r="G172" t="s">
        <v>490</v>
      </c>
      <c r="H172" t="s">
        <v>59</v>
      </c>
      <c r="I172">
        <v>0.5</v>
      </c>
      <c r="J172">
        <v>2</v>
      </c>
      <c r="K172" t="s">
        <v>491</v>
      </c>
      <c r="M172" t="s">
        <v>46</v>
      </c>
      <c r="N172" t="s">
        <v>47</v>
      </c>
      <c r="O172" t="s">
        <v>48</v>
      </c>
      <c r="P172">
        <v>40000</v>
      </c>
      <c r="Q172" t="s">
        <v>400</v>
      </c>
      <c r="R172">
        <v>602757</v>
      </c>
      <c r="T172" t="s">
        <v>50</v>
      </c>
      <c r="U172" t="s">
        <v>464</v>
      </c>
      <c r="V172" t="s">
        <v>464</v>
      </c>
      <c r="W172" t="b">
        <v>1</v>
      </c>
      <c r="X172" t="s">
        <v>358</v>
      </c>
      <c r="AA172" t="s">
        <v>64</v>
      </c>
      <c r="AB172" t="s">
        <v>413</v>
      </c>
      <c r="AC172" t="s">
        <v>66</v>
      </c>
      <c r="AD172" t="b">
        <v>0</v>
      </c>
      <c r="AF172">
        <v>23959</v>
      </c>
      <c r="AH172" t="s">
        <v>80</v>
      </c>
      <c r="AI172" t="s">
        <v>39</v>
      </c>
      <c r="AJ172" s="1">
        <v>42548.5</v>
      </c>
      <c r="AK172" t="s">
        <v>39</v>
      </c>
      <c r="AN172" t="s">
        <v>56</v>
      </c>
    </row>
    <row r="173" spans="1:40" x14ac:dyDescent="0.45">
      <c r="A173" t="s">
        <v>39</v>
      </c>
      <c r="B173">
        <v>624536</v>
      </c>
      <c r="C173" t="s">
        <v>685</v>
      </c>
      <c r="D173" t="s">
        <v>40</v>
      </c>
      <c r="E173" t="s">
        <v>41</v>
      </c>
      <c r="F173" t="s">
        <v>397</v>
      </c>
      <c r="G173" t="s">
        <v>492</v>
      </c>
      <c r="H173" t="s">
        <v>59</v>
      </c>
      <c r="I173">
        <v>0.5</v>
      </c>
      <c r="J173">
        <v>2</v>
      </c>
      <c r="K173" t="s">
        <v>493</v>
      </c>
      <c r="L173" t="s">
        <v>400</v>
      </c>
      <c r="M173" t="s">
        <v>46</v>
      </c>
      <c r="N173" t="s">
        <v>47</v>
      </c>
      <c r="O173" t="s">
        <v>48</v>
      </c>
      <c r="P173">
        <v>40000</v>
      </c>
      <c r="Q173" t="s">
        <v>400</v>
      </c>
      <c r="R173">
        <v>602757</v>
      </c>
      <c r="T173" t="s">
        <v>50</v>
      </c>
      <c r="U173" t="s">
        <v>439</v>
      </c>
      <c r="V173" t="s">
        <v>439</v>
      </c>
      <c r="W173" t="b">
        <v>1</v>
      </c>
      <c r="X173" t="s">
        <v>358</v>
      </c>
      <c r="AA173" t="s">
        <v>53</v>
      </c>
      <c r="AB173" t="s">
        <v>77</v>
      </c>
      <c r="AC173" t="s">
        <v>66</v>
      </c>
      <c r="AD173" t="b">
        <v>1</v>
      </c>
      <c r="AF173">
        <v>24363</v>
      </c>
      <c r="AH173" t="s">
        <v>80</v>
      </c>
      <c r="AI173" t="s">
        <v>39</v>
      </c>
      <c r="AJ173" s="1">
        <v>42548.5</v>
      </c>
      <c r="AK173" t="s">
        <v>39</v>
      </c>
      <c r="AN173" t="s">
        <v>56</v>
      </c>
    </row>
    <row r="174" spans="1:40" x14ac:dyDescent="0.45">
      <c r="A174" t="s">
        <v>39</v>
      </c>
      <c r="B174">
        <v>630391</v>
      </c>
      <c r="C174" t="s">
        <v>685</v>
      </c>
      <c r="D174" t="s">
        <v>40</v>
      </c>
      <c r="E174" t="s">
        <v>41</v>
      </c>
      <c r="F174" t="s">
        <v>397</v>
      </c>
      <c r="G174" t="s">
        <v>494</v>
      </c>
      <c r="H174" t="s">
        <v>59</v>
      </c>
      <c r="I174">
        <v>0.5</v>
      </c>
      <c r="J174">
        <v>3</v>
      </c>
      <c r="K174" t="s">
        <v>495</v>
      </c>
      <c r="M174" t="s">
        <v>46</v>
      </c>
      <c r="N174" t="s">
        <v>47</v>
      </c>
      <c r="O174" t="s">
        <v>48</v>
      </c>
      <c r="P174">
        <v>40000</v>
      </c>
      <c r="Q174" t="s">
        <v>400</v>
      </c>
      <c r="R174">
        <v>602757</v>
      </c>
      <c r="T174" t="s">
        <v>50</v>
      </c>
      <c r="U174" t="s">
        <v>132</v>
      </c>
      <c r="V174" t="s">
        <v>132</v>
      </c>
      <c r="W174" t="b">
        <v>1</v>
      </c>
      <c r="X174" t="s">
        <v>358</v>
      </c>
      <c r="AA174" t="s">
        <v>64</v>
      </c>
      <c r="AB174" t="s">
        <v>413</v>
      </c>
      <c r="AC174" t="s">
        <v>66</v>
      </c>
      <c r="AD174" t="b">
        <v>0</v>
      </c>
      <c r="AF174">
        <v>27016</v>
      </c>
      <c r="AH174" t="s">
        <v>80</v>
      </c>
      <c r="AI174" t="s">
        <v>39</v>
      </c>
      <c r="AJ174" s="1">
        <v>42548.5</v>
      </c>
      <c r="AK174" t="s">
        <v>39</v>
      </c>
      <c r="AN174" t="s">
        <v>56</v>
      </c>
    </row>
    <row r="175" spans="1:40" x14ac:dyDescent="0.45">
      <c r="A175" t="s">
        <v>39</v>
      </c>
      <c r="B175">
        <v>624537</v>
      </c>
      <c r="C175" t="s">
        <v>685</v>
      </c>
      <c r="D175" t="s">
        <v>40</v>
      </c>
      <c r="E175" t="s">
        <v>41</v>
      </c>
      <c r="F175" t="s">
        <v>397</v>
      </c>
      <c r="G175" t="s">
        <v>496</v>
      </c>
      <c r="H175" t="s">
        <v>59</v>
      </c>
      <c r="I175">
        <v>0.5</v>
      </c>
      <c r="J175">
        <v>3</v>
      </c>
      <c r="K175" t="s">
        <v>497</v>
      </c>
      <c r="L175" t="s">
        <v>400</v>
      </c>
      <c r="M175" t="s">
        <v>46</v>
      </c>
      <c r="N175" t="s">
        <v>47</v>
      </c>
      <c r="O175" t="s">
        <v>48</v>
      </c>
      <c r="P175">
        <v>40000</v>
      </c>
      <c r="Q175" t="s">
        <v>400</v>
      </c>
      <c r="R175">
        <v>602757</v>
      </c>
      <c r="T175" t="s">
        <v>50</v>
      </c>
      <c r="U175" t="s">
        <v>439</v>
      </c>
      <c r="V175" t="s">
        <v>439</v>
      </c>
      <c r="W175" t="b">
        <v>1</v>
      </c>
      <c r="X175" t="s">
        <v>358</v>
      </c>
      <c r="AA175" t="s">
        <v>53</v>
      </c>
      <c r="AB175" t="s">
        <v>77</v>
      </c>
      <c r="AC175" t="s">
        <v>66</v>
      </c>
      <c r="AD175" t="b">
        <v>1</v>
      </c>
      <c r="AF175">
        <v>26954</v>
      </c>
      <c r="AH175" t="s">
        <v>80</v>
      </c>
      <c r="AI175" t="s">
        <v>39</v>
      </c>
      <c r="AJ175" s="1">
        <v>42548.5</v>
      </c>
      <c r="AK175" t="s">
        <v>39</v>
      </c>
      <c r="AN175" t="s">
        <v>56</v>
      </c>
    </row>
    <row r="176" spans="1:40" x14ac:dyDescent="0.45">
      <c r="A176" t="s">
        <v>39</v>
      </c>
      <c r="B176">
        <v>620675</v>
      </c>
      <c r="C176" t="s">
        <v>685</v>
      </c>
      <c r="D176" t="s">
        <v>40</v>
      </c>
      <c r="E176" t="s">
        <v>57</v>
      </c>
      <c r="F176" t="s">
        <v>498</v>
      </c>
      <c r="G176" t="s">
        <v>499</v>
      </c>
      <c r="H176" t="s">
        <v>59</v>
      </c>
      <c r="I176">
        <v>1</v>
      </c>
      <c r="J176">
        <v>2</v>
      </c>
      <c r="K176" t="s">
        <v>500</v>
      </c>
      <c r="L176" t="s">
        <v>501</v>
      </c>
      <c r="M176" t="s">
        <v>46</v>
      </c>
      <c r="N176" t="s">
        <v>47</v>
      </c>
      <c r="O176" t="s">
        <v>48</v>
      </c>
      <c r="P176">
        <v>60000</v>
      </c>
      <c r="Q176" t="s">
        <v>502</v>
      </c>
      <c r="R176">
        <v>596885</v>
      </c>
      <c r="T176" t="s">
        <v>50</v>
      </c>
      <c r="U176" t="s">
        <v>62</v>
      </c>
      <c r="V176" t="s">
        <v>62</v>
      </c>
      <c r="W176" t="b">
        <v>1</v>
      </c>
      <c r="X176" t="s">
        <v>115</v>
      </c>
      <c r="AA176" t="s">
        <v>102</v>
      </c>
      <c r="AB176" t="s">
        <v>413</v>
      </c>
      <c r="AC176" t="s">
        <v>66</v>
      </c>
      <c r="AD176" t="b">
        <v>1</v>
      </c>
      <c r="AF176">
        <v>26854</v>
      </c>
      <c r="AH176" t="s">
        <v>80</v>
      </c>
      <c r="AI176" t="s">
        <v>39</v>
      </c>
      <c r="AJ176" s="1">
        <v>42548.5</v>
      </c>
      <c r="AK176" t="s">
        <v>39</v>
      </c>
      <c r="AN176" t="s">
        <v>56</v>
      </c>
    </row>
    <row r="177" spans="1:40" x14ac:dyDescent="0.45">
      <c r="A177" t="s">
        <v>39</v>
      </c>
      <c r="B177">
        <v>627377</v>
      </c>
      <c r="C177" t="s">
        <v>685</v>
      </c>
      <c r="D177" t="s">
        <v>40</v>
      </c>
      <c r="E177" t="s">
        <v>57</v>
      </c>
      <c r="F177" t="s">
        <v>498</v>
      </c>
      <c r="G177" t="s">
        <v>503</v>
      </c>
      <c r="H177" t="s">
        <v>70</v>
      </c>
      <c r="I177">
        <v>3.5</v>
      </c>
      <c r="J177">
        <v>2</v>
      </c>
      <c r="K177" t="s">
        <v>504</v>
      </c>
      <c r="L177" t="s">
        <v>501</v>
      </c>
      <c r="M177" t="s">
        <v>46</v>
      </c>
      <c r="N177" t="s">
        <v>47</v>
      </c>
      <c r="O177" t="s">
        <v>48</v>
      </c>
      <c r="P177">
        <v>60000</v>
      </c>
      <c r="Q177" t="s">
        <v>501</v>
      </c>
      <c r="R177">
        <v>606062</v>
      </c>
      <c r="T177" t="s">
        <v>50</v>
      </c>
      <c r="U177" t="s">
        <v>62</v>
      </c>
      <c r="V177" t="s">
        <v>62</v>
      </c>
      <c r="W177" t="b">
        <v>1</v>
      </c>
      <c r="X177" t="s">
        <v>358</v>
      </c>
      <c r="AA177" t="s">
        <v>107</v>
      </c>
      <c r="AB177" t="s">
        <v>89</v>
      </c>
      <c r="AC177" t="s">
        <v>66</v>
      </c>
      <c r="AD177" t="b">
        <v>1</v>
      </c>
      <c r="AF177">
        <v>23757</v>
      </c>
      <c r="AH177" t="s">
        <v>80</v>
      </c>
      <c r="AI177" t="s">
        <v>39</v>
      </c>
      <c r="AJ177" s="1">
        <v>42548.5</v>
      </c>
      <c r="AK177" t="s">
        <v>39</v>
      </c>
      <c r="AN177" t="s">
        <v>56</v>
      </c>
    </row>
    <row r="178" spans="1:40" x14ac:dyDescent="0.45">
      <c r="A178" t="s">
        <v>39</v>
      </c>
      <c r="B178">
        <v>624045</v>
      </c>
      <c r="C178" t="s">
        <v>685</v>
      </c>
      <c r="D178" t="s">
        <v>40</v>
      </c>
      <c r="E178" t="s">
        <v>57</v>
      </c>
      <c r="F178" t="s">
        <v>498</v>
      </c>
      <c r="G178" t="s">
        <v>505</v>
      </c>
      <c r="H178" t="s">
        <v>59</v>
      </c>
      <c r="I178">
        <v>2</v>
      </c>
      <c r="J178">
        <v>2</v>
      </c>
      <c r="K178" t="s">
        <v>506</v>
      </c>
      <c r="L178" t="s">
        <v>501</v>
      </c>
      <c r="M178" t="s">
        <v>46</v>
      </c>
      <c r="N178" t="s">
        <v>47</v>
      </c>
      <c r="O178" t="s">
        <v>48</v>
      </c>
      <c r="P178">
        <v>60000</v>
      </c>
      <c r="Q178" t="s">
        <v>507</v>
      </c>
      <c r="R178">
        <v>596883</v>
      </c>
      <c r="T178" t="s">
        <v>50</v>
      </c>
      <c r="U178" t="s">
        <v>62</v>
      </c>
      <c r="V178" t="s">
        <v>62</v>
      </c>
      <c r="W178" t="b">
        <v>1</v>
      </c>
      <c r="X178" t="s">
        <v>115</v>
      </c>
      <c r="AA178" t="s">
        <v>107</v>
      </c>
      <c r="AB178" t="s">
        <v>89</v>
      </c>
      <c r="AC178" t="s">
        <v>66</v>
      </c>
      <c r="AD178" t="b">
        <v>1</v>
      </c>
      <c r="AF178">
        <v>26873</v>
      </c>
      <c r="AH178" t="s">
        <v>80</v>
      </c>
      <c r="AI178" t="s">
        <v>39</v>
      </c>
      <c r="AJ178" s="1">
        <v>42548.5</v>
      </c>
      <c r="AK178" t="s">
        <v>39</v>
      </c>
      <c r="AN178" t="s">
        <v>56</v>
      </c>
    </row>
    <row r="179" spans="1:40" x14ac:dyDescent="0.45">
      <c r="A179" t="s">
        <v>39</v>
      </c>
      <c r="B179">
        <v>620672</v>
      </c>
      <c r="C179" t="s">
        <v>685</v>
      </c>
      <c r="D179" t="s">
        <v>40</v>
      </c>
      <c r="E179" t="s">
        <v>57</v>
      </c>
      <c r="F179" t="s">
        <v>498</v>
      </c>
      <c r="G179" t="s">
        <v>508</v>
      </c>
      <c r="H179" t="s">
        <v>59</v>
      </c>
      <c r="I179">
        <v>2.5</v>
      </c>
      <c r="J179">
        <v>2</v>
      </c>
      <c r="K179" t="s">
        <v>509</v>
      </c>
      <c r="L179" t="s">
        <v>501</v>
      </c>
      <c r="M179" t="s">
        <v>46</v>
      </c>
      <c r="N179" t="s">
        <v>47</v>
      </c>
      <c r="O179" t="s">
        <v>48</v>
      </c>
      <c r="P179">
        <v>60000</v>
      </c>
      <c r="Q179" t="s">
        <v>502</v>
      </c>
      <c r="R179">
        <v>596885</v>
      </c>
      <c r="T179" t="s">
        <v>50</v>
      </c>
      <c r="U179" t="s">
        <v>62</v>
      </c>
      <c r="V179" t="s">
        <v>62</v>
      </c>
      <c r="W179" t="b">
        <v>1</v>
      </c>
      <c r="X179" t="s">
        <v>358</v>
      </c>
      <c r="AA179" t="s">
        <v>53</v>
      </c>
      <c r="AB179" t="s">
        <v>112</v>
      </c>
      <c r="AC179" t="s">
        <v>66</v>
      </c>
      <c r="AD179" t="b">
        <v>1</v>
      </c>
      <c r="AF179">
        <v>24770</v>
      </c>
      <c r="AH179" t="s">
        <v>80</v>
      </c>
      <c r="AI179" t="s">
        <v>39</v>
      </c>
      <c r="AJ179" s="1">
        <v>42548.5</v>
      </c>
      <c r="AK179" t="s">
        <v>39</v>
      </c>
      <c r="AN179" t="s">
        <v>56</v>
      </c>
    </row>
    <row r="180" spans="1:40" x14ac:dyDescent="0.45">
      <c r="A180" t="s">
        <v>39</v>
      </c>
      <c r="B180">
        <v>618707</v>
      </c>
      <c r="C180" t="s">
        <v>685</v>
      </c>
      <c r="D180" t="s">
        <v>40</v>
      </c>
      <c r="E180" t="s">
        <v>57</v>
      </c>
      <c r="F180" t="s">
        <v>498</v>
      </c>
      <c r="G180" t="s">
        <v>510</v>
      </c>
      <c r="H180" t="s">
        <v>59</v>
      </c>
      <c r="I180">
        <v>3</v>
      </c>
      <c r="J180">
        <v>3</v>
      </c>
      <c r="K180" t="s">
        <v>511</v>
      </c>
      <c r="L180" t="s">
        <v>501</v>
      </c>
      <c r="M180" t="s">
        <v>46</v>
      </c>
      <c r="N180" t="s">
        <v>47</v>
      </c>
      <c r="O180" t="s">
        <v>48</v>
      </c>
      <c r="P180">
        <v>60000</v>
      </c>
      <c r="Q180" t="s">
        <v>512</v>
      </c>
      <c r="R180" t="s">
        <v>513</v>
      </c>
      <c r="T180" t="s">
        <v>50</v>
      </c>
      <c r="U180" t="s">
        <v>514</v>
      </c>
      <c r="V180" t="s">
        <v>514</v>
      </c>
      <c r="W180" t="b">
        <v>1</v>
      </c>
      <c r="X180" t="s">
        <v>115</v>
      </c>
      <c r="AA180" t="s">
        <v>107</v>
      </c>
      <c r="AB180" t="s">
        <v>89</v>
      </c>
      <c r="AC180" t="s">
        <v>66</v>
      </c>
      <c r="AD180" t="b">
        <v>1</v>
      </c>
      <c r="AF180">
        <v>26807</v>
      </c>
      <c r="AH180" t="s">
        <v>80</v>
      </c>
      <c r="AI180" t="s">
        <v>39</v>
      </c>
      <c r="AJ180" s="1">
        <v>42548.5</v>
      </c>
      <c r="AK180" t="s">
        <v>39</v>
      </c>
      <c r="AN180" t="s">
        <v>56</v>
      </c>
    </row>
    <row r="181" spans="1:40" x14ac:dyDescent="0.45">
      <c r="A181" t="s">
        <v>39</v>
      </c>
      <c r="B181">
        <v>625732</v>
      </c>
      <c r="C181" t="s">
        <v>685</v>
      </c>
      <c r="D181" t="s">
        <v>40</v>
      </c>
      <c r="E181" t="s">
        <v>57</v>
      </c>
      <c r="F181" t="s">
        <v>498</v>
      </c>
      <c r="G181" t="s">
        <v>515</v>
      </c>
      <c r="H181" t="s">
        <v>70</v>
      </c>
      <c r="I181">
        <v>2</v>
      </c>
      <c r="J181">
        <v>2</v>
      </c>
      <c r="K181" t="s">
        <v>516</v>
      </c>
      <c r="L181" t="s">
        <v>501</v>
      </c>
      <c r="M181" t="s">
        <v>46</v>
      </c>
      <c r="N181" t="s">
        <v>47</v>
      </c>
      <c r="O181" t="s">
        <v>48</v>
      </c>
      <c r="P181">
        <v>60000</v>
      </c>
      <c r="Q181" t="s">
        <v>517</v>
      </c>
      <c r="R181" t="s">
        <v>518</v>
      </c>
      <c r="T181" t="s">
        <v>50</v>
      </c>
      <c r="U181" t="s">
        <v>62</v>
      </c>
      <c r="V181" t="s">
        <v>62</v>
      </c>
      <c r="W181" t="b">
        <v>1</v>
      </c>
      <c r="X181" t="s">
        <v>76</v>
      </c>
      <c r="AA181" t="s">
        <v>102</v>
      </c>
      <c r="AB181" t="s">
        <v>93</v>
      </c>
      <c r="AC181" t="s">
        <v>66</v>
      </c>
      <c r="AD181" t="b">
        <v>1</v>
      </c>
      <c r="AF181">
        <v>23038</v>
      </c>
      <c r="AH181" t="s">
        <v>80</v>
      </c>
      <c r="AI181" t="s">
        <v>39</v>
      </c>
      <c r="AJ181" s="1">
        <v>42548.5</v>
      </c>
      <c r="AK181" t="s">
        <v>39</v>
      </c>
      <c r="AN181" t="s">
        <v>56</v>
      </c>
    </row>
    <row r="182" spans="1:40" x14ac:dyDescent="0.45">
      <c r="A182" t="s">
        <v>39</v>
      </c>
      <c r="B182">
        <v>613283</v>
      </c>
      <c r="C182" t="s">
        <v>685</v>
      </c>
      <c r="D182" t="s">
        <v>40</v>
      </c>
      <c r="E182" t="s">
        <v>57</v>
      </c>
      <c r="F182" t="s">
        <v>498</v>
      </c>
      <c r="G182" t="s">
        <v>519</v>
      </c>
      <c r="H182" t="s">
        <v>59</v>
      </c>
      <c r="I182">
        <v>1.5</v>
      </c>
      <c r="J182">
        <v>2</v>
      </c>
      <c r="K182" t="s">
        <v>520</v>
      </c>
      <c r="L182" t="s">
        <v>501</v>
      </c>
      <c r="M182" t="s">
        <v>46</v>
      </c>
      <c r="N182" t="s">
        <v>47</v>
      </c>
      <c r="O182" t="s">
        <v>48</v>
      </c>
      <c r="P182">
        <v>60000</v>
      </c>
      <c r="Q182" t="s">
        <v>521</v>
      </c>
      <c r="R182">
        <v>596884</v>
      </c>
      <c r="T182" t="s">
        <v>50</v>
      </c>
      <c r="U182" t="s">
        <v>62</v>
      </c>
      <c r="V182" t="s">
        <v>62</v>
      </c>
      <c r="W182" t="b">
        <v>1</v>
      </c>
      <c r="X182" t="s">
        <v>76</v>
      </c>
      <c r="AA182" t="s">
        <v>107</v>
      </c>
      <c r="AB182" t="s">
        <v>93</v>
      </c>
      <c r="AC182" t="s">
        <v>66</v>
      </c>
      <c r="AD182" t="b">
        <v>1</v>
      </c>
      <c r="AF182">
        <v>26707</v>
      </c>
      <c r="AH182" t="s">
        <v>80</v>
      </c>
      <c r="AI182" t="s">
        <v>39</v>
      </c>
      <c r="AJ182" s="1">
        <v>42548.5</v>
      </c>
      <c r="AK182" t="s">
        <v>39</v>
      </c>
      <c r="AN182" t="s">
        <v>56</v>
      </c>
    </row>
    <row r="183" spans="1:40" x14ac:dyDescent="0.45">
      <c r="A183" t="s">
        <v>39</v>
      </c>
      <c r="B183">
        <v>613285</v>
      </c>
      <c r="C183" t="s">
        <v>685</v>
      </c>
      <c r="D183" t="s">
        <v>40</v>
      </c>
      <c r="E183" t="s">
        <v>41</v>
      </c>
      <c r="F183" t="s">
        <v>498</v>
      </c>
      <c r="G183" t="s">
        <v>522</v>
      </c>
      <c r="H183" t="s">
        <v>59</v>
      </c>
      <c r="I183">
        <v>1.5</v>
      </c>
      <c r="J183">
        <v>2</v>
      </c>
      <c r="K183" t="s">
        <v>523</v>
      </c>
      <c r="L183" t="s">
        <v>501</v>
      </c>
      <c r="M183" t="s">
        <v>46</v>
      </c>
      <c r="N183" t="s">
        <v>47</v>
      </c>
      <c r="O183" t="s">
        <v>48</v>
      </c>
      <c r="P183">
        <v>60000</v>
      </c>
      <c r="Q183" t="s">
        <v>521</v>
      </c>
      <c r="R183">
        <v>596884</v>
      </c>
      <c r="T183" t="s">
        <v>50</v>
      </c>
      <c r="U183" t="s">
        <v>524</v>
      </c>
      <c r="V183" t="s">
        <v>524</v>
      </c>
      <c r="W183" t="b">
        <v>1</v>
      </c>
      <c r="X183" t="s">
        <v>358</v>
      </c>
      <c r="AA183" t="s">
        <v>53</v>
      </c>
      <c r="AB183" t="s">
        <v>525</v>
      </c>
      <c r="AC183" t="s">
        <v>66</v>
      </c>
      <c r="AD183" t="b">
        <v>1</v>
      </c>
      <c r="AF183">
        <v>22283</v>
      </c>
      <c r="AH183" t="s">
        <v>80</v>
      </c>
      <c r="AI183" t="s">
        <v>39</v>
      </c>
      <c r="AJ183" s="1">
        <v>42548.5</v>
      </c>
      <c r="AK183" t="s">
        <v>39</v>
      </c>
      <c r="AN183" t="s">
        <v>56</v>
      </c>
    </row>
    <row r="184" spans="1:40" x14ac:dyDescent="0.45">
      <c r="A184" t="s">
        <v>39</v>
      </c>
      <c r="B184">
        <v>613287</v>
      </c>
      <c r="C184" t="s">
        <v>685</v>
      </c>
      <c r="D184" t="s">
        <v>40</v>
      </c>
      <c r="E184" t="s">
        <v>57</v>
      </c>
      <c r="F184" t="s">
        <v>498</v>
      </c>
      <c r="G184" t="s">
        <v>526</v>
      </c>
      <c r="H184" t="s">
        <v>59</v>
      </c>
      <c r="I184">
        <v>1.5</v>
      </c>
      <c r="J184">
        <v>2</v>
      </c>
      <c r="K184" t="s">
        <v>527</v>
      </c>
      <c r="L184" t="s">
        <v>501</v>
      </c>
      <c r="M184" t="s">
        <v>46</v>
      </c>
      <c r="N184" t="s">
        <v>47</v>
      </c>
      <c r="O184" t="s">
        <v>48</v>
      </c>
      <c r="P184">
        <v>60000</v>
      </c>
      <c r="Q184" t="s">
        <v>521</v>
      </c>
      <c r="R184">
        <v>596884</v>
      </c>
      <c r="T184" t="s">
        <v>50</v>
      </c>
      <c r="U184" t="s">
        <v>62</v>
      </c>
      <c r="V184" t="s">
        <v>62</v>
      </c>
      <c r="W184" t="b">
        <v>1</v>
      </c>
      <c r="X184" t="s">
        <v>358</v>
      </c>
      <c r="AA184" t="s">
        <v>53</v>
      </c>
      <c r="AB184" t="s">
        <v>525</v>
      </c>
      <c r="AC184" t="s">
        <v>66</v>
      </c>
      <c r="AD184" t="b">
        <v>1</v>
      </c>
      <c r="AF184">
        <v>24611</v>
      </c>
      <c r="AH184" t="s">
        <v>80</v>
      </c>
      <c r="AI184" t="s">
        <v>39</v>
      </c>
      <c r="AJ184" s="1">
        <v>42548.5</v>
      </c>
      <c r="AK184" t="s">
        <v>39</v>
      </c>
      <c r="AN184" t="s">
        <v>56</v>
      </c>
    </row>
    <row r="185" spans="1:40" x14ac:dyDescent="0.45">
      <c r="A185" t="s">
        <v>39</v>
      </c>
      <c r="B185">
        <v>618708</v>
      </c>
      <c r="C185" t="s">
        <v>685</v>
      </c>
      <c r="D185" t="s">
        <v>40</v>
      </c>
      <c r="E185" t="s">
        <v>41</v>
      </c>
      <c r="F185" t="s">
        <v>498</v>
      </c>
      <c r="G185" t="s">
        <v>528</v>
      </c>
      <c r="H185" t="s">
        <v>59</v>
      </c>
      <c r="I185">
        <v>1.5</v>
      </c>
      <c r="J185">
        <v>2</v>
      </c>
      <c r="K185" t="s">
        <v>529</v>
      </c>
      <c r="L185" t="s">
        <v>501</v>
      </c>
      <c r="M185" t="s">
        <v>46</v>
      </c>
      <c r="N185" t="s">
        <v>47</v>
      </c>
      <c r="O185" t="s">
        <v>48</v>
      </c>
      <c r="P185">
        <v>60000</v>
      </c>
      <c r="Q185" t="s">
        <v>530</v>
      </c>
      <c r="R185">
        <v>602741</v>
      </c>
      <c r="T185" t="s">
        <v>50</v>
      </c>
      <c r="U185" t="s">
        <v>514</v>
      </c>
      <c r="V185" t="s">
        <v>369</v>
      </c>
      <c r="W185" t="b">
        <v>1</v>
      </c>
      <c r="X185" t="s">
        <v>115</v>
      </c>
      <c r="AA185" t="s">
        <v>53</v>
      </c>
      <c r="AB185" t="s">
        <v>182</v>
      </c>
      <c r="AC185" t="s">
        <v>55</v>
      </c>
      <c r="AD185" t="b">
        <v>1</v>
      </c>
      <c r="AF185">
        <v>26803</v>
      </c>
      <c r="AH185" t="s">
        <v>80</v>
      </c>
      <c r="AI185" t="s">
        <v>39</v>
      </c>
      <c r="AJ185" s="1">
        <v>42548.5</v>
      </c>
      <c r="AK185" t="s">
        <v>39</v>
      </c>
      <c r="AN185" t="s">
        <v>56</v>
      </c>
    </row>
    <row r="186" spans="1:40" x14ac:dyDescent="0.45">
      <c r="A186" t="s">
        <v>39</v>
      </c>
      <c r="B186">
        <v>625733</v>
      </c>
      <c r="C186" t="s">
        <v>685</v>
      </c>
      <c r="D186" t="s">
        <v>40</v>
      </c>
      <c r="E186" t="s">
        <v>41</v>
      </c>
      <c r="F186" t="s">
        <v>498</v>
      </c>
      <c r="G186" t="s">
        <v>531</v>
      </c>
      <c r="H186" t="s">
        <v>70</v>
      </c>
      <c r="I186">
        <v>2</v>
      </c>
      <c r="J186">
        <v>2</v>
      </c>
      <c r="K186" t="s">
        <v>532</v>
      </c>
      <c r="L186" t="s">
        <v>501</v>
      </c>
      <c r="M186" t="s">
        <v>46</v>
      </c>
      <c r="N186" t="s">
        <v>47</v>
      </c>
      <c r="O186" t="s">
        <v>48</v>
      </c>
      <c r="P186">
        <v>60000</v>
      </c>
      <c r="Q186" t="s">
        <v>533</v>
      </c>
      <c r="R186">
        <v>593657</v>
      </c>
      <c r="T186" t="s">
        <v>50</v>
      </c>
      <c r="U186" t="s">
        <v>51</v>
      </c>
      <c r="V186" t="s">
        <v>51</v>
      </c>
      <c r="W186" t="b">
        <v>1</v>
      </c>
      <c r="X186" t="s">
        <v>76</v>
      </c>
      <c r="AA186" t="s">
        <v>64</v>
      </c>
      <c r="AB186" t="s">
        <v>93</v>
      </c>
      <c r="AC186" t="s">
        <v>93</v>
      </c>
      <c r="AD186" t="b">
        <v>1</v>
      </c>
      <c r="AF186">
        <v>22432</v>
      </c>
      <c r="AH186" t="s">
        <v>80</v>
      </c>
      <c r="AI186" t="s">
        <v>39</v>
      </c>
      <c r="AJ186" s="1">
        <v>42548.5</v>
      </c>
      <c r="AK186" t="s">
        <v>39</v>
      </c>
      <c r="AN186" t="s">
        <v>56</v>
      </c>
    </row>
    <row r="187" spans="1:40" x14ac:dyDescent="0.45">
      <c r="A187" t="s">
        <v>39</v>
      </c>
      <c r="B187">
        <v>618703</v>
      </c>
      <c r="C187" t="s">
        <v>685</v>
      </c>
      <c r="D187" t="s">
        <v>40</v>
      </c>
      <c r="E187" t="s">
        <v>57</v>
      </c>
      <c r="F187" t="s">
        <v>498</v>
      </c>
      <c r="G187" t="s">
        <v>534</v>
      </c>
      <c r="H187" t="s">
        <v>59</v>
      </c>
      <c r="I187">
        <v>2</v>
      </c>
      <c r="J187">
        <v>2</v>
      </c>
      <c r="K187" t="s">
        <v>535</v>
      </c>
      <c r="L187" t="s">
        <v>501</v>
      </c>
      <c r="M187" t="s">
        <v>46</v>
      </c>
      <c r="N187" t="s">
        <v>47</v>
      </c>
      <c r="O187" t="s">
        <v>48</v>
      </c>
      <c r="P187">
        <v>60000</v>
      </c>
      <c r="Q187" t="s">
        <v>536</v>
      </c>
      <c r="R187">
        <v>596882</v>
      </c>
      <c r="T187" t="s">
        <v>50</v>
      </c>
      <c r="U187" t="s">
        <v>62</v>
      </c>
      <c r="V187" t="s">
        <v>62</v>
      </c>
      <c r="W187" t="b">
        <v>1</v>
      </c>
      <c r="X187" t="s">
        <v>115</v>
      </c>
      <c r="AA187" t="s">
        <v>102</v>
      </c>
      <c r="AB187" t="s">
        <v>537</v>
      </c>
      <c r="AC187" t="s">
        <v>66</v>
      </c>
      <c r="AD187" t="b">
        <v>1</v>
      </c>
      <c r="AF187">
        <v>23298</v>
      </c>
      <c r="AH187" t="s">
        <v>80</v>
      </c>
      <c r="AI187" t="s">
        <v>39</v>
      </c>
      <c r="AJ187" s="1">
        <v>42548.5</v>
      </c>
      <c r="AK187" t="s">
        <v>39</v>
      </c>
      <c r="AN187" t="s">
        <v>56</v>
      </c>
    </row>
    <row r="188" spans="1:40" x14ac:dyDescent="0.45">
      <c r="A188" t="s">
        <v>39</v>
      </c>
      <c r="B188">
        <v>620673</v>
      </c>
      <c r="C188" t="s">
        <v>685</v>
      </c>
      <c r="D188" t="s">
        <v>40</v>
      </c>
      <c r="E188" t="s">
        <v>57</v>
      </c>
      <c r="F188" t="s">
        <v>498</v>
      </c>
      <c r="G188" t="s">
        <v>538</v>
      </c>
      <c r="H188" t="s">
        <v>59</v>
      </c>
      <c r="I188">
        <v>1</v>
      </c>
      <c r="J188">
        <v>2</v>
      </c>
      <c r="K188" t="s">
        <v>539</v>
      </c>
      <c r="L188" t="s">
        <v>501</v>
      </c>
      <c r="M188" t="s">
        <v>46</v>
      </c>
      <c r="N188" t="s">
        <v>47</v>
      </c>
      <c r="O188" t="s">
        <v>48</v>
      </c>
      <c r="P188">
        <v>60000</v>
      </c>
      <c r="Q188" t="s">
        <v>502</v>
      </c>
      <c r="R188">
        <v>596885</v>
      </c>
      <c r="T188" t="s">
        <v>50</v>
      </c>
      <c r="U188" t="s">
        <v>62</v>
      </c>
      <c r="V188" t="s">
        <v>62</v>
      </c>
      <c r="W188" t="b">
        <v>1</v>
      </c>
      <c r="X188" t="s">
        <v>115</v>
      </c>
      <c r="AA188" t="s">
        <v>107</v>
      </c>
      <c r="AB188" t="s">
        <v>112</v>
      </c>
      <c r="AC188" t="s">
        <v>66</v>
      </c>
      <c r="AD188" t="b">
        <v>1</v>
      </c>
      <c r="AF188">
        <v>22604</v>
      </c>
      <c r="AH188" t="s">
        <v>80</v>
      </c>
      <c r="AI188" t="s">
        <v>39</v>
      </c>
      <c r="AJ188" s="1">
        <v>42548.5</v>
      </c>
      <c r="AK188" t="s">
        <v>39</v>
      </c>
      <c r="AN188" t="s">
        <v>56</v>
      </c>
    </row>
    <row r="189" spans="1:40" x14ac:dyDescent="0.45">
      <c r="A189" t="s">
        <v>39</v>
      </c>
      <c r="B189">
        <v>611189</v>
      </c>
      <c r="C189" t="s">
        <v>685</v>
      </c>
      <c r="D189" t="s">
        <v>40</v>
      </c>
      <c r="E189" t="s">
        <v>41</v>
      </c>
      <c r="F189" t="s">
        <v>498</v>
      </c>
      <c r="G189" t="s">
        <v>540</v>
      </c>
      <c r="H189" t="s">
        <v>541</v>
      </c>
      <c r="I189">
        <v>0</v>
      </c>
      <c r="J189">
        <v>2</v>
      </c>
      <c r="K189" t="s">
        <v>542</v>
      </c>
      <c r="L189" t="s">
        <v>501</v>
      </c>
      <c r="M189" t="s">
        <v>46</v>
      </c>
      <c r="N189" t="s">
        <v>47</v>
      </c>
      <c r="O189" t="s">
        <v>48</v>
      </c>
      <c r="P189">
        <v>60000</v>
      </c>
      <c r="Q189" t="s">
        <v>543</v>
      </c>
      <c r="R189">
        <v>602743</v>
      </c>
      <c r="T189" t="s">
        <v>50</v>
      </c>
      <c r="U189" t="s">
        <v>51</v>
      </c>
      <c r="V189" t="s">
        <v>51</v>
      </c>
      <c r="W189" t="b">
        <v>1</v>
      </c>
      <c r="X189" t="s">
        <v>76</v>
      </c>
      <c r="AA189" t="s">
        <v>53</v>
      </c>
      <c r="AB189" t="s">
        <v>267</v>
      </c>
      <c r="AC189" t="s">
        <v>93</v>
      </c>
      <c r="AD189" t="b">
        <v>1</v>
      </c>
      <c r="AF189">
        <v>26665</v>
      </c>
      <c r="AH189" t="s">
        <v>80</v>
      </c>
      <c r="AI189" t="s">
        <v>39</v>
      </c>
      <c r="AJ189" s="1">
        <v>42548.5</v>
      </c>
      <c r="AK189" t="s">
        <v>39</v>
      </c>
      <c r="AL189" t="s">
        <v>39</v>
      </c>
      <c r="AN189" t="s">
        <v>56</v>
      </c>
    </row>
    <row r="190" spans="1:40" x14ac:dyDescent="0.45">
      <c r="A190" t="s">
        <v>39</v>
      </c>
      <c r="B190">
        <v>613282</v>
      </c>
      <c r="C190" t="s">
        <v>685</v>
      </c>
      <c r="D190" t="s">
        <v>40</v>
      </c>
      <c r="E190" t="s">
        <v>41</v>
      </c>
      <c r="F190" t="s">
        <v>498</v>
      </c>
      <c r="G190" t="s">
        <v>544</v>
      </c>
      <c r="H190" t="s">
        <v>59</v>
      </c>
      <c r="I190">
        <v>3</v>
      </c>
      <c r="J190">
        <v>2</v>
      </c>
      <c r="K190" t="s">
        <v>545</v>
      </c>
      <c r="L190" t="s">
        <v>501</v>
      </c>
      <c r="M190" t="s">
        <v>46</v>
      </c>
      <c r="N190" t="s">
        <v>47</v>
      </c>
      <c r="O190" t="s">
        <v>48</v>
      </c>
      <c r="P190">
        <v>60000</v>
      </c>
      <c r="Q190" t="s">
        <v>521</v>
      </c>
      <c r="R190">
        <v>596884</v>
      </c>
      <c r="T190" t="s">
        <v>50</v>
      </c>
      <c r="U190" t="s">
        <v>401</v>
      </c>
      <c r="V190" t="s">
        <v>401</v>
      </c>
      <c r="W190" t="b">
        <v>1</v>
      </c>
      <c r="X190" t="s">
        <v>358</v>
      </c>
      <c r="AA190" t="s">
        <v>53</v>
      </c>
      <c r="AB190" t="s">
        <v>525</v>
      </c>
      <c r="AC190" t="s">
        <v>66</v>
      </c>
      <c r="AD190" t="b">
        <v>1</v>
      </c>
      <c r="AF190">
        <v>22741</v>
      </c>
      <c r="AH190" t="s">
        <v>80</v>
      </c>
      <c r="AI190" t="s">
        <v>39</v>
      </c>
      <c r="AJ190" s="1">
        <v>42548.5</v>
      </c>
      <c r="AK190" t="s">
        <v>39</v>
      </c>
      <c r="AN190" t="s">
        <v>56</v>
      </c>
    </row>
    <row r="191" spans="1:40" x14ac:dyDescent="0.45">
      <c r="A191" t="s">
        <v>39</v>
      </c>
      <c r="B191">
        <v>618706</v>
      </c>
      <c r="C191" t="s">
        <v>685</v>
      </c>
      <c r="D191" t="s">
        <v>40</v>
      </c>
      <c r="E191" t="s">
        <v>41</v>
      </c>
      <c r="F191" t="s">
        <v>498</v>
      </c>
      <c r="G191" t="s">
        <v>546</v>
      </c>
      <c r="H191" t="s">
        <v>59</v>
      </c>
      <c r="I191">
        <v>5.5</v>
      </c>
      <c r="J191">
        <v>2</v>
      </c>
      <c r="K191" t="s">
        <v>547</v>
      </c>
      <c r="L191" t="s">
        <v>501</v>
      </c>
      <c r="M191" t="s">
        <v>46</v>
      </c>
      <c r="N191" t="s">
        <v>47</v>
      </c>
      <c r="O191" t="s">
        <v>48</v>
      </c>
      <c r="P191">
        <v>60000</v>
      </c>
      <c r="Q191" t="s">
        <v>548</v>
      </c>
      <c r="R191" t="s">
        <v>549</v>
      </c>
      <c r="T191" t="s">
        <v>50</v>
      </c>
      <c r="U191" t="s">
        <v>62</v>
      </c>
      <c r="V191" t="s">
        <v>62</v>
      </c>
      <c r="W191" t="b">
        <v>1</v>
      </c>
      <c r="X191" t="s">
        <v>115</v>
      </c>
      <c r="AA191" t="s">
        <v>107</v>
      </c>
      <c r="AB191" t="s">
        <v>89</v>
      </c>
      <c r="AC191" t="s">
        <v>78</v>
      </c>
      <c r="AD191" t="b">
        <v>1</v>
      </c>
      <c r="AF191">
        <v>23846</v>
      </c>
      <c r="AH191" t="s">
        <v>80</v>
      </c>
      <c r="AI191" t="s">
        <v>39</v>
      </c>
      <c r="AJ191" s="1">
        <v>42548.5</v>
      </c>
      <c r="AK191" t="s">
        <v>39</v>
      </c>
      <c r="AN191" t="s">
        <v>56</v>
      </c>
    </row>
    <row r="192" spans="1:40" x14ac:dyDescent="0.45">
      <c r="A192" t="s">
        <v>39</v>
      </c>
      <c r="B192">
        <v>627378</v>
      </c>
      <c r="C192" t="s">
        <v>685</v>
      </c>
      <c r="D192" t="s">
        <v>40</v>
      </c>
      <c r="E192" t="s">
        <v>41</v>
      </c>
      <c r="F192" t="s">
        <v>498</v>
      </c>
      <c r="G192" t="s">
        <v>550</v>
      </c>
      <c r="H192" t="s">
        <v>70</v>
      </c>
      <c r="I192">
        <v>3.5</v>
      </c>
      <c r="J192">
        <v>2</v>
      </c>
      <c r="K192" t="s">
        <v>551</v>
      </c>
      <c r="L192" t="s">
        <v>501</v>
      </c>
      <c r="M192" t="s">
        <v>46</v>
      </c>
      <c r="N192" t="s">
        <v>47</v>
      </c>
      <c r="O192" t="s">
        <v>48</v>
      </c>
      <c r="P192">
        <v>60000</v>
      </c>
      <c r="Q192" t="s">
        <v>501</v>
      </c>
      <c r="R192">
        <v>606062</v>
      </c>
      <c r="T192" t="s">
        <v>50</v>
      </c>
      <c r="U192" t="s">
        <v>51</v>
      </c>
      <c r="V192" t="s">
        <v>51</v>
      </c>
      <c r="W192" t="b">
        <v>1</v>
      </c>
      <c r="X192" t="s">
        <v>358</v>
      </c>
      <c r="AA192" t="s">
        <v>107</v>
      </c>
      <c r="AB192" t="s">
        <v>89</v>
      </c>
      <c r="AC192" t="s">
        <v>66</v>
      </c>
      <c r="AD192" t="b">
        <v>1</v>
      </c>
      <c r="AF192">
        <v>22932</v>
      </c>
      <c r="AH192" t="s">
        <v>80</v>
      </c>
      <c r="AI192" t="s">
        <v>39</v>
      </c>
      <c r="AJ192" s="1">
        <v>42548.5</v>
      </c>
      <c r="AK192" t="s">
        <v>39</v>
      </c>
      <c r="AN192" t="s">
        <v>56</v>
      </c>
    </row>
    <row r="193" spans="1:40" x14ac:dyDescent="0.45">
      <c r="A193" t="s">
        <v>39</v>
      </c>
      <c r="B193">
        <v>611191</v>
      </c>
      <c r="C193" t="s">
        <v>685</v>
      </c>
      <c r="D193" t="s">
        <v>40</v>
      </c>
      <c r="E193" t="s">
        <v>57</v>
      </c>
      <c r="F193" t="s">
        <v>498</v>
      </c>
      <c r="G193" t="s">
        <v>552</v>
      </c>
      <c r="H193" t="s">
        <v>59</v>
      </c>
      <c r="I193">
        <v>2.5</v>
      </c>
      <c r="J193">
        <v>2</v>
      </c>
      <c r="K193" t="s">
        <v>553</v>
      </c>
      <c r="L193" t="s">
        <v>501</v>
      </c>
      <c r="M193" t="s">
        <v>46</v>
      </c>
      <c r="N193" t="s">
        <v>47</v>
      </c>
      <c r="O193" t="s">
        <v>48</v>
      </c>
      <c r="P193">
        <v>60000</v>
      </c>
      <c r="Q193" t="s">
        <v>554</v>
      </c>
      <c r="R193">
        <v>596879</v>
      </c>
      <c r="T193" t="s">
        <v>50</v>
      </c>
      <c r="U193" t="s">
        <v>62</v>
      </c>
      <c r="V193" t="s">
        <v>62</v>
      </c>
      <c r="W193" t="b">
        <v>1</v>
      </c>
      <c r="X193" t="s">
        <v>115</v>
      </c>
      <c r="AA193" t="s">
        <v>107</v>
      </c>
      <c r="AB193" t="s">
        <v>112</v>
      </c>
      <c r="AC193" t="s">
        <v>78</v>
      </c>
      <c r="AD193" t="b">
        <v>1</v>
      </c>
      <c r="AF193">
        <v>22774</v>
      </c>
      <c r="AH193" t="s">
        <v>80</v>
      </c>
      <c r="AI193" t="s">
        <v>39</v>
      </c>
      <c r="AJ193" s="1">
        <v>42548.5</v>
      </c>
      <c r="AK193" t="s">
        <v>39</v>
      </c>
      <c r="AN193" t="s">
        <v>56</v>
      </c>
    </row>
    <row r="194" spans="1:40" x14ac:dyDescent="0.45">
      <c r="A194" t="s">
        <v>39</v>
      </c>
      <c r="B194">
        <v>613286</v>
      </c>
      <c r="C194" t="s">
        <v>685</v>
      </c>
      <c r="D194" t="s">
        <v>40</v>
      </c>
      <c r="E194" t="s">
        <v>57</v>
      </c>
      <c r="F194" t="s">
        <v>498</v>
      </c>
      <c r="G194" t="s">
        <v>555</v>
      </c>
      <c r="H194" t="s">
        <v>59</v>
      </c>
      <c r="I194">
        <v>1.5</v>
      </c>
      <c r="J194">
        <v>2</v>
      </c>
      <c r="K194" t="s">
        <v>556</v>
      </c>
      <c r="L194" t="s">
        <v>501</v>
      </c>
      <c r="M194" t="s">
        <v>46</v>
      </c>
      <c r="N194" t="s">
        <v>47</v>
      </c>
      <c r="O194" t="s">
        <v>48</v>
      </c>
      <c r="P194">
        <v>60000</v>
      </c>
      <c r="Q194" t="s">
        <v>521</v>
      </c>
      <c r="R194">
        <v>596884</v>
      </c>
      <c r="T194" t="s">
        <v>50</v>
      </c>
      <c r="U194" t="s">
        <v>62</v>
      </c>
      <c r="V194" t="s">
        <v>62</v>
      </c>
      <c r="W194" t="b">
        <v>1</v>
      </c>
      <c r="X194" t="s">
        <v>76</v>
      </c>
      <c r="AA194" t="s">
        <v>64</v>
      </c>
      <c r="AB194" t="s">
        <v>93</v>
      </c>
      <c r="AC194" t="s">
        <v>66</v>
      </c>
      <c r="AD194" t="b">
        <v>1</v>
      </c>
      <c r="AF194">
        <v>26543</v>
      </c>
      <c r="AH194" t="s">
        <v>80</v>
      </c>
      <c r="AI194" t="s">
        <v>39</v>
      </c>
      <c r="AJ194" s="1">
        <v>42548.5</v>
      </c>
      <c r="AK194" t="s">
        <v>39</v>
      </c>
      <c r="AN194" t="s">
        <v>56</v>
      </c>
    </row>
    <row r="195" spans="1:40" x14ac:dyDescent="0.45">
      <c r="A195" t="s">
        <v>39</v>
      </c>
      <c r="B195">
        <v>631730</v>
      </c>
      <c r="C195" t="s">
        <v>685</v>
      </c>
      <c r="D195" t="s">
        <v>40</v>
      </c>
      <c r="E195" t="s">
        <v>57</v>
      </c>
      <c r="F195" t="s">
        <v>498</v>
      </c>
      <c r="G195" t="s">
        <v>557</v>
      </c>
      <c r="H195" t="s">
        <v>59</v>
      </c>
      <c r="I195">
        <v>3.5</v>
      </c>
      <c r="J195">
        <v>2</v>
      </c>
      <c r="K195" t="s">
        <v>558</v>
      </c>
      <c r="L195" t="s">
        <v>559</v>
      </c>
      <c r="M195" t="s">
        <v>46</v>
      </c>
      <c r="N195" t="s">
        <v>47</v>
      </c>
      <c r="O195" t="s">
        <v>48</v>
      </c>
      <c r="P195">
        <v>9999</v>
      </c>
      <c r="Q195" t="s">
        <v>560</v>
      </c>
      <c r="R195">
        <v>596886</v>
      </c>
      <c r="T195" t="s">
        <v>50</v>
      </c>
      <c r="U195" t="s">
        <v>62</v>
      </c>
      <c r="V195" t="s">
        <v>62</v>
      </c>
      <c r="W195" t="b">
        <v>1</v>
      </c>
      <c r="X195" t="s">
        <v>358</v>
      </c>
      <c r="AA195" t="s">
        <v>102</v>
      </c>
      <c r="AB195" t="s">
        <v>525</v>
      </c>
      <c r="AC195" t="s">
        <v>66</v>
      </c>
      <c r="AD195" t="b">
        <v>0</v>
      </c>
      <c r="AF195">
        <v>23319</v>
      </c>
      <c r="AH195" t="s">
        <v>80</v>
      </c>
      <c r="AI195" t="s">
        <v>39</v>
      </c>
      <c r="AJ195" s="1">
        <v>42548.5</v>
      </c>
      <c r="AK195" t="s">
        <v>39</v>
      </c>
      <c r="AN195" t="s">
        <v>56</v>
      </c>
    </row>
    <row r="196" spans="1:40" x14ac:dyDescent="0.45">
      <c r="A196" t="s">
        <v>39</v>
      </c>
      <c r="B196">
        <v>618709</v>
      </c>
      <c r="C196" t="s">
        <v>685</v>
      </c>
      <c r="D196" t="s">
        <v>40</v>
      </c>
      <c r="E196" t="s">
        <v>41</v>
      </c>
      <c r="F196" t="s">
        <v>498</v>
      </c>
      <c r="G196" t="s">
        <v>561</v>
      </c>
      <c r="H196" t="s">
        <v>59</v>
      </c>
      <c r="I196">
        <v>1.5</v>
      </c>
      <c r="J196">
        <v>3</v>
      </c>
      <c r="K196" t="s">
        <v>562</v>
      </c>
      <c r="L196" t="s">
        <v>501</v>
      </c>
      <c r="M196" t="s">
        <v>46</v>
      </c>
      <c r="N196" t="s">
        <v>47</v>
      </c>
      <c r="O196" t="s">
        <v>48</v>
      </c>
      <c r="P196">
        <v>60000</v>
      </c>
      <c r="Q196" t="s">
        <v>530</v>
      </c>
      <c r="R196">
        <v>602741</v>
      </c>
      <c r="T196" t="s">
        <v>50</v>
      </c>
      <c r="U196" t="s">
        <v>369</v>
      </c>
      <c r="V196" t="s">
        <v>369</v>
      </c>
      <c r="W196" t="b">
        <v>1</v>
      </c>
      <c r="X196" t="s">
        <v>115</v>
      </c>
      <c r="AA196" t="s">
        <v>53</v>
      </c>
      <c r="AB196" t="s">
        <v>182</v>
      </c>
      <c r="AC196" t="s">
        <v>55</v>
      </c>
      <c r="AD196" t="b">
        <v>1</v>
      </c>
      <c r="AF196">
        <v>26801</v>
      </c>
      <c r="AH196" t="s">
        <v>80</v>
      </c>
      <c r="AI196" t="s">
        <v>39</v>
      </c>
      <c r="AJ196" s="1">
        <v>42548.5</v>
      </c>
      <c r="AK196" t="s">
        <v>39</v>
      </c>
      <c r="AN19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6"/>
  <sheetViews>
    <sheetView workbookViewId="0">
      <selection activeCell="C1" sqref="C1"/>
    </sheetView>
  </sheetViews>
  <sheetFormatPr defaultRowHeight="12.5" customHeight="1" x14ac:dyDescent="0.45"/>
  <sheetData>
    <row r="1" spans="1:47" ht="12.5" customHeight="1" x14ac:dyDescent="0.45">
      <c r="A1" t="s">
        <v>0</v>
      </c>
      <c r="B1" t="s">
        <v>1</v>
      </c>
      <c r="C1" s="9" t="s">
        <v>684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23</v>
      </c>
      <c r="N1" t="s">
        <v>93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  <c r="U1" t="s">
        <v>568</v>
      </c>
      <c r="V1" t="s">
        <v>18</v>
      </c>
      <c r="W1" t="s">
        <v>19</v>
      </c>
      <c r="X1" t="s">
        <v>20</v>
      </c>
      <c r="Y1" t="s">
        <v>22</v>
      </c>
      <c r="Z1" t="s">
        <v>14</v>
      </c>
      <c r="AA1" t="s">
        <v>21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569</v>
      </c>
      <c r="AI1" t="s">
        <v>570</v>
      </c>
      <c r="AJ1" t="s">
        <v>30</v>
      </c>
      <c r="AK1" t="s">
        <v>571</v>
      </c>
      <c r="AL1" t="s">
        <v>572</v>
      </c>
      <c r="AM1" t="s">
        <v>573</v>
      </c>
      <c r="AN1" t="s">
        <v>32</v>
      </c>
      <c r="AO1" t="s">
        <v>33</v>
      </c>
      <c r="AP1" t="s">
        <v>35</v>
      </c>
      <c r="AQ1" t="s">
        <v>31</v>
      </c>
      <c r="AR1" t="s">
        <v>34</v>
      </c>
      <c r="AS1" t="s">
        <v>38</v>
      </c>
      <c r="AT1" t="s">
        <v>574</v>
      </c>
      <c r="AU1" t="s">
        <v>575</v>
      </c>
    </row>
    <row r="2" spans="1:47" ht="12.5" customHeight="1" x14ac:dyDescent="0.45">
      <c r="A2" t="s">
        <v>39</v>
      </c>
      <c r="B2">
        <v>586844</v>
      </c>
      <c r="C2" t="str">
        <f>VLOOKUP(B2,'PAS10 S19 Final Scope_195'!B1:C196,2,FALSE)</f>
        <v>Base Scope</v>
      </c>
      <c r="D2" t="s">
        <v>41</v>
      </c>
      <c r="E2" t="s">
        <v>42</v>
      </c>
      <c r="F2" t="s">
        <v>43</v>
      </c>
      <c r="G2" t="s">
        <v>541</v>
      </c>
      <c r="H2">
        <v>2.5</v>
      </c>
      <c r="I2">
        <v>2</v>
      </c>
      <c r="J2" t="s">
        <v>45</v>
      </c>
      <c r="L2" t="s">
        <v>40</v>
      </c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593043</v>
      </c>
      <c r="U2" t="s">
        <v>576</v>
      </c>
      <c r="V2" t="s">
        <v>50</v>
      </c>
      <c r="W2" t="s">
        <v>51</v>
      </c>
      <c r="X2" t="s">
        <v>51</v>
      </c>
      <c r="Y2" t="s">
        <v>52</v>
      </c>
      <c r="Z2">
        <v>10000</v>
      </c>
      <c r="AA2" t="b">
        <v>1</v>
      </c>
      <c r="AC2" t="s">
        <v>53</v>
      </c>
      <c r="AD2" t="s">
        <v>54</v>
      </c>
      <c r="AE2" t="s">
        <v>55</v>
      </c>
      <c r="AF2" t="b">
        <v>1</v>
      </c>
      <c r="AH2" t="s">
        <v>50</v>
      </c>
      <c r="AJ2">
        <v>25379</v>
      </c>
      <c r="AK2" s="1">
        <v>42439.342361111114</v>
      </c>
      <c r="AL2" s="1">
        <v>42439.803472222222</v>
      </c>
      <c r="AM2" s="1">
        <v>42515.438888888886</v>
      </c>
      <c r="AO2" t="s">
        <v>39</v>
      </c>
      <c r="AP2" t="s">
        <v>39</v>
      </c>
      <c r="AR2" s="1">
        <v>42548.5</v>
      </c>
      <c r="AS2" t="s">
        <v>56</v>
      </c>
      <c r="AT2" t="s">
        <v>577</v>
      </c>
      <c r="AU2" s="2" t="s">
        <v>578</v>
      </c>
    </row>
    <row r="3" spans="1:47" ht="12.5" customHeight="1" x14ac:dyDescent="0.45">
      <c r="A3" t="s">
        <v>39</v>
      </c>
      <c r="B3">
        <v>586620</v>
      </c>
      <c r="C3" t="str">
        <f>VLOOKUP(B3,'PAS10 S19 Final Scope_195'!B2:C197,2,FALSE)</f>
        <v>Base Scope</v>
      </c>
      <c r="D3" t="s">
        <v>41</v>
      </c>
      <c r="E3" t="s">
        <v>42</v>
      </c>
      <c r="F3" t="s">
        <v>184</v>
      </c>
      <c r="G3" t="s">
        <v>44</v>
      </c>
      <c r="H3">
        <v>4</v>
      </c>
      <c r="I3">
        <v>3</v>
      </c>
      <c r="J3" t="s">
        <v>185</v>
      </c>
      <c r="L3" t="s">
        <v>40</v>
      </c>
      <c r="N3" t="b">
        <v>1</v>
      </c>
      <c r="O3" t="s">
        <v>46</v>
      </c>
      <c r="P3" t="s">
        <v>47</v>
      </c>
      <c r="Q3" t="s">
        <v>70</v>
      </c>
      <c r="R3" t="s">
        <v>98</v>
      </c>
      <c r="S3">
        <v>593043</v>
      </c>
      <c r="U3" t="s">
        <v>576</v>
      </c>
      <c r="V3" t="s">
        <v>50</v>
      </c>
      <c r="W3" t="s">
        <v>51</v>
      </c>
      <c r="X3" t="s">
        <v>51</v>
      </c>
      <c r="Y3" t="s">
        <v>63</v>
      </c>
      <c r="Z3">
        <v>10000</v>
      </c>
      <c r="AA3" t="b">
        <v>1</v>
      </c>
      <c r="AC3" t="s">
        <v>107</v>
      </c>
      <c r="AD3" t="s">
        <v>93</v>
      </c>
      <c r="AE3" t="s">
        <v>93</v>
      </c>
      <c r="AF3" t="b">
        <v>1</v>
      </c>
      <c r="AH3" t="s">
        <v>50</v>
      </c>
      <c r="AJ3">
        <v>26252</v>
      </c>
      <c r="AK3" s="1">
        <v>42457.943749999999</v>
      </c>
      <c r="AL3" s="1">
        <v>42458.765277777777</v>
      </c>
      <c r="AM3" s="1">
        <v>42508.655555555553</v>
      </c>
      <c r="AO3" t="s">
        <v>39</v>
      </c>
      <c r="AP3" t="s">
        <v>39</v>
      </c>
      <c r="AR3" s="1">
        <v>42548.5</v>
      </c>
      <c r="AS3" t="s">
        <v>56</v>
      </c>
      <c r="AT3" t="s">
        <v>579</v>
      </c>
      <c r="AU3" s="2" t="s">
        <v>580</v>
      </c>
    </row>
    <row r="4" spans="1:47" ht="12.5" customHeight="1" x14ac:dyDescent="0.45">
      <c r="A4" t="s">
        <v>39</v>
      </c>
      <c r="B4">
        <v>587153</v>
      </c>
      <c r="C4" t="str">
        <f>VLOOKUP(B4,'PAS10 S19 Final Scope_195'!B3:C198,2,FALSE)</f>
        <v>Base Scope</v>
      </c>
      <c r="D4" t="s">
        <v>57</v>
      </c>
      <c r="E4" t="s">
        <v>42</v>
      </c>
      <c r="F4" t="s">
        <v>58</v>
      </c>
      <c r="G4" t="s">
        <v>59</v>
      </c>
      <c r="H4">
        <v>4</v>
      </c>
      <c r="I4">
        <v>2</v>
      </c>
      <c r="J4" t="s">
        <v>60</v>
      </c>
      <c r="L4" t="s">
        <v>40</v>
      </c>
      <c r="N4" t="b">
        <v>0</v>
      </c>
      <c r="O4" t="s">
        <v>46</v>
      </c>
      <c r="P4" t="s">
        <v>47</v>
      </c>
      <c r="Q4" t="s">
        <v>48</v>
      </c>
      <c r="R4" t="s">
        <v>61</v>
      </c>
      <c r="S4">
        <v>593043</v>
      </c>
      <c r="U4" t="s">
        <v>576</v>
      </c>
      <c r="V4" t="s">
        <v>50</v>
      </c>
      <c r="W4" t="s">
        <v>62</v>
      </c>
      <c r="X4" t="s">
        <v>62</v>
      </c>
      <c r="Y4" t="s">
        <v>63</v>
      </c>
      <c r="Z4">
        <v>10000</v>
      </c>
      <c r="AA4" t="b">
        <v>1</v>
      </c>
      <c r="AC4" t="s">
        <v>64</v>
      </c>
      <c r="AD4" t="s">
        <v>65</v>
      </c>
      <c r="AE4" t="s">
        <v>66</v>
      </c>
      <c r="AF4" t="b">
        <v>1</v>
      </c>
      <c r="AH4" t="s">
        <v>50</v>
      </c>
      <c r="AJ4">
        <v>26508</v>
      </c>
      <c r="AK4" s="1">
        <v>42457.943749999999</v>
      </c>
      <c r="AL4" s="1">
        <v>42458.765277777777</v>
      </c>
      <c r="AM4" s="1">
        <v>42527.025694444441</v>
      </c>
      <c r="AO4" t="s">
        <v>39</v>
      </c>
      <c r="AP4" t="s">
        <v>39</v>
      </c>
      <c r="AR4" s="1">
        <v>42548.5</v>
      </c>
      <c r="AS4" t="s">
        <v>56</v>
      </c>
      <c r="AT4" t="s">
        <v>581</v>
      </c>
      <c r="AU4" t="s">
        <v>582</v>
      </c>
    </row>
    <row r="5" spans="1:47" ht="12.5" customHeight="1" x14ac:dyDescent="0.45">
      <c r="A5" t="s">
        <v>39</v>
      </c>
      <c r="B5">
        <v>586898</v>
      </c>
      <c r="C5" t="str">
        <f>VLOOKUP(B5,'PAS10 S19 Final Scope_195'!B4:C199,2,FALSE)</f>
        <v>Base Scope</v>
      </c>
      <c r="D5" t="s">
        <v>41</v>
      </c>
      <c r="E5" t="s">
        <v>42</v>
      </c>
      <c r="F5" t="s">
        <v>67</v>
      </c>
      <c r="G5" t="s">
        <v>583</v>
      </c>
      <c r="H5">
        <v>1.5</v>
      </c>
      <c r="I5">
        <v>3</v>
      </c>
      <c r="J5" t="s">
        <v>142</v>
      </c>
      <c r="L5" t="s">
        <v>40</v>
      </c>
      <c r="N5" t="b">
        <v>0</v>
      </c>
      <c r="O5" t="s">
        <v>46</v>
      </c>
      <c r="P5" t="s">
        <v>47</v>
      </c>
      <c r="Q5" t="s">
        <v>48</v>
      </c>
      <c r="S5">
        <v>593043</v>
      </c>
      <c r="U5" t="s">
        <v>576</v>
      </c>
      <c r="V5" t="s">
        <v>50</v>
      </c>
      <c r="W5" t="s">
        <v>50</v>
      </c>
      <c r="X5" t="s">
        <v>51</v>
      </c>
      <c r="Y5" t="s">
        <v>63</v>
      </c>
      <c r="Z5">
        <v>10000</v>
      </c>
      <c r="AA5" t="b">
        <v>1</v>
      </c>
      <c r="AC5" t="s">
        <v>53</v>
      </c>
      <c r="AD5" t="s">
        <v>50</v>
      </c>
      <c r="AE5" t="s">
        <v>50</v>
      </c>
      <c r="AF5" t="b">
        <v>1</v>
      </c>
      <c r="AH5" t="s">
        <v>50</v>
      </c>
      <c r="AJ5">
        <v>26331</v>
      </c>
      <c r="AK5" s="1">
        <v>42453.304861111108</v>
      </c>
      <c r="AL5" s="1">
        <v>42453.813194444447</v>
      </c>
      <c r="AM5" s="1">
        <v>42508.031944444447</v>
      </c>
      <c r="AO5" t="s">
        <v>39</v>
      </c>
      <c r="AP5" t="s">
        <v>39</v>
      </c>
      <c r="AR5" s="1">
        <v>42548.5</v>
      </c>
      <c r="AS5" t="s">
        <v>56</v>
      </c>
      <c r="AT5" t="s">
        <v>584</v>
      </c>
      <c r="AU5" s="2" t="s">
        <v>585</v>
      </c>
    </row>
    <row r="6" spans="1:47" ht="12.5" customHeight="1" x14ac:dyDescent="0.45">
      <c r="A6" t="s">
        <v>39</v>
      </c>
      <c r="B6">
        <v>589302</v>
      </c>
      <c r="C6" t="str">
        <f>VLOOKUP(B6,'PAS10 S19 Final Scope_195'!B5:C200,2,FALSE)</f>
        <v>Base Scope</v>
      </c>
      <c r="D6" t="s">
        <v>57</v>
      </c>
      <c r="E6" t="s">
        <v>42</v>
      </c>
      <c r="F6" t="s">
        <v>143</v>
      </c>
      <c r="G6" t="s">
        <v>583</v>
      </c>
      <c r="H6">
        <v>1</v>
      </c>
      <c r="I6">
        <v>2</v>
      </c>
      <c r="J6" t="s">
        <v>144</v>
      </c>
      <c r="L6" t="s">
        <v>40</v>
      </c>
      <c r="N6" t="b">
        <v>0</v>
      </c>
      <c r="O6" t="s">
        <v>46</v>
      </c>
      <c r="P6" t="s">
        <v>47</v>
      </c>
      <c r="Q6" t="s">
        <v>48</v>
      </c>
      <c r="R6" t="s">
        <v>61</v>
      </c>
      <c r="S6">
        <v>593043</v>
      </c>
      <c r="U6" t="s">
        <v>576</v>
      </c>
      <c r="V6" t="s">
        <v>50</v>
      </c>
      <c r="W6" t="s">
        <v>140</v>
      </c>
      <c r="X6" t="s">
        <v>140</v>
      </c>
      <c r="Y6" t="s">
        <v>115</v>
      </c>
      <c r="Z6">
        <v>10000</v>
      </c>
      <c r="AA6" t="b">
        <v>1</v>
      </c>
      <c r="AC6" t="s">
        <v>53</v>
      </c>
      <c r="AD6" t="s">
        <v>77</v>
      </c>
      <c r="AE6" t="s">
        <v>66</v>
      </c>
      <c r="AF6" t="b">
        <v>1</v>
      </c>
      <c r="AH6" t="s">
        <v>50</v>
      </c>
      <c r="AJ6">
        <v>22531</v>
      </c>
      <c r="AK6" s="1">
        <v>42436.538194444445</v>
      </c>
      <c r="AL6" s="1">
        <v>42436.779861111114</v>
      </c>
      <c r="AM6" s="1">
        <v>42496.245833333334</v>
      </c>
      <c r="AO6" t="s">
        <v>39</v>
      </c>
      <c r="AP6" t="s">
        <v>39</v>
      </c>
      <c r="AR6" s="1">
        <v>42548.5</v>
      </c>
      <c r="AS6" t="s">
        <v>56</v>
      </c>
      <c r="AT6" t="s">
        <v>586</v>
      </c>
      <c r="AU6" s="2" t="s">
        <v>587</v>
      </c>
    </row>
    <row r="7" spans="1:47" ht="12.5" customHeight="1" x14ac:dyDescent="0.45">
      <c r="A7" t="s">
        <v>39</v>
      </c>
      <c r="B7">
        <v>587117</v>
      </c>
      <c r="C7" t="str">
        <f>VLOOKUP(B7,'PAS10 S19 Final Scope_195'!B6:C201,2,FALSE)</f>
        <v>Base Scope</v>
      </c>
      <c r="D7" t="s">
        <v>41</v>
      </c>
      <c r="E7" t="s">
        <v>42</v>
      </c>
      <c r="F7" t="s">
        <v>147</v>
      </c>
      <c r="G7" t="s">
        <v>583</v>
      </c>
      <c r="H7">
        <v>2</v>
      </c>
      <c r="I7">
        <v>2</v>
      </c>
      <c r="J7" t="s">
        <v>148</v>
      </c>
      <c r="L7" t="s">
        <v>40</v>
      </c>
      <c r="N7" t="b">
        <v>0</v>
      </c>
      <c r="O7" t="s">
        <v>46</v>
      </c>
      <c r="P7" t="s">
        <v>47</v>
      </c>
      <c r="Q7" t="s">
        <v>48</v>
      </c>
      <c r="R7" t="s">
        <v>121</v>
      </c>
      <c r="S7">
        <v>593043</v>
      </c>
      <c r="U7" t="s">
        <v>576</v>
      </c>
      <c r="V7" t="s">
        <v>50</v>
      </c>
      <c r="W7" t="s">
        <v>51</v>
      </c>
      <c r="X7" t="s">
        <v>51</v>
      </c>
      <c r="Y7" t="s">
        <v>63</v>
      </c>
      <c r="Z7">
        <v>10000</v>
      </c>
      <c r="AA7" t="b">
        <v>1</v>
      </c>
      <c r="AC7" t="s">
        <v>53</v>
      </c>
      <c r="AD7" t="s">
        <v>89</v>
      </c>
      <c r="AE7" t="s">
        <v>66</v>
      </c>
      <c r="AF7" t="b">
        <v>1</v>
      </c>
      <c r="AH7" t="s">
        <v>50</v>
      </c>
      <c r="AJ7">
        <v>25723</v>
      </c>
      <c r="AK7" s="1">
        <v>42454.517361111109</v>
      </c>
      <c r="AL7" s="1">
        <v>42456.730555555558</v>
      </c>
      <c r="AM7" s="1">
        <v>42533.928472222222</v>
      </c>
      <c r="AO7" t="s">
        <v>39</v>
      </c>
      <c r="AP7" t="s">
        <v>39</v>
      </c>
      <c r="AR7" s="1">
        <v>42548.5</v>
      </c>
      <c r="AS7" t="s">
        <v>56</v>
      </c>
      <c r="AT7" t="s">
        <v>581</v>
      </c>
      <c r="AU7" t="s">
        <v>582</v>
      </c>
    </row>
    <row r="8" spans="1:47" ht="12.5" customHeight="1" x14ac:dyDescent="0.45">
      <c r="A8" t="s">
        <v>39</v>
      </c>
      <c r="B8">
        <v>587148</v>
      </c>
      <c r="C8" t="str">
        <f>VLOOKUP(B8,'PAS10 S19 Final Scope_195'!B7:C202,2,FALSE)</f>
        <v>Base Scope</v>
      </c>
      <c r="D8" t="s">
        <v>41</v>
      </c>
      <c r="E8" t="s">
        <v>42</v>
      </c>
      <c r="F8" t="s">
        <v>145</v>
      </c>
      <c r="G8" t="s">
        <v>59</v>
      </c>
      <c r="H8">
        <v>4</v>
      </c>
      <c r="I8">
        <v>2</v>
      </c>
      <c r="J8" t="s">
        <v>146</v>
      </c>
      <c r="L8" t="s">
        <v>40</v>
      </c>
      <c r="N8" t="b">
        <v>0</v>
      </c>
      <c r="O8" t="s">
        <v>46</v>
      </c>
      <c r="P8" t="s">
        <v>47</v>
      </c>
      <c r="Q8" t="s">
        <v>48</v>
      </c>
      <c r="R8" t="s">
        <v>61</v>
      </c>
      <c r="S8">
        <v>593043</v>
      </c>
      <c r="U8" t="s">
        <v>576</v>
      </c>
      <c r="V8" t="s">
        <v>50</v>
      </c>
      <c r="W8" t="s">
        <v>51</v>
      </c>
      <c r="X8" t="s">
        <v>51</v>
      </c>
      <c r="Y8" t="s">
        <v>63</v>
      </c>
      <c r="Z8">
        <v>10000</v>
      </c>
      <c r="AA8" t="b">
        <v>1</v>
      </c>
      <c r="AC8" t="s">
        <v>102</v>
      </c>
      <c r="AD8" t="s">
        <v>65</v>
      </c>
      <c r="AE8" t="s">
        <v>66</v>
      </c>
      <c r="AF8" t="b">
        <v>1</v>
      </c>
      <c r="AH8" t="s">
        <v>50</v>
      </c>
      <c r="AJ8">
        <v>26507</v>
      </c>
      <c r="AK8" s="1">
        <v>42459.305555555555</v>
      </c>
      <c r="AL8" s="1">
        <v>42459.784722222219</v>
      </c>
      <c r="AM8" s="1">
        <v>42527.025694444441</v>
      </c>
      <c r="AO8" t="s">
        <v>39</v>
      </c>
      <c r="AP8" t="s">
        <v>39</v>
      </c>
      <c r="AR8" s="1">
        <v>42548.5</v>
      </c>
      <c r="AS8" t="s">
        <v>56</v>
      </c>
      <c r="AT8" t="s">
        <v>581</v>
      </c>
      <c r="AU8" t="s">
        <v>582</v>
      </c>
    </row>
    <row r="9" spans="1:47" ht="12.5" customHeight="1" x14ac:dyDescent="0.45">
      <c r="A9" t="s">
        <v>39</v>
      </c>
      <c r="B9">
        <v>586893</v>
      </c>
      <c r="C9" t="str">
        <f>VLOOKUP(B9,'PAS10 S19 Final Scope_195'!B8:C203,2,FALSE)</f>
        <v>Base Scope</v>
      </c>
      <c r="D9" t="s">
        <v>41</v>
      </c>
      <c r="E9" t="s">
        <v>42</v>
      </c>
      <c r="F9" t="s">
        <v>67</v>
      </c>
      <c r="G9" t="s">
        <v>588</v>
      </c>
      <c r="H9">
        <v>3</v>
      </c>
      <c r="I9">
        <v>3</v>
      </c>
      <c r="J9" t="s">
        <v>186</v>
      </c>
      <c r="L9" t="s">
        <v>40</v>
      </c>
      <c r="N9" t="b">
        <v>0</v>
      </c>
      <c r="O9" t="s">
        <v>46</v>
      </c>
      <c r="P9" t="s">
        <v>47</v>
      </c>
      <c r="Q9" t="s">
        <v>48</v>
      </c>
      <c r="R9" t="s">
        <v>187</v>
      </c>
      <c r="S9">
        <v>593043</v>
      </c>
      <c r="U9" t="s">
        <v>576</v>
      </c>
      <c r="V9" t="s">
        <v>50</v>
      </c>
      <c r="W9" t="s">
        <v>51</v>
      </c>
      <c r="X9" t="s">
        <v>51</v>
      </c>
      <c r="Y9" t="s">
        <v>63</v>
      </c>
      <c r="Z9">
        <v>10000</v>
      </c>
      <c r="AA9" t="b">
        <v>1</v>
      </c>
      <c r="AC9" t="s">
        <v>107</v>
      </c>
      <c r="AD9" t="s">
        <v>50</v>
      </c>
      <c r="AE9" t="s">
        <v>50</v>
      </c>
      <c r="AF9" t="b">
        <v>1</v>
      </c>
      <c r="AH9" t="s">
        <v>50</v>
      </c>
      <c r="AJ9">
        <v>26293</v>
      </c>
      <c r="AK9" s="1">
        <v>42457.313194444447</v>
      </c>
      <c r="AL9" s="1">
        <v>42457.745138888888</v>
      </c>
      <c r="AM9" s="1">
        <v>42501.44027777778</v>
      </c>
      <c r="AO9" t="s">
        <v>39</v>
      </c>
      <c r="AP9" t="s">
        <v>39</v>
      </c>
      <c r="AR9" s="1">
        <v>42548.5</v>
      </c>
      <c r="AS9" t="s">
        <v>56</v>
      </c>
      <c r="AT9" t="s">
        <v>584</v>
      </c>
      <c r="AU9" s="2" t="s">
        <v>585</v>
      </c>
    </row>
    <row r="10" spans="1:47" ht="12.5" customHeight="1" x14ac:dyDescent="0.45">
      <c r="A10" t="s">
        <v>39</v>
      </c>
      <c r="B10">
        <v>586622</v>
      </c>
      <c r="C10" t="str">
        <f>VLOOKUP(B10,'PAS10 S19 Final Scope_195'!B9:C204,2,FALSE)</f>
        <v>Base Scope</v>
      </c>
      <c r="D10" t="s">
        <v>41</v>
      </c>
      <c r="E10" t="s">
        <v>42</v>
      </c>
      <c r="F10" t="s">
        <v>99</v>
      </c>
      <c r="G10" t="s">
        <v>44</v>
      </c>
      <c r="H10">
        <v>4</v>
      </c>
      <c r="I10">
        <v>3</v>
      </c>
      <c r="J10" t="s">
        <v>100</v>
      </c>
      <c r="L10" t="s">
        <v>40</v>
      </c>
      <c r="N10" t="b">
        <v>1</v>
      </c>
      <c r="O10" t="s">
        <v>46</v>
      </c>
      <c r="P10" t="s">
        <v>47</v>
      </c>
      <c r="Q10" t="s">
        <v>48</v>
      </c>
      <c r="R10" t="s">
        <v>101</v>
      </c>
      <c r="S10">
        <v>593043</v>
      </c>
      <c r="U10" t="s">
        <v>576</v>
      </c>
      <c r="V10" t="s">
        <v>50</v>
      </c>
      <c r="W10" t="s">
        <v>51</v>
      </c>
      <c r="X10" t="s">
        <v>51</v>
      </c>
      <c r="Y10" t="s">
        <v>63</v>
      </c>
      <c r="Z10">
        <v>10000</v>
      </c>
      <c r="AA10" t="b">
        <v>1</v>
      </c>
      <c r="AC10" t="s">
        <v>102</v>
      </c>
      <c r="AD10" t="s">
        <v>93</v>
      </c>
      <c r="AE10" t="s">
        <v>93</v>
      </c>
      <c r="AF10" t="b">
        <v>1</v>
      </c>
      <c r="AH10" t="s">
        <v>50</v>
      </c>
      <c r="AJ10">
        <v>26203</v>
      </c>
      <c r="AK10" s="1">
        <v>42452.314583333333</v>
      </c>
      <c r="AL10" s="1">
        <v>42452.795138888891</v>
      </c>
      <c r="AM10" s="1">
        <v>42517.088888888888</v>
      </c>
      <c r="AO10" t="s">
        <v>39</v>
      </c>
      <c r="AP10" t="s">
        <v>39</v>
      </c>
      <c r="AR10" s="1">
        <v>42548.5</v>
      </c>
      <c r="AS10" t="s">
        <v>56</v>
      </c>
      <c r="AT10" t="s">
        <v>577</v>
      </c>
      <c r="AU10" s="2" t="s">
        <v>589</v>
      </c>
    </row>
    <row r="11" spans="1:47" ht="12.5" customHeight="1" x14ac:dyDescent="0.45">
      <c r="A11" t="s">
        <v>39</v>
      </c>
      <c r="B11">
        <v>589306</v>
      </c>
      <c r="C11" t="str">
        <f>VLOOKUP(B11,'PAS10 S19 Final Scope_195'!B10:C205,2,FALSE)</f>
        <v>Base Scope</v>
      </c>
      <c r="D11" t="s">
        <v>41</v>
      </c>
      <c r="E11" t="s">
        <v>42</v>
      </c>
      <c r="F11" t="s">
        <v>149</v>
      </c>
      <c r="G11" t="s">
        <v>96</v>
      </c>
      <c r="H11">
        <v>1</v>
      </c>
      <c r="I11">
        <v>2</v>
      </c>
      <c r="J11" t="s">
        <v>150</v>
      </c>
      <c r="L11" t="s">
        <v>40</v>
      </c>
      <c r="N11" t="b">
        <v>0</v>
      </c>
      <c r="O11" t="s">
        <v>46</v>
      </c>
      <c r="P11" t="s">
        <v>47</v>
      </c>
      <c r="Q11" t="s">
        <v>48</v>
      </c>
      <c r="R11" t="s">
        <v>61</v>
      </c>
      <c r="S11">
        <v>593043</v>
      </c>
      <c r="U11" t="s">
        <v>576</v>
      </c>
      <c r="V11" t="s">
        <v>50</v>
      </c>
      <c r="W11" t="s">
        <v>51</v>
      </c>
      <c r="X11" t="s">
        <v>51</v>
      </c>
      <c r="Y11" t="s">
        <v>76</v>
      </c>
      <c r="Z11">
        <v>10000</v>
      </c>
      <c r="AA11" t="b">
        <v>1</v>
      </c>
      <c r="AC11" t="s">
        <v>53</v>
      </c>
      <c r="AD11" t="s">
        <v>84</v>
      </c>
      <c r="AE11" t="s">
        <v>66</v>
      </c>
      <c r="AF11" t="b">
        <v>1</v>
      </c>
      <c r="AH11" t="s">
        <v>50</v>
      </c>
      <c r="AJ11">
        <v>24586</v>
      </c>
      <c r="AK11" s="1">
        <v>42438.913888888892</v>
      </c>
      <c r="AL11" s="1">
        <v>42439.804166666669</v>
      </c>
      <c r="AM11" s="1">
        <v>42535.724305555559</v>
      </c>
      <c r="AO11" t="s">
        <v>39</v>
      </c>
      <c r="AP11" t="s">
        <v>39</v>
      </c>
      <c r="AR11" s="1">
        <v>42548.5</v>
      </c>
      <c r="AS11" t="s">
        <v>56</v>
      </c>
      <c r="AT11" t="s">
        <v>590</v>
      </c>
      <c r="AU11" s="2" t="s">
        <v>591</v>
      </c>
    </row>
    <row r="12" spans="1:47" ht="12.5" customHeight="1" x14ac:dyDescent="0.45">
      <c r="A12" t="s">
        <v>39</v>
      </c>
      <c r="B12">
        <v>408227</v>
      </c>
      <c r="C12" t="str">
        <f>VLOOKUP(B12,'PAS10 S19 Final Scope_195'!B11:C206,2,FALSE)</f>
        <v>Base Scope</v>
      </c>
      <c r="D12" t="s">
        <v>41</v>
      </c>
      <c r="E12" t="s">
        <v>42</v>
      </c>
      <c r="F12" t="s">
        <v>103</v>
      </c>
      <c r="G12" t="s">
        <v>44</v>
      </c>
      <c r="H12">
        <v>2</v>
      </c>
      <c r="I12">
        <v>2</v>
      </c>
      <c r="J12" t="s">
        <v>104</v>
      </c>
      <c r="L12" t="s">
        <v>40</v>
      </c>
      <c r="N12" t="b">
        <v>1</v>
      </c>
      <c r="O12" t="s">
        <v>46</v>
      </c>
      <c r="P12" t="s">
        <v>47</v>
      </c>
      <c r="Q12" t="s">
        <v>48</v>
      </c>
      <c r="R12" t="s">
        <v>105</v>
      </c>
      <c r="S12" t="s">
        <v>106</v>
      </c>
      <c r="U12" t="s">
        <v>576</v>
      </c>
      <c r="V12" t="s">
        <v>50</v>
      </c>
      <c r="W12" t="s">
        <v>51</v>
      </c>
      <c r="X12" t="s">
        <v>51</v>
      </c>
      <c r="Y12" t="s">
        <v>76</v>
      </c>
      <c r="Z12">
        <v>10000</v>
      </c>
      <c r="AA12" t="b">
        <v>1</v>
      </c>
      <c r="AC12" t="s">
        <v>107</v>
      </c>
      <c r="AD12" t="s">
        <v>93</v>
      </c>
      <c r="AE12" t="s">
        <v>93</v>
      </c>
      <c r="AF12" t="b">
        <v>1</v>
      </c>
      <c r="AH12" t="s">
        <v>50</v>
      </c>
      <c r="AJ12">
        <v>25176</v>
      </c>
      <c r="AK12" s="1">
        <v>42419.527083333334</v>
      </c>
      <c r="AL12" s="1">
        <v>42421.747916666667</v>
      </c>
      <c r="AM12" s="1">
        <v>42540.717361111114</v>
      </c>
      <c r="AN12" t="s">
        <v>80</v>
      </c>
      <c r="AO12" t="s">
        <v>39</v>
      </c>
      <c r="AP12" t="s">
        <v>39</v>
      </c>
      <c r="AQ12" t="s">
        <v>80</v>
      </c>
      <c r="AR12" s="1">
        <v>42548.5</v>
      </c>
      <c r="AS12" t="s">
        <v>56</v>
      </c>
      <c r="AT12" t="s">
        <v>590</v>
      </c>
      <c r="AU12" s="2" t="s">
        <v>592</v>
      </c>
    </row>
    <row r="13" spans="1:47" ht="12.5" customHeight="1" x14ac:dyDescent="0.45">
      <c r="A13" t="s">
        <v>39</v>
      </c>
      <c r="B13">
        <v>586906</v>
      </c>
      <c r="D13" t="s">
        <v>41</v>
      </c>
      <c r="E13" t="s">
        <v>42</v>
      </c>
      <c r="F13" t="s">
        <v>67</v>
      </c>
      <c r="G13" t="s">
        <v>593</v>
      </c>
      <c r="H13">
        <v>4</v>
      </c>
      <c r="I13">
        <v>3</v>
      </c>
      <c r="J13" t="s">
        <v>68</v>
      </c>
      <c r="L13" t="s">
        <v>40</v>
      </c>
      <c r="N13" t="b">
        <v>0</v>
      </c>
      <c r="O13" t="s">
        <v>46</v>
      </c>
      <c r="P13" t="s">
        <v>47</v>
      </c>
      <c r="Q13" t="s">
        <v>48</v>
      </c>
      <c r="S13">
        <v>593043</v>
      </c>
      <c r="U13" t="s">
        <v>576</v>
      </c>
      <c r="V13" t="s">
        <v>50</v>
      </c>
      <c r="W13" t="s">
        <v>50</v>
      </c>
      <c r="X13" t="s">
        <v>51</v>
      </c>
      <c r="Y13" t="s">
        <v>63</v>
      </c>
      <c r="Z13">
        <v>10000</v>
      </c>
      <c r="AA13" t="b">
        <v>1</v>
      </c>
      <c r="AC13" t="s">
        <v>53</v>
      </c>
      <c r="AD13" t="s">
        <v>50</v>
      </c>
      <c r="AE13" t="s">
        <v>50</v>
      </c>
      <c r="AF13" t="b">
        <v>1</v>
      </c>
      <c r="AH13" t="s">
        <v>50</v>
      </c>
      <c r="AJ13">
        <v>26327</v>
      </c>
      <c r="AK13" s="1">
        <v>42452.314583333333</v>
      </c>
      <c r="AL13" s="1">
        <v>42452.79583333333</v>
      </c>
      <c r="AM13" s="1">
        <v>42528.997916666667</v>
      </c>
      <c r="AO13" t="s">
        <v>39</v>
      </c>
      <c r="AP13" t="s">
        <v>39</v>
      </c>
      <c r="AR13" s="1">
        <v>42548.5</v>
      </c>
      <c r="AS13" t="s">
        <v>56</v>
      </c>
      <c r="AT13" t="s">
        <v>584</v>
      </c>
      <c r="AU13" s="2" t="s">
        <v>585</v>
      </c>
    </row>
    <row r="14" spans="1:47" ht="12.5" customHeight="1" x14ac:dyDescent="0.45">
      <c r="A14" t="s">
        <v>39</v>
      </c>
      <c r="B14">
        <v>587156</v>
      </c>
      <c r="C14" t="str">
        <f>VLOOKUP(B14,'PAS10 S19 Final Scope_195'!B13:C208,2,FALSE)</f>
        <v>Base Scope</v>
      </c>
      <c r="D14" t="s">
        <v>41</v>
      </c>
      <c r="E14" t="s">
        <v>42</v>
      </c>
      <c r="F14" t="s">
        <v>188</v>
      </c>
      <c r="G14" t="s">
        <v>593</v>
      </c>
      <c r="H14">
        <v>3</v>
      </c>
      <c r="I14">
        <v>2</v>
      </c>
      <c r="J14" t="s">
        <v>189</v>
      </c>
      <c r="L14" t="s">
        <v>40</v>
      </c>
      <c r="N14" t="b">
        <v>0</v>
      </c>
      <c r="O14" t="s">
        <v>46</v>
      </c>
      <c r="P14" t="s">
        <v>47</v>
      </c>
      <c r="Q14" t="s">
        <v>48</v>
      </c>
      <c r="R14" t="s">
        <v>121</v>
      </c>
      <c r="S14">
        <v>593043</v>
      </c>
      <c r="U14" t="s">
        <v>576</v>
      </c>
      <c r="V14" t="s">
        <v>50</v>
      </c>
      <c r="W14" t="s">
        <v>132</v>
      </c>
      <c r="X14" t="s">
        <v>132</v>
      </c>
      <c r="Y14" t="s">
        <v>63</v>
      </c>
      <c r="Z14">
        <v>10000</v>
      </c>
      <c r="AA14" t="b">
        <v>1</v>
      </c>
      <c r="AC14" t="s">
        <v>53</v>
      </c>
      <c r="AD14" t="s">
        <v>179</v>
      </c>
      <c r="AE14" t="s">
        <v>50</v>
      </c>
      <c r="AF14" t="b">
        <v>1</v>
      </c>
      <c r="AH14" t="s">
        <v>50</v>
      </c>
      <c r="AJ14">
        <v>25837</v>
      </c>
      <c r="AK14" s="1">
        <v>42458.298611111109</v>
      </c>
      <c r="AL14" s="1">
        <v>42458.765972222223</v>
      </c>
      <c r="AM14" s="1">
        <v>42515.023611111108</v>
      </c>
      <c r="AO14" t="s">
        <v>39</v>
      </c>
      <c r="AP14" t="s">
        <v>39</v>
      </c>
      <c r="AR14" s="1">
        <v>42548.5</v>
      </c>
      <c r="AS14" t="s">
        <v>56</v>
      </c>
      <c r="AT14" t="s">
        <v>586</v>
      </c>
      <c r="AU14" t="s">
        <v>582</v>
      </c>
    </row>
    <row r="15" spans="1:47" ht="12.5" customHeight="1" x14ac:dyDescent="0.45">
      <c r="A15" t="s">
        <v>39</v>
      </c>
      <c r="B15">
        <v>586623</v>
      </c>
      <c r="C15" t="str">
        <f>VLOOKUP(B15,'PAS10 S19 Final Scope_195'!B14:C209,2,FALSE)</f>
        <v>Base Scope</v>
      </c>
      <c r="D15" t="s">
        <v>41</v>
      </c>
      <c r="E15" t="s">
        <v>42</v>
      </c>
      <c r="F15" t="s">
        <v>151</v>
      </c>
      <c r="G15" t="s">
        <v>593</v>
      </c>
      <c r="H15">
        <v>2</v>
      </c>
      <c r="I15">
        <v>2</v>
      </c>
      <c r="J15" t="s">
        <v>152</v>
      </c>
      <c r="L15" t="s">
        <v>40</v>
      </c>
      <c r="N15" t="b">
        <v>1</v>
      </c>
      <c r="O15" t="s">
        <v>46</v>
      </c>
      <c r="P15" t="s">
        <v>47</v>
      </c>
      <c r="Q15" t="s">
        <v>48</v>
      </c>
      <c r="R15" t="s">
        <v>153</v>
      </c>
      <c r="S15">
        <v>593043</v>
      </c>
      <c r="U15" t="s">
        <v>576</v>
      </c>
      <c r="V15" t="s">
        <v>50</v>
      </c>
      <c r="W15" t="s">
        <v>51</v>
      </c>
      <c r="X15" t="s">
        <v>51</v>
      </c>
      <c r="Y15" t="s">
        <v>63</v>
      </c>
      <c r="Z15">
        <v>10000</v>
      </c>
      <c r="AA15" t="b">
        <v>1</v>
      </c>
      <c r="AC15" t="s">
        <v>107</v>
      </c>
      <c r="AD15" t="s">
        <v>93</v>
      </c>
      <c r="AE15" t="s">
        <v>93</v>
      </c>
      <c r="AF15" t="b">
        <v>1</v>
      </c>
      <c r="AH15" t="s">
        <v>50</v>
      </c>
      <c r="AJ15">
        <v>25734</v>
      </c>
      <c r="AK15" s="1">
        <v>42444.332638888889</v>
      </c>
      <c r="AL15" s="1">
        <v>42444.568055555559</v>
      </c>
      <c r="AM15" s="1">
        <v>42513.416666666664</v>
      </c>
      <c r="AO15" t="s">
        <v>39</v>
      </c>
      <c r="AP15" t="s">
        <v>39</v>
      </c>
      <c r="AR15" s="1">
        <v>42548.5</v>
      </c>
      <c r="AS15" t="s">
        <v>56</v>
      </c>
      <c r="AT15" t="s">
        <v>579</v>
      </c>
      <c r="AU15" s="2" t="s">
        <v>589</v>
      </c>
    </row>
    <row r="16" spans="1:47" ht="12.5" customHeight="1" x14ac:dyDescent="0.45">
      <c r="A16" t="s">
        <v>39</v>
      </c>
      <c r="B16">
        <v>589297</v>
      </c>
      <c r="C16" t="str">
        <f>VLOOKUP(B16,'PAS10 S19 Final Scope_195'!B15:C210,2,FALSE)</f>
        <v>Base Scope</v>
      </c>
      <c r="D16" t="s">
        <v>57</v>
      </c>
      <c r="E16" t="s">
        <v>42</v>
      </c>
      <c r="F16" t="s">
        <v>154</v>
      </c>
      <c r="G16" t="s">
        <v>541</v>
      </c>
      <c r="H16">
        <v>1</v>
      </c>
      <c r="I16">
        <v>2</v>
      </c>
      <c r="J16" t="s">
        <v>155</v>
      </c>
      <c r="L16" t="s">
        <v>40</v>
      </c>
      <c r="N16" t="b">
        <v>0</v>
      </c>
      <c r="O16" t="s">
        <v>46</v>
      </c>
      <c r="P16" t="s">
        <v>47</v>
      </c>
      <c r="Q16" t="s">
        <v>48</v>
      </c>
      <c r="R16" t="s">
        <v>61</v>
      </c>
      <c r="S16">
        <v>593043</v>
      </c>
      <c r="U16" t="s">
        <v>576</v>
      </c>
      <c r="V16" t="s">
        <v>50</v>
      </c>
      <c r="W16" t="s">
        <v>140</v>
      </c>
      <c r="X16" t="s">
        <v>140</v>
      </c>
      <c r="Y16" t="s">
        <v>52</v>
      </c>
      <c r="Z16">
        <v>10000</v>
      </c>
      <c r="AA16" t="b">
        <v>1</v>
      </c>
      <c r="AC16" t="s">
        <v>107</v>
      </c>
      <c r="AD16" t="s">
        <v>77</v>
      </c>
      <c r="AE16" t="s">
        <v>66</v>
      </c>
      <c r="AF16" t="b">
        <v>1</v>
      </c>
      <c r="AH16" t="s">
        <v>50</v>
      </c>
      <c r="AJ16">
        <v>24729</v>
      </c>
      <c r="AK16" s="1">
        <v>42429.343055555553</v>
      </c>
      <c r="AL16" s="1">
        <v>42429.759722222225</v>
      </c>
      <c r="AM16" s="1">
        <v>42521.390277777777</v>
      </c>
      <c r="AO16" t="s">
        <v>39</v>
      </c>
      <c r="AP16" t="s">
        <v>39</v>
      </c>
      <c r="AR16" s="1">
        <v>42548.5</v>
      </c>
      <c r="AS16" t="s">
        <v>56</v>
      </c>
      <c r="AT16" t="s">
        <v>586</v>
      </c>
      <c r="AU16" s="2" t="s">
        <v>594</v>
      </c>
    </row>
    <row r="17" spans="1:47" ht="12.5" customHeight="1" x14ac:dyDescent="0.45">
      <c r="A17" t="s">
        <v>39</v>
      </c>
      <c r="B17">
        <v>591571</v>
      </c>
      <c r="C17" t="e">
        <f>VLOOKUP(B17,'PAS10 S19 Final Scope_195'!B16:C211,2,FALSE)</f>
        <v>#N/A</v>
      </c>
      <c r="D17" t="s">
        <v>41</v>
      </c>
      <c r="E17" t="s">
        <v>42</v>
      </c>
      <c r="F17" t="s">
        <v>108</v>
      </c>
      <c r="G17" t="s">
        <v>59</v>
      </c>
      <c r="H17">
        <v>6</v>
      </c>
      <c r="I17">
        <v>2</v>
      </c>
      <c r="J17" t="s">
        <v>109</v>
      </c>
      <c r="L17" t="s">
        <v>40</v>
      </c>
      <c r="N17" t="b">
        <v>0</v>
      </c>
      <c r="O17" t="s">
        <v>46</v>
      </c>
      <c r="P17" t="s">
        <v>47</v>
      </c>
      <c r="Q17" t="s">
        <v>48</v>
      </c>
      <c r="R17" t="s">
        <v>110</v>
      </c>
      <c r="S17" t="s">
        <v>111</v>
      </c>
      <c r="U17" t="s">
        <v>576</v>
      </c>
      <c r="V17" t="s">
        <v>50</v>
      </c>
      <c r="W17" t="s">
        <v>51</v>
      </c>
      <c r="X17" t="s">
        <v>51</v>
      </c>
      <c r="Y17" t="s">
        <v>63</v>
      </c>
      <c r="Z17">
        <v>10000</v>
      </c>
      <c r="AA17" t="b">
        <v>1</v>
      </c>
      <c r="AC17" t="s">
        <v>64</v>
      </c>
      <c r="AD17" t="s">
        <v>112</v>
      </c>
      <c r="AE17" t="s">
        <v>66</v>
      </c>
      <c r="AF17" t="b">
        <v>1</v>
      </c>
      <c r="AH17" t="s">
        <v>50</v>
      </c>
      <c r="AJ17">
        <v>26028</v>
      </c>
      <c r="AK17" s="1">
        <v>42458.298611111109</v>
      </c>
      <c r="AL17" s="1">
        <v>42458.765972222223</v>
      </c>
      <c r="AM17" s="1">
        <v>42545.020138888889</v>
      </c>
      <c r="AO17" t="s">
        <v>39</v>
      </c>
      <c r="AP17" t="s">
        <v>39</v>
      </c>
      <c r="AR17" s="1">
        <v>42548.5</v>
      </c>
      <c r="AS17" t="s">
        <v>56</v>
      </c>
      <c r="AT17" t="s">
        <v>584</v>
      </c>
      <c r="AU17" s="2" t="s">
        <v>595</v>
      </c>
    </row>
    <row r="18" spans="1:47" ht="12.5" customHeight="1" x14ac:dyDescent="0.45">
      <c r="A18" t="s">
        <v>39</v>
      </c>
      <c r="B18">
        <v>587114</v>
      </c>
      <c r="C18" t="str">
        <f>VLOOKUP(B18,'PAS10 S19 Final Scope_195'!B17:C212,2,FALSE)</f>
        <v>Base Scope</v>
      </c>
      <c r="D18" t="s">
        <v>57</v>
      </c>
      <c r="E18" t="s">
        <v>42</v>
      </c>
      <c r="F18" t="s">
        <v>190</v>
      </c>
      <c r="G18" t="s">
        <v>59</v>
      </c>
      <c r="H18">
        <v>7</v>
      </c>
      <c r="I18">
        <v>2</v>
      </c>
      <c r="J18" t="s">
        <v>191</v>
      </c>
      <c r="L18" t="s">
        <v>40</v>
      </c>
      <c r="N18" t="b">
        <v>0</v>
      </c>
      <c r="O18" t="s">
        <v>46</v>
      </c>
      <c r="P18" t="s">
        <v>47</v>
      </c>
      <c r="Q18" t="s">
        <v>48</v>
      </c>
      <c r="R18" t="s">
        <v>163</v>
      </c>
      <c r="S18">
        <v>593043</v>
      </c>
      <c r="U18" t="s">
        <v>576</v>
      </c>
      <c r="V18" t="s">
        <v>50</v>
      </c>
      <c r="W18" t="s">
        <v>62</v>
      </c>
      <c r="X18" t="s">
        <v>62</v>
      </c>
      <c r="Y18" t="s">
        <v>164</v>
      </c>
      <c r="Z18">
        <v>10000</v>
      </c>
      <c r="AA18" t="b">
        <v>1</v>
      </c>
      <c r="AC18" t="s">
        <v>64</v>
      </c>
      <c r="AD18" t="s">
        <v>165</v>
      </c>
      <c r="AE18" t="s">
        <v>66</v>
      </c>
      <c r="AF18" t="b">
        <v>1</v>
      </c>
      <c r="AH18" t="s">
        <v>50</v>
      </c>
      <c r="AJ18">
        <v>25746</v>
      </c>
      <c r="AK18" s="1">
        <v>42459.305555555555</v>
      </c>
      <c r="AL18" s="1">
        <v>42459.784722222219</v>
      </c>
      <c r="AM18" s="1">
        <v>42536.401388888888</v>
      </c>
      <c r="AO18" t="s">
        <v>39</v>
      </c>
      <c r="AP18" t="s">
        <v>39</v>
      </c>
      <c r="AR18" s="1">
        <v>42548.5</v>
      </c>
      <c r="AS18" t="s">
        <v>56</v>
      </c>
      <c r="AT18" t="s">
        <v>581</v>
      </c>
      <c r="AU18" t="s">
        <v>582</v>
      </c>
    </row>
    <row r="19" spans="1:47" ht="12.5" customHeight="1" x14ac:dyDescent="0.45">
      <c r="A19" t="s">
        <v>39</v>
      </c>
      <c r="B19">
        <v>557691</v>
      </c>
      <c r="C19" t="e">
        <f>VLOOKUP(B19,'PAS10 S19 Final Scope_195'!B18:C213,2,FALSE)</f>
        <v>#N/A</v>
      </c>
      <c r="D19" t="s">
        <v>41</v>
      </c>
      <c r="E19" t="s">
        <v>42</v>
      </c>
      <c r="F19" t="s">
        <v>113</v>
      </c>
      <c r="G19" t="s">
        <v>44</v>
      </c>
      <c r="H19">
        <v>2</v>
      </c>
      <c r="I19">
        <v>2</v>
      </c>
      <c r="J19" t="s">
        <v>114</v>
      </c>
      <c r="L19" t="s">
        <v>40</v>
      </c>
      <c r="N19" t="b">
        <v>0</v>
      </c>
      <c r="O19" t="s">
        <v>46</v>
      </c>
      <c r="P19" t="s">
        <v>47</v>
      </c>
      <c r="Q19" t="s">
        <v>234</v>
      </c>
      <c r="R19" t="s">
        <v>83</v>
      </c>
      <c r="S19">
        <v>593043</v>
      </c>
      <c r="U19" t="s">
        <v>576</v>
      </c>
      <c r="V19" t="s">
        <v>50</v>
      </c>
      <c r="W19" t="s">
        <v>51</v>
      </c>
      <c r="X19" t="s">
        <v>51</v>
      </c>
      <c r="Y19" t="s">
        <v>115</v>
      </c>
      <c r="Z19">
        <v>10000</v>
      </c>
      <c r="AA19" t="b">
        <v>1</v>
      </c>
      <c r="AC19" t="s">
        <v>107</v>
      </c>
      <c r="AD19" t="s">
        <v>116</v>
      </c>
      <c r="AE19" t="s">
        <v>78</v>
      </c>
      <c r="AF19" t="b">
        <v>1</v>
      </c>
      <c r="AH19" t="s">
        <v>50</v>
      </c>
      <c r="AJ19">
        <v>25814</v>
      </c>
      <c r="AK19" s="1">
        <v>42430.34375</v>
      </c>
      <c r="AL19" s="1">
        <v>42430.755555555559</v>
      </c>
      <c r="AM19" s="1">
        <v>42534.219444444447</v>
      </c>
      <c r="AO19" t="s">
        <v>39</v>
      </c>
      <c r="AP19" t="s">
        <v>39</v>
      </c>
      <c r="AR19" s="1">
        <v>42548.5</v>
      </c>
      <c r="AS19" t="s">
        <v>56</v>
      </c>
      <c r="AT19" t="s">
        <v>596</v>
      </c>
      <c r="AU19" s="2" t="s">
        <v>597</v>
      </c>
    </row>
    <row r="20" spans="1:47" ht="12.5" customHeight="1" x14ac:dyDescent="0.45">
      <c r="A20" t="s">
        <v>39</v>
      </c>
      <c r="B20">
        <v>586897</v>
      </c>
      <c r="C20" t="str">
        <f>VLOOKUP(B20,'PAS10 S19 Final Scope_195'!B19:C214,2,FALSE)</f>
        <v>Base Scope</v>
      </c>
      <c r="D20" t="s">
        <v>41</v>
      </c>
      <c r="E20" t="s">
        <v>42</v>
      </c>
      <c r="F20" t="s">
        <v>156</v>
      </c>
      <c r="G20" t="s">
        <v>59</v>
      </c>
      <c r="H20">
        <v>2.5</v>
      </c>
      <c r="I20">
        <v>2</v>
      </c>
      <c r="J20" t="s">
        <v>157</v>
      </c>
      <c r="L20" t="s">
        <v>40</v>
      </c>
      <c r="N20" t="b">
        <v>1</v>
      </c>
      <c r="O20" t="s">
        <v>46</v>
      </c>
      <c r="P20" t="s">
        <v>47</v>
      </c>
      <c r="Q20" t="s">
        <v>48</v>
      </c>
      <c r="R20" t="s">
        <v>105</v>
      </c>
      <c r="S20" t="s">
        <v>158</v>
      </c>
      <c r="U20" t="s">
        <v>576</v>
      </c>
      <c r="V20" t="s">
        <v>50</v>
      </c>
      <c r="W20" t="s">
        <v>50</v>
      </c>
      <c r="X20" t="s">
        <v>51</v>
      </c>
      <c r="Y20" t="s">
        <v>76</v>
      </c>
      <c r="Z20">
        <v>10000</v>
      </c>
      <c r="AA20" t="b">
        <v>1</v>
      </c>
      <c r="AC20" t="s">
        <v>102</v>
      </c>
      <c r="AD20" t="s">
        <v>50</v>
      </c>
      <c r="AE20" t="s">
        <v>50</v>
      </c>
      <c r="AF20" t="b">
        <v>1</v>
      </c>
      <c r="AH20" t="s">
        <v>50</v>
      </c>
      <c r="AJ20">
        <v>26407</v>
      </c>
      <c r="AK20" s="1">
        <v>42460.3125</v>
      </c>
      <c r="AL20" s="1">
        <v>42460.752083333333</v>
      </c>
      <c r="AM20" s="1">
        <v>42551.506944444445</v>
      </c>
      <c r="AO20" t="s">
        <v>39</v>
      </c>
      <c r="AP20" t="s">
        <v>39</v>
      </c>
      <c r="AR20" s="1">
        <v>42548.5</v>
      </c>
      <c r="AS20" t="s">
        <v>56</v>
      </c>
      <c r="AT20" t="s">
        <v>584</v>
      </c>
      <c r="AU20" t="s">
        <v>582</v>
      </c>
    </row>
    <row r="21" spans="1:47" ht="12.5" customHeight="1" x14ac:dyDescent="0.45">
      <c r="A21" t="s">
        <v>39</v>
      </c>
      <c r="B21">
        <v>589304</v>
      </c>
      <c r="C21" t="str">
        <f>VLOOKUP(B21,'PAS10 S19 Final Scope_195'!B20:C215,2,FALSE)</f>
        <v>Base Scope</v>
      </c>
      <c r="D21" t="s">
        <v>57</v>
      </c>
      <c r="E21" t="s">
        <v>42</v>
      </c>
      <c r="F21" t="s">
        <v>192</v>
      </c>
      <c r="G21" t="s">
        <v>44</v>
      </c>
      <c r="H21">
        <v>1</v>
      </c>
      <c r="I21">
        <v>2</v>
      </c>
      <c r="J21" t="s">
        <v>193</v>
      </c>
      <c r="L21" t="s">
        <v>40</v>
      </c>
      <c r="N21" t="b">
        <v>0</v>
      </c>
      <c r="O21" t="s">
        <v>46</v>
      </c>
      <c r="P21" t="s">
        <v>47</v>
      </c>
      <c r="Q21" t="s">
        <v>48</v>
      </c>
      <c r="R21" t="s">
        <v>61</v>
      </c>
      <c r="S21">
        <v>593043</v>
      </c>
      <c r="U21" t="s">
        <v>576</v>
      </c>
      <c r="V21" t="s">
        <v>50</v>
      </c>
      <c r="W21" t="s">
        <v>62</v>
      </c>
      <c r="X21" t="s">
        <v>62</v>
      </c>
      <c r="Y21" t="s">
        <v>52</v>
      </c>
      <c r="Z21">
        <v>10000</v>
      </c>
      <c r="AA21" t="b">
        <v>1</v>
      </c>
      <c r="AC21" t="s">
        <v>107</v>
      </c>
      <c r="AD21" t="s">
        <v>84</v>
      </c>
      <c r="AE21" t="s">
        <v>66</v>
      </c>
      <c r="AF21" t="b">
        <v>1</v>
      </c>
      <c r="AH21" t="s">
        <v>50</v>
      </c>
      <c r="AJ21">
        <v>22851</v>
      </c>
      <c r="AK21" s="1">
        <v>42438.31527777778</v>
      </c>
      <c r="AL21" s="1">
        <v>42438.805555555555</v>
      </c>
      <c r="AM21" s="1">
        <v>42521.308333333334</v>
      </c>
      <c r="AO21" t="s">
        <v>39</v>
      </c>
      <c r="AP21" t="s">
        <v>39</v>
      </c>
      <c r="AR21" s="1">
        <v>42548.5</v>
      </c>
      <c r="AS21" t="s">
        <v>56</v>
      </c>
      <c r="AT21" t="s">
        <v>586</v>
      </c>
      <c r="AU21" s="2" t="s">
        <v>591</v>
      </c>
    </row>
    <row r="22" spans="1:47" ht="12.5" customHeight="1" x14ac:dyDescent="0.45">
      <c r="A22" t="s">
        <v>39</v>
      </c>
      <c r="B22">
        <v>586882</v>
      </c>
      <c r="C22" t="e">
        <f>VLOOKUP(B22,'PAS10 S19 Final Scope_195'!B21:C216,2,FALSE)</f>
        <v>#N/A</v>
      </c>
      <c r="D22" t="s">
        <v>41</v>
      </c>
      <c r="E22" t="s">
        <v>42</v>
      </c>
      <c r="F22" t="s">
        <v>117</v>
      </c>
      <c r="G22" t="s">
        <v>59</v>
      </c>
      <c r="H22">
        <v>1.5</v>
      </c>
      <c r="I22">
        <v>3</v>
      </c>
      <c r="J22" t="s">
        <v>118</v>
      </c>
      <c r="L22" t="s">
        <v>40</v>
      </c>
      <c r="N22" t="b">
        <v>1</v>
      </c>
      <c r="O22" t="s">
        <v>46</v>
      </c>
      <c r="P22" t="s">
        <v>47</v>
      </c>
      <c r="Q22" t="s">
        <v>48</v>
      </c>
      <c r="R22" t="s">
        <v>105</v>
      </c>
      <c r="S22">
        <v>566291</v>
      </c>
      <c r="U22" t="s">
        <v>576</v>
      </c>
      <c r="V22" t="s">
        <v>50</v>
      </c>
      <c r="W22" t="s">
        <v>51</v>
      </c>
      <c r="X22" t="s">
        <v>51</v>
      </c>
      <c r="Y22" t="s">
        <v>115</v>
      </c>
      <c r="Z22">
        <v>10000</v>
      </c>
      <c r="AA22" t="b">
        <v>1</v>
      </c>
      <c r="AC22" t="s">
        <v>102</v>
      </c>
      <c r="AD22" t="s">
        <v>93</v>
      </c>
      <c r="AE22" t="s">
        <v>93</v>
      </c>
      <c r="AF22" t="b">
        <v>1</v>
      </c>
      <c r="AH22" t="s">
        <v>50</v>
      </c>
      <c r="AJ22">
        <v>26445</v>
      </c>
      <c r="AK22" s="1">
        <v>42457.313194444447</v>
      </c>
      <c r="AL22" s="1">
        <v>42457.745833333334</v>
      </c>
      <c r="AM22" s="1">
        <v>42540.717361111114</v>
      </c>
      <c r="AO22" t="s">
        <v>39</v>
      </c>
      <c r="AP22" t="s">
        <v>39</v>
      </c>
      <c r="AR22" s="1">
        <v>42548.5</v>
      </c>
      <c r="AS22" t="s">
        <v>56</v>
      </c>
      <c r="AT22" t="s">
        <v>598</v>
      </c>
      <c r="AU22" t="s">
        <v>582</v>
      </c>
    </row>
    <row r="23" spans="1:47" ht="12.5" customHeight="1" x14ac:dyDescent="0.45">
      <c r="A23" t="s">
        <v>39</v>
      </c>
      <c r="B23">
        <v>589294</v>
      </c>
      <c r="C23" t="str">
        <f>VLOOKUP(B23,'PAS10 S19 Final Scope_195'!B22:C217,2,FALSE)</f>
        <v>Base Scope</v>
      </c>
      <c r="D23" t="s">
        <v>57</v>
      </c>
      <c r="E23" t="s">
        <v>42</v>
      </c>
      <c r="F23" t="s">
        <v>194</v>
      </c>
      <c r="G23" t="s">
        <v>541</v>
      </c>
      <c r="H23">
        <v>2</v>
      </c>
      <c r="I23">
        <v>2</v>
      </c>
      <c r="J23" t="s">
        <v>195</v>
      </c>
      <c r="L23" t="s">
        <v>40</v>
      </c>
      <c r="N23" t="b">
        <v>0</v>
      </c>
      <c r="O23" t="s">
        <v>46</v>
      </c>
      <c r="P23" t="s">
        <v>47</v>
      </c>
      <c r="Q23" t="s">
        <v>48</v>
      </c>
      <c r="R23" t="s">
        <v>61</v>
      </c>
      <c r="S23">
        <v>593043</v>
      </c>
      <c r="U23" t="s">
        <v>576</v>
      </c>
      <c r="V23" t="s">
        <v>50</v>
      </c>
      <c r="W23" t="s">
        <v>140</v>
      </c>
      <c r="X23" t="s">
        <v>140</v>
      </c>
      <c r="Y23" t="s">
        <v>52</v>
      </c>
      <c r="Z23">
        <v>10000</v>
      </c>
      <c r="AA23" t="b">
        <v>1</v>
      </c>
      <c r="AC23" t="s">
        <v>107</v>
      </c>
      <c r="AD23" t="s">
        <v>116</v>
      </c>
      <c r="AE23" t="s">
        <v>66</v>
      </c>
      <c r="AF23" t="b">
        <v>1</v>
      </c>
      <c r="AH23" t="s">
        <v>50</v>
      </c>
      <c r="AJ23">
        <v>24401</v>
      </c>
      <c r="AK23" s="1">
        <v>42440.355555555558</v>
      </c>
      <c r="AL23" s="1">
        <v>42442.759027777778</v>
      </c>
      <c r="AM23" s="1">
        <v>42516.338888888888</v>
      </c>
      <c r="AO23" t="s">
        <v>39</v>
      </c>
      <c r="AP23" t="s">
        <v>39</v>
      </c>
      <c r="AR23" s="1">
        <v>42548.5</v>
      </c>
      <c r="AS23" t="s">
        <v>56</v>
      </c>
      <c r="AT23" t="s">
        <v>586</v>
      </c>
      <c r="AU23" s="2" t="s">
        <v>599</v>
      </c>
    </row>
    <row r="24" spans="1:47" ht="12.5" customHeight="1" x14ac:dyDescent="0.45">
      <c r="A24" t="s">
        <v>39</v>
      </c>
      <c r="B24">
        <v>587150</v>
      </c>
      <c r="C24" t="str">
        <f>VLOOKUP(B24,'PAS10 S19 Final Scope_195'!B23:C218,2,FALSE)</f>
        <v>Base Scope</v>
      </c>
      <c r="D24" t="s">
        <v>41</v>
      </c>
      <c r="E24" t="s">
        <v>42</v>
      </c>
      <c r="F24" t="s">
        <v>161</v>
      </c>
      <c r="G24" t="s">
        <v>59</v>
      </c>
      <c r="H24">
        <v>11</v>
      </c>
      <c r="I24">
        <v>2</v>
      </c>
      <c r="J24" t="s">
        <v>162</v>
      </c>
      <c r="L24" t="s">
        <v>40</v>
      </c>
      <c r="N24" t="b">
        <v>0</v>
      </c>
      <c r="O24" t="s">
        <v>46</v>
      </c>
      <c r="P24" t="s">
        <v>47</v>
      </c>
      <c r="Q24" t="s">
        <v>48</v>
      </c>
      <c r="R24" t="s">
        <v>163</v>
      </c>
      <c r="S24">
        <v>593043</v>
      </c>
      <c r="U24" t="s">
        <v>576</v>
      </c>
      <c r="V24" t="s">
        <v>50</v>
      </c>
      <c r="W24" t="s">
        <v>51</v>
      </c>
      <c r="X24" t="s">
        <v>51</v>
      </c>
      <c r="Y24" t="s">
        <v>164</v>
      </c>
      <c r="Z24">
        <v>10000</v>
      </c>
      <c r="AA24" t="b">
        <v>1</v>
      </c>
      <c r="AC24" t="s">
        <v>64</v>
      </c>
      <c r="AD24" t="s">
        <v>165</v>
      </c>
      <c r="AE24" t="s">
        <v>66</v>
      </c>
      <c r="AF24" t="b">
        <v>1</v>
      </c>
      <c r="AH24" t="s">
        <v>50</v>
      </c>
      <c r="AJ24">
        <v>25736</v>
      </c>
      <c r="AK24" s="1">
        <v>42459.305555555555</v>
      </c>
      <c r="AL24" s="1">
        <v>42459.784722222219</v>
      </c>
      <c r="AM24" s="1">
        <v>42534.430555555555</v>
      </c>
      <c r="AO24" t="s">
        <v>39</v>
      </c>
      <c r="AP24" t="s">
        <v>39</v>
      </c>
      <c r="AR24" s="1">
        <v>42548.5</v>
      </c>
      <c r="AS24" t="s">
        <v>56</v>
      </c>
      <c r="AT24" t="s">
        <v>581</v>
      </c>
      <c r="AU24" t="s">
        <v>582</v>
      </c>
    </row>
    <row r="25" spans="1:47" ht="12.5" customHeight="1" x14ac:dyDescent="0.45">
      <c r="A25" t="s">
        <v>39</v>
      </c>
      <c r="B25">
        <v>586905</v>
      </c>
      <c r="C25" t="str">
        <f>VLOOKUP(B25,'PAS10 S19 Final Scope_195'!B24:C219,2,FALSE)</f>
        <v>Base Scope</v>
      </c>
      <c r="D25" t="s">
        <v>41</v>
      </c>
      <c r="E25" t="s">
        <v>42</v>
      </c>
      <c r="F25" t="s">
        <v>159</v>
      </c>
      <c r="G25" t="s">
        <v>59</v>
      </c>
      <c r="H25">
        <v>3</v>
      </c>
      <c r="I25">
        <v>2</v>
      </c>
      <c r="J25" t="s">
        <v>160</v>
      </c>
      <c r="L25" t="s">
        <v>40</v>
      </c>
      <c r="N25" t="b">
        <v>1</v>
      </c>
      <c r="O25" t="s">
        <v>46</v>
      </c>
      <c r="P25" t="s">
        <v>47</v>
      </c>
      <c r="Q25" t="s">
        <v>48</v>
      </c>
      <c r="R25" t="s">
        <v>105</v>
      </c>
      <c r="S25">
        <v>566291</v>
      </c>
      <c r="U25" t="s">
        <v>576</v>
      </c>
      <c r="V25" t="s">
        <v>50</v>
      </c>
      <c r="W25" t="s">
        <v>51</v>
      </c>
      <c r="X25" t="s">
        <v>51</v>
      </c>
      <c r="Y25" t="s">
        <v>63</v>
      </c>
      <c r="Z25">
        <v>10000</v>
      </c>
      <c r="AA25" t="b">
        <v>1</v>
      </c>
      <c r="AC25" t="s">
        <v>102</v>
      </c>
      <c r="AD25" t="s">
        <v>93</v>
      </c>
      <c r="AE25" t="s">
        <v>93</v>
      </c>
      <c r="AF25" t="b">
        <v>1</v>
      </c>
      <c r="AH25" t="s">
        <v>50</v>
      </c>
      <c r="AJ25">
        <v>26530</v>
      </c>
      <c r="AK25" s="1">
        <v>42460.3125</v>
      </c>
      <c r="AL25" s="1">
        <v>42460.75277777778</v>
      </c>
      <c r="AM25" s="1">
        <v>42528.001388888886</v>
      </c>
      <c r="AO25" t="s">
        <v>39</v>
      </c>
      <c r="AP25" t="s">
        <v>39</v>
      </c>
      <c r="AR25" s="1">
        <v>42548.5</v>
      </c>
      <c r="AS25" t="s">
        <v>56</v>
      </c>
      <c r="AT25" t="s">
        <v>584</v>
      </c>
      <c r="AU25" t="s">
        <v>582</v>
      </c>
    </row>
    <row r="26" spans="1:47" ht="12.5" customHeight="1" x14ac:dyDescent="0.45">
      <c r="A26" t="s">
        <v>39</v>
      </c>
      <c r="B26">
        <v>586625</v>
      </c>
      <c r="C26" t="str">
        <f>VLOOKUP(B26,'PAS10 S19 Final Scope_195'!B25:C220,2,FALSE)</f>
        <v>Base Scope</v>
      </c>
      <c r="D26" t="s">
        <v>57</v>
      </c>
      <c r="E26" t="s">
        <v>42</v>
      </c>
      <c r="F26" t="s">
        <v>196</v>
      </c>
      <c r="G26" t="s">
        <v>588</v>
      </c>
      <c r="H26">
        <v>4</v>
      </c>
      <c r="I26">
        <v>3.5</v>
      </c>
      <c r="J26" t="s">
        <v>197</v>
      </c>
      <c r="L26" t="s">
        <v>40</v>
      </c>
      <c r="N26" t="b">
        <v>1</v>
      </c>
      <c r="O26" t="s">
        <v>46</v>
      </c>
      <c r="P26" t="s">
        <v>47</v>
      </c>
      <c r="Q26" t="s">
        <v>48</v>
      </c>
      <c r="R26" t="s">
        <v>136</v>
      </c>
      <c r="S26">
        <v>593043</v>
      </c>
      <c r="U26" t="s">
        <v>576</v>
      </c>
      <c r="V26" t="s">
        <v>50</v>
      </c>
      <c r="W26" t="s">
        <v>140</v>
      </c>
      <c r="X26" t="s">
        <v>140</v>
      </c>
      <c r="Y26" t="s">
        <v>63</v>
      </c>
      <c r="Z26">
        <v>10000</v>
      </c>
      <c r="AA26" t="b">
        <v>1</v>
      </c>
      <c r="AC26" t="s">
        <v>107</v>
      </c>
      <c r="AD26" t="s">
        <v>93</v>
      </c>
      <c r="AE26" t="s">
        <v>93</v>
      </c>
      <c r="AF26" t="b">
        <v>1</v>
      </c>
      <c r="AH26" t="s">
        <v>50</v>
      </c>
      <c r="AJ26">
        <v>26248</v>
      </c>
      <c r="AK26" s="1">
        <v>42452.314583333333</v>
      </c>
      <c r="AL26" s="1">
        <v>42452.79791666667</v>
      </c>
      <c r="AM26" s="1">
        <v>42510.054166666669</v>
      </c>
      <c r="AO26" t="s">
        <v>39</v>
      </c>
      <c r="AP26" t="s">
        <v>39</v>
      </c>
      <c r="AR26" s="1">
        <v>42548.5</v>
      </c>
      <c r="AS26" t="s">
        <v>56</v>
      </c>
      <c r="AT26" t="s">
        <v>600</v>
      </c>
      <c r="AU26" s="2" t="s">
        <v>601</v>
      </c>
    </row>
    <row r="27" spans="1:47" ht="12.5" customHeight="1" x14ac:dyDescent="0.45">
      <c r="A27" t="s">
        <v>39</v>
      </c>
      <c r="B27">
        <v>587159</v>
      </c>
      <c r="C27" t="e">
        <f>VLOOKUP(B27,'PAS10 S19 Final Scope_195'!B26:C221,2,FALSE)</f>
        <v>#N/A</v>
      </c>
      <c r="D27" t="s">
        <v>57</v>
      </c>
      <c r="E27" t="s">
        <v>42</v>
      </c>
      <c r="F27" t="s">
        <v>119</v>
      </c>
      <c r="G27" t="s">
        <v>96</v>
      </c>
      <c r="H27">
        <v>2</v>
      </c>
      <c r="I27">
        <v>2</v>
      </c>
      <c r="J27" t="s">
        <v>120</v>
      </c>
      <c r="L27" t="s">
        <v>40</v>
      </c>
      <c r="N27" t="b">
        <v>0</v>
      </c>
      <c r="O27" t="s">
        <v>46</v>
      </c>
      <c r="P27" t="s">
        <v>47</v>
      </c>
      <c r="Q27" t="s">
        <v>48</v>
      </c>
      <c r="R27" t="s">
        <v>121</v>
      </c>
      <c r="S27">
        <v>593043</v>
      </c>
      <c r="U27" t="s">
        <v>576</v>
      </c>
      <c r="V27" t="s">
        <v>50</v>
      </c>
      <c r="W27" t="s">
        <v>62</v>
      </c>
      <c r="X27" t="s">
        <v>62</v>
      </c>
      <c r="Y27" t="s">
        <v>76</v>
      </c>
      <c r="Z27">
        <v>10000</v>
      </c>
      <c r="AA27" t="b">
        <v>1</v>
      </c>
      <c r="AC27" t="s">
        <v>53</v>
      </c>
      <c r="AD27" t="s">
        <v>77</v>
      </c>
      <c r="AE27" t="s">
        <v>50</v>
      </c>
      <c r="AF27" t="b">
        <v>1</v>
      </c>
      <c r="AH27" t="s">
        <v>50</v>
      </c>
      <c r="AJ27">
        <v>25835</v>
      </c>
      <c r="AK27" s="1">
        <v>42432.012499999997</v>
      </c>
      <c r="AL27" s="1">
        <v>42432.756249999999</v>
      </c>
      <c r="AM27" s="1">
        <v>42545.229861111111</v>
      </c>
      <c r="AO27" t="s">
        <v>39</v>
      </c>
      <c r="AP27" t="s">
        <v>39</v>
      </c>
      <c r="AR27" s="1">
        <v>42548.5</v>
      </c>
      <c r="AS27" t="s">
        <v>56</v>
      </c>
      <c r="AT27" t="s">
        <v>584</v>
      </c>
      <c r="AU27" s="2" t="s">
        <v>602</v>
      </c>
    </row>
    <row r="28" spans="1:47" ht="12.5" customHeight="1" x14ac:dyDescent="0.45">
      <c r="A28" t="s">
        <v>39</v>
      </c>
      <c r="B28">
        <v>586891</v>
      </c>
      <c r="C28" t="e">
        <f>VLOOKUP(B28,'PAS10 S19 Final Scope_195'!B27:C222,2,FALSE)</f>
        <v>#N/A</v>
      </c>
      <c r="D28" t="s">
        <v>41</v>
      </c>
      <c r="E28" t="s">
        <v>42</v>
      </c>
      <c r="F28" t="s">
        <v>69</v>
      </c>
      <c r="G28" t="s">
        <v>59</v>
      </c>
      <c r="H28">
        <v>6</v>
      </c>
      <c r="I28">
        <v>3</v>
      </c>
      <c r="J28" t="s">
        <v>71</v>
      </c>
      <c r="L28" t="s">
        <v>40</v>
      </c>
      <c r="N28" t="b">
        <v>0</v>
      </c>
      <c r="O28" t="s">
        <v>46</v>
      </c>
      <c r="P28" t="s">
        <v>47</v>
      </c>
      <c r="Q28" t="s">
        <v>48</v>
      </c>
      <c r="S28">
        <v>593043</v>
      </c>
      <c r="U28" t="s">
        <v>576</v>
      </c>
      <c r="V28" t="s">
        <v>50</v>
      </c>
      <c r="W28" t="s">
        <v>50</v>
      </c>
      <c r="X28" t="s">
        <v>51</v>
      </c>
      <c r="Y28" t="s">
        <v>63</v>
      </c>
      <c r="Z28">
        <v>10000</v>
      </c>
      <c r="AA28" t="b">
        <v>1</v>
      </c>
      <c r="AC28" t="s">
        <v>64</v>
      </c>
      <c r="AD28" t="s">
        <v>50</v>
      </c>
      <c r="AE28" t="s">
        <v>50</v>
      </c>
      <c r="AF28" t="b">
        <v>1</v>
      </c>
      <c r="AH28" t="s">
        <v>50</v>
      </c>
      <c r="AJ28">
        <v>26446</v>
      </c>
      <c r="AK28" s="1">
        <v>42460.3125</v>
      </c>
      <c r="AL28" s="1">
        <v>42460.75277777778</v>
      </c>
      <c r="AM28" s="1">
        <v>42548.820138888892</v>
      </c>
      <c r="AO28" t="s">
        <v>39</v>
      </c>
      <c r="AP28" t="s">
        <v>39</v>
      </c>
      <c r="AR28" s="1">
        <v>42548.5</v>
      </c>
      <c r="AS28" t="s">
        <v>56</v>
      </c>
      <c r="AT28" t="s">
        <v>584</v>
      </c>
      <c r="AU28" t="s">
        <v>582</v>
      </c>
    </row>
    <row r="29" spans="1:47" ht="12.5" customHeight="1" x14ac:dyDescent="0.45">
      <c r="A29" t="s">
        <v>39</v>
      </c>
      <c r="B29">
        <v>557373</v>
      </c>
      <c r="C29" t="e">
        <f>VLOOKUP(B29,'PAS10 S19 Final Scope_195'!B28:C223,2,FALSE)</f>
        <v>#N/A</v>
      </c>
      <c r="D29" t="s">
        <v>41</v>
      </c>
      <c r="E29" t="s">
        <v>42</v>
      </c>
      <c r="F29" t="s">
        <v>122</v>
      </c>
      <c r="G29" t="s">
        <v>44</v>
      </c>
      <c r="H29">
        <v>1.5</v>
      </c>
      <c r="I29">
        <v>2</v>
      </c>
      <c r="J29" t="s">
        <v>123</v>
      </c>
      <c r="L29" t="s">
        <v>40</v>
      </c>
      <c r="N29" t="b">
        <v>0</v>
      </c>
      <c r="O29" t="s">
        <v>46</v>
      </c>
      <c r="P29" t="s">
        <v>47</v>
      </c>
      <c r="Q29" t="s">
        <v>48</v>
      </c>
      <c r="R29" t="s">
        <v>83</v>
      </c>
      <c r="S29">
        <v>593043</v>
      </c>
      <c r="U29" t="s">
        <v>576</v>
      </c>
      <c r="V29" t="s">
        <v>50</v>
      </c>
      <c r="W29" t="s">
        <v>51</v>
      </c>
      <c r="X29" t="s">
        <v>51</v>
      </c>
      <c r="Y29" t="s">
        <v>52</v>
      </c>
      <c r="Z29">
        <v>10000</v>
      </c>
      <c r="AA29" t="b">
        <v>1</v>
      </c>
      <c r="AC29" t="s">
        <v>107</v>
      </c>
      <c r="AD29" t="s">
        <v>84</v>
      </c>
      <c r="AE29" t="s">
        <v>66</v>
      </c>
      <c r="AF29" t="b">
        <v>1</v>
      </c>
      <c r="AH29" t="s">
        <v>50</v>
      </c>
      <c r="AJ29">
        <v>24672</v>
      </c>
      <c r="AK29" s="1">
        <v>42388.359722222223</v>
      </c>
      <c r="AL29" s="1">
        <v>42388.897916666669</v>
      </c>
      <c r="AM29" s="1">
        <v>42543.211805555555</v>
      </c>
      <c r="AO29" t="s">
        <v>39</v>
      </c>
      <c r="AP29" t="s">
        <v>39</v>
      </c>
      <c r="AR29" s="1">
        <v>42548.5</v>
      </c>
      <c r="AS29" t="s">
        <v>56</v>
      </c>
      <c r="AT29" t="s">
        <v>577</v>
      </c>
      <c r="AU29" s="2" t="s">
        <v>603</v>
      </c>
    </row>
    <row r="30" spans="1:47" ht="12.5" customHeight="1" x14ac:dyDescent="0.45">
      <c r="A30" t="s">
        <v>39</v>
      </c>
      <c r="B30">
        <v>500517</v>
      </c>
      <c r="C30" t="e">
        <f>VLOOKUP(B30,'PAS10 S19 Final Scope_195'!B29:C224,2,FALSE)</f>
        <v>#N/A</v>
      </c>
      <c r="D30" t="s">
        <v>41</v>
      </c>
      <c r="E30" t="s">
        <v>42</v>
      </c>
      <c r="F30" t="s">
        <v>73</v>
      </c>
      <c r="G30" t="s">
        <v>96</v>
      </c>
      <c r="H30">
        <v>2.5</v>
      </c>
      <c r="I30">
        <v>2</v>
      </c>
      <c r="J30" t="s">
        <v>74</v>
      </c>
      <c r="L30" t="s">
        <v>40</v>
      </c>
      <c r="N30" t="b">
        <v>0</v>
      </c>
      <c r="O30" t="s">
        <v>46</v>
      </c>
      <c r="P30" t="s">
        <v>47</v>
      </c>
      <c r="Q30" t="s">
        <v>48</v>
      </c>
      <c r="R30" t="s">
        <v>75</v>
      </c>
      <c r="S30">
        <v>593043</v>
      </c>
      <c r="U30" t="s">
        <v>576</v>
      </c>
      <c r="V30" t="s">
        <v>50</v>
      </c>
      <c r="W30" t="s">
        <v>51</v>
      </c>
      <c r="X30" t="s">
        <v>51</v>
      </c>
      <c r="Y30" t="s">
        <v>76</v>
      </c>
      <c r="Z30">
        <v>10000</v>
      </c>
      <c r="AA30" t="b">
        <v>1</v>
      </c>
      <c r="AC30" t="s">
        <v>53</v>
      </c>
      <c r="AD30" t="s">
        <v>77</v>
      </c>
      <c r="AE30" t="s">
        <v>78</v>
      </c>
      <c r="AF30" t="b">
        <v>1</v>
      </c>
      <c r="AG30" t="s">
        <v>79</v>
      </c>
      <c r="AH30" t="s">
        <v>50</v>
      </c>
      <c r="AJ30">
        <v>25090</v>
      </c>
      <c r="AK30" s="1">
        <v>42220.53402777778</v>
      </c>
      <c r="AL30" s="1">
        <v>42220.847916666666</v>
      </c>
      <c r="AM30" s="1">
        <v>42529.214583333334</v>
      </c>
      <c r="AN30" t="s">
        <v>80</v>
      </c>
      <c r="AO30" t="s">
        <v>39</v>
      </c>
      <c r="AP30" t="s">
        <v>39</v>
      </c>
      <c r="AQ30" t="s">
        <v>80</v>
      </c>
      <c r="AR30" s="1">
        <v>42548.5</v>
      </c>
      <c r="AS30" t="s">
        <v>56</v>
      </c>
      <c r="AT30" t="s">
        <v>604</v>
      </c>
      <c r="AU30" s="2" t="s">
        <v>605</v>
      </c>
    </row>
    <row r="31" spans="1:47" ht="12.5" customHeight="1" x14ac:dyDescent="0.45">
      <c r="A31" t="s">
        <v>39</v>
      </c>
      <c r="B31">
        <v>587161</v>
      </c>
      <c r="C31" t="e">
        <f>VLOOKUP(B31,'PAS10 S19 Final Scope_195'!B30:C225,2,FALSE)</f>
        <v>#N/A</v>
      </c>
      <c r="D31" t="s">
        <v>41</v>
      </c>
      <c r="E31" t="s">
        <v>42</v>
      </c>
      <c r="F31" t="s">
        <v>124</v>
      </c>
      <c r="G31" t="s">
        <v>44</v>
      </c>
      <c r="H31">
        <v>2</v>
      </c>
      <c r="I31">
        <v>2</v>
      </c>
      <c r="J31" t="s">
        <v>125</v>
      </c>
      <c r="L31" t="s">
        <v>40</v>
      </c>
      <c r="N31" t="b">
        <v>0</v>
      </c>
      <c r="O31" t="s">
        <v>46</v>
      </c>
      <c r="P31" t="s">
        <v>47</v>
      </c>
      <c r="Q31" t="s">
        <v>48</v>
      </c>
      <c r="R31" t="s">
        <v>121</v>
      </c>
      <c r="S31">
        <v>593043</v>
      </c>
      <c r="U31" t="s">
        <v>576</v>
      </c>
      <c r="V31" t="s">
        <v>50</v>
      </c>
      <c r="W31" t="s">
        <v>51</v>
      </c>
      <c r="X31" t="s">
        <v>51</v>
      </c>
      <c r="Y31" t="s">
        <v>76</v>
      </c>
      <c r="Z31">
        <v>10000</v>
      </c>
      <c r="AA31" t="b">
        <v>1</v>
      </c>
      <c r="AC31" t="s">
        <v>107</v>
      </c>
      <c r="AD31" t="s">
        <v>50</v>
      </c>
      <c r="AE31" t="s">
        <v>50</v>
      </c>
      <c r="AF31" t="b">
        <v>1</v>
      </c>
      <c r="AH31" t="s">
        <v>50</v>
      </c>
      <c r="AJ31">
        <v>25834</v>
      </c>
      <c r="AK31" s="1">
        <v>42460.3125</v>
      </c>
      <c r="AL31" s="1">
        <v>42460.753472222219</v>
      </c>
      <c r="AM31" s="1">
        <v>42551.377083333333</v>
      </c>
      <c r="AO31" t="s">
        <v>39</v>
      </c>
      <c r="AP31" t="s">
        <v>39</v>
      </c>
      <c r="AR31" s="1">
        <v>42548.5</v>
      </c>
      <c r="AS31" t="s">
        <v>56</v>
      </c>
      <c r="AT31" t="s">
        <v>584</v>
      </c>
      <c r="AU31" s="2" t="s">
        <v>602</v>
      </c>
    </row>
    <row r="32" spans="1:47" ht="12.5" customHeight="1" x14ac:dyDescent="0.45">
      <c r="A32" t="s">
        <v>39</v>
      </c>
      <c r="B32">
        <v>499278</v>
      </c>
      <c r="C32" t="str">
        <f>VLOOKUP(B32,'PAS10 S19 Final Scope_195'!B31:C226,2,FALSE)</f>
        <v>Base Scope</v>
      </c>
      <c r="D32" t="s">
        <v>41</v>
      </c>
      <c r="E32" t="s">
        <v>42</v>
      </c>
      <c r="F32" t="s">
        <v>67</v>
      </c>
      <c r="G32" t="s">
        <v>44</v>
      </c>
      <c r="H32">
        <v>2</v>
      </c>
      <c r="I32">
        <v>3</v>
      </c>
      <c r="J32" t="s">
        <v>198</v>
      </c>
      <c r="L32" t="s">
        <v>40</v>
      </c>
      <c r="N32" t="b">
        <v>1</v>
      </c>
      <c r="O32" t="s">
        <v>46</v>
      </c>
      <c r="P32" t="s">
        <v>47</v>
      </c>
      <c r="Q32" t="s">
        <v>48</v>
      </c>
      <c r="S32">
        <v>593043</v>
      </c>
      <c r="U32" t="s">
        <v>576</v>
      </c>
      <c r="V32" t="s">
        <v>50</v>
      </c>
      <c r="W32" t="s">
        <v>50</v>
      </c>
      <c r="X32" t="s">
        <v>51</v>
      </c>
      <c r="Y32" t="s">
        <v>63</v>
      </c>
      <c r="Z32">
        <v>10000</v>
      </c>
      <c r="AA32" t="b">
        <v>1</v>
      </c>
      <c r="AC32" t="s">
        <v>102</v>
      </c>
      <c r="AD32" t="s">
        <v>50</v>
      </c>
      <c r="AE32" t="s">
        <v>50</v>
      </c>
      <c r="AF32" t="b">
        <v>1</v>
      </c>
      <c r="AG32" t="s">
        <v>128</v>
      </c>
      <c r="AH32" t="s">
        <v>50</v>
      </c>
      <c r="AJ32">
        <v>25430</v>
      </c>
      <c r="AK32" s="1">
        <v>42219.585416666669</v>
      </c>
      <c r="AL32" s="1">
        <v>42219.834027777775</v>
      </c>
      <c r="AM32" s="1">
        <v>42534.040277777778</v>
      </c>
      <c r="AN32" t="s">
        <v>80</v>
      </c>
      <c r="AO32" t="s">
        <v>39</v>
      </c>
      <c r="AP32" t="s">
        <v>39</v>
      </c>
      <c r="AQ32" t="s">
        <v>80</v>
      </c>
      <c r="AR32" s="1">
        <v>42548.5</v>
      </c>
      <c r="AS32" t="s">
        <v>56</v>
      </c>
      <c r="AT32" t="s">
        <v>584</v>
      </c>
      <c r="AU32" s="2" t="s">
        <v>585</v>
      </c>
    </row>
    <row r="33" spans="1:47" ht="12.5" customHeight="1" x14ac:dyDescent="0.45">
      <c r="A33" t="s">
        <v>39</v>
      </c>
      <c r="B33">
        <v>499281</v>
      </c>
      <c r="C33" t="e">
        <f>VLOOKUP(B33,'PAS10 S19 Final Scope_195'!B32:C227,2,FALSE)</f>
        <v>#N/A</v>
      </c>
      <c r="D33" t="s">
        <v>41</v>
      </c>
      <c r="E33" t="s">
        <v>42</v>
      </c>
      <c r="F33" t="s">
        <v>126</v>
      </c>
      <c r="G33" t="s">
        <v>59</v>
      </c>
      <c r="H33">
        <v>3</v>
      </c>
      <c r="I33">
        <v>2</v>
      </c>
      <c r="J33" t="s">
        <v>127</v>
      </c>
      <c r="L33" t="s">
        <v>40</v>
      </c>
      <c r="N33" t="b">
        <v>1</v>
      </c>
      <c r="O33" t="s">
        <v>46</v>
      </c>
      <c r="P33" t="s">
        <v>47</v>
      </c>
      <c r="Q33" t="s">
        <v>48</v>
      </c>
      <c r="R33" t="s">
        <v>105</v>
      </c>
      <c r="S33">
        <v>566291</v>
      </c>
      <c r="U33" t="s">
        <v>576</v>
      </c>
      <c r="V33" t="s">
        <v>50</v>
      </c>
      <c r="W33" t="s">
        <v>51</v>
      </c>
      <c r="X33" t="s">
        <v>51</v>
      </c>
      <c r="Y33" t="s">
        <v>63</v>
      </c>
      <c r="Z33">
        <v>10000</v>
      </c>
      <c r="AA33" t="b">
        <v>1</v>
      </c>
      <c r="AC33" t="s">
        <v>102</v>
      </c>
      <c r="AD33" t="s">
        <v>93</v>
      </c>
      <c r="AE33" t="s">
        <v>93</v>
      </c>
      <c r="AF33" t="b">
        <v>1</v>
      </c>
      <c r="AG33" t="s">
        <v>128</v>
      </c>
      <c r="AH33" t="s">
        <v>50</v>
      </c>
      <c r="AJ33">
        <v>25358</v>
      </c>
      <c r="AK33" s="1">
        <v>42219.585416666669</v>
      </c>
      <c r="AL33" s="1">
        <v>42219.834722222222</v>
      </c>
      <c r="AM33" s="1">
        <v>42535.994444444441</v>
      </c>
      <c r="AN33" t="s">
        <v>80</v>
      </c>
      <c r="AO33" t="s">
        <v>39</v>
      </c>
      <c r="AP33" t="s">
        <v>39</v>
      </c>
      <c r="AQ33" t="s">
        <v>80</v>
      </c>
      <c r="AR33" s="1">
        <v>42548.5</v>
      </c>
      <c r="AS33" t="s">
        <v>56</v>
      </c>
      <c r="AT33" t="s">
        <v>590</v>
      </c>
      <c r="AU33" s="2" t="s">
        <v>606</v>
      </c>
    </row>
    <row r="34" spans="1:47" ht="12.5" customHeight="1" x14ac:dyDescent="0.45">
      <c r="A34" t="s">
        <v>39</v>
      </c>
      <c r="B34">
        <v>499274</v>
      </c>
      <c r="C34" t="str">
        <f>VLOOKUP(B34,'PAS10 S19 Final Scope_195'!B33:C228,2,FALSE)</f>
        <v>Base Scope</v>
      </c>
      <c r="D34" t="s">
        <v>41</v>
      </c>
      <c r="E34" t="s">
        <v>42</v>
      </c>
      <c r="F34" t="s">
        <v>67</v>
      </c>
      <c r="G34" t="s">
        <v>59</v>
      </c>
      <c r="H34">
        <v>2</v>
      </c>
      <c r="I34">
        <v>3</v>
      </c>
      <c r="J34" t="s">
        <v>166</v>
      </c>
      <c r="L34" t="s">
        <v>40</v>
      </c>
      <c r="N34" t="b">
        <v>0</v>
      </c>
      <c r="O34" t="s">
        <v>46</v>
      </c>
      <c r="P34" t="s">
        <v>47</v>
      </c>
      <c r="Q34" t="s">
        <v>48</v>
      </c>
      <c r="S34">
        <v>593043</v>
      </c>
      <c r="U34" t="s">
        <v>576</v>
      </c>
      <c r="V34" t="s">
        <v>50</v>
      </c>
      <c r="W34" t="s">
        <v>50</v>
      </c>
      <c r="X34" t="s">
        <v>51</v>
      </c>
      <c r="Y34" t="s">
        <v>63</v>
      </c>
      <c r="Z34">
        <v>10000</v>
      </c>
      <c r="AA34" t="b">
        <v>1</v>
      </c>
      <c r="AC34" t="s">
        <v>102</v>
      </c>
      <c r="AD34" t="s">
        <v>50</v>
      </c>
      <c r="AE34" t="s">
        <v>50</v>
      </c>
      <c r="AF34" t="b">
        <v>1</v>
      </c>
      <c r="AG34" t="s">
        <v>128</v>
      </c>
      <c r="AH34" t="s">
        <v>50</v>
      </c>
      <c r="AJ34">
        <v>25434</v>
      </c>
      <c r="AK34" s="1">
        <v>42223.502083333333</v>
      </c>
      <c r="AL34" s="1">
        <v>42225.78402777778</v>
      </c>
      <c r="AM34" s="1">
        <v>42524.007638888892</v>
      </c>
      <c r="AN34" t="s">
        <v>80</v>
      </c>
      <c r="AO34" t="s">
        <v>39</v>
      </c>
      <c r="AP34" t="s">
        <v>39</v>
      </c>
      <c r="AQ34" t="s">
        <v>80</v>
      </c>
      <c r="AR34" s="1">
        <v>42548.5</v>
      </c>
      <c r="AS34" t="s">
        <v>56</v>
      </c>
      <c r="AT34" t="s">
        <v>584</v>
      </c>
      <c r="AU34" s="2" t="s">
        <v>585</v>
      </c>
    </row>
    <row r="35" spans="1:47" ht="12.5" customHeight="1" x14ac:dyDescent="0.45">
      <c r="A35" t="s">
        <v>39</v>
      </c>
      <c r="B35">
        <v>452300</v>
      </c>
      <c r="C35" t="str">
        <f>VLOOKUP(B35,'PAS10 S19 Final Scope_195'!B34:C229,2,FALSE)</f>
        <v>Base Scope</v>
      </c>
      <c r="D35" t="s">
        <v>41</v>
      </c>
      <c r="E35" t="s">
        <v>42</v>
      </c>
      <c r="F35" t="s">
        <v>167</v>
      </c>
      <c r="G35" t="s">
        <v>70</v>
      </c>
      <c r="H35">
        <v>4</v>
      </c>
      <c r="I35">
        <v>3</v>
      </c>
      <c r="J35" t="s">
        <v>168</v>
      </c>
      <c r="K35" t="s">
        <v>169</v>
      </c>
      <c r="L35" t="s">
        <v>40</v>
      </c>
      <c r="N35" t="b">
        <v>0</v>
      </c>
      <c r="O35" t="s">
        <v>46</v>
      </c>
      <c r="P35" t="s">
        <v>47</v>
      </c>
      <c r="Q35" t="s">
        <v>48</v>
      </c>
      <c r="R35" t="s">
        <v>169</v>
      </c>
      <c r="S35">
        <v>593043</v>
      </c>
      <c r="U35" t="s">
        <v>576</v>
      </c>
      <c r="V35" t="s">
        <v>50</v>
      </c>
      <c r="W35" t="s">
        <v>51</v>
      </c>
      <c r="X35" t="s">
        <v>51</v>
      </c>
      <c r="Y35" t="s">
        <v>76</v>
      </c>
      <c r="Z35">
        <v>10000</v>
      </c>
      <c r="AA35" t="b">
        <v>1</v>
      </c>
      <c r="AC35" t="s">
        <v>50</v>
      </c>
      <c r="AD35" t="s">
        <v>89</v>
      </c>
      <c r="AE35" t="s">
        <v>170</v>
      </c>
      <c r="AF35" t="b">
        <v>1</v>
      </c>
      <c r="AG35" t="s">
        <v>128</v>
      </c>
      <c r="AH35" t="s">
        <v>50</v>
      </c>
      <c r="AJ35">
        <v>25186</v>
      </c>
      <c r="AK35" s="1">
        <v>42124.677777777775</v>
      </c>
      <c r="AL35" s="1">
        <v>42124.703472222223</v>
      </c>
      <c r="AM35" s="1">
        <v>42183.802083333336</v>
      </c>
      <c r="AN35" t="s">
        <v>80</v>
      </c>
      <c r="AO35" t="s">
        <v>39</v>
      </c>
      <c r="AP35" t="s">
        <v>39</v>
      </c>
      <c r="AQ35" t="s">
        <v>80</v>
      </c>
      <c r="AR35" s="1">
        <v>42548.5</v>
      </c>
      <c r="AS35" t="s">
        <v>56</v>
      </c>
      <c r="AT35" t="s">
        <v>590</v>
      </c>
      <c r="AU35" s="2" t="s">
        <v>607</v>
      </c>
    </row>
    <row r="36" spans="1:47" ht="12.5" customHeight="1" x14ac:dyDescent="0.45">
      <c r="A36" t="s">
        <v>39</v>
      </c>
      <c r="B36">
        <v>586903</v>
      </c>
      <c r="C36" t="e">
        <f>VLOOKUP(B36,'PAS10 S19 Final Scope_195'!B35:C230,2,FALSE)</f>
        <v>#N/A</v>
      </c>
      <c r="D36" t="s">
        <v>41</v>
      </c>
      <c r="E36" t="s">
        <v>42</v>
      </c>
      <c r="F36" t="s">
        <v>67</v>
      </c>
      <c r="G36" t="s">
        <v>583</v>
      </c>
      <c r="H36">
        <v>2</v>
      </c>
      <c r="I36">
        <v>3</v>
      </c>
      <c r="J36" t="s">
        <v>137</v>
      </c>
      <c r="L36" t="s">
        <v>40</v>
      </c>
      <c r="N36" t="b">
        <v>0</v>
      </c>
      <c r="O36" t="s">
        <v>46</v>
      </c>
      <c r="P36" t="s">
        <v>47</v>
      </c>
      <c r="Q36" t="s">
        <v>48</v>
      </c>
      <c r="S36">
        <v>593043</v>
      </c>
      <c r="U36" t="s">
        <v>576</v>
      </c>
      <c r="V36" t="s">
        <v>50</v>
      </c>
      <c r="W36" t="s">
        <v>50</v>
      </c>
      <c r="X36" t="s">
        <v>51</v>
      </c>
      <c r="Y36" t="s">
        <v>63</v>
      </c>
      <c r="Z36">
        <v>10000</v>
      </c>
      <c r="AA36" t="b">
        <v>1</v>
      </c>
      <c r="AC36" t="s">
        <v>53</v>
      </c>
      <c r="AD36" t="s">
        <v>50</v>
      </c>
      <c r="AE36" t="s">
        <v>50</v>
      </c>
      <c r="AF36" t="b">
        <v>1</v>
      </c>
      <c r="AH36" t="s">
        <v>50</v>
      </c>
      <c r="AJ36">
        <v>26329</v>
      </c>
      <c r="AK36" s="1">
        <v>42457.313194444447</v>
      </c>
      <c r="AL36" s="1">
        <v>42457.74722222222</v>
      </c>
      <c r="AM36" s="1">
        <v>42515.98541666667</v>
      </c>
      <c r="AO36" t="s">
        <v>39</v>
      </c>
      <c r="AP36" t="s">
        <v>39</v>
      </c>
      <c r="AR36" s="1">
        <v>42548.5</v>
      </c>
      <c r="AS36" t="s">
        <v>56</v>
      </c>
      <c r="AT36" t="s">
        <v>584</v>
      </c>
      <c r="AU36" s="2" t="s">
        <v>585</v>
      </c>
    </row>
    <row r="37" spans="1:47" ht="12.5" customHeight="1" x14ac:dyDescent="0.45">
      <c r="A37" t="s">
        <v>39</v>
      </c>
      <c r="B37">
        <v>586818</v>
      </c>
      <c r="C37" t="e">
        <f>VLOOKUP(B37,'PAS10 S19 Final Scope_195'!B36:C231,2,FALSE)</f>
        <v>#N/A</v>
      </c>
      <c r="D37" t="s">
        <v>41</v>
      </c>
      <c r="E37" t="s">
        <v>42</v>
      </c>
      <c r="F37" t="s">
        <v>43</v>
      </c>
      <c r="G37" t="s">
        <v>59</v>
      </c>
      <c r="H37">
        <v>3</v>
      </c>
      <c r="I37">
        <v>2</v>
      </c>
      <c r="J37" t="s">
        <v>129</v>
      </c>
      <c r="L37" t="s">
        <v>40</v>
      </c>
      <c r="N37" t="b">
        <v>0</v>
      </c>
      <c r="O37" t="s">
        <v>46</v>
      </c>
      <c r="P37" t="s">
        <v>47</v>
      </c>
      <c r="Q37" t="s">
        <v>48</v>
      </c>
      <c r="R37" t="s">
        <v>49</v>
      </c>
      <c r="S37">
        <v>593043</v>
      </c>
      <c r="U37" t="s">
        <v>576</v>
      </c>
      <c r="V37" t="s">
        <v>50</v>
      </c>
      <c r="W37" t="s">
        <v>51</v>
      </c>
      <c r="X37" t="s">
        <v>51</v>
      </c>
      <c r="Y37" t="s">
        <v>52</v>
      </c>
      <c r="Z37">
        <v>10000</v>
      </c>
      <c r="AA37" t="b">
        <v>1</v>
      </c>
      <c r="AC37" t="s">
        <v>107</v>
      </c>
      <c r="AD37" t="s">
        <v>54</v>
      </c>
      <c r="AE37" t="s">
        <v>55</v>
      </c>
      <c r="AF37" t="b">
        <v>1</v>
      </c>
      <c r="AH37" t="s">
        <v>50</v>
      </c>
      <c r="AJ37">
        <v>25378</v>
      </c>
      <c r="AK37" s="1">
        <v>42438.31527777778</v>
      </c>
      <c r="AL37" s="1">
        <v>42438.806250000001</v>
      </c>
      <c r="AM37" s="1">
        <v>42516.338888888888</v>
      </c>
      <c r="AO37" t="s">
        <v>39</v>
      </c>
      <c r="AP37" t="s">
        <v>39</v>
      </c>
      <c r="AR37" s="1">
        <v>42548.5</v>
      </c>
      <c r="AS37" t="s">
        <v>56</v>
      </c>
      <c r="AT37" t="s">
        <v>596</v>
      </c>
      <c r="AU37" s="2" t="s">
        <v>608</v>
      </c>
    </row>
    <row r="38" spans="1:47" ht="12.5" customHeight="1" x14ac:dyDescent="0.45">
      <c r="A38" t="s">
        <v>39</v>
      </c>
      <c r="B38">
        <v>589298</v>
      </c>
      <c r="C38" t="str">
        <f>VLOOKUP(B38,'PAS10 S19 Final Scope_195'!B37:C232,2,FALSE)</f>
        <v>Base Scope</v>
      </c>
      <c r="D38" t="s">
        <v>57</v>
      </c>
      <c r="E38" t="s">
        <v>42</v>
      </c>
      <c r="F38" t="s">
        <v>171</v>
      </c>
      <c r="G38" t="s">
        <v>593</v>
      </c>
      <c r="H38">
        <v>3.5</v>
      </c>
      <c r="I38">
        <v>2</v>
      </c>
      <c r="J38" t="s">
        <v>172</v>
      </c>
      <c r="L38" t="s">
        <v>40</v>
      </c>
      <c r="N38" t="b">
        <v>0</v>
      </c>
      <c r="O38" t="s">
        <v>46</v>
      </c>
      <c r="P38" t="s">
        <v>47</v>
      </c>
      <c r="Q38" t="s">
        <v>48</v>
      </c>
      <c r="R38" t="s">
        <v>61</v>
      </c>
      <c r="S38">
        <v>593043</v>
      </c>
      <c r="U38" t="s">
        <v>576</v>
      </c>
      <c r="V38" t="s">
        <v>50</v>
      </c>
      <c r="W38" t="s">
        <v>140</v>
      </c>
      <c r="X38" t="s">
        <v>140</v>
      </c>
      <c r="Y38" t="s">
        <v>115</v>
      </c>
      <c r="Z38">
        <v>10000</v>
      </c>
      <c r="AA38" t="b">
        <v>1</v>
      </c>
      <c r="AC38" t="s">
        <v>53</v>
      </c>
      <c r="AD38" t="s">
        <v>173</v>
      </c>
      <c r="AE38" t="s">
        <v>66</v>
      </c>
      <c r="AF38" t="b">
        <v>1</v>
      </c>
      <c r="AH38" t="s">
        <v>50</v>
      </c>
      <c r="AJ38">
        <v>24400</v>
      </c>
      <c r="AK38" s="1">
        <v>42430.34375</v>
      </c>
      <c r="AL38" s="1">
        <v>42430.754166666666</v>
      </c>
      <c r="AM38" s="1">
        <v>42529.214583333334</v>
      </c>
      <c r="AO38" t="s">
        <v>39</v>
      </c>
      <c r="AP38" t="s">
        <v>39</v>
      </c>
      <c r="AR38" s="1">
        <v>42548.5</v>
      </c>
      <c r="AS38" t="s">
        <v>56</v>
      </c>
      <c r="AT38" t="s">
        <v>586</v>
      </c>
      <c r="AU38" s="2" t="s">
        <v>599</v>
      </c>
    </row>
    <row r="39" spans="1:47" ht="12.5" customHeight="1" x14ac:dyDescent="0.45">
      <c r="A39" t="s">
        <v>39</v>
      </c>
      <c r="B39">
        <v>591572</v>
      </c>
      <c r="C39" t="e">
        <f>VLOOKUP(B39,'PAS10 S19 Final Scope_195'!B38:C233,2,FALSE)</f>
        <v>#N/A</v>
      </c>
      <c r="D39" t="s">
        <v>41</v>
      </c>
      <c r="E39" t="s">
        <v>42</v>
      </c>
      <c r="F39" t="s">
        <v>130</v>
      </c>
      <c r="G39" t="s">
        <v>59</v>
      </c>
      <c r="H39">
        <v>1</v>
      </c>
      <c r="I39">
        <v>2</v>
      </c>
      <c r="J39" t="s">
        <v>131</v>
      </c>
      <c r="L39" t="s">
        <v>40</v>
      </c>
      <c r="N39" t="b">
        <v>0</v>
      </c>
      <c r="O39" t="s">
        <v>46</v>
      </c>
      <c r="P39" t="s">
        <v>47</v>
      </c>
      <c r="Q39" t="s">
        <v>48</v>
      </c>
      <c r="R39" t="s">
        <v>121</v>
      </c>
      <c r="S39">
        <v>593043</v>
      </c>
      <c r="U39" t="s">
        <v>576</v>
      </c>
      <c r="V39" t="s">
        <v>50</v>
      </c>
      <c r="W39" t="s">
        <v>132</v>
      </c>
      <c r="X39" t="s">
        <v>132</v>
      </c>
      <c r="Y39" t="s">
        <v>52</v>
      </c>
      <c r="Z39">
        <v>10000</v>
      </c>
      <c r="AA39" t="b">
        <v>1</v>
      </c>
      <c r="AC39" t="s">
        <v>107</v>
      </c>
      <c r="AD39" t="s">
        <v>50</v>
      </c>
      <c r="AE39" t="s">
        <v>50</v>
      </c>
      <c r="AF39" t="b">
        <v>1</v>
      </c>
      <c r="AH39" t="s">
        <v>50</v>
      </c>
      <c r="AJ39">
        <v>26010</v>
      </c>
      <c r="AK39" s="1">
        <v>42460.3125</v>
      </c>
      <c r="AL39" s="1">
        <v>42460.753472222219</v>
      </c>
      <c r="AM39" s="1">
        <v>42530.339583333334</v>
      </c>
      <c r="AO39" t="s">
        <v>39</v>
      </c>
      <c r="AP39" t="s">
        <v>39</v>
      </c>
      <c r="AR39" s="1">
        <v>42548.5</v>
      </c>
      <c r="AS39" t="s">
        <v>56</v>
      </c>
      <c r="AT39" t="s">
        <v>584</v>
      </c>
      <c r="AU39" s="2" t="s">
        <v>595</v>
      </c>
    </row>
    <row r="40" spans="1:47" ht="12.5" customHeight="1" x14ac:dyDescent="0.45">
      <c r="A40" t="s">
        <v>39</v>
      </c>
      <c r="B40">
        <v>589311</v>
      </c>
      <c r="C40" t="str">
        <f>VLOOKUP(B40,'PAS10 S19 Final Scope_195'!B39:C234,2,FALSE)</f>
        <v>Base Scope</v>
      </c>
      <c r="D40" t="s">
        <v>41</v>
      </c>
      <c r="E40" t="s">
        <v>42</v>
      </c>
      <c r="F40" t="s">
        <v>174</v>
      </c>
      <c r="G40" t="s">
        <v>59</v>
      </c>
      <c r="H40">
        <v>3</v>
      </c>
      <c r="I40">
        <v>2</v>
      </c>
      <c r="J40" t="s">
        <v>175</v>
      </c>
      <c r="L40" t="s">
        <v>40</v>
      </c>
      <c r="N40" t="b">
        <v>1</v>
      </c>
      <c r="O40" t="s">
        <v>46</v>
      </c>
      <c r="P40" t="s">
        <v>47</v>
      </c>
      <c r="Q40" t="s">
        <v>48</v>
      </c>
      <c r="R40" t="s">
        <v>176</v>
      </c>
      <c r="S40">
        <v>593043</v>
      </c>
      <c r="U40" t="s">
        <v>576</v>
      </c>
      <c r="V40" t="s">
        <v>50</v>
      </c>
      <c r="W40" t="s">
        <v>51</v>
      </c>
      <c r="X40" t="s">
        <v>51</v>
      </c>
      <c r="Y40" t="s">
        <v>63</v>
      </c>
      <c r="Z40">
        <v>10000</v>
      </c>
      <c r="AA40" t="b">
        <v>1</v>
      </c>
      <c r="AC40" t="s">
        <v>64</v>
      </c>
      <c r="AD40" t="s">
        <v>93</v>
      </c>
      <c r="AE40" t="s">
        <v>93</v>
      </c>
      <c r="AF40" t="b">
        <v>1</v>
      </c>
      <c r="AH40" t="s">
        <v>50</v>
      </c>
      <c r="AJ40">
        <v>26300</v>
      </c>
      <c r="AK40" s="1">
        <v>42452.314583333333</v>
      </c>
      <c r="AL40" s="1">
        <v>42452.79791666667</v>
      </c>
      <c r="AM40" s="1">
        <v>42514.040972222225</v>
      </c>
      <c r="AO40" t="s">
        <v>39</v>
      </c>
      <c r="AP40" t="s">
        <v>39</v>
      </c>
      <c r="AR40" s="1">
        <v>42548.5</v>
      </c>
      <c r="AS40" t="s">
        <v>56</v>
      </c>
      <c r="AT40" t="s">
        <v>579</v>
      </c>
      <c r="AU40" s="2" t="s">
        <v>609</v>
      </c>
    </row>
    <row r="41" spans="1:47" ht="12.5" customHeight="1" x14ac:dyDescent="0.45">
      <c r="A41" t="s">
        <v>39</v>
      </c>
      <c r="B41">
        <v>557388</v>
      </c>
      <c r="C41" t="e">
        <f>VLOOKUP(B41,'PAS10 S19 Final Scope_195'!B40:C235,2,FALSE)</f>
        <v>#N/A</v>
      </c>
      <c r="D41" t="s">
        <v>41</v>
      </c>
      <c r="E41" t="s">
        <v>42</v>
      </c>
      <c r="F41" t="s">
        <v>81</v>
      </c>
      <c r="G41" t="s">
        <v>96</v>
      </c>
      <c r="H41">
        <v>2</v>
      </c>
      <c r="I41">
        <v>2</v>
      </c>
      <c r="J41" t="s">
        <v>82</v>
      </c>
      <c r="L41" t="s">
        <v>40</v>
      </c>
      <c r="N41" t="b">
        <v>0</v>
      </c>
      <c r="O41" t="s">
        <v>46</v>
      </c>
      <c r="P41" t="s">
        <v>47</v>
      </c>
      <c r="Q41" t="s">
        <v>48</v>
      </c>
      <c r="R41" t="s">
        <v>83</v>
      </c>
      <c r="S41">
        <v>593043</v>
      </c>
      <c r="U41" t="s">
        <v>576</v>
      </c>
      <c r="V41" t="s">
        <v>50</v>
      </c>
      <c r="W41" t="s">
        <v>51</v>
      </c>
      <c r="X41" t="s">
        <v>51</v>
      </c>
      <c r="Y41" t="s">
        <v>76</v>
      </c>
      <c r="Z41">
        <v>10000</v>
      </c>
      <c r="AA41" t="b">
        <v>1</v>
      </c>
      <c r="AC41" t="s">
        <v>53</v>
      </c>
      <c r="AD41" t="s">
        <v>84</v>
      </c>
      <c r="AE41" t="s">
        <v>66</v>
      </c>
      <c r="AF41" t="b">
        <v>1</v>
      </c>
      <c r="AH41" t="s">
        <v>50</v>
      </c>
      <c r="AJ41">
        <v>24705</v>
      </c>
      <c r="AK41" s="1">
        <v>42388.359722222223</v>
      </c>
      <c r="AL41" s="1">
        <v>42388.90347222222</v>
      </c>
      <c r="AM41" s="1">
        <v>42535.724305555559</v>
      </c>
      <c r="AO41" t="s">
        <v>39</v>
      </c>
      <c r="AP41" t="s">
        <v>39</v>
      </c>
      <c r="AR41" s="1">
        <v>42548.5</v>
      </c>
      <c r="AS41" t="s">
        <v>56</v>
      </c>
      <c r="AT41" t="s">
        <v>577</v>
      </c>
      <c r="AU41" t="s">
        <v>582</v>
      </c>
    </row>
    <row r="42" spans="1:47" ht="12.5" customHeight="1" x14ac:dyDescent="0.45">
      <c r="A42" t="s">
        <v>39</v>
      </c>
      <c r="B42">
        <v>586895</v>
      </c>
      <c r="C42" t="e">
        <f>VLOOKUP(B42,'PAS10 S19 Final Scope_195'!B41:C236,2,FALSE)</f>
        <v>#N/A</v>
      </c>
      <c r="D42" t="s">
        <v>41</v>
      </c>
      <c r="E42" t="s">
        <v>42</v>
      </c>
      <c r="F42" t="s">
        <v>103</v>
      </c>
      <c r="G42" t="s">
        <v>59</v>
      </c>
      <c r="H42">
        <v>3</v>
      </c>
      <c r="I42">
        <v>3</v>
      </c>
      <c r="J42" t="s">
        <v>133</v>
      </c>
      <c r="L42" t="s">
        <v>40</v>
      </c>
      <c r="N42" t="b">
        <v>0</v>
      </c>
      <c r="O42" t="s">
        <v>46</v>
      </c>
      <c r="P42" t="s">
        <v>47</v>
      </c>
      <c r="Q42" t="s">
        <v>234</v>
      </c>
      <c r="S42">
        <v>593043</v>
      </c>
      <c r="U42" t="s">
        <v>576</v>
      </c>
      <c r="V42" t="s">
        <v>50</v>
      </c>
      <c r="W42" t="s">
        <v>50</v>
      </c>
      <c r="X42" t="s">
        <v>51</v>
      </c>
      <c r="Y42" t="s">
        <v>63</v>
      </c>
      <c r="Z42">
        <v>10000</v>
      </c>
      <c r="AA42" t="b">
        <v>1</v>
      </c>
      <c r="AC42" t="s">
        <v>64</v>
      </c>
      <c r="AD42" t="s">
        <v>50</v>
      </c>
      <c r="AE42" t="s">
        <v>50</v>
      </c>
      <c r="AF42" t="b">
        <v>1</v>
      </c>
      <c r="AH42" t="s">
        <v>50</v>
      </c>
      <c r="AJ42">
        <v>26413</v>
      </c>
      <c r="AK42" s="1">
        <v>42457.313194444447</v>
      </c>
      <c r="AL42" s="1">
        <v>42458.76666666667</v>
      </c>
      <c r="AM42" s="1">
        <v>42515.986805555556</v>
      </c>
      <c r="AO42" t="s">
        <v>39</v>
      </c>
      <c r="AP42" t="s">
        <v>39</v>
      </c>
      <c r="AR42" s="1">
        <v>42548.5</v>
      </c>
      <c r="AS42" t="s">
        <v>56</v>
      </c>
      <c r="AT42" t="s">
        <v>584</v>
      </c>
      <c r="AU42" t="s">
        <v>582</v>
      </c>
    </row>
    <row r="43" spans="1:47" ht="12.5" customHeight="1" x14ac:dyDescent="0.45">
      <c r="A43" t="s">
        <v>39</v>
      </c>
      <c r="B43">
        <v>587157</v>
      </c>
      <c r="C43" t="e">
        <f>VLOOKUP(B43,'PAS10 S19 Final Scope_195'!B42:C237,2,FALSE)</f>
        <v>#N/A</v>
      </c>
      <c r="D43" t="s">
        <v>41</v>
      </c>
      <c r="E43" t="s">
        <v>42</v>
      </c>
      <c r="F43" t="s">
        <v>177</v>
      </c>
      <c r="G43" t="s">
        <v>583</v>
      </c>
      <c r="H43">
        <v>2</v>
      </c>
      <c r="I43">
        <v>2</v>
      </c>
      <c r="J43" t="s">
        <v>178</v>
      </c>
      <c r="L43" t="s">
        <v>40</v>
      </c>
      <c r="N43" t="b">
        <v>0</v>
      </c>
      <c r="O43" t="s">
        <v>46</v>
      </c>
      <c r="P43" t="s">
        <v>47</v>
      </c>
      <c r="Q43" t="s">
        <v>48</v>
      </c>
      <c r="R43" t="s">
        <v>121</v>
      </c>
      <c r="S43">
        <v>593043</v>
      </c>
      <c r="U43" t="s">
        <v>576</v>
      </c>
      <c r="V43" t="s">
        <v>50</v>
      </c>
      <c r="W43" t="s">
        <v>132</v>
      </c>
      <c r="X43" t="s">
        <v>132</v>
      </c>
      <c r="Y43" t="s">
        <v>63</v>
      </c>
      <c r="Z43">
        <v>10000</v>
      </c>
      <c r="AA43" t="b">
        <v>1</v>
      </c>
      <c r="AC43" t="s">
        <v>53</v>
      </c>
      <c r="AD43" t="s">
        <v>179</v>
      </c>
      <c r="AE43" t="s">
        <v>50</v>
      </c>
      <c r="AF43" t="b">
        <v>1</v>
      </c>
      <c r="AH43" t="s">
        <v>50</v>
      </c>
      <c r="AJ43">
        <v>25838</v>
      </c>
      <c r="AK43" s="1">
        <v>42444.332638888889</v>
      </c>
      <c r="AL43" s="1">
        <v>42444.568749999999</v>
      </c>
      <c r="AM43" s="1">
        <v>42517.460416666669</v>
      </c>
      <c r="AO43" t="s">
        <v>39</v>
      </c>
      <c r="AP43" t="s">
        <v>39</v>
      </c>
      <c r="AR43" s="1">
        <v>42548.5</v>
      </c>
      <c r="AS43" t="s">
        <v>56</v>
      </c>
      <c r="AT43" t="s">
        <v>584</v>
      </c>
      <c r="AU43" s="2" t="s">
        <v>610</v>
      </c>
    </row>
    <row r="44" spans="1:47" ht="12.5" customHeight="1" x14ac:dyDescent="0.45">
      <c r="A44" t="s">
        <v>39</v>
      </c>
      <c r="B44">
        <v>589328</v>
      </c>
      <c r="C44" t="str">
        <f>VLOOKUP(B44,'PAS10 S19 Final Scope_195'!B43:C238,2,FALSE)</f>
        <v>Base Scope</v>
      </c>
      <c r="D44" t="s">
        <v>41</v>
      </c>
      <c r="E44" t="s">
        <v>42</v>
      </c>
      <c r="F44" t="s">
        <v>199</v>
      </c>
      <c r="G44" t="s">
        <v>59</v>
      </c>
      <c r="H44">
        <v>2</v>
      </c>
      <c r="I44">
        <v>2</v>
      </c>
      <c r="J44" t="s">
        <v>200</v>
      </c>
      <c r="L44" t="s">
        <v>40</v>
      </c>
      <c r="N44" t="b">
        <v>1</v>
      </c>
      <c r="O44" t="s">
        <v>46</v>
      </c>
      <c r="P44" t="s">
        <v>47</v>
      </c>
      <c r="Q44" t="s">
        <v>70</v>
      </c>
      <c r="S44">
        <v>593043</v>
      </c>
      <c r="U44" t="s">
        <v>576</v>
      </c>
      <c r="V44" t="s">
        <v>50</v>
      </c>
      <c r="W44" t="s">
        <v>51</v>
      </c>
      <c r="X44" t="s">
        <v>51</v>
      </c>
      <c r="Y44" t="s">
        <v>76</v>
      </c>
      <c r="Z44">
        <v>10000</v>
      </c>
      <c r="AA44" t="b">
        <v>1</v>
      </c>
      <c r="AC44" t="s">
        <v>64</v>
      </c>
      <c r="AD44" t="s">
        <v>93</v>
      </c>
      <c r="AE44" t="s">
        <v>93</v>
      </c>
      <c r="AF44" t="b">
        <v>1</v>
      </c>
      <c r="AH44" t="s">
        <v>50</v>
      </c>
      <c r="AJ44">
        <v>26783</v>
      </c>
      <c r="AK44" s="1">
        <v>42457.313194444447</v>
      </c>
      <c r="AL44" s="1">
        <v>42457.747916666667</v>
      </c>
      <c r="AM44" s="1">
        <v>42542.227777777778</v>
      </c>
      <c r="AO44" t="s">
        <v>39</v>
      </c>
      <c r="AP44" t="s">
        <v>39</v>
      </c>
      <c r="AR44" s="1">
        <v>42548.5</v>
      </c>
      <c r="AS44" t="s">
        <v>56</v>
      </c>
      <c r="AT44" t="s">
        <v>579</v>
      </c>
      <c r="AU44" t="s">
        <v>582</v>
      </c>
    </row>
    <row r="45" spans="1:47" ht="12.5" customHeight="1" x14ac:dyDescent="0.45">
      <c r="A45" t="s">
        <v>39</v>
      </c>
      <c r="B45">
        <v>586624</v>
      </c>
      <c r="C45" t="e">
        <f>VLOOKUP(B45,'PAS10 S19 Final Scope_195'!B44:C239,2,FALSE)</f>
        <v>#N/A</v>
      </c>
      <c r="D45" t="s">
        <v>41</v>
      </c>
      <c r="E45" t="s">
        <v>42</v>
      </c>
      <c r="F45" t="s">
        <v>134</v>
      </c>
      <c r="G45" t="s">
        <v>44</v>
      </c>
      <c r="H45">
        <v>3</v>
      </c>
      <c r="I45">
        <v>2</v>
      </c>
      <c r="J45" t="s">
        <v>135</v>
      </c>
      <c r="L45" t="s">
        <v>40</v>
      </c>
      <c r="N45" t="b">
        <v>1</v>
      </c>
      <c r="O45" t="s">
        <v>46</v>
      </c>
      <c r="P45" t="s">
        <v>47</v>
      </c>
      <c r="Q45" t="s">
        <v>48</v>
      </c>
      <c r="R45" t="s">
        <v>136</v>
      </c>
      <c r="S45">
        <v>593043</v>
      </c>
      <c r="U45" t="s">
        <v>576</v>
      </c>
      <c r="V45" t="s">
        <v>50</v>
      </c>
      <c r="W45" t="s">
        <v>51</v>
      </c>
      <c r="X45" t="s">
        <v>51</v>
      </c>
      <c r="Y45" t="s">
        <v>63</v>
      </c>
      <c r="Z45">
        <v>10000</v>
      </c>
      <c r="AA45" t="b">
        <v>1</v>
      </c>
      <c r="AC45" t="s">
        <v>102</v>
      </c>
      <c r="AD45" t="s">
        <v>93</v>
      </c>
      <c r="AE45" t="s">
        <v>93</v>
      </c>
      <c r="AF45" t="b">
        <v>1</v>
      </c>
      <c r="AH45" t="s">
        <v>50</v>
      </c>
      <c r="AJ45">
        <v>26148</v>
      </c>
      <c r="AK45" s="1">
        <v>42445.353472222225</v>
      </c>
      <c r="AL45" s="1">
        <v>42445.770833333336</v>
      </c>
      <c r="AM45" s="1">
        <v>42528.99722222222</v>
      </c>
      <c r="AO45" t="s">
        <v>39</v>
      </c>
      <c r="AP45" t="s">
        <v>39</v>
      </c>
      <c r="AR45" s="1">
        <v>42548.5</v>
      </c>
      <c r="AS45" t="s">
        <v>56</v>
      </c>
      <c r="AT45" t="s">
        <v>579</v>
      </c>
      <c r="AU45" s="2" t="s">
        <v>601</v>
      </c>
    </row>
    <row r="46" spans="1:47" ht="12.5" customHeight="1" x14ac:dyDescent="0.45">
      <c r="A46" t="s">
        <v>39</v>
      </c>
      <c r="B46">
        <v>586890</v>
      </c>
      <c r="C46" t="e">
        <f>VLOOKUP(B46,'PAS10 S19 Final Scope_195'!B45:C240,2,FALSE)</f>
        <v>#N/A</v>
      </c>
      <c r="D46" t="s">
        <v>41</v>
      </c>
      <c r="E46" t="s">
        <v>42</v>
      </c>
      <c r="F46" t="s">
        <v>85</v>
      </c>
      <c r="G46" t="s">
        <v>59</v>
      </c>
      <c r="H46">
        <v>6</v>
      </c>
      <c r="I46">
        <v>3</v>
      </c>
      <c r="J46" t="s">
        <v>86</v>
      </c>
      <c r="L46" t="s">
        <v>40</v>
      </c>
      <c r="N46" t="b">
        <v>0</v>
      </c>
      <c r="O46" t="s">
        <v>46</v>
      </c>
      <c r="P46" t="s">
        <v>47</v>
      </c>
      <c r="Q46" t="s">
        <v>48</v>
      </c>
      <c r="R46" t="s">
        <v>87</v>
      </c>
      <c r="S46" t="s">
        <v>88</v>
      </c>
      <c r="U46" t="s">
        <v>576</v>
      </c>
      <c r="V46" t="s">
        <v>50</v>
      </c>
      <c r="W46" t="s">
        <v>51</v>
      </c>
      <c r="X46" t="s">
        <v>51</v>
      </c>
      <c r="Y46" t="s">
        <v>76</v>
      </c>
      <c r="Z46">
        <v>10000</v>
      </c>
      <c r="AA46" t="b">
        <v>1</v>
      </c>
      <c r="AC46" t="s">
        <v>64</v>
      </c>
      <c r="AD46" t="s">
        <v>89</v>
      </c>
      <c r="AE46" t="s">
        <v>50</v>
      </c>
      <c r="AF46" t="b">
        <v>1</v>
      </c>
      <c r="AH46" t="s">
        <v>50</v>
      </c>
      <c r="AJ46">
        <v>27167</v>
      </c>
      <c r="AK46" s="1">
        <v>42452.674305555556</v>
      </c>
      <c r="AL46" s="1">
        <v>42452.798611111109</v>
      </c>
      <c r="AM46" s="1">
        <v>42550.636111111111</v>
      </c>
      <c r="AO46" t="s">
        <v>39</v>
      </c>
      <c r="AP46" t="s">
        <v>39</v>
      </c>
      <c r="AR46" s="1">
        <v>42548.5</v>
      </c>
      <c r="AS46" t="s">
        <v>56</v>
      </c>
      <c r="AT46" t="s">
        <v>611</v>
      </c>
      <c r="AU46" s="2" t="s">
        <v>612</v>
      </c>
    </row>
    <row r="47" spans="1:47" ht="12.5" customHeight="1" x14ac:dyDescent="0.45">
      <c r="A47" t="s">
        <v>39</v>
      </c>
      <c r="B47">
        <v>586887</v>
      </c>
      <c r="C47" t="e">
        <f>VLOOKUP(B47,'PAS10 S19 Final Scope_195'!B46:C241,2,FALSE)</f>
        <v>#N/A</v>
      </c>
      <c r="D47" t="s">
        <v>41</v>
      </c>
      <c r="E47" t="s">
        <v>42</v>
      </c>
      <c r="F47" t="s">
        <v>180</v>
      </c>
      <c r="G47" t="s">
        <v>593</v>
      </c>
      <c r="H47">
        <v>3</v>
      </c>
      <c r="I47">
        <v>3</v>
      </c>
      <c r="J47" t="s">
        <v>181</v>
      </c>
      <c r="L47" t="s">
        <v>40</v>
      </c>
      <c r="N47" t="b">
        <v>0</v>
      </c>
      <c r="O47" t="s">
        <v>46</v>
      </c>
      <c r="P47" t="s">
        <v>47</v>
      </c>
      <c r="Q47" t="s">
        <v>48</v>
      </c>
      <c r="S47">
        <v>593043</v>
      </c>
      <c r="U47" t="s">
        <v>576</v>
      </c>
      <c r="V47" t="s">
        <v>50</v>
      </c>
      <c r="W47" t="s">
        <v>51</v>
      </c>
      <c r="X47" t="s">
        <v>51</v>
      </c>
      <c r="Y47" t="s">
        <v>76</v>
      </c>
      <c r="Z47">
        <v>10000</v>
      </c>
      <c r="AA47" t="b">
        <v>1</v>
      </c>
      <c r="AC47" t="s">
        <v>53</v>
      </c>
      <c r="AD47" t="s">
        <v>182</v>
      </c>
      <c r="AE47" t="s">
        <v>50</v>
      </c>
      <c r="AF47" t="b">
        <v>1</v>
      </c>
      <c r="AH47" t="s">
        <v>50</v>
      </c>
      <c r="AJ47">
        <v>26489</v>
      </c>
      <c r="AK47" s="1">
        <v>42444.705555555556</v>
      </c>
      <c r="AL47" s="1">
        <v>42444.777083333334</v>
      </c>
      <c r="AM47" s="1">
        <v>42552.000694444447</v>
      </c>
      <c r="AO47" t="s">
        <v>39</v>
      </c>
      <c r="AP47" t="s">
        <v>39</v>
      </c>
      <c r="AR47" s="1">
        <v>42548.5</v>
      </c>
      <c r="AS47" t="s">
        <v>56</v>
      </c>
      <c r="AT47" t="s">
        <v>586</v>
      </c>
      <c r="AU47" t="s">
        <v>582</v>
      </c>
    </row>
    <row r="48" spans="1:47" ht="12.5" customHeight="1" x14ac:dyDescent="0.45">
      <c r="A48" t="s">
        <v>39</v>
      </c>
      <c r="B48">
        <v>586626</v>
      </c>
      <c r="C48" t="e">
        <f>VLOOKUP(B48,'PAS10 S19 Final Scope_195'!B47:C242,2,FALSE)</f>
        <v>#N/A</v>
      </c>
      <c r="D48" t="s">
        <v>41</v>
      </c>
      <c r="E48" t="s">
        <v>42</v>
      </c>
      <c r="F48" t="s">
        <v>90</v>
      </c>
      <c r="G48" t="s">
        <v>70</v>
      </c>
      <c r="H48">
        <v>3</v>
      </c>
      <c r="I48">
        <v>2</v>
      </c>
      <c r="J48" t="s">
        <v>91</v>
      </c>
      <c r="L48" t="s">
        <v>40</v>
      </c>
      <c r="N48" t="b">
        <v>1</v>
      </c>
      <c r="O48" t="s">
        <v>46</v>
      </c>
      <c r="P48" t="s">
        <v>47</v>
      </c>
      <c r="Q48" t="s">
        <v>70</v>
      </c>
      <c r="R48" t="s">
        <v>92</v>
      </c>
      <c r="S48">
        <v>593043</v>
      </c>
      <c r="U48" t="s">
        <v>576</v>
      </c>
      <c r="V48" t="s">
        <v>50</v>
      </c>
      <c r="W48" t="s">
        <v>51</v>
      </c>
      <c r="X48" t="s">
        <v>51</v>
      </c>
      <c r="Y48" t="s">
        <v>76</v>
      </c>
      <c r="Z48">
        <v>10000</v>
      </c>
      <c r="AA48" t="b">
        <v>1</v>
      </c>
      <c r="AC48" t="s">
        <v>64</v>
      </c>
      <c r="AD48" t="s">
        <v>93</v>
      </c>
      <c r="AE48" t="s">
        <v>94</v>
      </c>
      <c r="AF48" t="b">
        <v>1</v>
      </c>
      <c r="AH48" t="s">
        <v>50</v>
      </c>
      <c r="AJ48">
        <v>26204</v>
      </c>
      <c r="AK48" s="1">
        <v>42460.3125</v>
      </c>
      <c r="AL48" s="1">
        <v>42460.753472222219</v>
      </c>
      <c r="AO48" t="s">
        <v>39</v>
      </c>
      <c r="AP48" t="s">
        <v>39</v>
      </c>
      <c r="AR48" s="1">
        <v>42548.5</v>
      </c>
      <c r="AS48" t="s">
        <v>56</v>
      </c>
      <c r="AT48" t="s">
        <v>596</v>
      </c>
      <c r="AU48" s="2" t="s">
        <v>613</v>
      </c>
    </row>
    <row r="49" spans="1:47" ht="12.5" customHeight="1" x14ac:dyDescent="0.45">
      <c r="A49" t="s">
        <v>39</v>
      </c>
      <c r="B49">
        <v>586588</v>
      </c>
      <c r="C49" t="e">
        <f>VLOOKUP(B49,'PAS10 S19 Final Scope_195'!B48:C243,2,FALSE)</f>
        <v>#N/A</v>
      </c>
      <c r="D49" t="s">
        <v>41</v>
      </c>
      <c r="E49" t="s">
        <v>42</v>
      </c>
      <c r="F49" t="s">
        <v>95</v>
      </c>
      <c r="G49" t="s">
        <v>583</v>
      </c>
      <c r="H49">
        <v>3</v>
      </c>
      <c r="I49">
        <v>2</v>
      </c>
      <c r="J49" t="s">
        <v>97</v>
      </c>
      <c r="L49" t="s">
        <v>40</v>
      </c>
      <c r="N49" t="b">
        <v>1</v>
      </c>
      <c r="O49" t="s">
        <v>46</v>
      </c>
      <c r="P49" t="s">
        <v>47</v>
      </c>
      <c r="Q49" t="s">
        <v>48</v>
      </c>
      <c r="R49" t="s">
        <v>98</v>
      </c>
      <c r="S49">
        <v>593043</v>
      </c>
      <c r="U49" t="s">
        <v>576</v>
      </c>
      <c r="V49" t="s">
        <v>50</v>
      </c>
      <c r="W49" t="s">
        <v>51</v>
      </c>
      <c r="X49" t="s">
        <v>51</v>
      </c>
      <c r="Y49" t="s">
        <v>63</v>
      </c>
      <c r="Z49">
        <v>10000</v>
      </c>
      <c r="AA49" t="b">
        <v>1</v>
      </c>
      <c r="AC49" t="s">
        <v>53</v>
      </c>
      <c r="AD49" t="s">
        <v>93</v>
      </c>
      <c r="AE49" t="s">
        <v>93</v>
      </c>
      <c r="AF49" t="b">
        <v>1</v>
      </c>
      <c r="AH49" t="s">
        <v>50</v>
      </c>
      <c r="AJ49">
        <v>25418</v>
      </c>
      <c r="AK49" s="1">
        <v>42445.353472222225</v>
      </c>
      <c r="AL49" s="1">
        <v>42445.771527777775</v>
      </c>
      <c r="AM49" s="1">
        <v>42516</v>
      </c>
      <c r="AO49" t="s">
        <v>39</v>
      </c>
      <c r="AP49" t="s">
        <v>39</v>
      </c>
      <c r="AR49" s="1">
        <v>42548.5</v>
      </c>
      <c r="AS49" t="s">
        <v>56</v>
      </c>
      <c r="AT49" t="s">
        <v>579</v>
      </c>
      <c r="AU49" s="2" t="s">
        <v>614</v>
      </c>
    </row>
    <row r="50" spans="1:47" ht="12.5" customHeight="1" x14ac:dyDescent="0.45">
      <c r="A50" t="s">
        <v>39</v>
      </c>
      <c r="B50">
        <v>452307</v>
      </c>
      <c r="C50" t="str">
        <f>VLOOKUP(B50,'PAS10 S19 Final Scope_195'!B49:C244,2,FALSE)</f>
        <v>Base Scope</v>
      </c>
      <c r="D50" t="s">
        <v>41</v>
      </c>
      <c r="E50" t="s">
        <v>42</v>
      </c>
      <c r="F50" t="s">
        <v>201</v>
      </c>
      <c r="G50" t="s">
        <v>70</v>
      </c>
      <c r="H50">
        <v>6</v>
      </c>
      <c r="I50">
        <v>3</v>
      </c>
      <c r="J50" t="s">
        <v>202</v>
      </c>
      <c r="K50" t="s">
        <v>169</v>
      </c>
      <c r="L50" t="s">
        <v>40</v>
      </c>
      <c r="N50" t="b">
        <v>0</v>
      </c>
      <c r="O50" t="s">
        <v>46</v>
      </c>
      <c r="P50" t="s">
        <v>47</v>
      </c>
      <c r="Q50" t="s">
        <v>48</v>
      </c>
      <c r="R50" t="s">
        <v>169</v>
      </c>
      <c r="S50">
        <v>593043</v>
      </c>
      <c r="U50" t="s">
        <v>576</v>
      </c>
      <c r="V50" t="s">
        <v>50</v>
      </c>
      <c r="W50" t="s">
        <v>51</v>
      </c>
      <c r="X50" t="s">
        <v>51</v>
      </c>
      <c r="Y50" t="s">
        <v>76</v>
      </c>
      <c r="Z50">
        <v>10000</v>
      </c>
      <c r="AA50" t="b">
        <v>1</v>
      </c>
      <c r="AC50" t="s">
        <v>50</v>
      </c>
      <c r="AD50" t="s">
        <v>89</v>
      </c>
      <c r="AE50" t="s">
        <v>170</v>
      </c>
      <c r="AF50" t="b">
        <v>1</v>
      </c>
      <c r="AG50" t="s">
        <v>128</v>
      </c>
      <c r="AH50" t="s">
        <v>50</v>
      </c>
      <c r="AJ50">
        <v>25516</v>
      </c>
      <c r="AL50" s="1">
        <v>42106.7</v>
      </c>
      <c r="AM50" s="1">
        <v>42183.802083333336</v>
      </c>
      <c r="AN50" t="s">
        <v>80</v>
      </c>
      <c r="AO50" t="s">
        <v>39</v>
      </c>
      <c r="AP50" t="s">
        <v>39</v>
      </c>
      <c r="AQ50" t="s">
        <v>80</v>
      </c>
      <c r="AR50" s="1">
        <v>42548.5</v>
      </c>
      <c r="AS50" t="s">
        <v>56</v>
      </c>
      <c r="AT50" t="s">
        <v>596</v>
      </c>
      <c r="AU50" s="2" t="s">
        <v>615</v>
      </c>
    </row>
    <row r="51" spans="1:47" ht="12.5" customHeight="1" x14ac:dyDescent="0.45">
      <c r="A51" t="s">
        <v>39</v>
      </c>
      <c r="B51">
        <v>586845</v>
      </c>
      <c r="C51" t="e">
        <f>VLOOKUP(B51,'PAS10 S19 Final Scope_195'!B50:C245,2,FALSE)</f>
        <v>#N/A</v>
      </c>
      <c r="D51" t="s">
        <v>41</v>
      </c>
      <c r="E51" t="s">
        <v>42</v>
      </c>
      <c r="F51" t="s">
        <v>43</v>
      </c>
      <c r="G51" t="s">
        <v>59</v>
      </c>
      <c r="H51">
        <v>2</v>
      </c>
      <c r="I51">
        <v>2</v>
      </c>
      <c r="J51" t="s">
        <v>183</v>
      </c>
      <c r="L51" t="s">
        <v>40</v>
      </c>
      <c r="N51" t="b">
        <v>0</v>
      </c>
      <c r="O51" t="s">
        <v>46</v>
      </c>
      <c r="P51" t="s">
        <v>47</v>
      </c>
      <c r="Q51" t="s">
        <v>48</v>
      </c>
      <c r="R51" t="s">
        <v>49</v>
      </c>
      <c r="S51">
        <v>593043</v>
      </c>
      <c r="U51" t="s">
        <v>576</v>
      </c>
      <c r="V51" t="s">
        <v>50</v>
      </c>
      <c r="W51" t="s">
        <v>51</v>
      </c>
      <c r="X51" t="s">
        <v>51</v>
      </c>
      <c r="Y51" t="s">
        <v>52</v>
      </c>
      <c r="Z51">
        <v>10000</v>
      </c>
      <c r="AA51" t="b">
        <v>1</v>
      </c>
      <c r="AC51" t="s">
        <v>107</v>
      </c>
      <c r="AD51" t="s">
        <v>54</v>
      </c>
      <c r="AE51" t="s">
        <v>55</v>
      </c>
      <c r="AF51" t="b">
        <v>1</v>
      </c>
      <c r="AH51" t="s">
        <v>50</v>
      </c>
      <c r="AJ51">
        <v>25380</v>
      </c>
      <c r="AK51" s="1">
        <v>42436.538194444445</v>
      </c>
      <c r="AL51" s="1">
        <v>42436.781944444447</v>
      </c>
      <c r="AM51" s="1">
        <v>42522.417361111111</v>
      </c>
      <c r="AO51" t="s">
        <v>39</v>
      </c>
      <c r="AP51" t="s">
        <v>39</v>
      </c>
      <c r="AR51" s="1">
        <v>42548.5</v>
      </c>
      <c r="AS51" t="s">
        <v>56</v>
      </c>
      <c r="AT51" t="s">
        <v>577</v>
      </c>
      <c r="AU51" s="2" t="s">
        <v>616</v>
      </c>
    </row>
    <row r="52" spans="1:47" ht="12.5" customHeight="1" x14ac:dyDescent="0.45">
      <c r="A52" t="s">
        <v>39</v>
      </c>
      <c r="B52">
        <v>587158</v>
      </c>
      <c r="C52" t="e">
        <f>VLOOKUP(B52,'PAS10 S19 Final Scope_195'!B51:C246,2,FALSE)</f>
        <v>#N/A</v>
      </c>
      <c r="D52" t="s">
        <v>57</v>
      </c>
      <c r="E52" t="s">
        <v>42</v>
      </c>
      <c r="F52" t="s">
        <v>138</v>
      </c>
      <c r="G52" t="s">
        <v>59</v>
      </c>
      <c r="H52">
        <v>4</v>
      </c>
      <c r="I52">
        <v>2</v>
      </c>
      <c r="J52" t="s">
        <v>139</v>
      </c>
      <c r="L52" t="s">
        <v>40</v>
      </c>
      <c r="N52" t="b">
        <v>0</v>
      </c>
      <c r="O52" t="s">
        <v>46</v>
      </c>
      <c r="P52" t="s">
        <v>47</v>
      </c>
      <c r="Q52" t="s">
        <v>48</v>
      </c>
      <c r="R52" t="s">
        <v>121</v>
      </c>
      <c r="S52">
        <v>593043</v>
      </c>
      <c r="U52" t="s">
        <v>576</v>
      </c>
      <c r="V52" t="s">
        <v>50</v>
      </c>
      <c r="W52" t="s">
        <v>140</v>
      </c>
      <c r="X52" t="s">
        <v>140</v>
      </c>
      <c r="Y52" t="s">
        <v>63</v>
      </c>
      <c r="Z52">
        <v>10000</v>
      </c>
      <c r="AA52" t="b">
        <v>1</v>
      </c>
      <c r="AC52" t="s">
        <v>102</v>
      </c>
      <c r="AD52" t="s">
        <v>77</v>
      </c>
      <c r="AE52" t="s">
        <v>66</v>
      </c>
      <c r="AF52" t="b">
        <v>1</v>
      </c>
      <c r="AH52" t="s">
        <v>50</v>
      </c>
      <c r="AJ52">
        <v>25836</v>
      </c>
      <c r="AK52" s="1">
        <v>42457.313194444447</v>
      </c>
      <c r="AL52" s="1">
        <v>42457.748611111114</v>
      </c>
      <c r="AM52" s="1">
        <v>42537.001388888886</v>
      </c>
      <c r="AO52" t="s">
        <v>39</v>
      </c>
      <c r="AP52" t="s">
        <v>39</v>
      </c>
      <c r="AR52" s="1">
        <v>42548.5</v>
      </c>
      <c r="AS52" t="s">
        <v>56</v>
      </c>
      <c r="AT52" t="s">
        <v>584</v>
      </c>
      <c r="AU52" s="2" t="s">
        <v>617</v>
      </c>
    </row>
    <row r="53" spans="1:47" ht="12.5" customHeight="1" x14ac:dyDescent="0.45">
      <c r="A53" t="s">
        <v>39</v>
      </c>
      <c r="B53">
        <v>490382</v>
      </c>
      <c r="C53" t="e">
        <f>VLOOKUP(B53,'PAS10 S19 Final Scope_195'!B52:C247,2,FALSE)</f>
        <v>#N/A</v>
      </c>
      <c r="D53" t="s">
        <v>41</v>
      </c>
      <c r="E53" t="s">
        <v>42</v>
      </c>
      <c r="F53" t="s">
        <v>67</v>
      </c>
      <c r="G53" t="s">
        <v>59</v>
      </c>
      <c r="H53">
        <v>4</v>
      </c>
      <c r="I53">
        <v>2</v>
      </c>
      <c r="J53" t="s">
        <v>141</v>
      </c>
      <c r="L53" t="s">
        <v>40</v>
      </c>
      <c r="N53" t="b">
        <v>1</v>
      </c>
      <c r="O53" t="s">
        <v>46</v>
      </c>
      <c r="P53" t="s">
        <v>47</v>
      </c>
      <c r="Q53" t="s">
        <v>48</v>
      </c>
      <c r="S53">
        <v>593043</v>
      </c>
      <c r="U53" t="s">
        <v>576</v>
      </c>
      <c r="V53" t="s">
        <v>50</v>
      </c>
      <c r="W53" t="s">
        <v>51</v>
      </c>
      <c r="X53" t="s">
        <v>51</v>
      </c>
      <c r="Y53" t="s">
        <v>63</v>
      </c>
      <c r="Z53">
        <v>10000</v>
      </c>
      <c r="AA53" t="b">
        <v>1</v>
      </c>
      <c r="AC53" t="s">
        <v>64</v>
      </c>
      <c r="AD53" t="s">
        <v>93</v>
      </c>
      <c r="AE53" t="s">
        <v>93</v>
      </c>
      <c r="AF53" t="b">
        <v>1</v>
      </c>
      <c r="AH53" t="s">
        <v>50</v>
      </c>
      <c r="AJ53">
        <v>25179</v>
      </c>
      <c r="AK53" s="1">
        <v>42219.585416666669</v>
      </c>
      <c r="AL53" s="1">
        <v>42219.834722222222</v>
      </c>
      <c r="AM53" s="1">
        <v>42517.015277777777</v>
      </c>
      <c r="AN53" t="s">
        <v>80</v>
      </c>
      <c r="AO53" t="s">
        <v>39</v>
      </c>
      <c r="AP53" t="s">
        <v>39</v>
      </c>
      <c r="AQ53" t="s">
        <v>80</v>
      </c>
      <c r="AR53" s="1">
        <v>42548.5</v>
      </c>
      <c r="AS53" t="s">
        <v>56</v>
      </c>
      <c r="AT53" t="s">
        <v>590</v>
      </c>
      <c r="AU53" s="2" t="s">
        <v>618</v>
      </c>
    </row>
    <row r="54" spans="1:47" ht="12.5" customHeight="1" x14ac:dyDescent="0.45">
      <c r="A54" t="s">
        <v>39</v>
      </c>
      <c r="B54">
        <v>557724</v>
      </c>
      <c r="C54" t="str">
        <f>VLOOKUP(B54,'PAS10 S19 Final Scope_195'!B53:C248,2,FALSE)</f>
        <v>Base Scope</v>
      </c>
      <c r="D54" t="s">
        <v>41</v>
      </c>
      <c r="E54" t="s">
        <v>42</v>
      </c>
      <c r="F54" t="s">
        <v>203</v>
      </c>
      <c r="G54" t="s">
        <v>59</v>
      </c>
      <c r="H54">
        <v>1.5</v>
      </c>
      <c r="I54">
        <v>2</v>
      </c>
      <c r="J54" t="s">
        <v>204</v>
      </c>
      <c r="L54" t="s">
        <v>40</v>
      </c>
      <c r="N54" t="b">
        <v>0</v>
      </c>
      <c r="O54" t="s">
        <v>46</v>
      </c>
      <c r="P54" t="s">
        <v>47</v>
      </c>
      <c r="Q54" t="s">
        <v>70</v>
      </c>
      <c r="R54" t="s">
        <v>83</v>
      </c>
      <c r="S54">
        <v>593043</v>
      </c>
      <c r="U54" t="s">
        <v>576</v>
      </c>
      <c r="V54" t="s">
        <v>50</v>
      </c>
      <c r="W54" t="s">
        <v>51</v>
      </c>
      <c r="X54" t="s">
        <v>51</v>
      </c>
      <c r="Y54" t="s">
        <v>52</v>
      </c>
      <c r="Z54">
        <v>10000</v>
      </c>
      <c r="AA54" t="b">
        <v>1</v>
      </c>
      <c r="AC54" t="s">
        <v>107</v>
      </c>
      <c r="AD54" t="s">
        <v>116</v>
      </c>
      <c r="AE54" t="s">
        <v>66</v>
      </c>
      <c r="AF54" t="b">
        <v>1</v>
      </c>
      <c r="AH54" t="s">
        <v>50</v>
      </c>
      <c r="AJ54">
        <v>25377</v>
      </c>
      <c r="AK54" s="1">
        <v>42430.34375</v>
      </c>
      <c r="AL54" s="1">
        <v>42430.756249999999</v>
      </c>
      <c r="AM54" s="1">
        <v>42521.390277777777</v>
      </c>
      <c r="AO54" t="s">
        <v>39</v>
      </c>
      <c r="AP54" t="s">
        <v>39</v>
      </c>
      <c r="AR54" s="1">
        <v>42548.5</v>
      </c>
      <c r="AS54" t="s">
        <v>56</v>
      </c>
      <c r="AT54" t="s">
        <v>596</v>
      </c>
      <c r="AU54" s="2" t="s">
        <v>619</v>
      </c>
    </row>
    <row r="55" spans="1:47" ht="12.5" customHeight="1" x14ac:dyDescent="0.45">
      <c r="A55" t="s">
        <v>39</v>
      </c>
      <c r="B55">
        <v>638588</v>
      </c>
      <c r="C55" t="str">
        <f>VLOOKUP(B55,'PAS10 S19 Final Scope_195'!B54:C249,2,FALSE)</f>
        <v>Base Scope</v>
      </c>
      <c r="D55" t="s">
        <v>41</v>
      </c>
      <c r="E55" t="s">
        <v>205</v>
      </c>
      <c r="F55" t="s">
        <v>293</v>
      </c>
      <c r="G55" t="s">
        <v>59</v>
      </c>
      <c r="H55">
        <v>0</v>
      </c>
      <c r="I55">
        <v>3</v>
      </c>
      <c r="J55" t="s">
        <v>294</v>
      </c>
      <c r="L55" t="s">
        <v>40</v>
      </c>
      <c r="N55" t="b">
        <v>0</v>
      </c>
      <c r="O55" t="s">
        <v>46</v>
      </c>
      <c r="P55" t="s">
        <v>47</v>
      </c>
      <c r="Q55" t="s">
        <v>70</v>
      </c>
      <c r="R55" t="s">
        <v>105</v>
      </c>
      <c r="S55">
        <v>596890</v>
      </c>
      <c r="U55" t="s">
        <v>576</v>
      </c>
      <c r="V55" t="s">
        <v>50</v>
      </c>
      <c r="W55" t="s">
        <v>51</v>
      </c>
      <c r="X55" t="s">
        <v>51</v>
      </c>
      <c r="Y55" t="s">
        <v>115</v>
      </c>
      <c r="Z55">
        <v>33000</v>
      </c>
      <c r="AA55" t="b">
        <v>1</v>
      </c>
      <c r="AC55" t="s">
        <v>64</v>
      </c>
      <c r="AD55" t="s">
        <v>89</v>
      </c>
      <c r="AE55" t="s">
        <v>170</v>
      </c>
      <c r="AF55" t="b">
        <v>0</v>
      </c>
      <c r="AH55" t="s">
        <v>50</v>
      </c>
      <c r="AJ55">
        <v>27180</v>
      </c>
      <c r="AK55" s="1">
        <v>42536.443749999999</v>
      </c>
      <c r="AL55" s="1">
        <v>42536.571527777778</v>
      </c>
      <c r="AM55" s="1">
        <v>42551.392361111109</v>
      </c>
      <c r="AN55" t="s">
        <v>80</v>
      </c>
      <c r="AO55" t="s">
        <v>39</v>
      </c>
      <c r="AP55" t="s">
        <v>39</v>
      </c>
      <c r="AR55" s="1">
        <v>42548.5</v>
      </c>
      <c r="AS55" t="s">
        <v>56</v>
      </c>
      <c r="AT55" t="s">
        <v>620</v>
      </c>
      <c r="AU55" t="s">
        <v>621</v>
      </c>
    </row>
    <row r="56" spans="1:47" ht="12.5" customHeight="1" x14ac:dyDescent="0.45">
      <c r="A56" t="s">
        <v>39</v>
      </c>
      <c r="B56">
        <v>636685</v>
      </c>
      <c r="C56" t="str">
        <f>VLOOKUP(B56,'PAS10 S19 Final Scope_195'!B55:C250,2,FALSE)</f>
        <v>Base Scope</v>
      </c>
      <c r="D56" t="s">
        <v>41</v>
      </c>
      <c r="E56" t="s">
        <v>205</v>
      </c>
      <c r="F56" t="s">
        <v>228</v>
      </c>
      <c r="G56" t="s">
        <v>44</v>
      </c>
      <c r="H56">
        <v>3</v>
      </c>
      <c r="I56">
        <v>3</v>
      </c>
      <c r="J56" t="s">
        <v>229</v>
      </c>
      <c r="L56" t="s">
        <v>40</v>
      </c>
      <c r="N56" t="b">
        <v>1</v>
      </c>
      <c r="O56" t="s">
        <v>46</v>
      </c>
      <c r="P56" t="s">
        <v>47</v>
      </c>
      <c r="Q56" t="s">
        <v>48</v>
      </c>
      <c r="R56" t="s">
        <v>105</v>
      </c>
      <c r="S56">
        <v>566291</v>
      </c>
      <c r="U56" t="s">
        <v>576</v>
      </c>
      <c r="V56" t="s">
        <v>50</v>
      </c>
      <c r="W56" t="s">
        <v>51</v>
      </c>
      <c r="X56" t="s">
        <v>51</v>
      </c>
      <c r="Y56" t="s">
        <v>115</v>
      </c>
      <c r="Z56">
        <v>33000</v>
      </c>
      <c r="AA56" t="b">
        <v>1</v>
      </c>
      <c r="AC56" t="s">
        <v>107</v>
      </c>
      <c r="AD56" t="s">
        <v>93</v>
      </c>
      <c r="AE56" t="s">
        <v>93</v>
      </c>
      <c r="AF56" t="b">
        <v>0</v>
      </c>
      <c r="AH56" t="s">
        <v>50</v>
      </c>
      <c r="AJ56">
        <v>27115</v>
      </c>
      <c r="AK56" s="1">
        <v>42515.29791666667</v>
      </c>
      <c r="AL56" s="1">
        <v>42516.385416666664</v>
      </c>
      <c r="AM56" s="1">
        <v>42548.380555555559</v>
      </c>
      <c r="AN56" t="s">
        <v>80</v>
      </c>
      <c r="AO56" t="s">
        <v>39</v>
      </c>
      <c r="AP56" t="s">
        <v>39</v>
      </c>
      <c r="AR56" s="1">
        <v>42548.5</v>
      </c>
      <c r="AS56" t="s">
        <v>56</v>
      </c>
      <c r="AT56" t="s">
        <v>622</v>
      </c>
      <c r="AU56" t="s">
        <v>623</v>
      </c>
    </row>
    <row r="57" spans="1:47" ht="12.5" customHeight="1" x14ac:dyDescent="0.45">
      <c r="A57" t="s">
        <v>39</v>
      </c>
      <c r="B57">
        <v>638586</v>
      </c>
      <c r="C57" t="str">
        <f>VLOOKUP(B57,'PAS10 S19 Final Scope_195'!B56:C251,2,FALSE)</f>
        <v>Base Scope</v>
      </c>
      <c r="D57" t="s">
        <v>41</v>
      </c>
      <c r="E57" t="s">
        <v>205</v>
      </c>
      <c r="F57" t="s">
        <v>289</v>
      </c>
      <c r="G57" t="s">
        <v>624</v>
      </c>
      <c r="H57">
        <v>0</v>
      </c>
      <c r="I57">
        <v>3</v>
      </c>
      <c r="J57" t="s">
        <v>290</v>
      </c>
      <c r="L57" t="s">
        <v>40</v>
      </c>
      <c r="N57" t="b">
        <v>0</v>
      </c>
      <c r="O57" t="s">
        <v>46</v>
      </c>
      <c r="P57" t="s">
        <v>47</v>
      </c>
      <c r="Q57" t="s">
        <v>291</v>
      </c>
      <c r="R57" t="s">
        <v>105</v>
      </c>
      <c r="S57">
        <v>596890</v>
      </c>
      <c r="U57" t="s">
        <v>576</v>
      </c>
      <c r="V57" t="s">
        <v>50</v>
      </c>
      <c r="W57" t="s">
        <v>51</v>
      </c>
      <c r="X57" t="s">
        <v>51</v>
      </c>
      <c r="Y57" t="s">
        <v>115</v>
      </c>
      <c r="Z57">
        <v>33000</v>
      </c>
      <c r="AA57" t="b">
        <v>1</v>
      </c>
      <c r="AC57" t="s">
        <v>53</v>
      </c>
      <c r="AD57" t="s">
        <v>292</v>
      </c>
      <c r="AE57" t="s">
        <v>170</v>
      </c>
      <c r="AF57" t="b">
        <v>0</v>
      </c>
      <c r="AH57" t="s">
        <v>50</v>
      </c>
      <c r="AJ57">
        <v>27201</v>
      </c>
      <c r="AK57" s="1">
        <v>42536.443749999999</v>
      </c>
      <c r="AL57" s="1">
        <v>42536.570833333331</v>
      </c>
      <c r="AN57" t="s">
        <v>80</v>
      </c>
      <c r="AO57" t="s">
        <v>39</v>
      </c>
      <c r="AP57" t="s">
        <v>39</v>
      </c>
      <c r="AR57" s="1">
        <v>42548.5</v>
      </c>
      <c r="AS57" t="s">
        <v>56</v>
      </c>
      <c r="AT57" t="s">
        <v>620</v>
      </c>
      <c r="AU57" t="s">
        <v>621</v>
      </c>
    </row>
    <row r="58" spans="1:47" ht="12.5" customHeight="1" x14ac:dyDescent="0.45">
      <c r="A58" t="s">
        <v>39</v>
      </c>
      <c r="B58">
        <v>464784</v>
      </c>
      <c r="C58" t="str">
        <f>VLOOKUP(B58,'PAS10 S19 Final Scope_195'!B57:C252,2,FALSE)</f>
        <v>Base Scope</v>
      </c>
      <c r="D58" t="s">
        <v>41</v>
      </c>
      <c r="E58" t="s">
        <v>205</v>
      </c>
      <c r="F58" t="s">
        <v>253</v>
      </c>
      <c r="G58" t="s">
        <v>59</v>
      </c>
      <c r="H58">
        <v>3</v>
      </c>
      <c r="I58">
        <v>3</v>
      </c>
      <c r="J58" t="s">
        <v>254</v>
      </c>
      <c r="L58" t="s">
        <v>40</v>
      </c>
      <c r="N58" t="b">
        <v>0</v>
      </c>
      <c r="O58" t="s">
        <v>46</v>
      </c>
      <c r="P58" t="s">
        <v>47</v>
      </c>
      <c r="Q58" t="s">
        <v>48</v>
      </c>
      <c r="S58" t="s">
        <v>255</v>
      </c>
      <c r="U58" t="s">
        <v>576</v>
      </c>
      <c r="V58" t="s">
        <v>50</v>
      </c>
      <c r="W58" t="s">
        <v>51</v>
      </c>
      <c r="X58" t="s">
        <v>51</v>
      </c>
      <c r="Y58" t="s">
        <v>115</v>
      </c>
      <c r="Z58">
        <v>45000</v>
      </c>
      <c r="AA58" t="b">
        <v>1</v>
      </c>
      <c r="AC58" t="s">
        <v>64</v>
      </c>
      <c r="AD58" t="s">
        <v>93</v>
      </c>
      <c r="AE58" t="s">
        <v>93</v>
      </c>
      <c r="AF58" t="b">
        <v>0</v>
      </c>
      <c r="AG58" t="s">
        <v>128</v>
      </c>
      <c r="AH58" t="s">
        <v>50</v>
      </c>
      <c r="AJ58">
        <v>27168</v>
      </c>
      <c r="AK58" s="1">
        <v>42220.53402777778</v>
      </c>
      <c r="AL58" s="1">
        <v>42220.847916666666</v>
      </c>
      <c r="AM58" s="1">
        <v>42544.724305555559</v>
      </c>
      <c r="AN58" t="s">
        <v>80</v>
      </c>
      <c r="AO58" t="s">
        <v>39</v>
      </c>
      <c r="AP58" t="s">
        <v>39</v>
      </c>
      <c r="AQ58" t="s">
        <v>80</v>
      </c>
      <c r="AR58" s="1">
        <v>42548.5</v>
      </c>
      <c r="AS58" t="s">
        <v>56</v>
      </c>
      <c r="AT58" t="s">
        <v>625</v>
      </c>
      <c r="AU58" s="2" t="s">
        <v>626</v>
      </c>
    </row>
    <row r="59" spans="1:47" ht="12.5" customHeight="1" x14ac:dyDescent="0.45">
      <c r="A59" t="s">
        <v>39</v>
      </c>
      <c r="B59">
        <v>638583</v>
      </c>
      <c r="C59" t="str">
        <f>VLOOKUP(B59,'PAS10 S19 Final Scope_195'!B58:C253,2,FALSE)</f>
        <v>Base Scope</v>
      </c>
      <c r="D59" t="s">
        <v>230</v>
      </c>
      <c r="E59" t="s">
        <v>205</v>
      </c>
      <c r="F59" t="s">
        <v>251</v>
      </c>
      <c r="G59" t="s">
        <v>70</v>
      </c>
      <c r="H59">
        <v>3</v>
      </c>
      <c r="I59">
        <v>3</v>
      </c>
      <c r="J59" t="s">
        <v>252</v>
      </c>
      <c r="L59" t="s">
        <v>40</v>
      </c>
      <c r="N59" t="b">
        <v>0</v>
      </c>
      <c r="O59" t="s">
        <v>46</v>
      </c>
      <c r="P59" t="s">
        <v>233</v>
      </c>
      <c r="Q59" t="s">
        <v>48</v>
      </c>
      <c r="R59" t="s">
        <v>105</v>
      </c>
      <c r="S59">
        <v>596890</v>
      </c>
      <c r="U59" t="s">
        <v>576</v>
      </c>
      <c r="V59" t="s">
        <v>50</v>
      </c>
      <c r="W59" t="s">
        <v>51</v>
      </c>
      <c r="X59" t="s">
        <v>51</v>
      </c>
      <c r="Y59" t="s">
        <v>235</v>
      </c>
      <c r="Z59">
        <v>33000</v>
      </c>
      <c r="AA59" t="b">
        <v>1</v>
      </c>
      <c r="AC59" t="s">
        <v>50</v>
      </c>
      <c r="AD59" t="s">
        <v>89</v>
      </c>
      <c r="AE59" t="s">
        <v>170</v>
      </c>
      <c r="AF59" t="b">
        <v>1</v>
      </c>
      <c r="AH59" t="s">
        <v>50</v>
      </c>
      <c r="AJ59">
        <v>27165</v>
      </c>
      <c r="AK59" s="1">
        <v>42529.355555555558</v>
      </c>
      <c r="AL59" s="1">
        <v>42536.519444444442</v>
      </c>
      <c r="AN59" t="s">
        <v>80</v>
      </c>
      <c r="AO59" t="s">
        <v>39</v>
      </c>
      <c r="AP59" t="s">
        <v>39</v>
      </c>
      <c r="AR59" s="1">
        <v>42548.5</v>
      </c>
      <c r="AS59" t="s">
        <v>56</v>
      </c>
      <c r="AT59" t="s">
        <v>620</v>
      </c>
      <c r="AU59" t="s">
        <v>621</v>
      </c>
    </row>
    <row r="60" spans="1:47" ht="12.5" customHeight="1" x14ac:dyDescent="0.45">
      <c r="A60" t="s">
        <v>39</v>
      </c>
      <c r="B60">
        <v>638580</v>
      </c>
      <c r="C60" t="e">
        <f>VLOOKUP(B60,'PAS10 S19 Final Scope_195'!B59:C254,2,FALSE)</f>
        <v>#N/A</v>
      </c>
      <c r="D60" t="s">
        <v>41</v>
      </c>
      <c r="E60" t="s">
        <v>205</v>
      </c>
      <c r="F60" t="s">
        <v>213</v>
      </c>
      <c r="G60" t="s">
        <v>44</v>
      </c>
      <c r="H60">
        <v>6</v>
      </c>
      <c r="I60">
        <v>3</v>
      </c>
      <c r="J60" t="s">
        <v>214</v>
      </c>
      <c r="L60" t="s">
        <v>40</v>
      </c>
      <c r="N60" t="b">
        <v>0</v>
      </c>
      <c r="O60" t="s">
        <v>46</v>
      </c>
      <c r="P60" t="s">
        <v>47</v>
      </c>
      <c r="Q60" t="s">
        <v>48</v>
      </c>
      <c r="S60">
        <v>596890</v>
      </c>
      <c r="U60" t="s">
        <v>576</v>
      </c>
      <c r="V60" t="s">
        <v>50</v>
      </c>
      <c r="W60" t="s">
        <v>50</v>
      </c>
      <c r="X60" t="s">
        <v>51</v>
      </c>
      <c r="Y60" t="s">
        <v>115</v>
      </c>
      <c r="Z60">
        <v>33000</v>
      </c>
      <c r="AA60" t="b">
        <v>1</v>
      </c>
      <c r="AC60" t="s">
        <v>53</v>
      </c>
      <c r="AD60" t="s">
        <v>182</v>
      </c>
      <c r="AE60" t="s">
        <v>170</v>
      </c>
      <c r="AF60" t="b">
        <v>0</v>
      </c>
      <c r="AH60" t="s">
        <v>50</v>
      </c>
      <c r="AJ60">
        <v>27124</v>
      </c>
      <c r="AK60" s="1">
        <v>42530.356249999997</v>
      </c>
      <c r="AL60" s="1">
        <v>42533.72152777778</v>
      </c>
      <c r="AN60" t="s">
        <v>80</v>
      </c>
      <c r="AO60" t="s">
        <v>39</v>
      </c>
      <c r="AP60" t="s">
        <v>39</v>
      </c>
      <c r="AR60" s="1">
        <v>42548.5</v>
      </c>
      <c r="AS60" t="s">
        <v>56</v>
      </c>
      <c r="AT60" t="s">
        <v>622</v>
      </c>
      <c r="AU60" t="s">
        <v>621</v>
      </c>
    </row>
    <row r="61" spans="1:47" ht="12.5" customHeight="1" x14ac:dyDescent="0.45">
      <c r="A61" t="s">
        <v>39</v>
      </c>
      <c r="B61">
        <v>463992</v>
      </c>
      <c r="C61" t="str">
        <f>VLOOKUP(B61,'PAS10 S19 Final Scope_195'!B60:C255,2,FALSE)</f>
        <v>Base Scope</v>
      </c>
      <c r="D61" t="s">
        <v>41</v>
      </c>
      <c r="E61" t="s">
        <v>205</v>
      </c>
      <c r="F61" t="s">
        <v>286</v>
      </c>
      <c r="G61" t="s">
        <v>593</v>
      </c>
      <c r="H61">
        <v>0</v>
      </c>
      <c r="I61">
        <v>3</v>
      </c>
      <c r="J61" t="s">
        <v>287</v>
      </c>
      <c r="K61" t="s">
        <v>105</v>
      </c>
      <c r="L61" t="s">
        <v>40</v>
      </c>
      <c r="N61" t="b">
        <v>0</v>
      </c>
      <c r="O61" t="s">
        <v>46</v>
      </c>
      <c r="P61" t="s">
        <v>47</v>
      </c>
      <c r="Q61" t="s">
        <v>48</v>
      </c>
      <c r="R61" t="s">
        <v>105</v>
      </c>
      <c r="S61">
        <v>566291</v>
      </c>
      <c r="U61" t="s">
        <v>576</v>
      </c>
      <c r="V61" t="s">
        <v>50</v>
      </c>
      <c r="W61" t="s">
        <v>51</v>
      </c>
      <c r="X61" t="s">
        <v>51</v>
      </c>
      <c r="Y61" t="s">
        <v>115</v>
      </c>
      <c r="Z61">
        <v>33000</v>
      </c>
      <c r="AA61" t="b">
        <v>1</v>
      </c>
      <c r="AC61" t="s">
        <v>53</v>
      </c>
      <c r="AD61" t="s">
        <v>212</v>
      </c>
      <c r="AE61" t="s">
        <v>288</v>
      </c>
      <c r="AF61" t="b">
        <v>0</v>
      </c>
      <c r="AH61" t="s">
        <v>50</v>
      </c>
      <c r="AJ61">
        <v>27095</v>
      </c>
      <c r="AK61" s="1">
        <v>42184.524305555555</v>
      </c>
      <c r="AL61" s="1">
        <v>42184.850694444445</v>
      </c>
      <c r="AM61" s="1">
        <v>42548.354166666664</v>
      </c>
      <c r="AN61" t="s">
        <v>80</v>
      </c>
      <c r="AO61" t="s">
        <v>39</v>
      </c>
      <c r="AP61" t="s">
        <v>39</v>
      </c>
      <c r="AQ61" t="s">
        <v>80</v>
      </c>
      <c r="AR61" s="1">
        <v>42548.5</v>
      </c>
      <c r="AS61" t="s">
        <v>56</v>
      </c>
      <c r="AT61" t="s">
        <v>611</v>
      </c>
      <c r="AU61" t="s">
        <v>623</v>
      </c>
    </row>
    <row r="62" spans="1:47" ht="12.5" customHeight="1" x14ac:dyDescent="0.45">
      <c r="A62" t="s">
        <v>39</v>
      </c>
      <c r="B62">
        <v>638581</v>
      </c>
      <c r="C62" t="str">
        <f>VLOOKUP(B62,'PAS10 S19 Final Scope_195'!B61:C256,2,FALSE)</f>
        <v>Base Scope</v>
      </c>
      <c r="D62" t="s">
        <v>41</v>
      </c>
      <c r="E62" t="s">
        <v>205</v>
      </c>
      <c r="F62" t="s">
        <v>208</v>
      </c>
      <c r="G62" t="s">
        <v>70</v>
      </c>
      <c r="H62">
        <v>0.5</v>
      </c>
      <c r="I62">
        <v>3</v>
      </c>
      <c r="J62" t="s">
        <v>256</v>
      </c>
      <c r="L62" t="s">
        <v>40</v>
      </c>
      <c r="N62" t="b">
        <v>0</v>
      </c>
      <c r="O62" t="s">
        <v>46</v>
      </c>
      <c r="P62" t="s">
        <v>47</v>
      </c>
      <c r="Q62" t="s">
        <v>48</v>
      </c>
      <c r="R62" t="s">
        <v>105</v>
      </c>
      <c r="S62">
        <v>596890</v>
      </c>
      <c r="U62" t="s">
        <v>576</v>
      </c>
      <c r="V62" t="s">
        <v>50</v>
      </c>
      <c r="W62" t="s">
        <v>51</v>
      </c>
      <c r="X62" t="s">
        <v>51</v>
      </c>
      <c r="Y62" t="s">
        <v>115</v>
      </c>
      <c r="Z62">
        <v>33000</v>
      </c>
      <c r="AA62" t="b">
        <v>1</v>
      </c>
      <c r="AC62" t="s">
        <v>102</v>
      </c>
      <c r="AD62" t="s">
        <v>212</v>
      </c>
      <c r="AE62" t="s">
        <v>170</v>
      </c>
      <c r="AF62" t="b">
        <v>0</v>
      </c>
      <c r="AH62" t="s">
        <v>50</v>
      </c>
      <c r="AJ62">
        <v>27144</v>
      </c>
      <c r="AK62" s="1">
        <v>42528.280555555553</v>
      </c>
      <c r="AL62" s="1">
        <v>42530.724305555559</v>
      </c>
      <c r="AN62" t="s">
        <v>80</v>
      </c>
      <c r="AO62" t="s">
        <v>39</v>
      </c>
      <c r="AP62" t="s">
        <v>39</v>
      </c>
      <c r="AR62" s="1">
        <v>42548.5</v>
      </c>
      <c r="AS62" t="s">
        <v>56</v>
      </c>
      <c r="AT62" t="s">
        <v>627</v>
      </c>
      <c r="AU62" t="s">
        <v>621</v>
      </c>
    </row>
    <row r="63" spans="1:47" ht="12.5" customHeight="1" x14ac:dyDescent="0.45">
      <c r="A63" t="s">
        <v>39</v>
      </c>
      <c r="B63">
        <v>464782</v>
      </c>
      <c r="C63" t="str">
        <f>VLOOKUP(B63,'PAS10 S19 Final Scope_195'!B62:C257,2,FALSE)</f>
        <v>Base Scope</v>
      </c>
      <c r="D63" t="s">
        <v>41</v>
      </c>
      <c r="E63" t="s">
        <v>205</v>
      </c>
      <c r="F63" t="s">
        <v>238</v>
      </c>
      <c r="G63" t="s">
        <v>593</v>
      </c>
      <c r="H63">
        <v>1</v>
      </c>
      <c r="I63">
        <v>2</v>
      </c>
      <c r="J63" t="s">
        <v>239</v>
      </c>
      <c r="K63" t="s">
        <v>105</v>
      </c>
      <c r="L63" t="s">
        <v>40</v>
      </c>
      <c r="N63" t="b">
        <v>0</v>
      </c>
      <c r="O63" t="s">
        <v>46</v>
      </c>
      <c r="P63" t="s">
        <v>47</v>
      </c>
      <c r="Q63" t="s">
        <v>48</v>
      </c>
      <c r="R63" t="s">
        <v>105</v>
      </c>
      <c r="S63">
        <v>566291</v>
      </c>
      <c r="U63" t="s">
        <v>576</v>
      </c>
      <c r="V63" t="s">
        <v>50</v>
      </c>
      <c r="W63" t="s">
        <v>51</v>
      </c>
      <c r="X63" t="s">
        <v>51</v>
      </c>
      <c r="Y63" t="s">
        <v>115</v>
      </c>
      <c r="Z63">
        <v>33000</v>
      </c>
      <c r="AA63" t="b">
        <v>1</v>
      </c>
      <c r="AC63" t="s">
        <v>53</v>
      </c>
      <c r="AD63" t="s">
        <v>212</v>
      </c>
      <c r="AE63" t="s">
        <v>170</v>
      </c>
      <c r="AF63" t="b">
        <v>0</v>
      </c>
      <c r="AH63" t="s">
        <v>50</v>
      </c>
      <c r="AJ63">
        <v>27098</v>
      </c>
      <c r="AK63" s="1">
        <v>42513.283333333333</v>
      </c>
      <c r="AL63" s="1">
        <v>42516.387499999997</v>
      </c>
      <c r="AM63" s="1">
        <v>42544.227777777778</v>
      </c>
      <c r="AN63" t="s">
        <v>80</v>
      </c>
      <c r="AO63" t="s">
        <v>39</v>
      </c>
      <c r="AP63" t="s">
        <v>39</v>
      </c>
      <c r="AQ63" t="s">
        <v>80</v>
      </c>
      <c r="AR63" s="1">
        <v>42548.5</v>
      </c>
      <c r="AS63" t="s">
        <v>56</v>
      </c>
      <c r="AT63" t="s">
        <v>628</v>
      </c>
      <c r="AU63" t="s">
        <v>623</v>
      </c>
    </row>
    <row r="64" spans="1:47" ht="12.5" customHeight="1" x14ac:dyDescent="0.45">
      <c r="A64" t="s">
        <v>39</v>
      </c>
      <c r="B64">
        <v>638578</v>
      </c>
      <c r="C64" t="str">
        <f>VLOOKUP(B64,'PAS10 S19 Final Scope_195'!B63:C258,2,FALSE)</f>
        <v>Base Scope</v>
      </c>
      <c r="D64" t="s">
        <v>41</v>
      </c>
      <c r="E64" t="s">
        <v>205</v>
      </c>
      <c r="F64" t="s">
        <v>257</v>
      </c>
      <c r="G64" t="s">
        <v>44</v>
      </c>
      <c r="H64">
        <v>0.5</v>
      </c>
      <c r="I64">
        <v>2</v>
      </c>
      <c r="J64" t="s">
        <v>258</v>
      </c>
      <c r="L64" t="s">
        <v>40</v>
      </c>
      <c r="N64" t="b">
        <v>0</v>
      </c>
      <c r="O64" t="s">
        <v>46</v>
      </c>
      <c r="P64" t="s">
        <v>47</v>
      </c>
      <c r="Q64" t="s">
        <v>48</v>
      </c>
      <c r="R64" t="s">
        <v>105</v>
      </c>
      <c r="S64">
        <v>596890</v>
      </c>
      <c r="U64" t="s">
        <v>576</v>
      </c>
      <c r="V64" t="s">
        <v>50</v>
      </c>
      <c r="W64" t="s">
        <v>51</v>
      </c>
      <c r="X64" t="s">
        <v>51</v>
      </c>
      <c r="Y64" t="s">
        <v>115</v>
      </c>
      <c r="Z64">
        <v>33000</v>
      </c>
      <c r="AA64" t="b">
        <v>1</v>
      </c>
      <c r="AC64" t="s">
        <v>107</v>
      </c>
      <c r="AD64" t="s">
        <v>212</v>
      </c>
      <c r="AE64" t="s">
        <v>170</v>
      </c>
      <c r="AF64" t="b">
        <v>0</v>
      </c>
      <c r="AH64" t="s">
        <v>50</v>
      </c>
      <c r="AJ64">
        <v>27171</v>
      </c>
      <c r="AK64" s="1">
        <v>42535.331944444442</v>
      </c>
      <c r="AL64" s="1">
        <v>42535.727777777778</v>
      </c>
      <c r="AM64" s="1">
        <v>42544.227777777778</v>
      </c>
      <c r="AN64" t="s">
        <v>80</v>
      </c>
      <c r="AO64" t="s">
        <v>39</v>
      </c>
      <c r="AP64" t="s">
        <v>39</v>
      </c>
      <c r="AR64" s="1">
        <v>42548.5</v>
      </c>
      <c r="AS64" t="s">
        <v>56</v>
      </c>
      <c r="AT64" t="s">
        <v>628</v>
      </c>
      <c r="AU64" t="s">
        <v>621</v>
      </c>
    </row>
    <row r="65" spans="1:47" ht="12.5" customHeight="1" x14ac:dyDescent="0.45">
      <c r="A65" t="s">
        <v>39</v>
      </c>
      <c r="B65">
        <v>638579</v>
      </c>
      <c r="C65" t="e">
        <f>VLOOKUP(B65,'PAS10 S19 Final Scope_195'!B64:C259,2,FALSE)</f>
        <v>#N/A</v>
      </c>
      <c r="D65" t="s">
        <v>41</v>
      </c>
      <c r="E65" t="s">
        <v>205</v>
      </c>
      <c r="F65" t="s">
        <v>208</v>
      </c>
      <c r="G65" t="s">
        <v>209</v>
      </c>
      <c r="H65">
        <v>5.5</v>
      </c>
      <c r="I65">
        <v>3</v>
      </c>
      <c r="J65" t="s">
        <v>210</v>
      </c>
      <c r="L65" t="s">
        <v>40</v>
      </c>
      <c r="M65" t="s">
        <v>211</v>
      </c>
      <c r="N65" t="b">
        <v>0</v>
      </c>
      <c r="O65" t="s">
        <v>46</v>
      </c>
      <c r="P65" t="s">
        <v>47</v>
      </c>
      <c r="Q65" t="s">
        <v>48</v>
      </c>
      <c r="R65" t="s">
        <v>105</v>
      </c>
      <c r="S65">
        <v>596890</v>
      </c>
      <c r="U65" t="s">
        <v>576</v>
      </c>
      <c r="V65" t="s">
        <v>50</v>
      </c>
      <c r="W65" t="s">
        <v>51</v>
      </c>
      <c r="X65" t="s">
        <v>51</v>
      </c>
      <c r="Y65" t="s">
        <v>115</v>
      </c>
      <c r="Z65">
        <v>33000</v>
      </c>
      <c r="AA65" t="b">
        <v>1</v>
      </c>
      <c r="AC65" t="s">
        <v>102</v>
      </c>
      <c r="AD65" t="s">
        <v>212</v>
      </c>
      <c r="AE65" t="s">
        <v>170</v>
      </c>
      <c r="AF65" t="b">
        <v>0</v>
      </c>
      <c r="AH65" t="s">
        <v>50</v>
      </c>
      <c r="AJ65">
        <v>27145</v>
      </c>
      <c r="AK65" s="1">
        <v>42530.463888888888</v>
      </c>
      <c r="AL65" s="1">
        <v>42530.724305555559</v>
      </c>
      <c r="AN65" t="s">
        <v>80</v>
      </c>
      <c r="AO65" t="s">
        <v>39</v>
      </c>
      <c r="AP65" t="s">
        <v>39</v>
      </c>
      <c r="AR65" s="1">
        <v>42548.5</v>
      </c>
      <c r="AS65" t="s">
        <v>56</v>
      </c>
      <c r="AT65" t="s">
        <v>627</v>
      </c>
      <c r="AU65" t="s">
        <v>621</v>
      </c>
    </row>
    <row r="66" spans="1:47" ht="12.5" customHeight="1" x14ac:dyDescent="0.45">
      <c r="A66" t="s">
        <v>39</v>
      </c>
      <c r="B66">
        <v>638576</v>
      </c>
      <c r="C66" t="str">
        <f>VLOOKUP(B66,'PAS10 S19 Final Scope_195'!B65:C260,2,FALSE)</f>
        <v>Base Scope</v>
      </c>
      <c r="D66" t="s">
        <v>41</v>
      </c>
      <c r="E66" t="s">
        <v>205</v>
      </c>
      <c r="F66" t="s">
        <v>259</v>
      </c>
      <c r="G66" t="s">
        <v>44</v>
      </c>
      <c r="H66">
        <v>1.5</v>
      </c>
      <c r="I66">
        <v>3</v>
      </c>
      <c r="J66" t="s">
        <v>260</v>
      </c>
      <c r="L66" t="s">
        <v>40</v>
      </c>
      <c r="N66" t="b">
        <v>0</v>
      </c>
      <c r="O66" t="s">
        <v>46</v>
      </c>
      <c r="P66" t="s">
        <v>47</v>
      </c>
      <c r="Q66" t="s">
        <v>48</v>
      </c>
      <c r="S66">
        <v>596890</v>
      </c>
      <c r="U66" t="s">
        <v>576</v>
      </c>
      <c r="V66" t="s">
        <v>50</v>
      </c>
      <c r="W66" t="s">
        <v>51</v>
      </c>
      <c r="X66" t="s">
        <v>51</v>
      </c>
      <c r="Y66" t="s">
        <v>115</v>
      </c>
      <c r="Z66">
        <v>33000</v>
      </c>
      <c r="AA66" t="b">
        <v>1</v>
      </c>
      <c r="AC66" t="s">
        <v>107</v>
      </c>
      <c r="AD66" t="s">
        <v>89</v>
      </c>
      <c r="AE66" t="s">
        <v>170</v>
      </c>
      <c r="AF66" t="b">
        <v>0</v>
      </c>
      <c r="AH66" t="s">
        <v>50</v>
      </c>
      <c r="AJ66">
        <v>27208</v>
      </c>
      <c r="AK66" s="1">
        <v>42536.188194444447</v>
      </c>
      <c r="AL66" s="1">
        <v>42536.239583333336</v>
      </c>
      <c r="AM66" s="1">
        <v>42544.227777777778</v>
      </c>
      <c r="AN66" t="s">
        <v>80</v>
      </c>
      <c r="AO66" t="s">
        <v>39</v>
      </c>
      <c r="AP66" t="s">
        <v>39</v>
      </c>
      <c r="AR66" s="1">
        <v>42548.5</v>
      </c>
      <c r="AS66" t="s">
        <v>56</v>
      </c>
      <c r="AT66" t="s">
        <v>622</v>
      </c>
      <c r="AU66" t="s">
        <v>621</v>
      </c>
    </row>
    <row r="67" spans="1:47" ht="12.5" customHeight="1" x14ac:dyDescent="0.45">
      <c r="A67" t="s">
        <v>39</v>
      </c>
      <c r="B67">
        <v>464771</v>
      </c>
      <c r="C67" t="e">
        <f>VLOOKUP(B67,'PAS10 S19 Final Scope_195'!B66:C261,2,FALSE)</f>
        <v>#N/A</v>
      </c>
      <c r="D67" t="s">
        <v>41</v>
      </c>
      <c r="E67" t="s">
        <v>205</v>
      </c>
      <c r="F67" t="s">
        <v>236</v>
      </c>
      <c r="G67" t="s">
        <v>59</v>
      </c>
      <c r="H67">
        <v>1</v>
      </c>
      <c r="I67">
        <v>3</v>
      </c>
      <c r="J67" t="s">
        <v>237</v>
      </c>
      <c r="K67" t="s">
        <v>105</v>
      </c>
      <c r="L67" t="s">
        <v>40</v>
      </c>
      <c r="N67" t="b">
        <v>0</v>
      </c>
      <c r="O67" t="s">
        <v>46</v>
      </c>
      <c r="P67" t="s">
        <v>47</v>
      </c>
      <c r="Q67" t="s">
        <v>48</v>
      </c>
      <c r="R67" t="s">
        <v>105</v>
      </c>
      <c r="S67">
        <v>566291</v>
      </c>
      <c r="U67" t="s">
        <v>576</v>
      </c>
      <c r="V67" t="s">
        <v>50</v>
      </c>
      <c r="W67" t="s">
        <v>51</v>
      </c>
      <c r="X67" t="s">
        <v>51</v>
      </c>
      <c r="Y67" t="s">
        <v>115</v>
      </c>
      <c r="Z67">
        <v>33000</v>
      </c>
      <c r="AA67" t="b">
        <v>1</v>
      </c>
      <c r="AC67" t="s">
        <v>102</v>
      </c>
      <c r="AD67" t="s">
        <v>212</v>
      </c>
      <c r="AE67" t="s">
        <v>170</v>
      </c>
      <c r="AF67" t="b">
        <v>0</v>
      </c>
      <c r="AH67" t="s">
        <v>50</v>
      </c>
      <c r="AJ67">
        <v>27108</v>
      </c>
      <c r="AK67" s="1">
        <v>42524.277083333334</v>
      </c>
      <c r="AL67" s="1">
        <v>42526.722222222219</v>
      </c>
      <c r="AM67" s="1">
        <v>42552.332638888889</v>
      </c>
      <c r="AN67" t="s">
        <v>80</v>
      </c>
      <c r="AO67" t="s">
        <v>39</v>
      </c>
      <c r="AP67" t="s">
        <v>39</v>
      </c>
      <c r="AQ67" t="s">
        <v>80</v>
      </c>
      <c r="AR67" s="1">
        <v>42548.5</v>
      </c>
      <c r="AS67" t="s">
        <v>56</v>
      </c>
      <c r="AT67" t="s">
        <v>627</v>
      </c>
      <c r="AU67" t="s">
        <v>623</v>
      </c>
    </row>
    <row r="68" spans="1:47" ht="12.5" customHeight="1" x14ac:dyDescent="0.45">
      <c r="A68" t="s">
        <v>39</v>
      </c>
      <c r="B68">
        <v>638573</v>
      </c>
      <c r="C68" t="str">
        <f>VLOOKUP(B68,'PAS10 S19 Final Scope_195'!B67:C262,2,FALSE)</f>
        <v>Base Scope</v>
      </c>
      <c r="D68" t="s">
        <v>41</v>
      </c>
      <c r="E68" t="s">
        <v>205</v>
      </c>
      <c r="F68" t="s">
        <v>242</v>
      </c>
      <c r="G68" t="s">
        <v>44</v>
      </c>
      <c r="H68">
        <v>0</v>
      </c>
      <c r="I68">
        <v>3</v>
      </c>
      <c r="J68" t="s">
        <v>243</v>
      </c>
      <c r="L68" t="s">
        <v>40</v>
      </c>
      <c r="N68" t="b">
        <v>0</v>
      </c>
      <c r="O68" t="s">
        <v>46</v>
      </c>
      <c r="P68" t="s">
        <v>47</v>
      </c>
      <c r="Q68" t="s">
        <v>48</v>
      </c>
      <c r="S68">
        <v>596890</v>
      </c>
      <c r="U68" t="s">
        <v>576</v>
      </c>
      <c r="V68" t="s">
        <v>50</v>
      </c>
      <c r="W68" t="s">
        <v>50</v>
      </c>
      <c r="X68" t="s">
        <v>51</v>
      </c>
      <c r="Y68" t="s">
        <v>115</v>
      </c>
      <c r="Z68">
        <v>33000</v>
      </c>
      <c r="AA68" t="b">
        <v>1</v>
      </c>
      <c r="AC68" t="s">
        <v>107</v>
      </c>
      <c r="AD68" t="s">
        <v>225</v>
      </c>
      <c r="AE68" t="s">
        <v>170</v>
      </c>
      <c r="AF68" t="b">
        <v>0</v>
      </c>
      <c r="AH68" t="s">
        <v>50</v>
      </c>
      <c r="AJ68">
        <v>27193</v>
      </c>
      <c r="AK68" s="1">
        <v>42536.443749999999</v>
      </c>
      <c r="AL68" s="1">
        <v>42536.570138888892</v>
      </c>
      <c r="AM68" s="1">
        <v>42544.227777777778</v>
      </c>
      <c r="AN68" t="s">
        <v>80</v>
      </c>
      <c r="AO68" t="s">
        <v>39</v>
      </c>
      <c r="AP68" t="s">
        <v>39</v>
      </c>
      <c r="AR68" s="1">
        <v>42548.5</v>
      </c>
      <c r="AS68" t="s">
        <v>56</v>
      </c>
      <c r="AT68" t="s">
        <v>622</v>
      </c>
      <c r="AU68" t="s">
        <v>621</v>
      </c>
    </row>
    <row r="69" spans="1:47" ht="12.5" customHeight="1" x14ac:dyDescent="0.45">
      <c r="A69" t="s">
        <v>39</v>
      </c>
      <c r="B69">
        <v>638575</v>
      </c>
      <c r="C69" t="e">
        <f>VLOOKUP(B69,'PAS10 S19 Final Scope_195'!B68:C263,2,FALSE)</f>
        <v>#N/A</v>
      </c>
      <c r="D69" t="s">
        <v>41</v>
      </c>
      <c r="E69" t="s">
        <v>205</v>
      </c>
      <c r="F69" t="s">
        <v>223</v>
      </c>
      <c r="G69" t="s">
        <v>70</v>
      </c>
      <c r="H69">
        <v>4</v>
      </c>
      <c r="I69">
        <v>3</v>
      </c>
      <c r="J69" t="s">
        <v>224</v>
      </c>
      <c r="L69" t="s">
        <v>40</v>
      </c>
      <c r="N69" t="b">
        <v>0</v>
      </c>
      <c r="O69" t="s">
        <v>46</v>
      </c>
      <c r="P69" t="s">
        <v>47</v>
      </c>
      <c r="Q69" t="s">
        <v>48</v>
      </c>
      <c r="S69">
        <v>596890</v>
      </c>
      <c r="U69" t="s">
        <v>576</v>
      </c>
      <c r="V69" t="s">
        <v>50</v>
      </c>
      <c r="W69" t="s">
        <v>50</v>
      </c>
      <c r="X69" t="s">
        <v>51</v>
      </c>
      <c r="Y69" t="s">
        <v>115</v>
      </c>
      <c r="Z69">
        <v>33000</v>
      </c>
      <c r="AA69" t="b">
        <v>1</v>
      </c>
      <c r="AC69" t="s">
        <v>102</v>
      </c>
      <c r="AD69" t="s">
        <v>225</v>
      </c>
      <c r="AE69" t="s">
        <v>170</v>
      </c>
      <c r="AF69" t="b">
        <v>0</v>
      </c>
      <c r="AH69" t="s">
        <v>50</v>
      </c>
      <c r="AJ69">
        <v>27197</v>
      </c>
      <c r="AK69" s="1">
        <v>42535.369444444441</v>
      </c>
      <c r="AL69" s="1">
        <v>42536.570833333331</v>
      </c>
      <c r="AN69" t="s">
        <v>80</v>
      </c>
      <c r="AO69" t="s">
        <v>39</v>
      </c>
      <c r="AP69" t="s">
        <v>39</v>
      </c>
      <c r="AR69" s="1">
        <v>42548.5</v>
      </c>
      <c r="AS69" t="s">
        <v>56</v>
      </c>
      <c r="AT69" t="s">
        <v>622</v>
      </c>
      <c r="AU69" t="s">
        <v>621</v>
      </c>
    </row>
    <row r="70" spans="1:47" ht="12.5" customHeight="1" x14ac:dyDescent="0.45">
      <c r="A70" t="s">
        <v>39</v>
      </c>
      <c r="B70">
        <v>638574</v>
      </c>
      <c r="C70" t="str">
        <f>VLOOKUP(B70,'PAS10 S19 Final Scope_195'!B69:C264,2,FALSE)</f>
        <v>Base Scope</v>
      </c>
      <c r="D70" t="s">
        <v>41</v>
      </c>
      <c r="E70" t="s">
        <v>205</v>
      </c>
      <c r="F70" t="s">
        <v>295</v>
      </c>
      <c r="G70" t="s">
        <v>624</v>
      </c>
      <c r="H70">
        <v>0</v>
      </c>
      <c r="I70">
        <v>3</v>
      </c>
      <c r="J70" t="s">
        <v>296</v>
      </c>
      <c r="L70" t="s">
        <v>40</v>
      </c>
      <c r="N70" t="b">
        <v>0</v>
      </c>
      <c r="O70" t="s">
        <v>46</v>
      </c>
      <c r="P70" t="s">
        <v>47</v>
      </c>
      <c r="Q70" t="s">
        <v>72</v>
      </c>
      <c r="S70">
        <v>596890</v>
      </c>
      <c r="U70" t="s">
        <v>576</v>
      </c>
      <c r="V70" t="s">
        <v>50</v>
      </c>
      <c r="W70" t="s">
        <v>50</v>
      </c>
      <c r="X70" t="s">
        <v>51</v>
      </c>
      <c r="Y70" t="s">
        <v>115</v>
      </c>
      <c r="Z70">
        <v>33000</v>
      </c>
      <c r="AA70" t="b">
        <v>1</v>
      </c>
      <c r="AC70" t="s">
        <v>102</v>
      </c>
      <c r="AD70" t="s">
        <v>225</v>
      </c>
      <c r="AE70" t="s">
        <v>170</v>
      </c>
      <c r="AF70" t="b">
        <v>0</v>
      </c>
      <c r="AH70" t="s">
        <v>50</v>
      </c>
      <c r="AJ70">
        <v>27195</v>
      </c>
      <c r="AK70" s="1">
        <v>42535.376388888886</v>
      </c>
      <c r="AL70" s="1">
        <v>42536.570833333331</v>
      </c>
      <c r="AN70" t="s">
        <v>80</v>
      </c>
      <c r="AO70" t="s">
        <v>39</v>
      </c>
      <c r="AP70" t="s">
        <v>39</v>
      </c>
      <c r="AR70" s="1">
        <v>42548.5</v>
      </c>
      <c r="AS70" t="s">
        <v>56</v>
      </c>
      <c r="AT70" t="s">
        <v>622</v>
      </c>
      <c r="AU70" t="s">
        <v>621</v>
      </c>
    </row>
    <row r="71" spans="1:47" ht="12.5" customHeight="1" x14ac:dyDescent="0.45">
      <c r="A71" t="s">
        <v>39</v>
      </c>
      <c r="B71">
        <v>636672</v>
      </c>
      <c r="C71" t="str">
        <f>VLOOKUP(B71,'PAS10 S19 Final Scope_195'!B70:C265,2,FALSE)</f>
        <v>Base Scope</v>
      </c>
      <c r="D71" t="s">
        <v>41</v>
      </c>
      <c r="E71" t="s">
        <v>205</v>
      </c>
      <c r="F71" t="s">
        <v>261</v>
      </c>
      <c r="G71" t="s">
        <v>593</v>
      </c>
      <c r="H71">
        <v>0.5</v>
      </c>
      <c r="I71">
        <v>2</v>
      </c>
      <c r="J71" t="s">
        <v>262</v>
      </c>
      <c r="L71" t="s">
        <v>40</v>
      </c>
      <c r="N71" t="b">
        <v>0</v>
      </c>
      <c r="O71" t="s">
        <v>46</v>
      </c>
      <c r="P71" t="s">
        <v>47</v>
      </c>
      <c r="Q71" t="s">
        <v>48</v>
      </c>
      <c r="R71" t="s">
        <v>105</v>
      </c>
      <c r="S71">
        <v>566291</v>
      </c>
      <c r="U71" t="s">
        <v>576</v>
      </c>
      <c r="V71" t="s">
        <v>50</v>
      </c>
      <c r="W71" t="s">
        <v>51</v>
      </c>
      <c r="X71" t="s">
        <v>51</v>
      </c>
      <c r="Y71" t="s">
        <v>115</v>
      </c>
      <c r="Z71">
        <v>33000</v>
      </c>
      <c r="AA71" t="b">
        <v>1</v>
      </c>
      <c r="AC71" t="s">
        <v>53</v>
      </c>
      <c r="AD71" t="s">
        <v>219</v>
      </c>
      <c r="AE71" t="s">
        <v>170</v>
      </c>
      <c r="AF71" t="b">
        <v>0</v>
      </c>
      <c r="AH71" t="s">
        <v>50</v>
      </c>
      <c r="AJ71">
        <v>27209</v>
      </c>
      <c r="AK71" s="1">
        <v>42534.377083333333</v>
      </c>
      <c r="AL71" s="1">
        <v>42534.722222222219</v>
      </c>
      <c r="AM71" s="1">
        <v>42543.226388888892</v>
      </c>
      <c r="AN71" t="s">
        <v>80</v>
      </c>
      <c r="AO71" t="s">
        <v>39</v>
      </c>
      <c r="AP71" t="s">
        <v>39</v>
      </c>
      <c r="AR71" s="1">
        <v>42548.5</v>
      </c>
      <c r="AS71" t="s">
        <v>56</v>
      </c>
      <c r="AT71" t="s">
        <v>611</v>
      </c>
      <c r="AU71" s="2" t="s">
        <v>629</v>
      </c>
    </row>
    <row r="72" spans="1:47" ht="12.5" customHeight="1" x14ac:dyDescent="0.45">
      <c r="A72" t="s">
        <v>39</v>
      </c>
      <c r="B72">
        <v>636673</v>
      </c>
      <c r="C72" t="e">
        <f>VLOOKUP(B72,'PAS10 S19 Final Scope_195'!B71:C266,2,FALSE)</f>
        <v>#N/A</v>
      </c>
      <c r="D72" t="s">
        <v>41</v>
      </c>
      <c r="E72" t="s">
        <v>205</v>
      </c>
      <c r="F72" t="s">
        <v>240</v>
      </c>
      <c r="G72" t="s">
        <v>44</v>
      </c>
      <c r="H72">
        <v>1</v>
      </c>
      <c r="I72">
        <v>2</v>
      </c>
      <c r="J72" t="s">
        <v>241</v>
      </c>
      <c r="L72" t="s">
        <v>40</v>
      </c>
      <c r="N72" t="b">
        <v>0</v>
      </c>
      <c r="O72" t="s">
        <v>46</v>
      </c>
      <c r="P72" t="s">
        <v>47</v>
      </c>
      <c r="Q72" t="s">
        <v>48</v>
      </c>
      <c r="R72" t="s">
        <v>105</v>
      </c>
      <c r="S72">
        <v>566291</v>
      </c>
      <c r="U72" t="s">
        <v>576</v>
      </c>
      <c r="V72" t="s">
        <v>50</v>
      </c>
      <c r="W72" t="s">
        <v>51</v>
      </c>
      <c r="X72" t="s">
        <v>51</v>
      </c>
      <c r="Y72" t="s">
        <v>115</v>
      </c>
      <c r="Z72">
        <v>33000</v>
      </c>
      <c r="AA72" t="b">
        <v>1</v>
      </c>
      <c r="AC72" t="s">
        <v>107</v>
      </c>
      <c r="AD72" t="s">
        <v>219</v>
      </c>
      <c r="AE72" t="s">
        <v>170</v>
      </c>
      <c r="AF72" t="b">
        <v>0</v>
      </c>
      <c r="AH72" t="s">
        <v>50</v>
      </c>
      <c r="AJ72">
        <v>27227</v>
      </c>
      <c r="AK72" s="1">
        <v>42531.32916666667</v>
      </c>
      <c r="AL72" s="1">
        <v>42533.720833333333</v>
      </c>
      <c r="AM72" s="1">
        <v>42543.226388888892</v>
      </c>
      <c r="AN72" t="s">
        <v>80</v>
      </c>
      <c r="AO72" t="s">
        <v>39</v>
      </c>
      <c r="AP72" t="s">
        <v>39</v>
      </c>
      <c r="AR72" s="1">
        <v>42548.5</v>
      </c>
      <c r="AS72" t="s">
        <v>56</v>
      </c>
      <c r="AT72" t="s">
        <v>611</v>
      </c>
      <c r="AU72" s="2" t="s">
        <v>630</v>
      </c>
    </row>
    <row r="73" spans="1:47" ht="12.5" customHeight="1" x14ac:dyDescent="0.45">
      <c r="A73" t="s">
        <v>39</v>
      </c>
      <c r="B73">
        <v>636674</v>
      </c>
      <c r="C73" t="str">
        <f>VLOOKUP(B73,'PAS10 S19 Final Scope_195'!B72:C267,2,FALSE)</f>
        <v>Base Scope</v>
      </c>
      <c r="D73" t="s">
        <v>41</v>
      </c>
      <c r="E73" t="s">
        <v>205</v>
      </c>
      <c r="F73" t="s">
        <v>299</v>
      </c>
      <c r="G73" t="s">
        <v>59</v>
      </c>
      <c r="H73">
        <v>1</v>
      </c>
      <c r="I73">
        <v>2</v>
      </c>
      <c r="J73" s="2" t="s">
        <v>300</v>
      </c>
      <c r="L73" t="s">
        <v>40</v>
      </c>
      <c r="N73" t="b">
        <v>0</v>
      </c>
      <c r="O73" t="s">
        <v>46</v>
      </c>
      <c r="P73" t="s">
        <v>47</v>
      </c>
      <c r="Q73" t="s">
        <v>48</v>
      </c>
      <c r="R73" t="s">
        <v>105</v>
      </c>
      <c r="S73">
        <v>566291</v>
      </c>
      <c r="U73" t="s">
        <v>576</v>
      </c>
      <c r="V73" t="s">
        <v>50</v>
      </c>
      <c r="W73" t="s">
        <v>51</v>
      </c>
      <c r="X73" t="s">
        <v>51</v>
      </c>
      <c r="Y73" t="s">
        <v>115</v>
      </c>
      <c r="Z73">
        <v>33000</v>
      </c>
      <c r="AA73" t="b">
        <v>1</v>
      </c>
      <c r="AC73" t="s">
        <v>107</v>
      </c>
      <c r="AD73" t="s">
        <v>219</v>
      </c>
      <c r="AE73" t="s">
        <v>170</v>
      </c>
      <c r="AF73" t="b">
        <v>0</v>
      </c>
      <c r="AH73" t="s">
        <v>50</v>
      </c>
      <c r="AJ73">
        <v>27228</v>
      </c>
      <c r="AK73" s="1">
        <v>42531.32916666667</v>
      </c>
      <c r="AL73" s="1">
        <v>42533.720833333333</v>
      </c>
      <c r="AM73" s="1">
        <v>42544.227777777778</v>
      </c>
      <c r="AN73" t="s">
        <v>80</v>
      </c>
      <c r="AO73" t="s">
        <v>39</v>
      </c>
      <c r="AP73" t="s">
        <v>39</v>
      </c>
      <c r="AR73" s="1">
        <v>42548.5</v>
      </c>
      <c r="AS73" t="s">
        <v>56</v>
      </c>
      <c r="AT73" t="s">
        <v>611</v>
      </c>
      <c r="AU73" s="2" t="s">
        <v>631</v>
      </c>
    </row>
    <row r="74" spans="1:47" ht="12.5" customHeight="1" x14ac:dyDescent="0.45">
      <c r="A74" t="s">
        <v>39</v>
      </c>
      <c r="B74">
        <v>636670</v>
      </c>
      <c r="C74" t="e">
        <f>VLOOKUP(B74,'PAS10 S19 Final Scope_195'!B73:C268,2,FALSE)</f>
        <v>#N/A</v>
      </c>
      <c r="D74" t="s">
        <v>41</v>
      </c>
      <c r="E74" t="s">
        <v>205</v>
      </c>
      <c r="F74" t="s">
        <v>215</v>
      </c>
      <c r="G74" t="s">
        <v>624</v>
      </c>
      <c r="H74">
        <v>0</v>
      </c>
      <c r="I74">
        <v>3</v>
      </c>
      <c r="J74" t="s">
        <v>217</v>
      </c>
      <c r="L74" t="s">
        <v>40</v>
      </c>
      <c r="N74" t="b">
        <v>0</v>
      </c>
      <c r="O74" t="s">
        <v>46</v>
      </c>
      <c r="P74" t="s">
        <v>47</v>
      </c>
      <c r="Q74" t="s">
        <v>48</v>
      </c>
      <c r="R74" t="s">
        <v>105</v>
      </c>
      <c r="S74">
        <v>566291</v>
      </c>
      <c r="U74" t="s">
        <v>576</v>
      </c>
      <c r="V74" t="s">
        <v>50</v>
      </c>
      <c r="W74" t="s">
        <v>51</v>
      </c>
      <c r="X74" t="s">
        <v>51</v>
      </c>
      <c r="Y74" t="s">
        <v>115</v>
      </c>
      <c r="Z74">
        <v>33000</v>
      </c>
      <c r="AA74" t="b">
        <v>1</v>
      </c>
      <c r="AC74" t="s">
        <v>53</v>
      </c>
      <c r="AD74" t="s">
        <v>219</v>
      </c>
      <c r="AE74" t="s">
        <v>170</v>
      </c>
      <c r="AF74" t="b">
        <v>0</v>
      </c>
      <c r="AH74" t="s">
        <v>50</v>
      </c>
      <c r="AJ74">
        <v>27190</v>
      </c>
      <c r="AK74" s="1">
        <v>42531.32916666667</v>
      </c>
      <c r="AL74" s="1">
        <v>42533.720138888886</v>
      </c>
      <c r="AN74" t="s">
        <v>80</v>
      </c>
      <c r="AO74" t="s">
        <v>39</v>
      </c>
      <c r="AP74" t="s">
        <v>39</v>
      </c>
      <c r="AR74" s="1">
        <v>42548.5</v>
      </c>
      <c r="AS74" t="s">
        <v>56</v>
      </c>
      <c r="AT74" t="s">
        <v>611</v>
      </c>
      <c r="AU74" s="2" t="s">
        <v>632</v>
      </c>
    </row>
    <row r="75" spans="1:47" ht="12.5" customHeight="1" x14ac:dyDescent="0.45">
      <c r="A75" t="s">
        <v>39</v>
      </c>
      <c r="B75">
        <v>636671</v>
      </c>
      <c r="C75" t="e">
        <f>VLOOKUP(B75,'PAS10 S19 Final Scope_195'!B74:C269,2,FALSE)</f>
        <v>#N/A</v>
      </c>
      <c r="D75" t="s">
        <v>57</v>
      </c>
      <c r="E75" t="s">
        <v>205</v>
      </c>
      <c r="F75" t="s">
        <v>220</v>
      </c>
      <c r="G75" t="s">
        <v>59</v>
      </c>
      <c r="H75">
        <v>2</v>
      </c>
      <c r="I75">
        <v>2</v>
      </c>
      <c r="J75" t="s">
        <v>221</v>
      </c>
      <c r="L75" t="s">
        <v>40</v>
      </c>
      <c r="N75" t="b">
        <v>0</v>
      </c>
      <c r="O75" t="s">
        <v>46</v>
      </c>
      <c r="P75" t="s">
        <v>47</v>
      </c>
      <c r="Q75" t="s">
        <v>48</v>
      </c>
      <c r="R75" t="s">
        <v>105</v>
      </c>
      <c r="S75">
        <v>566291</v>
      </c>
      <c r="U75" t="s">
        <v>576</v>
      </c>
      <c r="V75" t="s">
        <v>50</v>
      </c>
      <c r="W75" t="s">
        <v>50</v>
      </c>
      <c r="X75" t="s">
        <v>140</v>
      </c>
      <c r="Y75" t="s">
        <v>115</v>
      </c>
      <c r="Z75">
        <v>33000</v>
      </c>
      <c r="AA75" t="b">
        <v>1</v>
      </c>
      <c r="AC75" t="s">
        <v>107</v>
      </c>
      <c r="AD75" t="s">
        <v>89</v>
      </c>
      <c r="AE75" t="s">
        <v>222</v>
      </c>
      <c r="AF75" t="b">
        <v>0</v>
      </c>
      <c r="AH75" t="s">
        <v>50</v>
      </c>
      <c r="AJ75">
        <v>26647</v>
      </c>
      <c r="AK75" s="1">
        <v>42534.377083333333</v>
      </c>
      <c r="AL75" s="1">
        <v>42534.72152777778</v>
      </c>
      <c r="AM75" s="1">
        <v>42551.390972222223</v>
      </c>
      <c r="AN75" t="s">
        <v>80</v>
      </c>
      <c r="AO75" t="s">
        <v>39</v>
      </c>
      <c r="AP75" t="s">
        <v>39</v>
      </c>
      <c r="AR75" s="1">
        <v>42548.5</v>
      </c>
      <c r="AS75" t="s">
        <v>56</v>
      </c>
      <c r="AT75" t="s">
        <v>611</v>
      </c>
      <c r="AU75" s="2" t="s">
        <v>633</v>
      </c>
    </row>
    <row r="76" spans="1:47" ht="12.5" customHeight="1" x14ac:dyDescent="0.45">
      <c r="A76" t="s">
        <v>39</v>
      </c>
      <c r="B76">
        <v>636667</v>
      </c>
      <c r="C76" t="str">
        <f>VLOOKUP(B76,'PAS10 S19 Final Scope_195'!B75:C270,2,FALSE)</f>
        <v>Base Scope</v>
      </c>
      <c r="D76" t="s">
        <v>41</v>
      </c>
      <c r="E76" t="s">
        <v>205</v>
      </c>
      <c r="F76" t="s">
        <v>265</v>
      </c>
      <c r="G76" t="s">
        <v>624</v>
      </c>
      <c r="H76">
        <v>0</v>
      </c>
      <c r="I76">
        <v>3</v>
      </c>
      <c r="J76" t="s">
        <v>266</v>
      </c>
      <c r="L76" t="s">
        <v>40</v>
      </c>
      <c r="N76" t="b">
        <v>0</v>
      </c>
      <c r="O76" t="s">
        <v>46</v>
      </c>
      <c r="P76" t="s">
        <v>47</v>
      </c>
      <c r="Q76" t="s">
        <v>48</v>
      </c>
      <c r="S76">
        <v>566291</v>
      </c>
      <c r="U76" t="s">
        <v>576</v>
      </c>
      <c r="V76" t="s">
        <v>50</v>
      </c>
      <c r="W76" t="s">
        <v>50</v>
      </c>
      <c r="X76" t="s">
        <v>51</v>
      </c>
      <c r="Y76" t="s">
        <v>115</v>
      </c>
      <c r="Z76">
        <v>33000</v>
      </c>
      <c r="AA76" t="b">
        <v>1</v>
      </c>
      <c r="AC76" t="s">
        <v>53</v>
      </c>
      <c r="AD76" t="s">
        <v>267</v>
      </c>
      <c r="AE76" t="s">
        <v>93</v>
      </c>
      <c r="AF76" t="b">
        <v>0</v>
      </c>
      <c r="AH76" t="s">
        <v>50</v>
      </c>
      <c r="AJ76">
        <v>27140</v>
      </c>
      <c r="AK76" s="1">
        <v>42534.377083333333</v>
      </c>
      <c r="AL76" s="1">
        <v>42534.72152777778</v>
      </c>
      <c r="AN76" t="s">
        <v>80</v>
      </c>
      <c r="AO76" t="s">
        <v>39</v>
      </c>
      <c r="AP76" t="s">
        <v>39</v>
      </c>
      <c r="AR76" s="1">
        <v>42548.5</v>
      </c>
      <c r="AS76" t="s">
        <v>56</v>
      </c>
      <c r="AT76" t="s">
        <v>634</v>
      </c>
      <c r="AU76" t="s">
        <v>623</v>
      </c>
    </row>
    <row r="77" spans="1:47" ht="12.5" customHeight="1" x14ac:dyDescent="0.45">
      <c r="A77" t="s">
        <v>39</v>
      </c>
      <c r="B77">
        <v>636668</v>
      </c>
      <c r="C77" t="e">
        <f>VLOOKUP(B77,'PAS10 S19 Final Scope_195'!B76:C271,2,FALSE)</f>
        <v>#N/A</v>
      </c>
      <c r="D77" t="s">
        <v>230</v>
      </c>
      <c r="E77" t="s">
        <v>205</v>
      </c>
      <c r="F77" t="s">
        <v>231</v>
      </c>
      <c r="G77" t="s">
        <v>70</v>
      </c>
      <c r="H77">
        <v>3</v>
      </c>
      <c r="I77">
        <v>3</v>
      </c>
      <c r="J77" t="s">
        <v>232</v>
      </c>
      <c r="L77" t="s">
        <v>40</v>
      </c>
      <c r="N77" t="b">
        <v>0</v>
      </c>
      <c r="O77" t="s">
        <v>46</v>
      </c>
      <c r="P77" t="s">
        <v>233</v>
      </c>
      <c r="Q77" t="s">
        <v>72</v>
      </c>
      <c r="R77" t="s">
        <v>105</v>
      </c>
      <c r="S77">
        <v>566291</v>
      </c>
      <c r="U77" t="s">
        <v>576</v>
      </c>
      <c r="V77" t="s">
        <v>50</v>
      </c>
      <c r="W77" t="s">
        <v>51</v>
      </c>
      <c r="X77" t="s">
        <v>51</v>
      </c>
      <c r="Y77" t="s">
        <v>235</v>
      </c>
      <c r="Z77">
        <v>33000</v>
      </c>
      <c r="AA77" t="b">
        <v>1</v>
      </c>
      <c r="AC77" t="s">
        <v>50</v>
      </c>
      <c r="AD77" t="s">
        <v>219</v>
      </c>
      <c r="AE77" t="s">
        <v>170</v>
      </c>
      <c r="AF77" t="b">
        <v>1</v>
      </c>
      <c r="AH77" t="s">
        <v>50</v>
      </c>
      <c r="AJ77">
        <v>27163</v>
      </c>
      <c r="AK77" s="1">
        <v>42530.463888888888</v>
      </c>
      <c r="AL77" s="1">
        <v>42536.518750000003</v>
      </c>
      <c r="AN77" t="s">
        <v>80</v>
      </c>
      <c r="AO77" t="s">
        <v>39</v>
      </c>
      <c r="AP77" t="s">
        <v>39</v>
      </c>
      <c r="AR77" s="1">
        <v>42548.5</v>
      </c>
      <c r="AS77" t="s">
        <v>56</v>
      </c>
      <c r="AT77" t="s">
        <v>611</v>
      </c>
      <c r="AU77" s="2" t="s">
        <v>635</v>
      </c>
    </row>
    <row r="78" spans="1:47" ht="12.5" customHeight="1" x14ac:dyDescent="0.45">
      <c r="A78" t="s">
        <v>39</v>
      </c>
      <c r="B78">
        <v>636669</v>
      </c>
      <c r="C78" t="str">
        <f>VLOOKUP(B78,'PAS10 S19 Final Scope_195'!B77:C272,2,FALSE)</f>
        <v>Base Scope</v>
      </c>
      <c r="D78" t="s">
        <v>230</v>
      </c>
      <c r="E78" t="s">
        <v>205</v>
      </c>
      <c r="F78" t="s">
        <v>268</v>
      </c>
      <c r="G78" t="s">
        <v>70</v>
      </c>
      <c r="H78">
        <v>3</v>
      </c>
      <c r="I78">
        <v>3</v>
      </c>
      <c r="J78" t="s">
        <v>269</v>
      </c>
      <c r="L78" t="s">
        <v>40</v>
      </c>
      <c r="N78" t="b">
        <v>0</v>
      </c>
      <c r="O78" t="s">
        <v>46</v>
      </c>
      <c r="P78" t="s">
        <v>233</v>
      </c>
      <c r="Q78" t="s">
        <v>48</v>
      </c>
      <c r="R78" t="s">
        <v>105</v>
      </c>
      <c r="S78">
        <v>566291</v>
      </c>
      <c r="U78" t="s">
        <v>576</v>
      </c>
      <c r="V78" t="s">
        <v>50</v>
      </c>
      <c r="W78" t="s">
        <v>51</v>
      </c>
      <c r="X78" t="s">
        <v>51</v>
      </c>
      <c r="Y78" t="s">
        <v>235</v>
      </c>
      <c r="Z78">
        <v>33000</v>
      </c>
      <c r="AA78" t="b">
        <v>1</v>
      </c>
      <c r="AC78" t="s">
        <v>50</v>
      </c>
      <c r="AD78" t="s">
        <v>219</v>
      </c>
      <c r="AE78" t="s">
        <v>170</v>
      </c>
      <c r="AF78" t="b">
        <v>1</v>
      </c>
      <c r="AH78" t="s">
        <v>50</v>
      </c>
      <c r="AJ78">
        <v>27170</v>
      </c>
      <c r="AK78" s="1">
        <v>42530.463888888888</v>
      </c>
      <c r="AL78" s="1">
        <v>42536.518750000003</v>
      </c>
      <c r="AN78" t="s">
        <v>80</v>
      </c>
      <c r="AO78" t="s">
        <v>39</v>
      </c>
      <c r="AP78" t="s">
        <v>39</v>
      </c>
      <c r="AR78" s="1">
        <v>42548.5</v>
      </c>
      <c r="AS78" t="s">
        <v>56</v>
      </c>
      <c r="AT78" t="s">
        <v>636</v>
      </c>
      <c r="AU78" s="2" t="s">
        <v>637</v>
      </c>
    </row>
    <row r="79" spans="1:47" ht="12.5" customHeight="1" x14ac:dyDescent="0.45">
      <c r="A79" t="s">
        <v>39</v>
      </c>
      <c r="B79">
        <v>636666</v>
      </c>
      <c r="C79" t="e">
        <f>VLOOKUP(B79,'PAS10 S19 Final Scope_195'!B78:C273,2,FALSE)</f>
        <v>#N/A</v>
      </c>
      <c r="D79" t="s">
        <v>41</v>
      </c>
      <c r="E79" t="s">
        <v>205</v>
      </c>
      <c r="F79" t="s">
        <v>263</v>
      </c>
      <c r="G79" t="s">
        <v>59</v>
      </c>
      <c r="H79">
        <v>1</v>
      </c>
      <c r="I79">
        <v>3</v>
      </c>
      <c r="J79" t="s">
        <v>264</v>
      </c>
      <c r="L79" t="s">
        <v>40</v>
      </c>
      <c r="N79" t="b">
        <v>0</v>
      </c>
      <c r="O79" t="s">
        <v>46</v>
      </c>
      <c r="P79" t="s">
        <v>47</v>
      </c>
      <c r="Q79" t="s">
        <v>48</v>
      </c>
      <c r="R79" t="s">
        <v>105</v>
      </c>
      <c r="S79">
        <v>566291</v>
      </c>
      <c r="U79" t="s">
        <v>576</v>
      </c>
      <c r="V79" t="s">
        <v>50</v>
      </c>
      <c r="W79" t="s">
        <v>51</v>
      </c>
      <c r="X79" t="s">
        <v>51</v>
      </c>
      <c r="Y79" t="s">
        <v>115</v>
      </c>
      <c r="Z79">
        <v>33000</v>
      </c>
      <c r="AA79" t="b">
        <v>1</v>
      </c>
      <c r="AC79" t="s">
        <v>102</v>
      </c>
      <c r="AD79" t="s">
        <v>89</v>
      </c>
      <c r="AE79" t="s">
        <v>170</v>
      </c>
      <c r="AF79" t="b">
        <v>0</v>
      </c>
      <c r="AH79" t="s">
        <v>50</v>
      </c>
      <c r="AJ79">
        <v>27141</v>
      </c>
      <c r="AK79" s="1">
        <v>42515.29791666667</v>
      </c>
      <c r="AL79" s="1">
        <v>42516.386805555558</v>
      </c>
      <c r="AM79" s="1">
        <v>42543.226388888892</v>
      </c>
      <c r="AN79" t="s">
        <v>80</v>
      </c>
      <c r="AO79" t="s">
        <v>39</v>
      </c>
      <c r="AP79" t="s">
        <v>39</v>
      </c>
      <c r="AR79" s="1">
        <v>42548.5</v>
      </c>
      <c r="AS79" t="s">
        <v>56</v>
      </c>
      <c r="AT79" t="s">
        <v>636</v>
      </c>
      <c r="AU79" s="2" t="s">
        <v>638</v>
      </c>
    </row>
    <row r="80" spans="1:47" ht="12.5" customHeight="1" x14ac:dyDescent="0.45">
      <c r="A80" t="s">
        <v>39</v>
      </c>
      <c r="B80">
        <v>636664</v>
      </c>
      <c r="C80" t="str">
        <f>VLOOKUP(B80,'PAS10 S19 Final Scope_195'!B79:C274,2,FALSE)</f>
        <v>Base Scope</v>
      </c>
      <c r="D80" t="s">
        <v>41</v>
      </c>
      <c r="E80" t="s">
        <v>205</v>
      </c>
      <c r="F80" t="s">
        <v>272</v>
      </c>
      <c r="G80" t="s">
        <v>593</v>
      </c>
      <c r="H80">
        <v>1</v>
      </c>
      <c r="I80">
        <v>2</v>
      </c>
      <c r="J80" t="s">
        <v>273</v>
      </c>
      <c r="L80" t="s">
        <v>40</v>
      </c>
      <c r="N80" t="b">
        <v>0</v>
      </c>
      <c r="O80" t="s">
        <v>46</v>
      </c>
      <c r="P80" t="s">
        <v>47</v>
      </c>
      <c r="Q80" t="s">
        <v>48</v>
      </c>
      <c r="R80" t="s">
        <v>105</v>
      </c>
      <c r="S80">
        <v>566291</v>
      </c>
      <c r="U80" t="s">
        <v>576</v>
      </c>
      <c r="V80" t="s">
        <v>50</v>
      </c>
      <c r="W80" t="s">
        <v>51</v>
      </c>
      <c r="X80" t="s">
        <v>51</v>
      </c>
      <c r="Y80" t="s">
        <v>115</v>
      </c>
      <c r="Z80">
        <v>33000</v>
      </c>
      <c r="AA80" t="b">
        <v>1</v>
      </c>
      <c r="AC80" t="s">
        <v>53</v>
      </c>
      <c r="AD80" t="s">
        <v>89</v>
      </c>
      <c r="AE80" t="s">
        <v>170</v>
      </c>
      <c r="AF80" t="b">
        <v>0</v>
      </c>
      <c r="AH80" t="s">
        <v>50</v>
      </c>
      <c r="AJ80">
        <v>27135</v>
      </c>
      <c r="AK80" s="1">
        <v>42521.368750000001</v>
      </c>
      <c r="AL80" s="1">
        <v>42527.724305555559</v>
      </c>
      <c r="AM80" s="1">
        <v>42543.226388888892</v>
      </c>
      <c r="AN80" t="s">
        <v>80</v>
      </c>
      <c r="AO80" t="s">
        <v>39</v>
      </c>
      <c r="AP80" t="s">
        <v>39</v>
      </c>
      <c r="AR80" s="1">
        <v>42548.5</v>
      </c>
      <c r="AS80" t="s">
        <v>56</v>
      </c>
      <c r="AT80" t="s">
        <v>636</v>
      </c>
      <c r="AU80" s="2" t="s">
        <v>639</v>
      </c>
    </row>
    <row r="81" spans="1:47" ht="12.5" customHeight="1" x14ac:dyDescent="0.45">
      <c r="A81" t="s">
        <v>39</v>
      </c>
      <c r="B81">
        <v>636662</v>
      </c>
      <c r="C81" t="str">
        <f>VLOOKUP(B81,'PAS10 S19 Final Scope_195'!B80:C275,2,FALSE)</f>
        <v>Base Scope</v>
      </c>
      <c r="D81" t="s">
        <v>41</v>
      </c>
      <c r="E81" t="s">
        <v>205</v>
      </c>
      <c r="F81" t="s">
        <v>276</v>
      </c>
      <c r="G81" t="s">
        <v>59</v>
      </c>
      <c r="H81">
        <v>1.5</v>
      </c>
      <c r="I81">
        <v>2</v>
      </c>
      <c r="J81" t="s">
        <v>277</v>
      </c>
      <c r="L81" t="s">
        <v>40</v>
      </c>
      <c r="N81" t="b">
        <v>0</v>
      </c>
      <c r="O81" t="s">
        <v>46</v>
      </c>
      <c r="P81" t="s">
        <v>47</v>
      </c>
      <c r="Q81" t="s">
        <v>48</v>
      </c>
      <c r="R81" t="s">
        <v>105</v>
      </c>
      <c r="S81">
        <v>566291</v>
      </c>
      <c r="U81" t="s">
        <v>576</v>
      </c>
      <c r="V81" t="s">
        <v>50</v>
      </c>
      <c r="W81" t="s">
        <v>51</v>
      </c>
      <c r="X81" t="s">
        <v>51</v>
      </c>
      <c r="Y81" t="s">
        <v>76</v>
      </c>
      <c r="Z81">
        <v>33000</v>
      </c>
      <c r="AA81" t="b">
        <v>1</v>
      </c>
      <c r="AC81" t="s">
        <v>64</v>
      </c>
      <c r="AD81" t="s">
        <v>278</v>
      </c>
      <c r="AE81" t="s">
        <v>170</v>
      </c>
      <c r="AF81" t="b">
        <v>0</v>
      </c>
      <c r="AH81" t="s">
        <v>50</v>
      </c>
      <c r="AJ81">
        <v>27129</v>
      </c>
      <c r="AK81" s="1">
        <v>42521.368750000001</v>
      </c>
      <c r="AL81" s="1">
        <v>42527.724305555559</v>
      </c>
      <c r="AM81" s="1">
        <v>42545.229861111111</v>
      </c>
      <c r="AN81" t="s">
        <v>80</v>
      </c>
      <c r="AO81" t="s">
        <v>39</v>
      </c>
      <c r="AP81" t="s">
        <v>39</v>
      </c>
      <c r="AR81" s="1">
        <v>42548.5</v>
      </c>
      <c r="AS81" t="s">
        <v>56</v>
      </c>
      <c r="AT81" t="s">
        <v>611</v>
      </c>
      <c r="AU81" s="2" t="s">
        <v>640</v>
      </c>
    </row>
    <row r="82" spans="1:47" ht="12.5" customHeight="1" x14ac:dyDescent="0.45">
      <c r="A82" t="s">
        <v>39</v>
      </c>
      <c r="B82">
        <v>636663</v>
      </c>
      <c r="C82" t="str">
        <f>VLOOKUP(B82,'PAS10 S19 Final Scope_195'!B81:C276,2,FALSE)</f>
        <v>Base Scope</v>
      </c>
      <c r="D82" t="s">
        <v>230</v>
      </c>
      <c r="E82" t="s">
        <v>205</v>
      </c>
      <c r="F82" t="s">
        <v>274</v>
      </c>
      <c r="G82" t="s">
        <v>70</v>
      </c>
      <c r="H82">
        <v>3</v>
      </c>
      <c r="I82">
        <v>3</v>
      </c>
      <c r="J82" t="s">
        <v>275</v>
      </c>
      <c r="L82" t="s">
        <v>40</v>
      </c>
      <c r="N82" t="b">
        <v>0</v>
      </c>
      <c r="O82" t="s">
        <v>46</v>
      </c>
      <c r="P82" t="s">
        <v>233</v>
      </c>
      <c r="Q82" t="s">
        <v>48</v>
      </c>
      <c r="R82" t="s">
        <v>105</v>
      </c>
      <c r="S82">
        <v>566291</v>
      </c>
      <c r="U82" t="s">
        <v>576</v>
      </c>
      <c r="V82" t="s">
        <v>50</v>
      </c>
      <c r="W82" t="s">
        <v>51</v>
      </c>
      <c r="X82" t="s">
        <v>51</v>
      </c>
      <c r="Y82" t="s">
        <v>235</v>
      </c>
      <c r="Z82">
        <v>33000</v>
      </c>
      <c r="AA82" t="b">
        <v>1</v>
      </c>
      <c r="AC82" t="s">
        <v>50</v>
      </c>
      <c r="AD82" t="s">
        <v>89</v>
      </c>
      <c r="AE82" t="s">
        <v>170</v>
      </c>
      <c r="AF82" t="b">
        <v>1</v>
      </c>
      <c r="AH82" t="s">
        <v>50</v>
      </c>
      <c r="AJ82">
        <v>27133</v>
      </c>
      <c r="AK82" s="1">
        <v>42513.283333333333</v>
      </c>
      <c r="AL82" s="1">
        <v>42516.386111111111</v>
      </c>
      <c r="AN82" t="s">
        <v>80</v>
      </c>
      <c r="AO82" t="s">
        <v>39</v>
      </c>
      <c r="AP82" t="s">
        <v>39</v>
      </c>
      <c r="AR82" s="1">
        <v>42548.5</v>
      </c>
      <c r="AS82" t="s">
        <v>56</v>
      </c>
      <c r="AT82" t="s">
        <v>611</v>
      </c>
      <c r="AU82" s="2" t="s">
        <v>641</v>
      </c>
    </row>
    <row r="83" spans="1:47" ht="12.5" customHeight="1" x14ac:dyDescent="0.45">
      <c r="A83" t="s">
        <v>39</v>
      </c>
      <c r="B83">
        <v>636661</v>
      </c>
      <c r="C83" t="str">
        <f>VLOOKUP(B83,'PAS10 S19 Final Scope_195'!B82:C277,2,FALSE)</f>
        <v>Base Scope</v>
      </c>
      <c r="D83" t="s">
        <v>41</v>
      </c>
      <c r="E83" t="s">
        <v>205</v>
      </c>
      <c r="F83" t="s">
        <v>297</v>
      </c>
      <c r="G83" t="s">
        <v>59</v>
      </c>
      <c r="H83">
        <v>2</v>
      </c>
      <c r="I83">
        <v>3</v>
      </c>
      <c r="J83" t="s">
        <v>298</v>
      </c>
      <c r="L83" t="s">
        <v>40</v>
      </c>
      <c r="N83" t="b">
        <v>0</v>
      </c>
      <c r="O83" t="s">
        <v>46</v>
      </c>
      <c r="P83" t="s">
        <v>47</v>
      </c>
      <c r="Q83" t="s">
        <v>48</v>
      </c>
      <c r="S83">
        <v>566291</v>
      </c>
      <c r="U83" t="s">
        <v>576</v>
      </c>
      <c r="V83" t="s">
        <v>50</v>
      </c>
      <c r="W83" t="s">
        <v>51</v>
      </c>
      <c r="X83" t="s">
        <v>51</v>
      </c>
      <c r="Y83" t="s">
        <v>115</v>
      </c>
      <c r="Z83">
        <v>33000</v>
      </c>
      <c r="AA83" t="b">
        <v>1</v>
      </c>
      <c r="AC83" t="s">
        <v>102</v>
      </c>
      <c r="AD83" t="s">
        <v>278</v>
      </c>
      <c r="AE83" t="s">
        <v>170</v>
      </c>
      <c r="AF83" t="b">
        <v>0</v>
      </c>
      <c r="AH83" t="s">
        <v>50</v>
      </c>
      <c r="AJ83">
        <v>27127</v>
      </c>
      <c r="AK83" s="1">
        <v>42521.368750000001</v>
      </c>
      <c r="AL83" s="1">
        <v>42523.438194444447</v>
      </c>
      <c r="AM83" s="1">
        <v>42544.227777777778</v>
      </c>
      <c r="AN83" t="s">
        <v>80</v>
      </c>
      <c r="AO83" t="s">
        <v>39</v>
      </c>
      <c r="AP83" t="s">
        <v>39</v>
      </c>
      <c r="AR83" s="1">
        <v>42548.5</v>
      </c>
      <c r="AS83" t="s">
        <v>56</v>
      </c>
      <c r="AT83" t="s">
        <v>642</v>
      </c>
      <c r="AU83" t="s">
        <v>623</v>
      </c>
    </row>
    <row r="84" spans="1:47" ht="12.5" customHeight="1" x14ac:dyDescent="0.45">
      <c r="A84" t="s">
        <v>39</v>
      </c>
      <c r="B84">
        <v>636659</v>
      </c>
      <c r="C84" t="e">
        <f>VLOOKUP(B84,'PAS10 S19 Final Scope_195'!B83:C278,2,FALSE)</f>
        <v>#N/A</v>
      </c>
      <c r="D84" t="s">
        <v>57</v>
      </c>
      <c r="E84" t="s">
        <v>205</v>
      </c>
      <c r="F84" t="s">
        <v>244</v>
      </c>
      <c r="G84" t="s">
        <v>59</v>
      </c>
      <c r="H84">
        <v>2.5</v>
      </c>
      <c r="I84">
        <v>3</v>
      </c>
      <c r="J84" t="s">
        <v>245</v>
      </c>
      <c r="L84" t="s">
        <v>40</v>
      </c>
      <c r="N84" t="b">
        <v>0</v>
      </c>
      <c r="O84" t="s">
        <v>46</v>
      </c>
      <c r="P84" t="s">
        <v>47</v>
      </c>
      <c r="Q84" t="s">
        <v>48</v>
      </c>
      <c r="S84">
        <v>566291</v>
      </c>
      <c r="U84" t="s">
        <v>576</v>
      </c>
      <c r="V84" t="s">
        <v>50</v>
      </c>
      <c r="W84" t="s">
        <v>140</v>
      </c>
      <c r="X84" t="s">
        <v>140</v>
      </c>
      <c r="Y84" t="s">
        <v>115</v>
      </c>
      <c r="Z84">
        <v>33000</v>
      </c>
      <c r="AA84" t="b">
        <v>1</v>
      </c>
      <c r="AC84" t="s">
        <v>107</v>
      </c>
      <c r="AD84" t="s">
        <v>246</v>
      </c>
      <c r="AE84" t="s">
        <v>170</v>
      </c>
      <c r="AF84" t="b">
        <v>0</v>
      </c>
      <c r="AH84" t="s">
        <v>50</v>
      </c>
      <c r="AJ84">
        <v>27113</v>
      </c>
      <c r="AK84" s="1">
        <v>42536.443749999999</v>
      </c>
      <c r="AL84" s="1">
        <v>42536.570138888892</v>
      </c>
      <c r="AM84" s="1">
        <v>42545.229166666664</v>
      </c>
      <c r="AN84" t="s">
        <v>80</v>
      </c>
      <c r="AO84" t="s">
        <v>39</v>
      </c>
      <c r="AP84" t="s">
        <v>39</v>
      </c>
      <c r="AR84" s="1">
        <v>42548.5</v>
      </c>
      <c r="AS84" t="s">
        <v>56</v>
      </c>
      <c r="AT84" t="s">
        <v>642</v>
      </c>
      <c r="AU84" t="s">
        <v>623</v>
      </c>
    </row>
    <row r="85" spans="1:47" ht="12.5" customHeight="1" x14ac:dyDescent="0.45">
      <c r="A85" t="s">
        <v>39</v>
      </c>
      <c r="B85">
        <v>464770</v>
      </c>
      <c r="C85" t="e">
        <f>VLOOKUP(B85,'PAS10 S19 Final Scope_195'!B84:C279,2,FALSE)</f>
        <v>#N/A</v>
      </c>
      <c r="D85" t="s">
        <v>41</v>
      </c>
      <c r="E85" t="s">
        <v>205</v>
      </c>
      <c r="F85" t="s">
        <v>247</v>
      </c>
      <c r="G85" t="s">
        <v>593</v>
      </c>
      <c r="H85">
        <v>1</v>
      </c>
      <c r="I85">
        <v>2</v>
      </c>
      <c r="J85" t="s">
        <v>248</v>
      </c>
      <c r="K85" t="s">
        <v>105</v>
      </c>
      <c r="L85" t="s">
        <v>40</v>
      </c>
      <c r="N85" t="b">
        <v>0</v>
      </c>
      <c r="O85" t="s">
        <v>46</v>
      </c>
      <c r="P85" t="s">
        <v>47</v>
      </c>
      <c r="Q85" t="s">
        <v>48</v>
      </c>
      <c r="R85" t="s">
        <v>105</v>
      </c>
      <c r="S85">
        <v>566291</v>
      </c>
      <c r="U85" t="s">
        <v>576</v>
      </c>
      <c r="V85" t="s">
        <v>50</v>
      </c>
      <c r="W85" t="s">
        <v>51</v>
      </c>
      <c r="X85" t="s">
        <v>51</v>
      </c>
      <c r="Y85" t="s">
        <v>115</v>
      </c>
      <c r="Z85">
        <v>33000</v>
      </c>
      <c r="AA85" t="b">
        <v>1</v>
      </c>
      <c r="AC85" t="s">
        <v>53</v>
      </c>
      <c r="AD85" t="s">
        <v>212</v>
      </c>
      <c r="AE85" t="s">
        <v>78</v>
      </c>
      <c r="AF85" t="b">
        <v>0</v>
      </c>
      <c r="AH85" t="s">
        <v>50</v>
      </c>
      <c r="AJ85">
        <v>27084</v>
      </c>
      <c r="AK85" s="1">
        <v>42515.299305555556</v>
      </c>
      <c r="AL85" s="1">
        <v>42516.386805555558</v>
      </c>
      <c r="AM85" s="1">
        <v>42545.229166666664</v>
      </c>
      <c r="AN85" t="s">
        <v>80</v>
      </c>
      <c r="AO85" t="s">
        <v>39</v>
      </c>
      <c r="AP85" t="s">
        <v>39</v>
      </c>
      <c r="AQ85" t="s">
        <v>80</v>
      </c>
      <c r="AR85" s="1">
        <v>42548.5</v>
      </c>
      <c r="AS85" t="s">
        <v>56</v>
      </c>
      <c r="AT85" t="s">
        <v>611</v>
      </c>
      <c r="AU85" t="s">
        <v>623</v>
      </c>
    </row>
    <row r="86" spans="1:47" ht="12.5" customHeight="1" x14ac:dyDescent="0.45">
      <c r="A86" t="s">
        <v>39</v>
      </c>
      <c r="B86">
        <v>636658</v>
      </c>
      <c r="C86" t="e">
        <f>VLOOKUP(B86,'PAS10 S19 Final Scope_195'!B85:C280,2,FALSE)</f>
        <v>#N/A</v>
      </c>
      <c r="D86" t="s">
        <v>41</v>
      </c>
      <c r="E86" t="s">
        <v>205</v>
      </c>
      <c r="F86" t="s">
        <v>236</v>
      </c>
      <c r="G86" t="s">
        <v>44</v>
      </c>
      <c r="H86">
        <v>3</v>
      </c>
      <c r="I86">
        <v>3</v>
      </c>
      <c r="J86" t="s">
        <v>279</v>
      </c>
      <c r="L86" t="s">
        <v>40</v>
      </c>
      <c r="N86" t="b">
        <v>0</v>
      </c>
      <c r="O86" t="s">
        <v>46</v>
      </c>
      <c r="P86" t="s">
        <v>47</v>
      </c>
      <c r="Q86" t="s">
        <v>48</v>
      </c>
      <c r="R86" t="s">
        <v>105</v>
      </c>
      <c r="S86">
        <v>566291</v>
      </c>
      <c r="U86" t="s">
        <v>576</v>
      </c>
      <c r="V86" t="s">
        <v>50</v>
      </c>
      <c r="W86" t="s">
        <v>51</v>
      </c>
      <c r="X86" t="s">
        <v>51</v>
      </c>
      <c r="Y86" t="s">
        <v>115</v>
      </c>
      <c r="Z86">
        <v>33000</v>
      </c>
      <c r="AA86" t="b">
        <v>1</v>
      </c>
      <c r="AC86" t="s">
        <v>53</v>
      </c>
      <c r="AD86" t="s">
        <v>212</v>
      </c>
      <c r="AE86" t="s">
        <v>170</v>
      </c>
      <c r="AF86" t="b">
        <v>0</v>
      </c>
      <c r="AH86" t="s">
        <v>50</v>
      </c>
      <c r="AJ86">
        <v>27110</v>
      </c>
      <c r="AK86" s="1">
        <v>42522.324999999997</v>
      </c>
      <c r="AL86" s="1">
        <v>42523.4375</v>
      </c>
      <c r="AM86" s="1">
        <v>42548.397222222222</v>
      </c>
      <c r="AN86" t="s">
        <v>80</v>
      </c>
      <c r="AO86" t="s">
        <v>39</v>
      </c>
      <c r="AP86" t="s">
        <v>39</v>
      </c>
      <c r="AR86" s="1">
        <v>42548.5</v>
      </c>
      <c r="AS86" t="s">
        <v>56</v>
      </c>
      <c r="AT86" t="s">
        <v>627</v>
      </c>
      <c r="AU86" t="s">
        <v>623</v>
      </c>
    </row>
    <row r="87" spans="1:47" ht="12.5" customHeight="1" x14ac:dyDescent="0.45">
      <c r="A87" t="s">
        <v>39</v>
      </c>
      <c r="B87">
        <v>636657</v>
      </c>
      <c r="C87" t="e">
        <f>VLOOKUP(B87,'PAS10 S19 Final Scope_195'!B86:C281,2,FALSE)</f>
        <v>#N/A</v>
      </c>
      <c r="D87" t="s">
        <v>41</v>
      </c>
      <c r="E87" t="s">
        <v>205</v>
      </c>
      <c r="F87" t="s">
        <v>206</v>
      </c>
      <c r="G87" t="s">
        <v>593</v>
      </c>
      <c r="H87">
        <v>1</v>
      </c>
      <c r="I87">
        <v>3</v>
      </c>
      <c r="J87" t="s">
        <v>207</v>
      </c>
      <c r="L87" t="s">
        <v>40</v>
      </c>
      <c r="N87" t="b">
        <v>0</v>
      </c>
      <c r="O87" t="s">
        <v>46</v>
      </c>
      <c r="P87" t="s">
        <v>47</v>
      </c>
      <c r="Q87" t="s">
        <v>48</v>
      </c>
      <c r="S87">
        <v>566291</v>
      </c>
      <c r="U87" t="s">
        <v>576</v>
      </c>
      <c r="V87" t="s">
        <v>50</v>
      </c>
      <c r="W87" t="s">
        <v>51</v>
      </c>
      <c r="X87" t="s">
        <v>51</v>
      </c>
      <c r="Y87" t="s">
        <v>76</v>
      </c>
      <c r="Z87">
        <v>33000</v>
      </c>
      <c r="AA87" t="b">
        <v>1</v>
      </c>
      <c r="AC87" t="s">
        <v>53</v>
      </c>
      <c r="AD87" t="s">
        <v>89</v>
      </c>
      <c r="AE87" t="s">
        <v>170</v>
      </c>
      <c r="AF87" t="b">
        <v>0</v>
      </c>
      <c r="AH87" t="s">
        <v>50</v>
      </c>
      <c r="AJ87">
        <v>27082</v>
      </c>
      <c r="AK87" s="1">
        <v>42524.277083333334</v>
      </c>
      <c r="AL87" s="1">
        <v>42526.722222222219</v>
      </c>
      <c r="AM87" s="1">
        <v>42549.470138888886</v>
      </c>
      <c r="AN87" t="s">
        <v>80</v>
      </c>
      <c r="AO87" t="s">
        <v>39</v>
      </c>
      <c r="AP87" t="s">
        <v>39</v>
      </c>
      <c r="AR87" s="1">
        <v>42548.5</v>
      </c>
      <c r="AS87" t="s">
        <v>56</v>
      </c>
      <c r="AT87" t="s">
        <v>636</v>
      </c>
      <c r="AU87" s="2" t="s">
        <v>643</v>
      </c>
    </row>
    <row r="88" spans="1:47" ht="12.5" customHeight="1" x14ac:dyDescent="0.45">
      <c r="A88" t="s">
        <v>39</v>
      </c>
      <c r="B88">
        <v>636656</v>
      </c>
      <c r="C88" t="e">
        <f>VLOOKUP(B88,'PAS10 S19 Final Scope_195'!B87:C282,2,FALSE)</f>
        <v>#N/A</v>
      </c>
      <c r="D88" t="s">
        <v>41</v>
      </c>
      <c r="E88" t="s">
        <v>205</v>
      </c>
      <c r="F88" t="s">
        <v>270</v>
      </c>
      <c r="G88" t="s">
        <v>44</v>
      </c>
      <c r="H88">
        <v>2.5</v>
      </c>
      <c r="I88">
        <v>3</v>
      </c>
      <c r="J88" t="s">
        <v>271</v>
      </c>
      <c r="L88" t="s">
        <v>40</v>
      </c>
      <c r="N88" t="b">
        <v>0</v>
      </c>
      <c r="O88" t="s">
        <v>46</v>
      </c>
      <c r="P88" t="s">
        <v>47</v>
      </c>
      <c r="Q88" t="s">
        <v>48</v>
      </c>
      <c r="S88">
        <v>566291</v>
      </c>
      <c r="U88" t="s">
        <v>576</v>
      </c>
      <c r="V88" t="s">
        <v>50</v>
      </c>
      <c r="W88" t="s">
        <v>51</v>
      </c>
      <c r="X88" t="s">
        <v>51</v>
      </c>
      <c r="Y88" t="s">
        <v>115</v>
      </c>
      <c r="Z88">
        <v>33000</v>
      </c>
      <c r="AA88" t="b">
        <v>1</v>
      </c>
      <c r="AC88" t="s">
        <v>107</v>
      </c>
      <c r="AD88" t="s">
        <v>89</v>
      </c>
      <c r="AE88" t="s">
        <v>170</v>
      </c>
      <c r="AF88" t="b">
        <v>0</v>
      </c>
      <c r="AH88" t="s">
        <v>50</v>
      </c>
      <c r="AJ88">
        <v>27076</v>
      </c>
      <c r="AK88" s="1">
        <v>42536.443749999999</v>
      </c>
      <c r="AL88" s="1">
        <v>42536.570138888892</v>
      </c>
      <c r="AM88" s="1">
        <v>42551.313888888886</v>
      </c>
      <c r="AN88" t="s">
        <v>80</v>
      </c>
      <c r="AO88" t="s">
        <v>39</v>
      </c>
      <c r="AP88" t="s">
        <v>39</v>
      </c>
      <c r="AR88" s="1">
        <v>42548.5</v>
      </c>
      <c r="AS88" t="s">
        <v>56</v>
      </c>
      <c r="AT88" t="s">
        <v>642</v>
      </c>
      <c r="AU88" t="s">
        <v>623</v>
      </c>
    </row>
    <row r="89" spans="1:47" ht="12.5" customHeight="1" x14ac:dyDescent="0.45">
      <c r="A89" t="s">
        <v>39</v>
      </c>
      <c r="B89">
        <v>636655</v>
      </c>
      <c r="C89" t="e">
        <f>VLOOKUP(B89,'PAS10 S19 Final Scope_195'!B88:C283,2,FALSE)</f>
        <v>#N/A</v>
      </c>
      <c r="D89" t="s">
        <v>41</v>
      </c>
      <c r="E89" t="s">
        <v>205</v>
      </c>
      <c r="F89" t="s">
        <v>282</v>
      </c>
      <c r="G89" t="s">
        <v>209</v>
      </c>
      <c r="H89">
        <v>1</v>
      </c>
      <c r="I89">
        <v>3</v>
      </c>
      <c r="J89" t="s">
        <v>283</v>
      </c>
      <c r="L89" t="s">
        <v>40</v>
      </c>
      <c r="M89" t="s">
        <v>211</v>
      </c>
      <c r="N89" t="b">
        <v>0</v>
      </c>
      <c r="O89" t="s">
        <v>46</v>
      </c>
      <c r="P89" t="s">
        <v>47</v>
      </c>
      <c r="Q89" t="s">
        <v>48</v>
      </c>
      <c r="R89" t="s">
        <v>105</v>
      </c>
      <c r="S89">
        <v>566291</v>
      </c>
      <c r="U89" t="s">
        <v>576</v>
      </c>
      <c r="V89" t="s">
        <v>50</v>
      </c>
      <c r="W89" t="s">
        <v>51</v>
      </c>
      <c r="X89" t="s">
        <v>51</v>
      </c>
      <c r="Y89" t="s">
        <v>115</v>
      </c>
      <c r="Z89">
        <v>33000</v>
      </c>
      <c r="AA89" t="b">
        <v>1</v>
      </c>
      <c r="AC89" t="s">
        <v>64</v>
      </c>
      <c r="AD89" t="s">
        <v>89</v>
      </c>
      <c r="AE89" t="s">
        <v>170</v>
      </c>
      <c r="AF89" t="b">
        <v>0</v>
      </c>
      <c r="AH89" t="s">
        <v>50</v>
      </c>
      <c r="AJ89">
        <v>27080</v>
      </c>
      <c r="AK89" s="1">
        <v>42516.287499999999</v>
      </c>
      <c r="AL89" s="1">
        <v>42523.4375</v>
      </c>
      <c r="AM89" s="1">
        <v>42549.380555555559</v>
      </c>
      <c r="AN89" t="s">
        <v>80</v>
      </c>
      <c r="AO89" t="s">
        <v>39</v>
      </c>
      <c r="AP89" t="s">
        <v>39</v>
      </c>
      <c r="AR89" s="1">
        <v>42548.5</v>
      </c>
      <c r="AS89" t="s">
        <v>56</v>
      </c>
      <c r="AT89" t="s">
        <v>620</v>
      </c>
      <c r="AU89" t="s">
        <v>623</v>
      </c>
    </row>
    <row r="90" spans="1:47" ht="12.5" customHeight="1" x14ac:dyDescent="0.45">
      <c r="A90" t="s">
        <v>39</v>
      </c>
      <c r="B90">
        <v>636653</v>
      </c>
      <c r="C90" t="e">
        <f>VLOOKUP(B90,'PAS10 S19 Final Scope_195'!B89:C284,2,FALSE)</f>
        <v>#N/A</v>
      </c>
      <c r="D90" t="s">
        <v>41</v>
      </c>
      <c r="E90" t="s">
        <v>205</v>
      </c>
      <c r="F90" t="s">
        <v>280</v>
      </c>
      <c r="G90" t="s">
        <v>44</v>
      </c>
      <c r="H90">
        <v>3</v>
      </c>
      <c r="I90">
        <v>2</v>
      </c>
      <c r="J90" t="s">
        <v>281</v>
      </c>
      <c r="L90" t="s">
        <v>40</v>
      </c>
      <c r="N90" t="b">
        <v>0</v>
      </c>
      <c r="O90" t="s">
        <v>46</v>
      </c>
      <c r="P90" t="s">
        <v>47</v>
      </c>
      <c r="Q90" t="s">
        <v>48</v>
      </c>
      <c r="R90" t="s">
        <v>105</v>
      </c>
      <c r="S90">
        <v>566291</v>
      </c>
      <c r="U90" t="s">
        <v>576</v>
      </c>
      <c r="V90" t="s">
        <v>50</v>
      </c>
      <c r="W90" t="s">
        <v>51</v>
      </c>
      <c r="X90" t="s">
        <v>51</v>
      </c>
      <c r="Y90" t="s">
        <v>115</v>
      </c>
      <c r="Z90">
        <v>33000</v>
      </c>
      <c r="AA90" t="b">
        <v>1</v>
      </c>
      <c r="AC90" t="s">
        <v>107</v>
      </c>
      <c r="AD90" t="s">
        <v>89</v>
      </c>
      <c r="AE90" t="s">
        <v>170</v>
      </c>
      <c r="AF90" t="b">
        <v>0</v>
      </c>
      <c r="AH90" t="s">
        <v>50</v>
      </c>
      <c r="AJ90">
        <v>27075</v>
      </c>
      <c r="AK90" s="1">
        <v>42521.368750000001</v>
      </c>
      <c r="AL90" s="1">
        <v>42527.724305555559</v>
      </c>
      <c r="AM90" s="1">
        <v>42545.229166666664</v>
      </c>
      <c r="AN90" t="s">
        <v>80</v>
      </c>
      <c r="AO90" t="s">
        <v>39</v>
      </c>
      <c r="AP90" t="s">
        <v>39</v>
      </c>
      <c r="AR90" s="1">
        <v>42548.5</v>
      </c>
      <c r="AS90" t="s">
        <v>56</v>
      </c>
      <c r="AT90" t="s">
        <v>620</v>
      </c>
      <c r="AU90" t="s">
        <v>623</v>
      </c>
    </row>
    <row r="91" spans="1:47" ht="12.5" customHeight="1" x14ac:dyDescent="0.45">
      <c r="A91" t="s">
        <v>39</v>
      </c>
      <c r="B91">
        <v>636652</v>
      </c>
      <c r="C91" t="str">
        <f>VLOOKUP(B91,'PAS10 S19 Final Scope_195'!B90:C285,2,FALSE)</f>
        <v>Base Scope</v>
      </c>
      <c r="D91" t="s">
        <v>230</v>
      </c>
      <c r="E91" t="s">
        <v>205</v>
      </c>
      <c r="F91" t="s">
        <v>311</v>
      </c>
      <c r="G91" t="s">
        <v>70</v>
      </c>
      <c r="H91">
        <v>3</v>
      </c>
      <c r="I91">
        <v>3</v>
      </c>
      <c r="J91" t="s">
        <v>312</v>
      </c>
      <c r="L91" t="s">
        <v>40</v>
      </c>
      <c r="N91" t="b">
        <v>0</v>
      </c>
      <c r="O91" t="s">
        <v>46</v>
      </c>
      <c r="P91" t="s">
        <v>233</v>
      </c>
      <c r="Q91" t="s">
        <v>48</v>
      </c>
      <c r="R91" t="s">
        <v>105</v>
      </c>
      <c r="S91">
        <v>566291</v>
      </c>
      <c r="U91" t="s">
        <v>576</v>
      </c>
      <c r="V91" t="s">
        <v>50</v>
      </c>
      <c r="W91" t="s">
        <v>51</v>
      </c>
      <c r="X91" t="s">
        <v>51</v>
      </c>
      <c r="Y91" t="s">
        <v>235</v>
      </c>
      <c r="Z91">
        <v>33000</v>
      </c>
      <c r="AA91" t="b">
        <v>1</v>
      </c>
      <c r="AC91" t="s">
        <v>50</v>
      </c>
      <c r="AD91" t="s">
        <v>89</v>
      </c>
      <c r="AE91" t="s">
        <v>170</v>
      </c>
      <c r="AF91" t="b">
        <v>1</v>
      </c>
      <c r="AH91" t="s">
        <v>50</v>
      </c>
      <c r="AJ91">
        <v>27073</v>
      </c>
      <c r="AK91" s="1">
        <v>42517.506944444445</v>
      </c>
      <c r="AL91" s="1">
        <v>42523.436805555553</v>
      </c>
      <c r="AN91" t="s">
        <v>80</v>
      </c>
      <c r="AO91" t="s">
        <v>39</v>
      </c>
      <c r="AP91" t="s">
        <v>39</v>
      </c>
      <c r="AR91" s="1">
        <v>42548.5</v>
      </c>
      <c r="AS91" t="s">
        <v>56</v>
      </c>
      <c r="AT91" t="s">
        <v>620</v>
      </c>
      <c r="AU91" t="s">
        <v>623</v>
      </c>
    </row>
    <row r="92" spans="1:47" ht="12.5" customHeight="1" x14ac:dyDescent="0.45">
      <c r="A92" t="s">
        <v>39</v>
      </c>
      <c r="B92">
        <v>636654</v>
      </c>
      <c r="C92" t="str">
        <f>VLOOKUP(B92,'PAS10 S19 Final Scope_195'!B91:C286,2,FALSE)</f>
        <v>Base Scope</v>
      </c>
      <c r="D92" t="s">
        <v>41</v>
      </c>
      <c r="E92" t="s">
        <v>205</v>
      </c>
      <c r="F92" t="s">
        <v>313</v>
      </c>
      <c r="G92" t="s">
        <v>624</v>
      </c>
      <c r="H92">
        <v>0</v>
      </c>
      <c r="I92">
        <v>2</v>
      </c>
      <c r="J92" t="s">
        <v>314</v>
      </c>
      <c r="L92" t="s">
        <v>40</v>
      </c>
      <c r="N92" t="b">
        <v>0</v>
      </c>
      <c r="O92" t="s">
        <v>46</v>
      </c>
      <c r="P92" t="s">
        <v>47</v>
      </c>
      <c r="Q92" t="s">
        <v>48</v>
      </c>
      <c r="R92" t="s">
        <v>105</v>
      </c>
      <c r="S92">
        <v>566291</v>
      </c>
      <c r="U92" t="s">
        <v>576</v>
      </c>
      <c r="V92" t="s">
        <v>50</v>
      </c>
      <c r="W92" t="s">
        <v>51</v>
      </c>
      <c r="X92" t="s">
        <v>51</v>
      </c>
      <c r="Y92" t="s">
        <v>115</v>
      </c>
      <c r="Z92">
        <v>33000</v>
      </c>
      <c r="AA92" t="b">
        <v>1</v>
      </c>
      <c r="AC92" t="s">
        <v>53</v>
      </c>
      <c r="AD92" t="s">
        <v>89</v>
      </c>
      <c r="AE92" t="s">
        <v>170</v>
      </c>
      <c r="AF92" t="b">
        <v>0</v>
      </c>
      <c r="AH92" t="s">
        <v>50</v>
      </c>
      <c r="AJ92">
        <v>27078</v>
      </c>
      <c r="AK92" s="1">
        <v>42516.287499999999</v>
      </c>
      <c r="AL92" s="1">
        <v>42523.4375</v>
      </c>
      <c r="AN92" t="s">
        <v>80</v>
      </c>
      <c r="AO92" t="s">
        <v>39</v>
      </c>
      <c r="AP92" t="s">
        <v>39</v>
      </c>
      <c r="AR92" s="1">
        <v>42548.5</v>
      </c>
      <c r="AS92" t="s">
        <v>56</v>
      </c>
      <c r="AT92" t="s">
        <v>620</v>
      </c>
      <c r="AU92" t="s">
        <v>623</v>
      </c>
    </row>
    <row r="93" spans="1:47" ht="12.5" customHeight="1" x14ac:dyDescent="0.45">
      <c r="A93" t="s">
        <v>39</v>
      </c>
      <c r="B93">
        <v>638596</v>
      </c>
      <c r="C93" t="e">
        <f>VLOOKUP(B93,'PAS10 S19 Final Scope_195'!B92:C287,2,FALSE)</f>
        <v>#N/A</v>
      </c>
      <c r="D93" t="s">
        <v>41</v>
      </c>
      <c r="E93" t="s">
        <v>205</v>
      </c>
      <c r="F93" t="s">
        <v>284</v>
      </c>
      <c r="G93" t="s">
        <v>44</v>
      </c>
      <c r="H93">
        <v>1.5</v>
      </c>
      <c r="I93">
        <v>3</v>
      </c>
      <c r="J93" t="s">
        <v>285</v>
      </c>
      <c r="L93" t="s">
        <v>40</v>
      </c>
      <c r="N93" t="b">
        <v>0</v>
      </c>
      <c r="O93" t="s">
        <v>46</v>
      </c>
      <c r="P93" t="s">
        <v>47</v>
      </c>
      <c r="Q93" t="s">
        <v>48</v>
      </c>
      <c r="R93" t="s">
        <v>105</v>
      </c>
      <c r="S93">
        <v>596890</v>
      </c>
      <c r="U93" t="s">
        <v>576</v>
      </c>
      <c r="V93" t="s">
        <v>50</v>
      </c>
      <c r="W93" t="s">
        <v>51</v>
      </c>
      <c r="X93" t="s">
        <v>51</v>
      </c>
      <c r="Y93" t="s">
        <v>115</v>
      </c>
      <c r="Z93">
        <v>33000</v>
      </c>
      <c r="AA93" t="b">
        <v>1</v>
      </c>
      <c r="AC93" t="s">
        <v>107</v>
      </c>
      <c r="AD93" t="s">
        <v>212</v>
      </c>
      <c r="AE93" t="s">
        <v>78</v>
      </c>
      <c r="AF93" t="b">
        <v>0</v>
      </c>
      <c r="AH93" t="s">
        <v>50</v>
      </c>
      <c r="AJ93">
        <v>27150</v>
      </c>
      <c r="AK93" s="1">
        <v>42524.277083333334</v>
      </c>
      <c r="AL93" s="1">
        <v>42526.722222222219</v>
      </c>
      <c r="AM93" s="1">
        <v>42544.227777777778</v>
      </c>
      <c r="AN93" t="s">
        <v>80</v>
      </c>
      <c r="AO93" t="s">
        <v>39</v>
      </c>
      <c r="AP93" t="s">
        <v>39</v>
      </c>
      <c r="AR93" s="1">
        <v>42548.5</v>
      </c>
      <c r="AS93" t="s">
        <v>56</v>
      </c>
      <c r="AT93" t="s">
        <v>644</v>
      </c>
      <c r="AU93" t="s">
        <v>621</v>
      </c>
    </row>
    <row r="94" spans="1:47" ht="12.5" customHeight="1" x14ac:dyDescent="0.45">
      <c r="A94" t="s">
        <v>39</v>
      </c>
      <c r="B94">
        <v>638591</v>
      </c>
      <c r="C94" t="str">
        <f>VLOOKUP(B94,'PAS10 S19 Final Scope_195'!B93:C288,2,FALSE)</f>
        <v>Base Scope</v>
      </c>
      <c r="D94" t="s">
        <v>41</v>
      </c>
      <c r="E94" t="s">
        <v>205</v>
      </c>
      <c r="F94" t="s">
        <v>309</v>
      </c>
      <c r="G94" t="s">
        <v>624</v>
      </c>
      <c r="H94">
        <v>0</v>
      </c>
      <c r="I94">
        <v>3</v>
      </c>
      <c r="J94" t="s">
        <v>310</v>
      </c>
      <c r="L94" t="s">
        <v>40</v>
      </c>
      <c r="N94" t="b">
        <v>0</v>
      </c>
      <c r="O94" t="s">
        <v>46</v>
      </c>
      <c r="P94" t="s">
        <v>47</v>
      </c>
      <c r="Q94" t="s">
        <v>48</v>
      </c>
      <c r="R94" t="s">
        <v>105</v>
      </c>
      <c r="S94">
        <v>596890</v>
      </c>
      <c r="U94" t="s">
        <v>576</v>
      </c>
      <c r="V94" t="s">
        <v>50</v>
      </c>
      <c r="W94" t="s">
        <v>51</v>
      </c>
      <c r="X94" t="s">
        <v>51</v>
      </c>
      <c r="Y94" t="s">
        <v>115</v>
      </c>
      <c r="Z94">
        <v>33000</v>
      </c>
      <c r="AA94" t="b">
        <v>1</v>
      </c>
      <c r="AC94" t="s">
        <v>53</v>
      </c>
      <c r="AD94" t="s">
        <v>303</v>
      </c>
      <c r="AE94" t="s">
        <v>50</v>
      </c>
      <c r="AF94" t="b">
        <v>0</v>
      </c>
      <c r="AH94" t="s">
        <v>50</v>
      </c>
      <c r="AJ94">
        <v>25202</v>
      </c>
      <c r="AK94" s="1">
        <v>42535.331944444442</v>
      </c>
      <c r="AL94" s="1">
        <v>42535.727777777778</v>
      </c>
      <c r="AM94" s="1">
        <v>42543.226388888892</v>
      </c>
      <c r="AN94" t="s">
        <v>80</v>
      </c>
      <c r="AO94" t="s">
        <v>39</v>
      </c>
      <c r="AP94" t="s">
        <v>39</v>
      </c>
      <c r="AR94" s="1">
        <v>42548.5</v>
      </c>
      <c r="AS94" t="s">
        <v>56</v>
      </c>
      <c r="AT94" t="s">
        <v>628</v>
      </c>
      <c r="AU94" t="s">
        <v>621</v>
      </c>
    </row>
    <row r="95" spans="1:47" ht="12.5" customHeight="1" x14ac:dyDescent="0.45">
      <c r="A95" t="s">
        <v>39</v>
      </c>
      <c r="B95">
        <v>636651</v>
      </c>
      <c r="C95" t="e">
        <f>VLOOKUP(B95,'PAS10 S19 Final Scope_195'!B94:C289,2,FALSE)</f>
        <v>#N/A</v>
      </c>
      <c r="D95" t="s">
        <v>230</v>
      </c>
      <c r="E95" t="s">
        <v>205</v>
      </c>
      <c r="F95" t="s">
        <v>249</v>
      </c>
      <c r="G95" t="s">
        <v>70</v>
      </c>
      <c r="H95">
        <v>3</v>
      </c>
      <c r="I95">
        <v>3</v>
      </c>
      <c r="J95" t="s">
        <v>250</v>
      </c>
      <c r="L95" t="s">
        <v>40</v>
      </c>
      <c r="N95" t="b">
        <v>0</v>
      </c>
      <c r="O95" t="s">
        <v>46</v>
      </c>
      <c r="P95" t="s">
        <v>233</v>
      </c>
      <c r="Q95" t="s">
        <v>48</v>
      </c>
      <c r="R95" t="s">
        <v>105</v>
      </c>
      <c r="S95">
        <v>566291</v>
      </c>
      <c r="U95" t="s">
        <v>576</v>
      </c>
      <c r="V95" t="s">
        <v>50</v>
      </c>
      <c r="W95" t="s">
        <v>51</v>
      </c>
      <c r="X95" t="s">
        <v>51</v>
      </c>
      <c r="Y95" t="s">
        <v>235</v>
      </c>
      <c r="Z95">
        <v>33000</v>
      </c>
      <c r="AA95" t="b">
        <v>1</v>
      </c>
      <c r="AC95" t="s">
        <v>50</v>
      </c>
      <c r="AD95" t="s">
        <v>89</v>
      </c>
      <c r="AE95" t="s">
        <v>170</v>
      </c>
      <c r="AF95" t="b">
        <v>1</v>
      </c>
      <c r="AH95" t="s">
        <v>50</v>
      </c>
      <c r="AJ95">
        <v>27071</v>
      </c>
      <c r="AK95" s="1">
        <v>42517.506944444445</v>
      </c>
      <c r="AL95" s="1">
        <v>42523.436805555553</v>
      </c>
      <c r="AN95" t="s">
        <v>80</v>
      </c>
      <c r="AO95" t="s">
        <v>39</v>
      </c>
      <c r="AP95" t="s">
        <v>39</v>
      </c>
      <c r="AR95" s="1">
        <v>42548.5</v>
      </c>
      <c r="AS95" t="s">
        <v>56</v>
      </c>
      <c r="AT95" t="s">
        <v>620</v>
      </c>
      <c r="AU95" t="s">
        <v>623</v>
      </c>
    </row>
    <row r="96" spans="1:47" ht="12.5" customHeight="1" x14ac:dyDescent="0.45">
      <c r="A96" t="s">
        <v>39</v>
      </c>
      <c r="B96">
        <v>638592</v>
      </c>
      <c r="C96" t="e">
        <f>VLOOKUP(B96,'PAS10 S19 Final Scope_195'!B95:C290,2,FALSE)</f>
        <v>#N/A</v>
      </c>
      <c r="D96" t="s">
        <v>41</v>
      </c>
      <c r="E96" t="s">
        <v>205</v>
      </c>
      <c r="F96" t="s">
        <v>301</v>
      </c>
      <c r="G96" t="s">
        <v>44</v>
      </c>
      <c r="H96">
        <v>0.5</v>
      </c>
      <c r="I96">
        <v>3</v>
      </c>
      <c r="J96" t="s">
        <v>302</v>
      </c>
      <c r="L96" t="s">
        <v>40</v>
      </c>
      <c r="N96" t="b">
        <v>0</v>
      </c>
      <c r="O96" t="s">
        <v>46</v>
      </c>
      <c r="P96" t="s">
        <v>47</v>
      </c>
      <c r="Q96" t="s">
        <v>48</v>
      </c>
      <c r="R96" t="s">
        <v>105</v>
      </c>
      <c r="S96">
        <v>596890</v>
      </c>
      <c r="U96" t="s">
        <v>576</v>
      </c>
      <c r="V96" t="s">
        <v>50</v>
      </c>
      <c r="W96" t="s">
        <v>51</v>
      </c>
      <c r="X96" t="s">
        <v>51</v>
      </c>
      <c r="Y96" t="s">
        <v>115</v>
      </c>
      <c r="Z96">
        <v>33000</v>
      </c>
      <c r="AA96" t="b">
        <v>1</v>
      </c>
      <c r="AC96" t="s">
        <v>107</v>
      </c>
      <c r="AD96" t="s">
        <v>303</v>
      </c>
      <c r="AE96" t="s">
        <v>50</v>
      </c>
      <c r="AF96" t="b">
        <v>0</v>
      </c>
      <c r="AH96" t="s">
        <v>50</v>
      </c>
      <c r="AJ96">
        <v>27200</v>
      </c>
      <c r="AK96" s="1">
        <v>42524.277083333334</v>
      </c>
      <c r="AL96" s="1">
        <v>42526.72152777778</v>
      </c>
      <c r="AM96" s="1">
        <v>42543.226388888892</v>
      </c>
      <c r="AN96" t="s">
        <v>80</v>
      </c>
      <c r="AO96" t="s">
        <v>39</v>
      </c>
      <c r="AP96" t="s">
        <v>39</v>
      </c>
      <c r="AR96" s="1">
        <v>42548.5</v>
      </c>
      <c r="AS96" t="s">
        <v>56</v>
      </c>
      <c r="AT96" t="s">
        <v>628</v>
      </c>
      <c r="AU96" t="s">
        <v>621</v>
      </c>
    </row>
    <row r="97" spans="1:47" ht="12.5" customHeight="1" x14ac:dyDescent="0.45">
      <c r="A97" t="s">
        <v>39</v>
      </c>
      <c r="B97">
        <v>638593</v>
      </c>
      <c r="C97" t="e">
        <f>VLOOKUP(B97,'PAS10 S19 Final Scope_195'!B96:C291,2,FALSE)</f>
        <v>#N/A</v>
      </c>
      <c r="D97" t="s">
        <v>41</v>
      </c>
      <c r="E97" t="s">
        <v>205</v>
      </c>
      <c r="F97" t="s">
        <v>226</v>
      </c>
      <c r="G97" t="s">
        <v>59</v>
      </c>
      <c r="H97">
        <v>1</v>
      </c>
      <c r="I97">
        <v>3</v>
      </c>
      <c r="J97" t="s">
        <v>227</v>
      </c>
      <c r="L97" t="s">
        <v>40</v>
      </c>
      <c r="N97" t="b">
        <v>0</v>
      </c>
      <c r="O97" t="s">
        <v>46</v>
      </c>
      <c r="P97" t="s">
        <v>47</v>
      </c>
      <c r="Q97" t="s">
        <v>48</v>
      </c>
      <c r="S97">
        <v>596890</v>
      </c>
      <c r="U97" t="s">
        <v>576</v>
      </c>
      <c r="V97" t="s">
        <v>50</v>
      </c>
      <c r="W97" t="s">
        <v>50</v>
      </c>
      <c r="X97" t="s">
        <v>51</v>
      </c>
      <c r="Y97" t="s">
        <v>115</v>
      </c>
      <c r="Z97">
        <v>33000</v>
      </c>
      <c r="AA97" t="b">
        <v>1</v>
      </c>
      <c r="AC97" t="s">
        <v>102</v>
      </c>
      <c r="AD97" t="s">
        <v>66</v>
      </c>
      <c r="AE97" t="s">
        <v>170</v>
      </c>
      <c r="AF97" t="b">
        <v>0</v>
      </c>
      <c r="AH97" t="s">
        <v>50</v>
      </c>
      <c r="AJ97">
        <v>27207</v>
      </c>
      <c r="AK97" s="1">
        <v>42522.588888888888</v>
      </c>
      <c r="AL97" s="1">
        <v>42528.722916666666</v>
      </c>
      <c r="AM97" s="1">
        <v>42544.227777777778</v>
      </c>
      <c r="AN97" t="s">
        <v>80</v>
      </c>
      <c r="AO97" t="s">
        <v>39</v>
      </c>
      <c r="AP97" t="s">
        <v>39</v>
      </c>
      <c r="AR97" s="1">
        <v>42548.5</v>
      </c>
      <c r="AS97" t="s">
        <v>56</v>
      </c>
      <c r="AT97" t="s">
        <v>622</v>
      </c>
      <c r="AU97" t="s">
        <v>621</v>
      </c>
    </row>
    <row r="98" spans="1:47" ht="12.5" customHeight="1" x14ac:dyDescent="0.45">
      <c r="A98" t="s">
        <v>39</v>
      </c>
      <c r="B98">
        <v>638589</v>
      </c>
      <c r="C98" t="e">
        <f>VLOOKUP(B98,'PAS10 S19 Final Scope_195'!B97:C292,2,FALSE)</f>
        <v>#N/A</v>
      </c>
      <c r="D98" t="s">
        <v>41</v>
      </c>
      <c r="E98" t="s">
        <v>205</v>
      </c>
      <c r="F98" t="s">
        <v>307</v>
      </c>
      <c r="G98" t="s">
        <v>44</v>
      </c>
      <c r="H98">
        <v>2</v>
      </c>
      <c r="I98">
        <v>3</v>
      </c>
      <c r="J98" t="s">
        <v>308</v>
      </c>
      <c r="L98" t="s">
        <v>40</v>
      </c>
      <c r="N98" t="b">
        <v>0</v>
      </c>
      <c r="O98" t="s">
        <v>46</v>
      </c>
      <c r="P98" t="s">
        <v>47</v>
      </c>
      <c r="Q98" t="s">
        <v>48</v>
      </c>
      <c r="R98" t="s">
        <v>105</v>
      </c>
      <c r="S98">
        <v>596890</v>
      </c>
      <c r="U98" t="s">
        <v>576</v>
      </c>
      <c r="V98" t="s">
        <v>50</v>
      </c>
      <c r="W98" t="s">
        <v>51</v>
      </c>
      <c r="X98" t="s">
        <v>51</v>
      </c>
      <c r="Y98" t="s">
        <v>115</v>
      </c>
      <c r="Z98">
        <v>33000</v>
      </c>
      <c r="AA98" t="b">
        <v>1</v>
      </c>
      <c r="AC98" t="s">
        <v>107</v>
      </c>
      <c r="AD98" t="s">
        <v>89</v>
      </c>
      <c r="AE98" t="s">
        <v>170</v>
      </c>
      <c r="AF98" t="b">
        <v>0</v>
      </c>
      <c r="AH98" t="s">
        <v>50</v>
      </c>
      <c r="AJ98">
        <v>27238</v>
      </c>
      <c r="AK98" s="1">
        <v>42535.331944444442</v>
      </c>
      <c r="AL98" s="1">
        <v>42535.727083333331</v>
      </c>
      <c r="AM98" s="1">
        <v>42544.227777777778</v>
      </c>
      <c r="AN98" t="s">
        <v>80</v>
      </c>
      <c r="AO98" t="s">
        <v>39</v>
      </c>
      <c r="AP98" t="s">
        <v>39</v>
      </c>
      <c r="AR98" s="1">
        <v>42548.5</v>
      </c>
      <c r="AS98" t="s">
        <v>56</v>
      </c>
      <c r="AT98" t="s">
        <v>620</v>
      </c>
      <c r="AU98" t="s">
        <v>621</v>
      </c>
    </row>
    <row r="99" spans="1:47" ht="12.5" customHeight="1" x14ac:dyDescent="0.45">
      <c r="A99" t="s">
        <v>39</v>
      </c>
      <c r="B99">
        <v>638595</v>
      </c>
      <c r="C99" t="e">
        <f>VLOOKUP(B99,'PAS10 S19 Final Scope_195'!B98:C293,2,FALSE)</f>
        <v>#N/A</v>
      </c>
      <c r="D99" t="s">
        <v>41</v>
      </c>
      <c r="E99" t="s">
        <v>205</v>
      </c>
      <c r="F99" t="s">
        <v>304</v>
      </c>
      <c r="G99" t="s">
        <v>59</v>
      </c>
      <c r="H99">
        <v>0.5</v>
      </c>
      <c r="I99">
        <v>3</v>
      </c>
      <c r="J99" t="s">
        <v>305</v>
      </c>
      <c r="L99" t="s">
        <v>40</v>
      </c>
      <c r="N99" t="b">
        <v>0</v>
      </c>
      <c r="O99" t="s">
        <v>46</v>
      </c>
      <c r="P99" t="s">
        <v>47</v>
      </c>
      <c r="Q99" t="s">
        <v>48</v>
      </c>
      <c r="R99" t="s">
        <v>105</v>
      </c>
      <c r="S99">
        <v>596890</v>
      </c>
      <c r="U99" t="s">
        <v>576</v>
      </c>
      <c r="V99" t="s">
        <v>50</v>
      </c>
      <c r="W99" t="s">
        <v>51</v>
      </c>
      <c r="X99" t="s">
        <v>51</v>
      </c>
      <c r="Y99" t="s">
        <v>115</v>
      </c>
      <c r="Z99">
        <v>33000</v>
      </c>
      <c r="AA99" t="b">
        <v>1</v>
      </c>
      <c r="AC99" t="s">
        <v>107</v>
      </c>
      <c r="AD99" t="s">
        <v>89</v>
      </c>
      <c r="AE99" t="s">
        <v>306</v>
      </c>
      <c r="AF99" t="b">
        <v>0</v>
      </c>
      <c r="AH99" t="s">
        <v>50</v>
      </c>
      <c r="AJ99">
        <v>27186</v>
      </c>
      <c r="AK99" s="1">
        <v>42523.287499999999</v>
      </c>
      <c r="AL99" s="1">
        <v>42523.436805555553</v>
      </c>
      <c r="AM99" s="1">
        <v>42545.229166666664</v>
      </c>
      <c r="AN99" t="s">
        <v>80</v>
      </c>
      <c r="AO99" t="s">
        <v>39</v>
      </c>
      <c r="AP99" t="s">
        <v>39</v>
      </c>
      <c r="AR99" s="1">
        <v>42548.5</v>
      </c>
      <c r="AS99" t="s">
        <v>56</v>
      </c>
      <c r="AT99" t="s">
        <v>644</v>
      </c>
      <c r="AU99" t="s">
        <v>621</v>
      </c>
    </row>
    <row r="100" spans="1:47" ht="12.5" customHeight="1" x14ac:dyDescent="0.45">
      <c r="A100" t="s">
        <v>39</v>
      </c>
      <c r="B100">
        <v>623073</v>
      </c>
      <c r="C100" t="str">
        <f>VLOOKUP(B100,'PAS10 S19 Final Scope_195'!B99:C294,2,FALSE)</f>
        <v>Base Scope</v>
      </c>
      <c r="D100" t="s">
        <v>57</v>
      </c>
      <c r="E100" t="s">
        <v>315</v>
      </c>
      <c r="F100" t="s">
        <v>645</v>
      </c>
      <c r="G100" t="s">
        <v>70</v>
      </c>
      <c r="H100">
        <v>2.5</v>
      </c>
      <c r="I100">
        <v>2</v>
      </c>
      <c r="J100" t="s">
        <v>646</v>
      </c>
      <c r="K100" t="s">
        <v>318</v>
      </c>
      <c r="L100" t="s">
        <v>40</v>
      </c>
      <c r="N100" t="b">
        <v>0</v>
      </c>
      <c r="O100" t="s">
        <v>319</v>
      </c>
      <c r="P100" t="s">
        <v>47</v>
      </c>
      <c r="Q100" t="s">
        <v>647</v>
      </c>
      <c r="R100" t="s">
        <v>318</v>
      </c>
      <c r="S100">
        <v>602727</v>
      </c>
      <c r="U100" t="s">
        <v>576</v>
      </c>
      <c r="V100" t="s">
        <v>50</v>
      </c>
      <c r="W100" t="s">
        <v>50</v>
      </c>
      <c r="X100" t="s">
        <v>62</v>
      </c>
      <c r="Y100" t="s">
        <v>76</v>
      </c>
      <c r="Z100">
        <v>50000</v>
      </c>
      <c r="AA100" t="b">
        <v>1</v>
      </c>
      <c r="AC100" t="s">
        <v>50</v>
      </c>
      <c r="AD100" t="s">
        <v>50</v>
      </c>
      <c r="AE100" t="s">
        <v>50</v>
      </c>
      <c r="AF100" t="b">
        <v>1</v>
      </c>
      <c r="AH100" t="s">
        <v>50</v>
      </c>
      <c r="AK100" s="1">
        <v>42496.384027777778</v>
      </c>
      <c r="AL100" s="1">
        <v>42508.770833333336</v>
      </c>
      <c r="AN100" t="s">
        <v>80</v>
      </c>
      <c r="AO100" t="s">
        <v>39</v>
      </c>
      <c r="AP100" t="s">
        <v>39</v>
      </c>
      <c r="AR100" s="1">
        <v>42548.5</v>
      </c>
      <c r="AS100" t="s">
        <v>56</v>
      </c>
      <c r="AT100" t="s">
        <v>622</v>
      </c>
      <c r="AU100" s="2" t="s">
        <v>648</v>
      </c>
    </row>
    <row r="101" spans="1:47" ht="12.5" customHeight="1" x14ac:dyDescent="0.45">
      <c r="A101" t="s">
        <v>39</v>
      </c>
      <c r="B101">
        <v>623074</v>
      </c>
      <c r="C101" t="str">
        <f>VLOOKUP(B101,'PAS10 S19 Final Scope_195'!B100:C295,2,FALSE)</f>
        <v>Base Scope</v>
      </c>
      <c r="D101" t="s">
        <v>57</v>
      </c>
      <c r="E101" t="s">
        <v>315</v>
      </c>
      <c r="F101" t="s">
        <v>322</v>
      </c>
      <c r="G101" t="s">
        <v>70</v>
      </c>
      <c r="H101">
        <v>4</v>
      </c>
      <c r="I101">
        <v>2</v>
      </c>
      <c r="J101" t="s">
        <v>323</v>
      </c>
      <c r="K101" t="s">
        <v>318</v>
      </c>
      <c r="L101" t="s">
        <v>40</v>
      </c>
      <c r="N101" t="b">
        <v>0</v>
      </c>
      <c r="O101" t="s">
        <v>319</v>
      </c>
      <c r="P101" t="s">
        <v>47</v>
      </c>
      <c r="Q101" t="s">
        <v>234</v>
      </c>
      <c r="R101" t="s">
        <v>318</v>
      </c>
      <c r="S101">
        <v>602727</v>
      </c>
      <c r="U101" t="s">
        <v>576</v>
      </c>
      <c r="V101" t="s">
        <v>50</v>
      </c>
      <c r="W101" t="s">
        <v>50</v>
      </c>
      <c r="X101" t="s">
        <v>62</v>
      </c>
      <c r="Y101" t="s">
        <v>76</v>
      </c>
      <c r="Z101">
        <v>50000</v>
      </c>
      <c r="AA101" t="b">
        <v>1</v>
      </c>
      <c r="AC101" t="s">
        <v>50</v>
      </c>
      <c r="AD101" t="s">
        <v>50</v>
      </c>
      <c r="AE101" t="s">
        <v>50</v>
      </c>
      <c r="AF101" t="b">
        <v>1</v>
      </c>
      <c r="AH101" t="s">
        <v>50</v>
      </c>
      <c r="AK101" s="1">
        <v>42503.523611111108</v>
      </c>
      <c r="AL101" s="1">
        <v>42509.769444444442</v>
      </c>
      <c r="AN101" t="s">
        <v>80</v>
      </c>
      <c r="AO101" t="s">
        <v>39</v>
      </c>
      <c r="AP101" t="s">
        <v>39</v>
      </c>
      <c r="AR101" s="1">
        <v>42548.5</v>
      </c>
      <c r="AS101" t="s">
        <v>56</v>
      </c>
      <c r="AT101" t="s">
        <v>622</v>
      </c>
      <c r="AU101" s="2" t="s">
        <v>648</v>
      </c>
    </row>
    <row r="102" spans="1:47" ht="12.5" customHeight="1" x14ac:dyDescent="0.45">
      <c r="A102" t="s">
        <v>39</v>
      </c>
      <c r="B102">
        <v>623075</v>
      </c>
      <c r="C102" t="str">
        <f>VLOOKUP(B102,'PAS10 S19 Final Scope_195'!B101:C296,2,FALSE)</f>
        <v>Base Scope</v>
      </c>
      <c r="D102" t="s">
        <v>57</v>
      </c>
      <c r="E102" t="s">
        <v>315</v>
      </c>
      <c r="F102" t="s">
        <v>336</v>
      </c>
      <c r="G102" t="s">
        <v>70</v>
      </c>
      <c r="H102">
        <v>4</v>
      </c>
      <c r="I102">
        <v>2</v>
      </c>
      <c r="J102" t="s">
        <v>337</v>
      </c>
      <c r="K102" t="s">
        <v>318</v>
      </c>
      <c r="L102" t="s">
        <v>40</v>
      </c>
      <c r="N102" t="b">
        <v>0</v>
      </c>
      <c r="O102" t="s">
        <v>319</v>
      </c>
      <c r="P102" t="s">
        <v>47</v>
      </c>
      <c r="Q102" t="s">
        <v>234</v>
      </c>
      <c r="R102" t="s">
        <v>318</v>
      </c>
      <c r="S102">
        <v>602727</v>
      </c>
      <c r="U102" t="s">
        <v>576</v>
      </c>
      <c r="V102" t="s">
        <v>50</v>
      </c>
      <c r="W102" t="s">
        <v>50</v>
      </c>
      <c r="X102" t="s">
        <v>62</v>
      </c>
      <c r="Y102" t="s">
        <v>76</v>
      </c>
      <c r="Z102">
        <v>50000</v>
      </c>
      <c r="AA102" t="b">
        <v>1</v>
      </c>
      <c r="AC102" t="s">
        <v>50</v>
      </c>
      <c r="AD102" t="s">
        <v>50</v>
      </c>
      <c r="AE102" t="s">
        <v>50</v>
      </c>
      <c r="AF102" t="b">
        <v>1</v>
      </c>
      <c r="AH102" t="s">
        <v>50</v>
      </c>
      <c r="AK102" s="1">
        <v>42494.763888888891</v>
      </c>
      <c r="AL102" s="1">
        <v>42508.771527777775</v>
      </c>
      <c r="AN102" t="s">
        <v>80</v>
      </c>
      <c r="AO102" t="s">
        <v>39</v>
      </c>
      <c r="AP102" t="s">
        <v>39</v>
      </c>
      <c r="AR102" s="1">
        <v>42548.5</v>
      </c>
      <c r="AS102" t="s">
        <v>56</v>
      </c>
      <c r="AT102" t="s">
        <v>622</v>
      </c>
      <c r="AU102" s="2" t="s">
        <v>648</v>
      </c>
    </row>
    <row r="103" spans="1:47" ht="12.5" customHeight="1" x14ac:dyDescent="0.45">
      <c r="A103" t="s">
        <v>39</v>
      </c>
      <c r="B103">
        <v>623077</v>
      </c>
      <c r="C103" t="str">
        <f>VLOOKUP(B103,'PAS10 S19 Final Scope_195'!B102:C297,2,FALSE)</f>
        <v>Base Scope</v>
      </c>
      <c r="D103" t="s">
        <v>57</v>
      </c>
      <c r="E103" t="s">
        <v>315</v>
      </c>
      <c r="F103" t="s">
        <v>334</v>
      </c>
      <c r="G103" t="s">
        <v>70</v>
      </c>
      <c r="H103">
        <v>0.5</v>
      </c>
      <c r="I103">
        <v>2</v>
      </c>
      <c r="J103" t="s">
        <v>335</v>
      </c>
      <c r="K103" t="s">
        <v>318</v>
      </c>
      <c r="L103" t="s">
        <v>40</v>
      </c>
      <c r="N103" t="b">
        <v>0</v>
      </c>
      <c r="O103" t="s">
        <v>319</v>
      </c>
      <c r="P103" t="s">
        <v>47</v>
      </c>
      <c r="Q103" t="s">
        <v>48</v>
      </c>
      <c r="R103" t="s">
        <v>318</v>
      </c>
      <c r="S103">
        <v>602727</v>
      </c>
      <c r="U103" t="s">
        <v>576</v>
      </c>
      <c r="V103" t="s">
        <v>50</v>
      </c>
      <c r="W103" t="s">
        <v>50</v>
      </c>
      <c r="X103" t="s">
        <v>62</v>
      </c>
      <c r="Y103" t="s">
        <v>76</v>
      </c>
      <c r="Z103">
        <v>50000</v>
      </c>
      <c r="AA103" t="b">
        <v>1</v>
      </c>
      <c r="AC103" t="s">
        <v>50</v>
      </c>
      <c r="AD103" t="s">
        <v>50</v>
      </c>
      <c r="AE103" t="s">
        <v>50</v>
      </c>
      <c r="AF103" t="b">
        <v>1</v>
      </c>
      <c r="AH103" t="s">
        <v>50</v>
      </c>
      <c r="AK103" s="1">
        <v>42488.320833333331</v>
      </c>
      <c r="AL103" s="1">
        <v>42508.772222222222</v>
      </c>
      <c r="AN103" t="s">
        <v>80</v>
      </c>
      <c r="AO103" t="s">
        <v>39</v>
      </c>
      <c r="AP103" t="s">
        <v>39</v>
      </c>
      <c r="AR103" s="1">
        <v>42548.5</v>
      </c>
      <c r="AS103" t="s">
        <v>56</v>
      </c>
      <c r="AT103" t="s">
        <v>622</v>
      </c>
      <c r="AU103" s="2" t="s">
        <v>648</v>
      </c>
    </row>
    <row r="104" spans="1:47" ht="12.5" customHeight="1" x14ac:dyDescent="0.45">
      <c r="A104" t="s">
        <v>39</v>
      </c>
      <c r="B104">
        <v>623079</v>
      </c>
      <c r="C104" t="str">
        <f>VLOOKUP(B104,'PAS10 S19 Final Scope_195'!B103:C298,2,FALSE)</f>
        <v>Base Scope</v>
      </c>
      <c r="D104" t="s">
        <v>57</v>
      </c>
      <c r="E104" t="s">
        <v>315</v>
      </c>
      <c r="F104" t="s">
        <v>328</v>
      </c>
      <c r="G104" t="s">
        <v>70</v>
      </c>
      <c r="H104">
        <v>3</v>
      </c>
      <c r="I104">
        <v>2</v>
      </c>
      <c r="J104" t="s">
        <v>329</v>
      </c>
      <c r="K104" t="s">
        <v>318</v>
      </c>
      <c r="L104" t="s">
        <v>40</v>
      </c>
      <c r="N104" t="b">
        <v>0</v>
      </c>
      <c r="O104" t="s">
        <v>319</v>
      </c>
      <c r="P104" t="s">
        <v>47</v>
      </c>
      <c r="Q104" t="s">
        <v>48</v>
      </c>
      <c r="R104" t="s">
        <v>318</v>
      </c>
      <c r="S104">
        <v>602727</v>
      </c>
      <c r="U104" t="s">
        <v>576</v>
      </c>
      <c r="V104" t="s">
        <v>50</v>
      </c>
      <c r="W104" t="s">
        <v>50</v>
      </c>
      <c r="X104" t="s">
        <v>62</v>
      </c>
      <c r="Y104" t="s">
        <v>76</v>
      </c>
      <c r="Z104">
        <v>50000</v>
      </c>
      <c r="AA104" t="b">
        <v>1</v>
      </c>
      <c r="AC104" t="s">
        <v>50</v>
      </c>
      <c r="AD104" t="s">
        <v>50</v>
      </c>
      <c r="AE104" t="s">
        <v>50</v>
      </c>
      <c r="AF104" t="b">
        <v>1</v>
      </c>
      <c r="AH104" t="s">
        <v>50</v>
      </c>
      <c r="AK104" s="1">
        <v>42487.445833333331</v>
      </c>
      <c r="AL104" s="1">
        <v>42508.772916666669</v>
      </c>
      <c r="AN104" t="s">
        <v>80</v>
      </c>
      <c r="AO104" t="s">
        <v>39</v>
      </c>
      <c r="AP104" t="s">
        <v>39</v>
      </c>
      <c r="AR104" s="1">
        <v>42548.5</v>
      </c>
      <c r="AS104" t="s">
        <v>56</v>
      </c>
      <c r="AT104" t="s">
        <v>622</v>
      </c>
      <c r="AU104" s="2" t="s">
        <v>648</v>
      </c>
    </row>
    <row r="105" spans="1:47" ht="12.5" customHeight="1" x14ac:dyDescent="0.45">
      <c r="A105" t="s">
        <v>39</v>
      </c>
      <c r="B105">
        <v>623078</v>
      </c>
      <c r="C105" t="str">
        <f>VLOOKUP(B105,'PAS10 S19 Final Scope_195'!B104:C299,2,FALSE)</f>
        <v>Base Scope</v>
      </c>
      <c r="D105" t="s">
        <v>57</v>
      </c>
      <c r="E105" t="s">
        <v>315</v>
      </c>
      <c r="F105" t="s">
        <v>338</v>
      </c>
      <c r="G105" t="s">
        <v>70</v>
      </c>
      <c r="H105">
        <v>1</v>
      </c>
      <c r="I105">
        <v>2</v>
      </c>
      <c r="J105" t="s">
        <v>339</v>
      </c>
      <c r="K105" t="s">
        <v>318</v>
      </c>
      <c r="L105" t="s">
        <v>40</v>
      </c>
      <c r="N105" t="b">
        <v>0</v>
      </c>
      <c r="O105" t="s">
        <v>319</v>
      </c>
      <c r="P105" t="s">
        <v>47</v>
      </c>
      <c r="Q105" t="s">
        <v>48</v>
      </c>
      <c r="R105" t="s">
        <v>318</v>
      </c>
      <c r="S105">
        <v>602727</v>
      </c>
      <c r="U105" t="s">
        <v>576</v>
      </c>
      <c r="V105" t="s">
        <v>50</v>
      </c>
      <c r="W105" t="s">
        <v>50</v>
      </c>
      <c r="X105" t="s">
        <v>140</v>
      </c>
      <c r="Y105" t="s">
        <v>76</v>
      </c>
      <c r="Z105">
        <v>50000</v>
      </c>
      <c r="AA105" t="b">
        <v>1</v>
      </c>
      <c r="AC105" t="s">
        <v>50</v>
      </c>
      <c r="AD105" t="s">
        <v>50</v>
      </c>
      <c r="AE105" t="s">
        <v>50</v>
      </c>
      <c r="AF105" t="b">
        <v>1</v>
      </c>
      <c r="AH105" t="s">
        <v>50</v>
      </c>
      <c r="AK105" s="1">
        <v>42496.38958333333</v>
      </c>
      <c r="AL105" s="1">
        <v>42508.772222222222</v>
      </c>
      <c r="AN105" t="s">
        <v>80</v>
      </c>
      <c r="AO105" t="s">
        <v>39</v>
      </c>
      <c r="AP105" t="s">
        <v>39</v>
      </c>
      <c r="AR105" s="1">
        <v>42548.5</v>
      </c>
      <c r="AS105" t="s">
        <v>56</v>
      </c>
      <c r="AT105" t="s">
        <v>622</v>
      </c>
      <c r="AU105" s="2" t="s">
        <v>649</v>
      </c>
    </row>
    <row r="106" spans="1:47" ht="12.5" customHeight="1" x14ac:dyDescent="0.45">
      <c r="A106" t="s">
        <v>39</v>
      </c>
      <c r="B106">
        <v>623076</v>
      </c>
      <c r="C106" t="e">
        <f>VLOOKUP(B106,'PAS10 S19 Final Scope_195'!B105:C300,2,FALSE)</f>
        <v>#N/A</v>
      </c>
      <c r="D106" t="s">
        <v>57</v>
      </c>
      <c r="E106" t="s">
        <v>315</v>
      </c>
      <c r="F106" t="s">
        <v>324</v>
      </c>
      <c r="G106" t="s">
        <v>96</v>
      </c>
      <c r="H106">
        <v>0.5</v>
      </c>
      <c r="I106">
        <v>2</v>
      </c>
      <c r="J106" t="s">
        <v>325</v>
      </c>
      <c r="K106" t="s">
        <v>318</v>
      </c>
      <c r="L106" t="s">
        <v>40</v>
      </c>
      <c r="N106" t="b">
        <v>0</v>
      </c>
      <c r="O106" t="s">
        <v>319</v>
      </c>
      <c r="P106" t="s">
        <v>47</v>
      </c>
      <c r="Q106" t="s">
        <v>48</v>
      </c>
      <c r="R106" t="s">
        <v>318</v>
      </c>
      <c r="S106">
        <v>602727</v>
      </c>
      <c r="U106" t="s">
        <v>576</v>
      </c>
      <c r="V106" t="s">
        <v>50</v>
      </c>
      <c r="W106" t="s">
        <v>50</v>
      </c>
      <c r="X106" t="s">
        <v>62</v>
      </c>
      <c r="Y106" t="s">
        <v>76</v>
      </c>
      <c r="Z106">
        <v>50000</v>
      </c>
      <c r="AA106" t="b">
        <v>1</v>
      </c>
      <c r="AC106" t="s">
        <v>53</v>
      </c>
      <c r="AD106" t="s">
        <v>50</v>
      </c>
      <c r="AE106" t="s">
        <v>50</v>
      </c>
      <c r="AF106" t="b">
        <v>1</v>
      </c>
      <c r="AH106" t="s">
        <v>50</v>
      </c>
      <c r="AK106" s="1">
        <v>42485.613888888889</v>
      </c>
      <c r="AL106" s="1">
        <v>42508.771527777775</v>
      </c>
      <c r="AM106" s="1">
        <v>42534.718055555553</v>
      </c>
      <c r="AN106" t="s">
        <v>80</v>
      </c>
      <c r="AO106" t="s">
        <v>39</v>
      </c>
      <c r="AP106" t="s">
        <v>39</v>
      </c>
      <c r="AR106" s="1">
        <v>42548.5</v>
      </c>
      <c r="AS106" t="s">
        <v>56</v>
      </c>
      <c r="AT106" t="s">
        <v>622</v>
      </c>
      <c r="AU106" s="2" t="s">
        <v>648</v>
      </c>
    </row>
    <row r="107" spans="1:47" ht="12.5" customHeight="1" x14ac:dyDescent="0.45">
      <c r="A107" t="s">
        <v>39</v>
      </c>
      <c r="B107">
        <v>623080</v>
      </c>
      <c r="C107" t="str">
        <f>VLOOKUP(B107,'PAS10 S19 Final Scope_195'!B106:C301,2,FALSE)</f>
        <v>Base Scope</v>
      </c>
      <c r="D107" t="s">
        <v>57</v>
      </c>
      <c r="E107" t="s">
        <v>315</v>
      </c>
      <c r="F107" t="s">
        <v>340</v>
      </c>
      <c r="G107" t="s">
        <v>44</v>
      </c>
      <c r="H107">
        <v>2</v>
      </c>
      <c r="I107">
        <v>2</v>
      </c>
      <c r="J107" t="s">
        <v>341</v>
      </c>
      <c r="K107" t="s">
        <v>318</v>
      </c>
      <c r="L107" t="s">
        <v>40</v>
      </c>
      <c r="N107" t="b">
        <v>0</v>
      </c>
      <c r="O107" t="s">
        <v>319</v>
      </c>
      <c r="P107" t="s">
        <v>47</v>
      </c>
      <c r="Q107" t="s">
        <v>48</v>
      </c>
      <c r="S107">
        <v>602732</v>
      </c>
      <c r="U107" t="s">
        <v>576</v>
      </c>
      <c r="V107" t="s">
        <v>50</v>
      </c>
      <c r="W107" t="s">
        <v>50</v>
      </c>
      <c r="X107" t="s">
        <v>62</v>
      </c>
      <c r="Y107" t="s">
        <v>76</v>
      </c>
      <c r="Z107">
        <v>50000</v>
      </c>
      <c r="AA107" t="b">
        <v>1</v>
      </c>
      <c r="AC107" t="s">
        <v>107</v>
      </c>
      <c r="AD107" t="s">
        <v>50</v>
      </c>
      <c r="AE107" t="s">
        <v>50</v>
      </c>
      <c r="AF107" t="b">
        <v>1</v>
      </c>
      <c r="AH107" t="s">
        <v>50</v>
      </c>
      <c r="AK107" s="1">
        <v>42489.486805555556</v>
      </c>
      <c r="AL107" s="1">
        <v>42508.773611111108</v>
      </c>
      <c r="AM107" s="1">
        <v>42543.720138888886</v>
      </c>
      <c r="AN107" t="s">
        <v>80</v>
      </c>
      <c r="AO107" t="s">
        <v>39</v>
      </c>
      <c r="AP107" t="s">
        <v>39</v>
      </c>
      <c r="AR107" s="1">
        <v>42548.5</v>
      </c>
      <c r="AS107" t="s">
        <v>56</v>
      </c>
      <c r="AT107" t="s">
        <v>622</v>
      </c>
      <c r="AU107" s="2" t="s">
        <v>650</v>
      </c>
    </row>
    <row r="108" spans="1:47" ht="12.5" customHeight="1" x14ac:dyDescent="0.45">
      <c r="A108" t="s">
        <v>39</v>
      </c>
      <c r="B108">
        <v>623082</v>
      </c>
      <c r="C108" t="e">
        <f>VLOOKUP(B108,'PAS10 S19 Final Scope_195'!B107:C302,2,FALSE)</f>
        <v>#N/A</v>
      </c>
      <c r="D108" t="s">
        <v>57</v>
      </c>
      <c r="E108" t="s">
        <v>315</v>
      </c>
      <c r="F108" t="s">
        <v>326</v>
      </c>
      <c r="G108" t="s">
        <v>70</v>
      </c>
      <c r="H108">
        <v>1</v>
      </c>
      <c r="I108">
        <v>2</v>
      </c>
      <c r="J108" t="s">
        <v>327</v>
      </c>
      <c r="K108" t="s">
        <v>318</v>
      </c>
      <c r="L108" t="s">
        <v>40</v>
      </c>
      <c r="N108" t="b">
        <v>0</v>
      </c>
      <c r="O108" t="s">
        <v>319</v>
      </c>
      <c r="P108" t="s">
        <v>47</v>
      </c>
      <c r="Q108" t="s">
        <v>48</v>
      </c>
      <c r="S108">
        <v>602727</v>
      </c>
      <c r="U108" t="s">
        <v>576</v>
      </c>
      <c r="V108" t="s">
        <v>50</v>
      </c>
      <c r="W108" t="s">
        <v>50</v>
      </c>
      <c r="X108" t="s">
        <v>62</v>
      </c>
      <c r="Y108" t="s">
        <v>76</v>
      </c>
      <c r="Z108">
        <v>50000</v>
      </c>
      <c r="AA108" t="b">
        <v>1</v>
      </c>
      <c r="AC108" t="s">
        <v>50</v>
      </c>
      <c r="AD108" t="s">
        <v>50</v>
      </c>
      <c r="AE108" t="s">
        <v>50</v>
      </c>
      <c r="AF108" t="b">
        <v>1</v>
      </c>
      <c r="AH108" t="s">
        <v>50</v>
      </c>
      <c r="AK108" s="1">
        <v>42492.74722222222</v>
      </c>
      <c r="AL108" s="1">
        <v>42502.758333333331</v>
      </c>
      <c r="AN108" t="s">
        <v>80</v>
      </c>
      <c r="AO108" t="s">
        <v>39</v>
      </c>
      <c r="AP108" t="s">
        <v>39</v>
      </c>
      <c r="AR108" s="1">
        <v>42548.5</v>
      </c>
      <c r="AS108" t="s">
        <v>56</v>
      </c>
      <c r="AT108" t="s">
        <v>622</v>
      </c>
      <c r="AU108" s="2" t="s">
        <v>648</v>
      </c>
    </row>
    <row r="109" spans="1:47" ht="12.5" customHeight="1" x14ac:dyDescent="0.45">
      <c r="A109" t="s">
        <v>39</v>
      </c>
      <c r="B109">
        <v>623084</v>
      </c>
      <c r="C109" t="str">
        <f>VLOOKUP(B109,'PAS10 S19 Final Scope_195'!B108:C303,2,FALSE)</f>
        <v>Base Scope</v>
      </c>
      <c r="D109" t="s">
        <v>57</v>
      </c>
      <c r="E109" t="s">
        <v>315</v>
      </c>
      <c r="F109" t="s">
        <v>342</v>
      </c>
      <c r="G109" t="s">
        <v>70</v>
      </c>
      <c r="H109">
        <v>1</v>
      </c>
      <c r="I109">
        <v>2</v>
      </c>
      <c r="J109" t="s">
        <v>343</v>
      </c>
      <c r="K109" t="s">
        <v>318</v>
      </c>
      <c r="L109" t="s">
        <v>40</v>
      </c>
      <c r="N109" t="b">
        <v>0</v>
      </c>
      <c r="O109" t="s">
        <v>319</v>
      </c>
      <c r="P109" t="s">
        <v>47</v>
      </c>
      <c r="Q109" t="s">
        <v>48</v>
      </c>
      <c r="S109">
        <v>602727</v>
      </c>
      <c r="U109" t="s">
        <v>576</v>
      </c>
      <c r="V109" t="s">
        <v>50</v>
      </c>
      <c r="W109" t="s">
        <v>50</v>
      </c>
      <c r="X109" t="s">
        <v>62</v>
      </c>
      <c r="Y109" t="s">
        <v>76</v>
      </c>
      <c r="Z109">
        <v>50000</v>
      </c>
      <c r="AA109" t="b">
        <v>1</v>
      </c>
      <c r="AC109" t="s">
        <v>50</v>
      </c>
      <c r="AD109" t="s">
        <v>50</v>
      </c>
      <c r="AE109" t="s">
        <v>50</v>
      </c>
      <c r="AF109" t="b">
        <v>1</v>
      </c>
      <c r="AH109" t="s">
        <v>50</v>
      </c>
      <c r="AK109" s="1">
        <v>42486.364583333336</v>
      </c>
      <c r="AL109" s="1">
        <v>42508.774305555555</v>
      </c>
      <c r="AN109" t="s">
        <v>80</v>
      </c>
      <c r="AO109" t="s">
        <v>39</v>
      </c>
      <c r="AP109" t="s">
        <v>39</v>
      </c>
      <c r="AR109" s="1">
        <v>42548.5</v>
      </c>
      <c r="AS109" t="s">
        <v>56</v>
      </c>
      <c r="AT109" t="s">
        <v>622</v>
      </c>
      <c r="AU109" s="2" t="s">
        <v>648</v>
      </c>
    </row>
    <row r="110" spans="1:47" ht="12.5" customHeight="1" x14ac:dyDescent="0.45">
      <c r="A110" t="s">
        <v>39</v>
      </c>
      <c r="B110">
        <v>623083</v>
      </c>
      <c r="C110" t="str">
        <f>VLOOKUP(B110,'PAS10 S19 Final Scope_195'!B109:C304,2,FALSE)</f>
        <v>Base Scope</v>
      </c>
      <c r="D110" t="s">
        <v>57</v>
      </c>
      <c r="E110" t="s">
        <v>315</v>
      </c>
      <c r="F110" t="s">
        <v>348</v>
      </c>
      <c r="G110" t="s">
        <v>44</v>
      </c>
      <c r="H110">
        <v>1</v>
      </c>
      <c r="I110">
        <v>2</v>
      </c>
      <c r="J110" t="s">
        <v>349</v>
      </c>
      <c r="K110" t="s">
        <v>318</v>
      </c>
      <c r="L110" t="s">
        <v>40</v>
      </c>
      <c r="N110" t="b">
        <v>0</v>
      </c>
      <c r="O110" t="s">
        <v>319</v>
      </c>
      <c r="P110" t="s">
        <v>47</v>
      </c>
      <c r="Q110" t="s">
        <v>48</v>
      </c>
      <c r="S110">
        <v>602733</v>
      </c>
      <c r="U110" t="s">
        <v>576</v>
      </c>
      <c r="V110" t="s">
        <v>50</v>
      </c>
      <c r="W110" t="s">
        <v>50</v>
      </c>
      <c r="X110" t="s">
        <v>62</v>
      </c>
      <c r="Y110" t="s">
        <v>76</v>
      </c>
      <c r="Z110">
        <v>50000</v>
      </c>
      <c r="AA110" t="b">
        <v>1</v>
      </c>
      <c r="AC110" t="s">
        <v>107</v>
      </c>
      <c r="AD110" t="s">
        <v>50</v>
      </c>
      <c r="AE110" t="s">
        <v>50</v>
      </c>
      <c r="AF110" t="b">
        <v>1</v>
      </c>
      <c r="AH110" t="s">
        <v>50</v>
      </c>
      <c r="AK110" s="1">
        <v>42487.43472222222</v>
      </c>
      <c r="AL110" s="1">
        <v>42508.774305555555</v>
      </c>
      <c r="AM110" s="1">
        <v>42551.409722222219</v>
      </c>
      <c r="AN110" t="s">
        <v>80</v>
      </c>
      <c r="AO110" t="s">
        <v>39</v>
      </c>
      <c r="AP110" t="s">
        <v>39</v>
      </c>
      <c r="AR110" s="1">
        <v>42548.5</v>
      </c>
      <c r="AS110" t="s">
        <v>56</v>
      </c>
      <c r="AT110" t="s">
        <v>622</v>
      </c>
      <c r="AU110" s="2" t="s">
        <v>651</v>
      </c>
    </row>
    <row r="111" spans="1:47" ht="12.5" customHeight="1" x14ac:dyDescent="0.45">
      <c r="A111" t="s">
        <v>39</v>
      </c>
      <c r="B111">
        <v>623081</v>
      </c>
      <c r="C111" t="e">
        <f>VLOOKUP(B111,'PAS10 S19 Final Scope_195'!B110:C305,2,FALSE)</f>
        <v>#N/A</v>
      </c>
      <c r="D111" t="s">
        <v>57</v>
      </c>
      <c r="E111" t="s">
        <v>315</v>
      </c>
      <c r="F111" t="s">
        <v>330</v>
      </c>
      <c r="G111" t="s">
        <v>59</v>
      </c>
      <c r="H111">
        <v>0.5</v>
      </c>
      <c r="I111">
        <v>2</v>
      </c>
      <c r="J111" t="s">
        <v>331</v>
      </c>
      <c r="K111" t="s">
        <v>318</v>
      </c>
      <c r="L111" t="s">
        <v>40</v>
      </c>
      <c r="N111" t="b">
        <v>0</v>
      </c>
      <c r="O111" t="s">
        <v>319</v>
      </c>
      <c r="P111" t="s">
        <v>47</v>
      </c>
      <c r="Q111" t="s">
        <v>48</v>
      </c>
      <c r="S111">
        <v>602727</v>
      </c>
      <c r="U111" t="s">
        <v>576</v>
      </c>
      <c r="V111" t="s">
        <v>50</v>
      </c>
      <c r="W111" t="s">
        <v>50</v>
      </c>
      <c r="X111" t="s">
        <v>62</v>
      </c>
      <c r="Y111" t="s">
        <v>76</v>
      </c>
      <c r="Z111">
        <v>50000</v>
      </c>
      <c r="AA111" t="b">
        <v>1</v>
      </c>
      <c r="AC111" t="s">
        <v>50</v>
      </c>
      <c r="AD111" t="s">
        <v>50</v>
      </c>
      <c r="AE111" t="s">
        <v>50</v>
      </c>
      <c r="AF111" t="b">
        <v>1</v>
      </c>
      <c r="AH111" t="s">
        <v>50</v>
      </c>
      <c r="AK111" s="1">
        <v>42499.383333333331</v>
      </c>
      <c r="AL111" s="1">
        <v>42508.773611111108</v>
      </c>
      <c r="AM111" s="1">
        <v>42534.718055555553</v>
      </c>
      <c r="AN111" t="s">
        <v>80</v>
      </c>
      <c r="AO111" t="s">
        <v>39</v>
      </c>
      <c r="AP111" t="s">
        <v>39</v>
      </c>
      <c r="AR111" s="1">
        <v>42548.5</v>
      </c>
      <c r="AS111" t="s">
        <v>56</v>
      </c>
      <c r="AT111" t="s">
        <v>622</v>
      </c>
      <c r="AU111" s="2" t="s">
        <v>648</v>
      </c>
    </row>
    <row r="112" spans="1:47" ht="12.5" customHeight="1" x14ac:dyDescent="0.45">
      <c r="A112" t="s">
        <v>39</v>
      </c>
      <c r="B112">
        <v>623085</v>
      </c>
      <c r="C112" t="str">
        <f>VLOOKUP(B112,'PAS10 S19 Final Scope_195'!B111:C306,2,FALSE)</f>
        <v>Base Scope</v>
      </c>
      <c r="D112" t="s">
        <v>57</v>
      </c>
      <c r="E112" t="s">
        <v>315</v>
      </c>
      <c r="F112" t="s">
        <v>350</v>
      </c>
      <c r="G112" t="s">
        <v>70</v>
      </c>
      <c r="H112">
        <v>2.5</v>
      </c>
      <c r="I112">
        <v>2</v>
      </c>
      <c r="J112" t="s">
        <v>351</v>
      </c>
      <c r="K112" t="s">
        <v>318</v>
      </c>
      <c r="L112" t="s">
        <v>40</v>
      </c>
      <c r="N112" t="b">
        <v>0</v>
      </c>
      <c r="O112" t="s">
        <v>319</v>
      </c>
      <c r="P112" t="s">
        <v>47</v>
      </c>
      <c r="Q112" t="s">
        <v>48</v>
      </c>
      <c r="R112" t="s">
        <v>318</v>
      </c>
      <c r="S112">
        <v>602732</v>
      </c>
      <c r="U112" t="s">
        <v>576</v>
      </c>
      <c r="V112" t="s">
        <v>50</v>
      </c>
      <c r="W112" t="s">
        <v>50</v>
      </c>
      <c r="X112" t="s">
        <v>62</v>
      </c>
      <c r="Y112" t="s">
        <v>76</v>
      </c>
      <c r="Z112">
        <v>50000</v>
      </c>
      <c r="AA112" t="b">
        <v>1</v>
      </c>
      <c r="AC112" t="s">
        <v>50</v>
      </c>
      <c r="AD112" t="s">
        <v>50</v>
      </c>
      <c r="AE112" t="s">
        <v>50</v>
      </c>
      <c r="AF112" t="b">
        <v>1</v>
      </c>
      <c r="AH112" t="s">
        <v>50</v>
      </c>
      <c r="AK112" s="1">
        <v>42496.405555555553</v>
      </c>
      <c r="AL112" s="1">
        <v>42508.775000000001</v>
      </c>
      <c r="AN112" t="s">
        <v>80</v>
      </c>
      <c r="AO112" t="s">
        <v>39</v>
      </c>
      <c r="AP112" t="s">
        <v>39</v>
      </c>
      <c r="AR112" s="1">
        <v>42548.5</v>
      </c>
      <c r="AS112" t="s">
        <v>56</v>
      </c>
      <c r="AT112" t="s">
        <v>622</v>
      </c>
      <c r="AU112" s="2" t="s">
        <v>652</v>
      </c>
    </row>
    <row r="113" spans="1:47" ht="12.5" customHeight="1" x14ac:dyDescent="0.45">
      <c r="A113" t="s">
        <v>39</v>
      </c>
      <c r="B113">
        <v>623089</v>
      </c>
      <c r="C113" t="str">
        <f>VLOOKUP(B113,'PAS10 S19 Final Scope_195'!B112:C307,2,FALSE)</f>
        <v>Base Scope</v>
      </c>
      <c r="D113" t="s">
        <v>57</v>
      </c>
      <c r="E113" t="s">
        <v>315</v>
      </c>
      <c r="F113" t="s">
        <v>344</v>
      </c>
      <c r="G113" t="s">
        <v>59</v>
      </c>
      <c r="H113">
        <v>1</v>
      </c>
      <c r="I113">
        <v>2</v>
      </c>
      <c r="J113" t="s">
        <v>345</v>
      </c>
      <c r="K113" t="s">
        <v>318</v>
      </c>
      <c r="L113" t="s">
        <v>40</v>
      </c>
      <c r="N113" t="b">
        <v>0</v>
      </c>
      <c r="O113" t="s">
        <v>319</v>
      </c>
      <c r="P113" t="s">
        <v>47</v>
      </c>
      <c r="Q113" t="s">
        <v>48</v>
      </c>
      <c r="R113" t="s">
        <v>318</v>
      </c>
      <c r="S113">
        <v>602732</v>
      </c>
      <c r="U113" t="s">
        <v>576</v>
      </c>
      <c r="V113" t="s">
        <v>50</v>
      </c>
      <c r="W113" t="s">
        <v>50</v>
      </c>
      <c r="X113" t="s">
        <v>62</v>
      </c>
      <c r="Y113" t="s">
        <v>76</v>
      </c>
      <c r="Z113">
        <v>50000</v>
      </c>
      <c r="AA113" t="b">
        <v>1</v>
      </c>
      <c r="AC113" t="s">
        <v>50</v>
      </c>
      <c r="AD113" t="s">
        <v>50</v>
      </c>
      <c r="AE113" t="s">
        <v>50</v>
      </c>
      <c r="AF113" t="b">
        <v>1</v>
      </c>
      <c r="AH113" t="s">
        <v>50</v>
      </c>
      <c r="AK113" s="1">
        <v>42495.550694444442</v>
      </c>
      <c r="AL113" s="1">
        <v>42508.775694444441</v>
      </c>
      <c r="AM113" s="1">
        <v>42530.720138888886</v>
      </c>
      <c r="AN113" t="s">
        <v>80</v>
      </c>
      <c r="AO113" t="s">
        <v>39</v>
      </c>
      <c r="AP113" t="s">
        <v>39</v>
      </c>
      <c r="AR113" s="1">
        <v>42548.5</v>
      </c>
      <c r="AS113" t="s">
        <v>56</v>
      </c>
      <c r="AT113" t="s">
        <v>622</v>
      </c>
      <c r="AU113" s="2" t="s">
        <v>648</v>
      </c>
    </row>
    <row r="114" spans="1:47" ht="12.5" customHeight="1" x14ac:dyDescent="0.45">
      <c r="A114" t="s">
        <v>39</v>
      </c>
      <c r="B114">
        <v>623086</v>
      </c>
      <c r="C114" t="e">
        <f>VLOOKUP(B114,'PAS10 S19 Final Scope_195'!B113:C308,2,FALSE)</f>
        <v>#N/A</v>
      </c>
      <c r="D114" t="s">
        <v>57</v>
      </c>
      <c r="E114" t="s">
        <v>315</v>
      </c>
      <c r="F114" t="s">
        <v>332</v>
      </c>
      <c r="G114" t="s">
        <v>96</v>
      </c>
      <c r="H114">
        <v>2.5</v>
      </c>
      <c r="I114">
        <v>2</v>
      </c>
      <c r="J114" t="s">
        <v>333</v>
      </c>
      <c r="K114" t="s">
        <v>318</v>
      </c>
      <c r="L114" t="s">
        <v>40</v>
      </c>
      <c r="N114" t="b">
        <v>0</v>
      </c>
      <c r="O114" t="s">
        <v>319</v>
      </c>
      <c r="P114" t="s">
        <v>47</v>
      </c>
      <c r="Q114" t="s">
        <v>48</v>
      </c>
      <c r="R114" t="s">
        <v>318</v>
      </c>
      <c r="S114">
        <v>602732</v>
      </c>
      <c r="U114" t="s">
        <v>576</v>
      </c>
      <c r="V114" t="s">
        <v>50</v>
      </c>
      <c r="W114" t="s">
        <v>50</v>
      </c>
      <c r="X114" t="s">
        <v>62</v>
      </c>
      <c r="Y114" t="s">
        <v>76</v>
      </c>
      <c r="Z114">
        <v>50000</v>
      </c>
      <c r="AA114" t="b">
        <v>1</v>
      </c>
      <c r="AC114" t="s">
        <v>53</v>
      </c>
      <c r="AD114" t="s">
        <v>50</v>
      </c>
      <c r="AE114" t="s">
        <v>50</v>
      </c>
      <c r="AF114" t="b">
        <v>1</v>
      </c>
      <c r="AH114" t="s">
        <v>50</v>
      </c>
      <c r="AK114" s="1">
        <v>42487.447222222225</v>
      </c>
      <c r="AL114" s="1">
        <v>42508.775000000001</v>
      </c>
      <c r="AM114" s="1">
        <v>42530.720138888886</v>
      </c>
      <c r="AN114" t="s">
        <v>80</v>
      </c>
      <c r="AO114" t="s">
        <v>39</v>
      </c>
      <c r="AP114" t="s">
        <v>39</v>
      </c>
      <c r="AR114" s="1">
        <v>42548.5</v>
      </c>
      <c r="AS114" t="s">
        <v>56</v>
      </c>
      <c r="AT114" t="s">
        <v>622</v>
      </c>
      <c r="AU114" s="2" t="s">
        <v>650</v>
      </c>
    </row>
    <row r="115" spans="1:47" ht="12.5" customHeight="1" x14ac:dyDescent="0.45">
      <c r="A115" t="s">
        <v>39</v>
      </c>
      <c r="B115">
        <v>623088</v>
      </c>
      <c r="C115" t="e">
        <f>VLOOKUP(B115,'PAS10 S19 Final Scope_195'!B114:C309,2,FALSE)</f>
        <v>#N/A</v>
      </c>
      <c r="D115" t="s">
        <v>57</v>
      </c>
      <c r="E115" t="s">
        <v>315</v>
      </c>
      <c r="F115" t="s">
        <v>320</v>
      </c>
      <c r="G115" t="s">
        <v>44</v>
      </c>
      <c r="H115">
        <v>2</v>
      </c>
      <c r="I115">
        <v>2</v>
      </c>
      <c r="J115" t="s">
        <v>321</v>
      </c>
      <c r="K115" t="s">
        <v>318</v>
      </c>
      <c r="L115" t="s">
        <v>40</v>
      </c>
      <c r="N115" t="b">
        <v>0</v>
      </c>
      <c r="O115" t="s">
        <v>319</v>
      </c>
      <c r="P115" t="s">
        <v>47</v>
      </c>
      <c r="Q115" t="s">
        <v>48</v>
      </c>
      <c r="R115" t="s">
        <v>318</v>
      </c>
      <c r="S115">
        <v>602732</v>
      </c>
      <c r="U115" t="s">
        <v>576</v>
      </c>
      <c r="V115" t="s">
        <v>50</v>
      </c>
      <c r="W115" t="s">
        <v>50</v>
      </c>
      <c r="X115" t="s">
        <v>62</v>
      </c>
      <c r="Y115" t="s">
        <v>76</v>
      </c>
      <c r="Z115">
        <v>50000</v>
      </c>
      <c r="AA115" t="b">
        <v>1</v>
      </c>
      <c r="AC115" t="s">
        <v>107</v>
      </c>
      <c r="AD115" t="s">
        <v>50</v>
      </c>
      <c r="AE115" t="s">
        <v>50</v>
      </c>
      <c r="AF115" t="b">
        <v>1</v>
      </c>
      <c r="AH115" t="s">
        <v>50</v>
      </c>
      <c r="AK115" s="1">
        <v>42494.759722222225</v>
      </c>
      <c r="AL115" s="1">
        <v>42508.775694444441</v>
      </c>
      <c r="AM115" s="1">
        <v>42551.409722222219</v>
      </c>
      <c r="AN115" t="s">
        <v>80</v>
      </c>
      <c r="AO115" t="s">
        <v>39</v>
      </c>
      <c r="AP115" t="s">
        <v>39</v>
      </c>
      <c r="AR115" s="1">
        <v>42548.5</v>
      </c>
      <c r="AS115" t="s">
        <v>56</v>
      </c>
      <c r="AT115" t="s">
        <v>622</v>
      </c>
      <c r="AU115" s="2" t="s">
        <v>653</v>
      </c>
    </row>
    <row r="116" spans="1:47" ht="12.5" customHeight="1" x14ac:dyDescent="0.45">
      <c r="A116" t="s">
        <v>39</v>
      </c>
      <c r="B116">
        <v>623090</v>
      </c>
      <c r="C116" t="e">
        <f>VLOOKUP(B116,'PAS10 S19 Final Scope_195'!B115:C310,2,FALSE)</f>
        <v>#N/A</v>
      </c>
      <c r="D116" t="s">
        <v>57</v>
      </c>
      <c r="E116" t="s">
        <v>315</v>
      </c>
      <c r="F116" t="s">
        <v>346</v>
      </c>
      <c r="G116" t="s">
        <v>70</v>
      </c>
      <c r="H116">
        <v>1</v>
      </c>
      <c r="I116">
        <v>2</v>
      </c>
      <c r="J116" t="s">
        <v>347</v>
      </c>
      <c r="K116" t="s">
        <v>318</v>
      </c>
      <c r="L116" t="s">
        <v>40</v>
      </c>
      <c r="N116" t="b">
        <v>0</v>
      </c>
      <c r="O116" t="s">
        <v>319</v>
      </c>
      <c r="P116" t="s">
        <v>47</v>
      </c>
      <c r="Q116" t="s">
        <v>48</v>
      </c>
      <c r="R116" t="s">
        <v>318</v>
      </c>
      <c r="S116">
        <v>602733</v>
      </c>
      <c r="U116" t="s">
        <v>576</v>
      </c>
      <c r="V116" t="s">
        <v>50</v>
      </c>
      <c r="W116" t="s">
        <v>50</v>
      </c>
      <c r="X116" t="s">
        <v>62</v>
      </c>
      <c r="Y116" t="s">
        <v>76</v>
      </c>
      <c r="Z116">
        <v>50000</v>
      </c>
      <c r="AA116" t="b">
        <v>1</v>
      </c>
      <c r="AC116" t="s">
        <v>50</v>
      </c>
      <c r="AD116" t="s">
        <v>50</v>
      </c>
      <c r="AE116" t="s">
        <v>50</v>
      </c>
      <c r="AF116" t="b">
        <v>1</v>
      </c>
      <c r="AH116" t="s">
        <v>50</v>
      </c>
      <c r="AK116" s="1">
        <v>42496.364583333336</v>
      </c>
      <c r="AL116" s="1">
        <v>42508.776388888888</v>
      </c>
      <c r="AN116" t="s">
        <v>80</v>
      </c>
      <c r="AO116" t="s">
        <v>39</v>
      </c>
      <c r="AP116" t="s">
        <v>39</v>
      </c>
      <c r="AR116" s="1">
        <v>42548.5</v>
      </c>
      <c r="AS116" t="s">
        <v>56</v>
      </c>
      <c r="AT116" t="s">
        <v>622</v>
      </c>
      <c r="AU116" s="2" t="s">
        <v>648</v>
      </c>
    </row>
    <row r="117" spans="1:47" ht="12.5" customHeight="1" x14ac:dyDescent="0.45">
      <c r="A117" t="s">
        <v>39</v>
      </c>
      <c r="B117">
        <v>572522</v>
      </c>
      <c r="C117" t="str">
        <f>VLOOKUP(B117,'PAS10 S19 Final Scope_195'!B116:C311,2,FALSE)</f>
        <v>Base Scope</v>
      </c>
      <c r="D117" t="s">
        <v>57</v>
      </c>
      <c r="E117" t="s">
        <v>352</v>
      </c>
      <c r="F117" t="s">
        <v>380</v>
      </c>
      <c r="G117" t="s">
        <v>44</v>
      </c>
      <c r="H117">
        <v>4.5</v>
      </c>
      <c r="I117">
        <v>2</v>
      </c>
      <c r="J117" t="s">
        <v>381</v>
      </c>
      <c r="K117" t="s">
        <v>355</v>
      </c>
      <c r="L117" t="s">
        <v>40</v>
      </c>
      <c r="N117" t="b">
        <v>0</v>
      </c>
      <c r="O117" t="s">
        <v>319</v>
      </c>
      <c r="P117" t="s">
        <v>47</v>
      </c>
      <c r="Q117" t="s">
        <v>234</v>
      </c>
      <c r="R117" t="s">
        <v>366</v>
      </c>
      <c r="S117">
        <v>593047</v>
      </c>
      <c r="U117" t="s">
        <v>576</v>
      </c>
      <c r="V117" t="s">
        <v>50</v>
      </c>
      <c r="W117" t="s">
        <v>140</v>
      </c>
      <c r="X117" t="s">
        <v>140</v>
      </c>
      <c r="Y117" t="s">
        <v>358</v>
      </c>
      <c r="Z117">
        <v>31000</v>
      </c>
      <c r="AA117" t="b">
        <v>1</v>
      </c>
      <c r="AC117" t="s">
        <v>107</v>
      </c>
      <c r="AD117" t="s">
        <v>50</v>
      </c>
      <c r="AE117" t="s">
        <v>55</v>
      </c>
      <c r="AF117" t="b">
        <v>0</v>
      </c>
      <c r="AG117" t="s">
        <v>359</v>
      </c>
      <c r="AH117" t="s">
        <v>50</v>
      </c>
      <c r="AJ117" t="s">
        <v>382</v>
      </c>
      <c r="AK117" s="1">
        <v>42467.321527777778</v>
      </c>
      <c r="AL117" s="1">
        <v>42502.763194444444</v>
      </c>
      <c r="AM117" s="1">
        <v>42549.609027777777</v>
      </c>
      <c r="AN117" t="s">
        <v>80</v>
      </c>
      <c r="AO117" t="s">
        <v>39</v>
      </c>
      <c r="AP117" t="s">
        <v>39</v>
      </c>
      <c r="AR117" s="1">
        <v>42548.5</v>
      </c>
      <c r="AS117" t="s">
        <v>56</v>
      </c>
      <c r="AT117" t="s">
        <v>654</v>
      </c>
      <c r="AU117" t="s">
        <v>655</v>
      </c>
    </row>
    <row r="118" spans="1:47" ht="12.5" customHeight="1" x14ac:dyDescent="0.45">
      <c r="A118" t="s">
        <v>39</v>
      </c>
      <c r="B118">
        <v>572510</v>
      </c>
      <c r="C118" t="str">
        <f>VLOOKUP(B118,'PAS10 S19 Final Scope_195'!B117:C312,2,FALSE)</f>
        <v>Base Scope</v>
      </c>
      <c r="D118" t="s">
        <v>41</v>
      </c>
      <c r="E118" t="s">
        <v>352</v>
      </c>
      <c r="F118" t="s">
        <v>383</v>
      </c>
      <c r="G118" t="s">
        <v>59</v>
      </c>
      <c r="H118">
        <v>4</v>
      </c>
      <c r="I118">
        <v>2</v>
      </c>
      <c r="J118" t="s">
        <v>384</v>
      </c>
      <c r="K118" t="s">
        <v>355</v>
      </c>
      <c r="L118" t="s">
        <v>40</v>
      </c>
      <c r="N118" t="b">
        <v>0</v>
      </c>
      <c r="O118" t="s">
        <v>319</v>
      </c>
      <c r="P118" t="s">
        <v>47</v>
      </c>
      <c r="Q118" t="s">
        <v>48</v>
      </c>
      <c r="R118" t="s">
        <v>366</v>
      </c>
      <c r="S118">
        <v>593047</v>
      </c>
      <c r="U118" t="s">
        <v>576</v>
      </c>
      <c r="V118" t="s">
        <v>50</v>
      </c>
      <c r="W118" t="s">
        <v>385</v>
      </c>
      <c r="X118" t="s">
        <v>385</v>
      </c>
      <c r="Y118" t="s">
        <v>76</v>
      </c>
      <c r="Z118">
        <v>31000</v>
      </c>
      <c r="AA118" t="b">
        <v>1</v>
      </c>
      <c r="AC118" t="s">
        <v>64</v>
      </c>
      <c r="AD118" t="s">
        <v>363</v>
      </c>
      <c r="AE118" t="s">
        <v>363</v>
      </c>
      <c r="AF118" t="b">
        <v>0</v>
      </c>
      <c r="AG118" t="s">
        <v>359</v>
      </c>
      <c r="AH118" t="s">
        <v>50</v>
      </c>
      <c r="AK118" s="1">
        <v>42459.304861111108</v>
      </c>
      <c r="AL118" s="1">
        <v>42502.763194444444</v>
      </c>
      <c r="AM118" s="1">
        <v>42542.227777777778</v>
      </c>
      <c r="AN118" t="s">
        <v>80</v>
      </c>
      <c r="AO118" t="s">
        <v>39</v>
      </c>
      <c r="AP118" t="s">
        <v>39</v>
      </c>
      <c r="AR118" s="1">
        <v>42548.5</v>
      </c>
      <c r="AS118" t="s">
        <v>56</v>
      </c>
      <c r="AT118" t="s">
        <v>654</v>
      </c>
      <c r="AU118" t="s">
        <v>655</v>
      </c>
    </row>
    <row r="119" spans="1:47" ht="12.5" customHeight="1" x14ac:dyDescent="0.45">
      <c r="A119" t="s">
        <v>39</v>
      </c>
      <c r="B119">
        <v>572385</v>
      </c>
      <c r="C119" t="str">
        <f>VLOOKUP(B119,'PAS10 S19 Final Scope_195'!B118:C313,2,FALSE)</f>
        <v>Base Scope</v>
      </c>
      <c r="D119" t="s">
        <v>41</v>
      </c>
      <c r="E119" t="s">
        <v>352</v>
      </c>
      <c r="F119" t="s">
        <v>367</v>
      </c>
      <c r="G119" t="s">
        <v>59</v>
      </c>
      <c r="H119">
        <v>4</v>
      </c>
      <c r="I119">
        <v>2</v>
      </c>
      <c r="J119" t="s">
        <v>368</v>
      </c>
      <c r="K119" t="s">
        <v>355</v>
      </c>
      <c r="L119" t="s">
        <v>40</v>
      </c>
      <c r="N119" t="b">
        <v>0</v>
      </c>
      <c r="O119" t="s">
        <v>319</v>
      </c>
      <c r="P119" t="s">
        <v>47</v>
      </c>
      <c r="Q119" t="s">
        <v>48</v>
      </c>
      <c r="R119" t="s">
        <v>366</v>
      </c>
      <c r="S119">
        <v>593047</v>
      </c>
      <c r="U119" t="s">
        <v>576</v>
      </c>
      <c r="V119" t="s">
        <v>50</v>
      </c>
      <c r="W119" t="s">
        <v>369</v>
      </c>
      <c r="X119" t="s">
        <v>369</v>
      </c>
      <c r="Y119" t="s">
        <v>76</v>
      </c>
      <c r="Z119">
        <v>31000</v>
      </c>
      <c r="AA119" t="b">
        <v>1</v>
      </c>
      <c r="AC119" t="s">
        <v>64</v>
      </c>
      <c r="AD119" t="s">
        <v>363</v>
      </c>
      <c r="AE119" t="s">
        <v>363</v>
      </c>
      <c r="AF119" t="b">
        <v>0</v>
      </c>
      <c r="AG119" t="s">
        <v>359</v>
      </c>
      <c r="AH119" t="s">
        <v>50</v>
      </c>
      <c r="AJ119" t="s">
        <v>370</v>
      </c>
      <c r="AK119" s="1">
        <v>42467.321527777778</v>
      </c>
      <c r="AL119" s="1">
        <v>42502.763888888891</v>
      </c>
      <c r="AM119" s="1">
        <v>42542.227777777778</v>
      </c>
      <c r="AN119" t="s">
        <v>80</v>
      </c>
      <c r="AO119" t="s">
        <v>39</v>
      </c>
      <c r="AP119" t="s">
        <v>39</v>
      </c>
      <c r="AR119" s="1">
        <v>42548.5</v>
      </c>
      <c r="AS119" t="s">
        <v>56</v>
      </c>
      <c r="AT119" t="s">
        <v>654</v>
      </c>
      <c r="AU119" t="s">
        <v>655</v>
      </c>
    </row>
    <row r="120" spans="1:47" ht="12.5" customHeight="1" x14ac:dyDescent="0.45">
      <c r="A120" t="s">
        <v>39</v>
      </c>
      <c r="B120">
        <v>588986</v>
      </c>
      <c r="C120" t="e">
        <f>VLOOKUP(B120,'PAS10 S19 Final Scope_195'!B119:C314,2,FALSE)</f>
        <v>#N/A</v>
      </c>
      <c r="D120" t="s">
        <v>57</v>
      </c>
      <c r="E120" t="s">
        <v>352</v>
      </c>
      <c r="F120" t="s">
        <v>353</v>
      </c>
      <c r="G120" t="s">
        <v>541</v>
      </c>
      <c r="H120">
        <v>1</v>
      </c>
      <c r="I120">
        <v>2</v>
      </c>
      <c r="J120" t="s">
        <v>354</v>
      </c>
      <c r="K120" t="s">
        <v>355</v>
      </c>
      <c r="L120" t="s">
        <v>40</v>
      </c>
      <c r="N120" t="b">
        <v>0</v>
      </c>
      <c r="O120" t="s">
        <v>319</v>
      </c>
      <c r="P120" t="s">
        <v>47</v>
      </c>
      <c r="Q120" t="s">
        <v>48</v>
      </c>
      <c r="R120" t="s">
        <v>356</v>
      </c>
      <c r="S120" t="s">
        <v>357</v>
      </c>
      <c r="U120" t="s">
        <v>576</v>
      </c>
      <c r="V120" t="s">
        <v>50</v>
      </c>
      <c r="W120" t="s">
        <v>62</v>
      </c>
      <c r="X120" t="s">
        <v>62</v>
      </c>
      <c r="Y120" t="s">
        <v>358</v>
      </c>
      <c r="Z120">
        <v>31000</v>
      </c>
      <c r="AA120" t="b">
        <v>1</v>
      </c>
      <c r="AC120" t="s">
        <v>53</v>
      </c>
      <c r="AD120" t="s">
        <v>50</v>
      </c>
      <c r="AE120" t="s">
        <v>50</v>
      </c>
      <c r="AF120" t="b">
        <v>0</v>
      </c>
      <c r="AG120" t="s">
        <v>359</v>
      </c>
      <c r="AH120" t="s">
        <v>50</v>
      </c>
      <c r="AK120" s="1">
        <v>42467.321527777778</v>
      </c>
      <c r="AL120" s="1">
        <v>42502.762499999997</v>
      </c>
      <c r="AM120" s="1">
        <v>42543.226388888892</v>
      </c>
      <c r="AN120" t="s">
        <v>80</v>
      </c>
      <c r="AO120" t="s">
        <v>39</v>
      </c>
      <c r="AP120" t="s">
        <v>39</v>
      </c>
      <c r="AR120" s="1">
        <v>42548.5</v>
      </c>
      <c r="AS120" t="s">
        <v>56</v>
      </c>
      <c r="AT120" t="s">
        <v>620</v>
      </c>
      <c r="AU120" s="2" t="s">
        <v>656</v>
      </c>
    </row>
    <row r="121" spans="1:47" ht="12.5" customHeight="1" x14ac:dyDescent="0.45">
      <c r="A121" t="s">
        <v>39</v>
      </c>
      <c r="B121">
        <v>593935</v>
      </c>
      <c r="C121" t="str">
        <f>VLOOKUP(B121,'PAS10 S19 Final Scope_195'!B120:C315,2,FALSE)</f>
        <v>Base Scope</v>
      </c>
      <c r="D121" t="s">
        <v>41</v>
      </c>
      <c r="E121" t="s">
        <v>352</v>
      </c>
      <c r="F121" t="s">
        <v>386</v>
      </c>
      <c r="G121" t="s">
        <v>70</v>
      </c>
      <c r="H121">
        <v>1</v>
      </c>
      <c r="I121">
        <v>2</v>
      </c>
      <c r="J121" t="s">
        <v>387</v>
      </c>
      <c r="K121" t="s">
        <v>355</v>
      </c>
      <c r="L121" t="s">
        <v>40</v>
      </c>
      <c r="N121" t="b">
        <v>0</v>
      </c>
      <c r="O121" t="s">
        <v>319</v>
      </c>
      <c r="P121" t="s">
        <v>47</v>
      </c>
      <c r="Q121" t="s">
        <v>48</v>
      </c>
      <c r="R121" t="s">
        <v>366</v>
      </c>
      <c r="S121">
        <v>593047</v>
      </c>
      <c r="U121" t="s">
        <v>576</v>
      </c>
      <c r="V121" t="s">
        <v>50</v>
      </c>
      <c r="W121" t="s">
        <v>369</v>
      </c>
      <c r="X121" t="s">
        <v>369</v>
      </c>
      <c r="Y121" t="s">
        <v>76</v>
      </c>
      <c r="Z121">
        <v>31000</v>
      </c>
      <c r="AA121" t="b">
        <v>1</v>
      </c>
      <c r="AC121" t="s">
        <v>102</v>
      </c>
      <c r="AD121" t="s">
        <v>50</v>
      </c>
      <c r="AE121" t="s">
        <v>50</v>
      </c>
      <c r="AF121" t="b">
        <v>0</v>
      </c>
      <c r="AG121" t="s">
        <v>359</v>
      </c>
      <c r="AH121" t="s">
        <v>50</v>
      </c>
      <c r="AK121" s="1">
        <v>42467.321527777778</v>
      </c>
      <c r="AL121" s="1">
        <v>42502.762499999997</v>
      </c>
      <c r="AN121" t="s">
        <v>80</v>
      </c>
      <c r="AO121" t="s">
        <v>39</v>
      </c>
      <c r="AP121" t="s">
        <v>39</v>
      </c>
      <c r="AR121" s="1">
        <v>42548.5</v>
      </c>
      <c r="AS121" t="s">
        <v>56</v>
      </c>
      <c r="AT121" t="s">
        <v>654</v>
      </c>
      <c r="AU121" t="s">
        <v>655</v>
      </c>
    </row>
    <row r="122" spans="1:47" ht="12.5" customHeight="1" x14ac:dyDescent="0.45">
      <c r="A122" t="s">
        <v>39</v>
      </c>
      <c r="B122">
        <v>594181</v>
      </c>
      <c r="C122" t="e">
        <f>VLOOKUP(B122,'PAS10 S19 Final Scope_195'!B121:C316,2,FALSE)</f>
        <v>#N/A</v>
      </c>
      <c r="D122" t="s">
        <v>41</v>
      </c>
      <c r="E122" t="s">
        <v>352</v>
      </c>
      <c r="F122" t="s">
        <v>360</v>
      </c>
      <c r="G122" t="s">
        <v>44</v>
      </c>
      <c r="H122">
        <v>1</v>
      </c>
      <c r="I122">
        <v>2</v>
      </c>
      <c r="J122" t="s">
        <v>361</v>
      </c>
      <c r="L122" t="s">
        <v>40</v>
      </c>
      <c r="N122" t="b">
        <v>0</v>
      </c>
      <c r="O122" t="s">
        <v>319</v>
      </c>
      <c r="P122" t="s">
        <v>47</v>
      </c>
      <c r="Q122" t="s">
        <v>48</v>
      </c>
      <c r="R122" t="s">
        <v>362</v>
      </c>
      <c r="S122">
        <v>593047</v>
      </c>
      <c r="U122" t="s">
        <v>576</v>
      </c>
      <c r="V122" t="s">
        <v>50</v>
      </c>
      <c r="W122" t="s">
        <v>62</v>
      </c>
      <c r="X122" t="s">
        <v>62</v>
      </c>
      <c r="Y122" t="s">
        <v>76</v>
      </c>
      <c r="Z122">
        <v>88888</v>
      </c>
      <c r="AA122" t="b">
        <v>1</v>
      </c>
      <c r="AC122" t="s">
        <v>107</v>
      </c>
      <c r="AD122" t="s">
        <v>363</v>
      </c>
      <c r="AE122" t="s">
        <v>363</v>
      </c>
      <c r="AF122" t="b">
        <v>0</v>
      </c>
      <c r="AG122" t="s">
        <v>359</v>
      </c>
      <c r="AH122" t="s">
        <v>50</v>
      </c>
      <c r="AK122" s="1">
        <v>42467.321527777778</v>
      </c>
      <c r="AL122" s="1">
        <v>42516.751388888886</v>
      </c>
      <c r="AM122" s="1">
        <v>42542.227777777778</v>
      </c>
      <c r="AO122" t="s">
        <v>39</v>
      </c>
      <c r="AP122" t="s">
        <v>39</v>
      </c>
      <c r="AR122" s="1">
        <v>42548.5</v>
      </c>
      <c r="AS122" t="s">
        <v>56</v>
      </c>
      <c r="AT122" t="s">
        <v>654</v>
      </c>
      <c r="AU122" t="s">
        <v>655</v>
      </c>
    </row>
    <row r="123" spans="1:47" ht="12.5" customHeight="1" x14ac:dyDescent="0.45">
      <c r="A123" t="s">
        <v>39</v>
      </c>
      <c r="B123">
        <v>593939</v>
      </c>
      <c r="C123" t="e">
        <f>VLOOKUP(B123,'PAS10 S19 Final Scope_195'!B122:C317,2,FALSE)</f>
        <v>#N/A</v>
      </c>
      <c r="D123" t="s">
        <v>41</v>
      </c>
      <c r="E123" t="s">
        <v>352</v>
      </c>
      <c r="F123" t="s">
        <v>371</v>
      </c>
      <c r="G123" t="s">
        <v>59</v>
      </c>
      <c r="H123">
        <v>1</v>
      </c>
      <c r="I123">
        <v>2</v>
      </c>
      <c r="J123" t="s">
        <v>372</v>
      </c>
      <c r="K123" t="s">
        <v>355</v>
      </c>
      <c r="L123" t="s">
        <v>40</v>
      </c>
      <c r="N123" t="b">
        <v>0</v>
      </c>
      <c r="O123" t="s">
        <v>319</v>
      </c>
      <c r="P123" t="s">
        <v>47</v>
      </c>
      <c r="Q123" t="s">
        <v>48</v>
      </c>
      <c r="R123" t="s">
        <v>366</v>
      </c>
      <c r="S123">
        <v>593047</v>
      </c>
      <c r="U123" t="s">
        <v>576</v>
      </c>
      <c r="V123" t="s">
        <v>50</v>
      </c>
      <c r="W123" t="s">
        <v>373</v>
      </c>
      <c r="X123" t="s">
        <v>373</v>
      </c>
      <c r="Y123" t="s">
        <v>115</v>
      </c>
      <c r="Z123">
        <v>31000</v>
      </c>
      <c r="AA123" t="b">
        <v>1</v>
      </c>
      <c r="AC123" t="s">
        <v>102</v>
      </c>
      <c r="AD123" t="s">
        <v>50</v>
      </c>
      <c r="AE123" t="s">
        <v>50</v>
      </c>
      <c r="AF123" t="b">
        <v>0</v>
      </c>
      <c r="AG123" t="s">
        <v>359</v>
      </c>
      <c r="AH123" t="s">
        <v>50</v>
      </c>
      <c r="AK123" s="1">
        <v>42467.321527777778</v>
      </c>
      <c r="AL123" s="1">
        <v>42502.761805555558</v>
      </c>
      <c r="AM123" s="1">
        <v>42548.386111111111</v>
      </c>
      <c r="AN123" t="s">
        <v>80</v>
      </c>
      <c r="AO123" t="s">
        <v>39</v>
      </c>
      <c r="AP123" t="s">
        <v>39</v>
      </c>
      <c r="AR123" s="1">
        <v>42548.5</v>
      </c>
      <c r="AS123" t="s">
        <v>56</v>
      </c>
      <c r="AT123" t="s">
        <v>654</v>
      </c>
      <c r="AU123" t="s">
        <v>655</v>
      </c>
    </row>
    <row r="124" spans="1:47" ht="12.5" customHeight="1" x14ac:dyDescent="0.45">
      <c r="A124" t="s">
        <v>39</v>
      </c>
      <c r="B124">
        <v>572461</v>
      </c>
      <c r="C124" t="str">
        <f>VLOOKUP(B124,'PAS10 S19 Final Scope_195'!B123:C318,2,FALSE)</f>
        <v>Base Scope</v>
      </c>
      <c r="D124" t="s">
        <v>41</v>
      </c>
      <c r="E124" t="s">
        <v>352</v>
      </c>
      <c r="F124" t="s">
        <v>391</v>
      </c>
      <c r="G124" t="s">
        <v>59</v>
      </c>
      <c r="H124">
        <v>4</v>
      </c>
      <c r="I124">
        <v>2</v>
      </c>
      <c r="J124" t="s">
        <v>392</v>
      </c>
      <c r="K124" t="s">
        <v>355</v>
      </c>
      <c r="L124" t="s">
        <v>40</v>
      </c>
      <c r="N124" t="b">
        <v>0</v>
      </c>
      <c r="O124" t="s">
        <v>319</v>
      </c>
      <c r="P124" t="s">
        <v>47</v>
      </c>
      <c r="Q124" t="s">
        <v>48</v>
      </c>
      <c r="R124" t="s">
        <v>366</v>
      </c>
      <c r="S124">
        <v>593047</v>
      </c>
      <c r="U124" t="s">
        <v>576</v>
      </c>
      <c r="V124" t="s">
        <v>50</v>
      </c>
      <c r="W124" t="s">
        <v>390</v>
      </c>
      <c r="X124" t="s">
        <v>390</v>
      </c>
      <c r="Y124" t="s">
        <v>358</v>
      </c>
      <c r="Z124">
        <v>31000</v>
      </c>
      <c r="AA124" t="b">
        <v>1</v>
      </c>
      <c r="AC124" t="s">
        <v>64</v>
      </c>
      <c r="AD124" t="s">
        <v>363</v>
      </c>
      <c r="AE124" t="s">
        <v>363</v>
      </c>
      <c r="AF124" t="b">
        <v>0</v>
      </c>
      <c r="AG124" t="s">
        <v>359</v>
      </c>
      <c r="AH124" t="s">
        <v>50</v>
      </c>
      <c r="AJ124" t="s">
        <v>370</v>
      </c>
      <c r="AK124" s="1">
        <v>42459.304861111108</v>
      </c>
      <c r="AL124" s="1">
        <v>42502.761805555558</v>
      </c>
      <c r="AM124" s="1">
        <v>42544.724305555559</v>
      </c>
      <c r="AN124" t="s">
        <v>80</v>
      </c>
      <c r="AO124" t="s">
        <v>39</v>
      </c>
      <c r="AP124" t="s">
        <v>39</v>
      </c>
      <c r="AR124" s="1">
        <v>42548.5</v>
      </c>
      <c r="AS124" t="s">
        <v>56</v>
      </c>
      <c r="AT124" t="s">
        <v>654</v>
      </c>
      <c r="AU124" t="s">
        <v>655</v>
      </c>
    </row>
    <row r="125" spans="1:47" ht="12.5" customHeight="1" x14ac:dyDescent="0.45">
      <c r="A125" t="s">
        <v>39</v>
      </c>
      <c r="B125">
        <v>593933</v>
      </c>
      <c r="C125" t="str">
        <f>VLOOKUP(B125,'PAS10 S19 Final Scope_195'!B124:C319,2,FALSE)</f>
        <v>Base Scope</v>
      </c>
      <c r="D125" t="s">
        <v>41</v>
      </c>
      <c r="E125" t="s">
        <v>352</v>
      </c>
      <c r="F125" t="s">
        <v>388</v>
      </c>
      <c r="G125" t="s">
        <v>59</v>
      </c>
      <c r="H125">
        <v>0.5</v>
      </c>
      <c r="I125">
        <v>2</v>
      </c>
      <c r="J125" t="s">
        <v>389</v>
      </c>
      <c r="K125" t="s">
        <v>355</v>
      </c>
      <c r="L125" t="s">
        <v>40</v>
      </c>
      <c r="N125" t="b">
        <v>0</v>
      </c>
      <c r="O125" t="s">
        <v>319</v>
      </c>
      <c r="P125" t="s">
        <v>47</v>
      </c>
      <c r="Q125" t="s">
        <v>48</v>
      </c>
      <c r="R125" t="s">
        <v>366</v>
      </c>
      <c r="S125">
        <v>593047</v>
      </c>
      <c r="U125" t="s">
        <v>576</v>
      </c>
      <c r="V125" t="s">
        <v>50</v>
      </c>
      <c r="W125" t="s">
        <v>390</v>
      </c>
      <c r="X125" t="s">
        <v>390</v>
      </c>
      <c r="Y125" t="s">
        <v>115</v>
      </c>
      <c r="Z125">
        <v>31000</v>
      </c>
      <c r="AA125" t="b">
        <v>1</v>
      </c>
      <c r="AC125" t="s">
        <v>102</v>
      </c>
      <c r="AD125" t="s">
        <v>50</v>
      </c>
      <c r="AE125" t="s">
        <v>50</v>
      </c>
      <c r="AF125" t="b">
        <v>0</v>
      </c>
      <c r="AG125" t="s">
        <v>359</v>
      </c>
      <c r="AH125" t="s">
        <v>50</v>
      </c>
      <c r="AK125" s="1">
        <v>42467.321527777778</v>
      </c>
      <c r="AL125" s="1">
        <v>42502.761111111111</v>
      </c>
      <c r="AM125" s="1">
        <v>42551.390972222223</v>
      </c>
      <c r="AN125" t="s">
        <v>80</v>
      </c>
      <c r="AO125" t="s">
        <v>39</v>
      </c>
      <c r="AP125" t="s">
        <v>39</v>
      </c>
      <c r="AR125" s="1">
        <v>42548.5</v>
      </c>
      <c r="AS125" t="s">
        <v>56</v>
      </c>
      <c r="AT125" t="s">
        <v>654</v>
      </c>
      <c r="AU125" t="s">
        <v>655</v>
      </c>
    </row>
    <row r="126" spans="1:47" ht="12.5" customHeight="1" x14ac:dyDescent="0.45">
      <c r="A126" t="s">
        <v>39</v>
      </c>
      <c r="B126">
        <v>572514</v>
      </c>
      <c r="C126" t="e">
        <f>VLOOKUP(B126,'PAS10 S19 Final Scope_195'!B125:C320,2,FALSE)</f>
        <v>#N/A</v>
      </c>
      <c r="D126" t="s">
        <v>57</v>
      </c>
      <c r="E126" t="s">
        <v>352</v>
      </c>
      <c r="F126" t="s">
        <v>378</v>
      </c>
      <c r="G126" t="s">
        <v>44</v>
      </c>
      <c r="H126">
        <v>2</v>
      </c>
      <c r="I126">
        <v>2</v>
      </c>
      <c r="J126" t="s">
        <v>379</v>
      </c>
      <c r="K126" t="s">
        <v>355</v>
      </c>
      <c r="L126" t="s">
        <v>40</v>
      </c>
      <c r="N126" t="b">
        <v>0</v>
      </c>
      <c r="O126" t="s">
        <v>319</v>
      </c>
      <c r="P126" t="s">
        <v>47</v>
      </c>
      <c r="Q126" t="s">
        <v>657</v>
      </c>
      <c r="R126" t="s">
        <v>366</v>
      </c>
      <c r="S126">
        <v>593047</v>
      </c>
      <c r="U126" t="s">
        <v>576</v>
      </c>
      <c r="V126" t="s">
        <v>50</v>
      </c>
      <c r="W126" t="s">
        <v>62</v>
      </c>
      <c r="X126" t="s">
        <v>62</v>
      </c>
      <c r="Y126" t="s">
        <v>358</v>
      </c>
      <c r="Z126">
        <v>31000</v>
      </c>
      <c r="AA126" t="b">
        <v>1</v>
      </c>
      <c r="AC126" t="s">
        <v>107</v>
      </c>
      <c r="AD126" t="s">
        <v>50</v>
      </c>
      <c r="AE126" t="s">
        <v>50</v>
      </c>
      <c r="AF126" t="b">
        <v>0</v>
      </c>
      <c r="AG126" t="s">
        <v>359</v>
      </c>
      <c r="AH126" t="s">
        <v>50</v>
      </c>
      <c r="AK126" s="1">
        <v>42467.321527777778</v>
      </c>
      <c r="AL126" s="1">
        <v>42502.759722222225</v>
      </c>
      <c r="AM126" s="1">
        <v>42543.226388888892</v>
      </c>
      <c r="AN126" t="s">
        <v>80</v>
      </c>
      <c r="AO126" t="s">
        <v>39</v>
      </c>
      <c r="AP126" t="s">
        <v>39</v>
      </c>
      <c r="AR126" s="1">
        <v>42548.5</v>
      </c>
      <c r="AS126" t="s">
        <v>56</v>
      </c>
      <c r="AT126" t="s">
        <v>654</v>
      </c>
      <c r="AU126" t="s">
        <v>655</v>
      </c>
    </row>
    <row r="127" spans="1:47" ht="12.5" customHeight="1" x14ac:dyDescent="0.45">
      <c r="A127" t="s">
        <v>39</v>
      </c>
      <c r="B127">
        <v>538656</v>
      </c>
      <c r="C127" t="e">
        <f>VLOOKUP(B127,'PAS10 S19 Final Scope_195'!B126:C321,2,FALSE)</f>
        <v>#N/A</v>
      </c>
      <c r="D127" t="s">
        <v>57</v>
      </c>
      <c r="E127" t="s">
        <v>352</v>
      </c>
      <c r="F127" t="s">
        <v>364</v>
      </c>
      <c r="G127" t="s">
        <v>59</v>
      </c>
      <c r="H127">
        <v>4.5</v>
      </c>
      <c r="I127">
        <v>2</v>
      </c>
      <c r="J127" t="s">
        <v>365</v>
      </c>
      <c r="K127" t="s">
        <v>355</v>
      </c>
      <c r="L127" t="s">
        <v>40</v>
      </c>
      <c r="N127" t="b">
        <v>0</v>
      </c>
      <c r="O127" t="s">
        <v>319</v>
      </c>
      <c r="P127" t="s">
        <v>47</v>
      </c>
      <c r="Q127" t="s">
        <v>48</v>
      </c>
      <c r="R127" t="s">
        <v>366</v>
      </c>
      <c r="S127">
        <v>593047</v>
      </c>
      <c r="U127" t="s">
        <v>576</v>
      </c>
      <c r="V127" t="s">
        <v>50</v>
      </c>
      <c r="W127" t="s">
        <v>62</v>
      </c>
      <c r="X127" t="s">
        <v>62</v>
      </c>
      <c r="Y127" t="s">
        <v>358</v>
      </c>
      <c r="Z127">
        <v>31000</v>
      </c>
      <c r="AA127" t="b">
        <v>1</v>
      </c>
      <c r="AC127" t="s">
        <v>107</v>
      </c>
      <c r="AD127" t="s">
        <v>50</v>
      </c>
      <c r="AE127" t="s">
        <v>50</v>
      </c>
      <c r="AF127" t="b">
        <v>0</v>
      </c>
      <c r="AG127" t="s">
        <v>359</v>
      </c>
      <c r="AH127" t="s">
        <v>50</v>
      </c>
      <c r="AK127" s="1">
        <v>42467.321527777778</v>
      </c>
      <c r="AL127" s="1">
        <v>42502.761111111111</v>
      </c>
      <c r="AM127" s="1">
        <v>42549.609027777777</v>
      </c>
      <c r="AN127" t="s">
        <v>80</v>
      </c>
      <c r="AO127" t="s">
        <v>39</v>
      </c>
      <c r="AP127" t="s">
        <v>39</v>
      </c>
      <c r="AR127" s="1">
        <v>42548.5</v>
      </c>
      <c r="AS127" t="s">
        <v>56</v>
      </c>
      <c r="AT127" t="s">
        <v>654</v>
      </c>
      <c r="AU127" t="s">
        <v>655</v>
      </c>
    </row>
    <row r="128" spans="1:47" ht="12.5" customHeight="1" x14ac:dyDescent="0.45">
      <c r="A128" t="s">
        <v>39</v>
      </c>
      <c r="B128">
        <v>593938</v>
      </c>
      <c r="C128" t="str">
        <f>VLOOKUP(B128,'PAS10 S19 Final Scope_195'!B127:C322,2,FALSE)</f>
        <v>Base Scope</v>
      </c>
      <c r="D128" t="s">
        <v>41</v>
      </c>
      <c r="E128" t="s">
        <v>352</v>
      </c>
      <c r="F128" t="s">
        <v>395</v>
      </c>
      <c r="G128" t="s">
        <v>70</v>
      </c>
      <c r="H128">
        <v>1</v>
      </c>
      <c r="I128">
        <v>2</v>
      </c>
      <c r="J128" t="s">
        <v>396</v>
      </c>
      <c r="K128" t="s">
        <v>355</v>
      </c>
      <c r="L128" t="s">
        <v>40</v>
      </c>
      <c r="N128" t="b">
        <v>0</v>
      </c>
      <c r="O128" t="s">
        <v>319</v>
      </c>
      <c r="P128" t="s">
        <v>47</v>
      </c>
      <c r="Q128" t="s">
        <v>234</v>
      </c>
      <c r="R128" t="s">
        <v>366</v>
      </c>
      <c r="S128">
        <v>593047</v>
      </c>
      <c r="U128" t="s">
        <v>576</v>
      </c>
      <c r="V128" t="s">
        <v>50</v>
      </c>
      <c r="W128" t="s">
        <v>385</v>
      </c>
      <c r="X128" t="s">
        <v>385</v>
      </c>
      <c r="Y128" t="s">
        <v>76</v>
      </c>
      <c r="Z128">
        <v>31000</v>
      </c>
      <c r="AA128" t="b">
        <v>1</v>
      </c>
      <c r="AC128" t="s">
        <v>102</v>
      </c>
      <c r="AD128" t="s">
        <v>50</v>
      </c>
      <c r="AE128" t="s">
        <v>50</v>
      </c>
      <c r="AF128" t="b">
        <v>0</v>
      </c>
      <c r="AG128" t="s">
        <v>359</v>
      </c>
      <c r="AH128" t="s">
        <v>50</v>
      </c>
      <c r="AK128" s="1">
        <v>42467.321527777778</v>
      </c>
      <c r="AL128" s="1">
        <v>42502.763888888891</v>
      </c>
      <c r="AN128" t="s">
        <v>80</v>
      </c>
      <c r="AO128" t="s">
        <v>39</v>
      </c>
      <c r="AP128" t="s">
        <v>39</v>
      </c>
      <c r="AR128" s="1">
        <v>42548.5</v>
      </c>
      <c r="AS128" t="s">
        <v>56</v>
      </c>
      <c r="AT128" t="s">
        <v>654</v>
      </c>
      <c r="AU128" t="s">
        <v>655</v>
      </c>
    </row>
    <row r="129" spans="1:47" ht="12.5" customHeight="1" x14ac:dyDescent="0.45">
      <c r="A129" t="s">
        <v>39</v>
      </c>
      <c r="B129">
        <v>572517</v>
      </c>
      <c r="C129" t="str">
        <f>VLOOKUP(B129,'PAS10 S19 Final Scope_195'!B128:C323,2,FALSE)</f>
        <v>Base Scope</v>
      </c>
      <c r="D129" t="s">
        <v>57</v>
      </c>
      <c r="E129" t="s">
        <v>352</v>
      </c>
      <c r="F129" t="s">
        <v>393</v>
      </c>
      <c r="G129" t="s">
        <v>44</v>
      </c>
      <c r="H129">
        <v>3</v>
      </c>
      <c r="I129">
        <v>2</v>
      </c>
      <c r="J129" t="s">
        <v>394</v>
      </c>
      <c r="K129" t="s">
        <v>355</v>
      </c>
      <c r="L129" t="s">
        <v>40</v>
      </c>
      <c r="N129" t="b">
        <v>0</v>
      </c>
      <c r="O129" t="s">
        <v>319</v>
      </c>
      <c r="P129" t="s">
        <v>47</v>
      </c>
      <c r="Q129" t="s">
        <v>48</v>
      </c>
      <c r="R129" t="s">
        <v>366</v>
      </c>
      <c r="S129">
        <v>593047</v>
      </c>
      <c r="U129" t="s">
        <v>576</v>
      </c>
      <c r="V129" t="s">
        <v>50</v>
      </c>
      <c r="W129" t="s">
        <v>140</v>
      </c>
      <c r="X129" t="s">
        <v>140</v>
      </c>
      <c r="Y129" t="s">
        <v>76</v>
      </c>
      <c r="Z129">
        <v>31000</v>
      </c>
      <c r="AA129" t="b">
        <v>1</v>
      </c>
      <c r="AC129" t="s">
        <v>107</v>
      </c>
      <c r="AD129" t="s">
        <v>50</v>
      </c>
      <c r="AE129" t="s">
        <v>50</v>
      </c>
      <c r="AF129" t="b">
        <v>0</v>
      </c>
      <c r="AG129" t="s">
        <v>359</v>
      </c>
      <c r="AH129" t="s">
        <v>50</v>
      </c>
      <c r="AK129" s="1">
        <v>42459.305555555555</v>
      </c>
      <c r="AL129" s="1">
        <v>42502.76458333333</v>
      </c>
      <c r="AM129" s="1">
        <v>42542.227777777778</v>
      </c>
      <c r="AN129" t="s">
        <v>80</v>
      </c>
      <c r="AO129" t="s">
        <v>39</v>
      </c>
      <c r="AP129" t="s">
        <v>39</v>
      </c>
      <c r="AR129" s="1">
        <v>42548.5</v>
      </c>
      <c r="AS129" t="s">
        <v>56</v>
      </c>
      <c r="AT129" t="s">
        <v>654</v>
      </c>
      <c r="AU129" t="s">
        <v>655</v>
      </c>
    </row>
    <row r="130" spans="1:47" ht="12.5" customHeight="1" x14ac:dyDescent="0.45">
      <c r="A130" t="s">
        <v>39</v>
      </c>
      <c r="B130">
        <v>593932</v>
      </c>
      <c r="C130" t="e">
        <f>VLOOKUP(B130,'PAS10 S19 Final Scope_195'!B129:C324,2,FALSE)</f>
        <v>#N/A</v>
      </c>
      <c r="D130" t="s">
        <v>41</v>
      </c>
      <c r="E130" t="s">
        <v>352</v>
      </c>
      <c r="F130" t="s">
        <v>374</v>
      </c>
      <c r="G130" t="s">
        <v>59</v>
      </c>
      <c r="H130">
        <v>0.5</v>
      </c>
      <c r="I130">
        <v>2</v>
      </c>
      <c r="J130" t="s">
        <v>375</v>
      </c>
      <c r="K130" t="s">
        <v>355</v>
      </c>
      <c r="L130" t="s">
        <v>40</v>
      </c>
      <c r="N130" t="b">
        <v>0</v>
      </c>
      <c r="O130" t="s">
        <v>319</v>
      </c>
      <c r="P130" t="s">
        <v>47</v>
      </c>
      <c r="Q130" t="s">
        <v>48</v>
      </c>
      <c r="R130" t="s">
        <v>366</v>
      </c>
      <c r="S130">
        <v>593047</v>
      </c>
      <c r="U130" t="s">
        <v>576</v>
      </c>
      <c r="V130" t="s">
        <v>50</v>
      </c>
      <c r="W130" t="s">
        <v>376</v>
      </c>
      <c r="X130" t="s">
        <v>376</v>
      </c>
      <c r="Y130" t="s">
        <v>115</v>
      </c>
      <c r="Z130">
        <v>31000</v>
      </c>
      <c r="AA130" t="b">
        <v>1</v>
      </c>
      <c r="AC130" t="s">
        <v>102</v>
      </c>
      <c r="AD130" t="s">
        <v>50</v>
      </c>
      <c r="AE130" t="s">
        <v>50</v>
      </c>
      <c r="AF130" t="b">
        <v>0</v>
      </c>
      <c r="AG130" t="s">
        <v>359</v>
      </c>
      <c r="AH130" t="s">
        <v>50</v>
      </c>
      <c r="AJ130" t="s">
        <v>377</v>
      </c>
      <c r="AK130" s="1">
        <v>42467.321527777778</v>
      </c>
      <c r="AL130" s="1">
        <v>42502.76458333333</v>
      </c>
      <c r="AM130" s="1">
        <v>42551.392361111109</v>
      </c>
      <c r="AN130" t="s">
        <v>80</v>
      </c>
      <c r="AO130" t="s">
        <v>39</v>
      </c>
      <c r="AP130" t="s">
        <v>39</v>
      </c>
      <c r="AR130" s="1">
        <v>42548.5</v>
      </c>
      <c r="AS130" t="s">
        <v>56</v>
      </c>
      <c r="AT130" t="s">
        <v>654</v>
      </c>
      <c r="AU130" t="s">
        <v>655</v>
      </c>
    </row>
    <row r="131" spans="1:47" ht="12.5" customHeight="1" x14ac:dyDescent="0.45">
      <c r="A131" t="s">
        <v>39</v>
      </c>
      <c r="B131">
        <v>630388</v>
      </c>
      <c r="C131" t="str">
        <f>VLOOKUP(B131,'PAS10 S19 Final Scope_195'!B130:C325,2,FALSE)</f>
        <v>Base Scope</v>
      </c>
      <c r="D131" t="s">
        <v>41</v>
      </c>
      <c r="E131" t="s">
        <v>397</v>
      </c>
      <c r="F131" t="s">
        <v>490</v>
      </c>
      <c r="G131" t="s">
        <v>59</v>
      </c>
      <c r="H131">
        <v>0.5</v>
      </c>
      <c r="I131">
        <v>2</v>
      </c>
      <c r="J131" t="s">
        <v>491</v>
      </c>
      <c r="L131" t="s">
        <v>40</v>
      </c>
      <c r="N131" t="b">
        <v>0</v>
      </c>
      <c r="O131" t="s">
        <v>46</v>
      </c>
      <c r="P131" t="s">
        <v>47</v>
      </c>
      <c r="Q131" t="s">
        <v>48</v>
      </c>
      <c r="R131" t="s">
        <v>400</v>
      </c>
      <c r="S131">
        <v>602757</v>
      </c>
      <c r="U131" t="s">
        <v>576</v>
      </c>
      <c r="V131" t="s">
        <v>50</v>
      </c>
      <c r="W131" t="s">
        <v>464</v>
      </c>
      <c r="X131" t="s">
        <v>464</v>
      </c>
      <c r="Y131" t="s">
        <v>358</v>
      </c>
      <c r="Z131">
        <v>40000</v>
      </c>
      <c r="AA131" t="b">
        <v>1</v>
      </c>
      <c r="AC131" t="s">
        <v>64</v>
      </c>
      <c r="AD131" t="s">
        <v>413</v>
      </c>
      <c r="AE131" t="s">
        <v>66</v>
      </c>
      <c r="AF131" t="b">
        <v>0</v>
      </c>
      <c r="AH131" t="s">
        <v>50</v>
      </c>
      <c r="AJ131">
        <v>23959</v>
      </c>
      <c r="AK131" s="1">
        <v>42494.329861111109</v>
      </c>
      <c r="AL131" s="1">
        <v>42501.51666666667</v>
      </c>
      <c r="AM131" s="1">
        <v>42534.717361111114</v>
      </c>
      <c r="AN131" t="s">
        <v>80</v>
      </c>
      <c r="AO131" t="s">
        <v>39</v>
      </c>
      <c r="AP131" t="s">
        <v>39</v>
      </c>
      <c r="AR131" s="1">
        <v>42548.5</v>
      </c>
      <c r="AS131" t="s">
        <v>56</v>
      </c>
      <c r="AT131" t="s">
        <v>627</v>
      </c>
      <c r="AU131" t="s">
        <v>658</v>
      </c>
    </row>
    <row r="132" spans="1:47" ht="12.5" customHeight="1" x14ac:dyDescent="0.45">
      <c r="A132" t="s">
        <v>39</v>
      </c>
      <c r="B132">
        <v>630389</v>
      </c>
      <c r="C132" t="str">
        <f>VLOOKUP(B132,'PAS10 S19 Final Scope_195'!B131:C326,2,FALSE)</f>
        <v>Base Scope</v>
      </c>
      <c r="D132" t="s">
        <v>41</v>
      </c>
      <c r="E132" t="s">
        <v>397</v>
      </c>
      <c r="F132" t="s">
        <v>437</v>
      </c>
      <c r="G132" t="s">
        <v>59</v>
      </c>
      <c r="H132">
        <v>0.5</v>
      </c>
      <c r="I132">
        <v>3</v>
      </c>
      <c r="J132" t="s">
        <v>438</v>
      </c>
      <c r="L132" t="s">
        <v>40</v>
      </c>
      <c r="N132" t="b">
        <v>0</v>
      </c>
      <c r="O132" t="s">
        <v>46</v>
      </c>
      <c r="P132" t="s">
        <v>47</v>
      </c>
      <c r="Q132" t="s">
        <v>48</v>
      </c>
      <c r="R132" t="s">
        <v>400</v>
      </c>
      <c r="S132">
        <v>602757</v>
      </c>
      <c r="U132" t="s">
        <v>576</v>
      </c>
      <c r="V132" t="s">
        <v>50</v>
      </c>
      <c r="W132" t="s">
        <v>439</v>
      </c>
      <c r="X132" t="s">
        <v>439</v>
      </c>
      <c r="Y132" t="s">
        <v>358</v>
      </c>
      <c r="Z132">
        <v>40000</v>
      </c>
      <c r="AA132" t="b">
        <v>1</v>
      </c>
      <c r="AC132" t="s">
        <v>64</v>
      </c>
      <c r="AD132" t="s">
        <v>413</v>
      </c>
      <c r="AE132" t="s">
        <v>66</v>
      </c>
      <c r="AF132" t="b">
        <v>0</v>
      </c>
      <c r="AH132" t="s">
        <v>50</v>
      </c>
      <c r="AJ132">
        <v>24384</v>
      </c>
      <c r="AK132" s="1">
        <v>42494.329861111109</v>
      </c>
      <c r="AL132" s="1">
        <v>42501.51666666667</v>
      </c>
      <c r="AM132" s="1">
        <v>42535.724305555559</v>
      </c>
      <c r="AN132" t="s">
        <v>80</v>
      </c>
      <c r="AO132" t="s">
        <v>39</v>
      </c>
      <c r="AP132" t="s">
        <v>39</v>
      </c>
      <c r="AR132" s="1">
        <v>42548.5</v>
      </c>
      <c r="AS132" t="s">
        <v>56</v>
      </c>
      <c r="AT132" t="s">
        <v>627</v>
      </c>
      <c r="AU132" t="s">
        <v>658</v>
      </c>
    </row>
    <row r="133" spans="1:47" ht="12.5" customHeight="1" x14ac:dyDescent="0.45">
      <c r="A133" t="s">
        <v>39</v>
      </c>
      <c r="B133">
        <v>624536</v>
      </c>
      <c r="C133" t="str">
        <f>VLOOKUP(B133,'PAS10 S19 Final Scope_195'!B132:C327,2,FALSE)</f>
        <v>Base Scope</v>
      </c>
      <c r="D133" t="s">
        <v>41</v>
      </c>
      <c r="E133" t="s">
        <v>397</v>
      </c>
      <c r="F133" t="s">
        <v>492</v>
      </c>
      <c r="G133" t="s">
        <v>541</v>
      </c>
      <c r="H133">
        <v>0.5</v>
      </c>
      <c r="I133">
        <v>2</v>
      </c>
      <c r="J133" t="s">
        <v>493</v>
      </c>
      <c r="K133" t="s">
        <v>400</v>
      </c>
      <c r="L133" t="s">
        <v>40</v>
      </c>
      <c r="N133" t="b">
        <v>0</v>
      </c>
      <c r="O133" t="s">
        <v>46</v>
      </c>
      <c r="P133" t="s">
        <v>47</v>
      </c>
      <c r="Q133" t="s">
        <v>48</v>
      </c>
      <c r="R133" t="s">
        <v>400</v>
      </c>
      <c r="S133">
        <v>602757</v>
      </c>
      <c r="U133" t="s">
        <v>576</v>
      </c>
      <c r="V133" t="s">
        <v>50</v>
      </c>
      <c r="W133" t="s">
        <v>439</v>
      </c>
      <c r="X133" t="s">
        <v>439</v>
      </c>
      <c r="Y133" t="s">
        <v>358</v>
      </c>
      <c r="Z133">
        <v>40000</v>
      </c>
      <c r="AA133" t="b">
        <v>1</v>
      </c>
      <c r="AC133" t="s">
        <v>53</v>
      </c>
      <c r="AD133" t="s">
        <v>77</v>
      </c>
      <c r="AE133" t="s">
        <v>66</v>
      </c>
      <c r="AF133" t="b">
        <v>1</v>
      </c>
      <c r="AH133" t="s">
        <v>50</v>
      </c>
      <c r="AJ133">
        <v>24363</v>
      </c>
      <c r="AK133" s="1">
        <v>42508.306250000001</v>
      </c>
      <c r="AL133" s="1">
        <v>42508.770833333336</v>
      </c>
      <c r="AM133" s="1">
        <v>42541.207638888889</v>
      </c>
      <c r="AN133" t="s">
        <v>80</v>
      </c>
      <c r="AO133" t="s">
        <v>39</v>
      </c>
      <c r="AP133" t="s">
        <v>39</v>
      </c>
      <c r="AR133" s="1">
        <v>42548.5</v>
      </c>
      <c r="AS133" t="s">
        <v>56</v>
      </c>
      <c r="AT133" t="s">
        <v>644</v>
      </c>
      <c r="AU133" t="s">
        <v>658</v>
      </c>
    </row>
    <row r="134" spans="1:47" ht="12.5" customHeight="1" x14ac:dyDescent="0.45">
      <c r="A134" t="s">
        <v>39</v>
      </c>
      <c r="B134">
        <v>630391</v>
      </c>
      <c r="C134" t="str">
        <f>VLOOKUP(B134,'PAS10 S19 Final Scope_195'!B133:C328,2,FALSE)</f>
        <v>Base Scope</v>
      </c>
      <c r="D134" t="s">
        <v>41</v>
      </c>
      <c r="E134" t="s">
        <v>397</v>
      </c>
      <c r="F134" t="s">
        <v>494</v>
      </c>
      <c r="G134" t="s">
        <v>59</v>
      </c>
      <c r="H134">
        <v>0.5</v>
      </c>
      <c r="I134">
        <v>3</v>
      </c>
      <c r="J134" t="s">
        <v>495</v>
      </c>
      <c r="L134" t="s">
        <v>40</v>
      </c>
      <c r="N134" t="b">
        <v>0</v>
      </c>
      <c r="O134" t="s">
        <v>46</v>
      </c>
      <c r="P134" t="s">
        <v>47</v>
      </c>
      <c r="Q134" t="s">
        <v>48</v>
      </c>
      <c r="R134" t="s">
        <v>400</v>
      </c>
      <c r="S134">
        <v>602757</v>
      </c>
      <c r="U134" t="s">
        <v>576</v>
      </c>
      <c r="V134" t="s">
        <v>50</v>
      </c>
      <c r="W134" t="s">
        <v>132</v>
      </c>
      <c r="X134" t="s">
        <v>132</v>
      </c>
      <c r="Y134" t="s">
        <v>358</v>
      </c>
      <c r="Z134">
        <v>40000</v>
      </c>
      <c r="AA134" t="b">
        <v>1</v>
      </c>
      <c r="AC134" t="s">
        <v>64</v>
      </c>
      <c r="AD134" t="s">
        <v>413</v>
      </c>
      <c r="AE134" t="s">
        <v>66</v>
      </c>
      <c r="AF134" t="b">
        <v>0</v>
      </c>
      <c r="AH134" t="s">
        <v>50</v>
      </c>
      <c r="AJ134">
        <v>27016</v>
      </c>
      <c r="AK134" s="1">
        <v>42494.329861111109</v>
      </c>
      <c r="AL134" s="1">
        <v>42501.51666666667</v>
      </c>
      <c r="AM134" s="1">
        <v>42535.724305555559</v>
      </c>
      <c r="AN134" t="s">
        <v>80</v>
      </c>
      <c r="AO134" t="s">
        <v>39</v>
      </c>
      <c r="AP134" t="s">
        <v>39</v>
      </c>
      <c r="AR134" s="1">
        <v>42548.5</v>
      </c>
      <c r="AS134" t="s">
        <v>56</v>
      </c>
      <c r="AT134" t="s">
        <v>659</v>
      </c>
      <c r="AU134" t="s">
        <v>658</v>
      </c>
    </row>
    <row r="135" spans="1:47" ht="12.5" customHeight="1" x14ac:dyDescent="0.45">
      <c r="A135" t="s">
        <v>39</v>
      </c>
      <c r="B135">
        <v>624537</v>
      </c>
      <c r="C135" t="str">
        <f>VLOOKUP(B135,'PAS10 S19 Final Scope_195'!B134:C329,2,FALSE)</f>
        <v>Base Scope</v>
      </c>
      <c r="D135" t="s">
        <v>41</v>
      </c>
      <c r="E135" t="s">
        <v>397</v>
      </c>
      <c r="F135" t="s">
        <v>496</v>
      </c>
      <c r="G135" t="s">
        <v>541</v>
      </c>
      <c r="H135">
        <v>0.5</v>
      </c>
      <c r="I135">
        <v>3</v>
      </c>
      <c r="J135" t="s">
        <v>497</v>
      </c>
      <c r="K135" t="s">
        <v>400</v>
      </c>
      <c r="L135" t="s">
        <v>40</v>
      </c>
      <c r="N135" t="b">
        <v>0</v>
      </c>
      <c r="O135" t="s">
        <v>46</v>
      </c>
      <c r="P135" t="s">
        <v>47</v>
      </c>
      <c r="Q135" t="s">
        <v>48</v>
      </c>
      <c r="R135" t="s">
        <v>400</v>
      </c>
      <c r="S135">
        <v>602757</v>
      </c>
      <c r="U135" t="s">
        <v>576</v>
      </c>
      <c r="V135" t="s">
        <v>50</v>
      </c>
      <c r="W135" t="s">
        <v>439</v>
      </c>
      <c r="X135" t="s">
        <v>439</v>
      </c>
      <c r="Y135" t="s">
        <v>358</v>
      </c>
      <c r="Z135">
        <v>40000</v>
      </c>
      <c r="AA135" t="b">
        <v>1</v>
      </c>
      <c r="AC135" t="s">
        <v>53</v>
      </c>
      <c r="AD135" t="s">
        <v>77</v>
      </c>
      <c r="AE135" t="s">
        <v>66</v>
      </c>
      <c r="AF135" t="b">
        <v>1</v>
      </c>
      <c r="AH135" t="s">
        <v>50</v>
      </c>
      <c r="AJ135">
        <v>26954</v>
      </c>
      <c r="AK135" s="1">
        <v>42500.349305555559</v>
      </c>
      <c r="AL135" s="1">
        <v>42501.517361111109</v>
      </c>
      <c r="AM135" s="1">
        <v>42533.71597222222</v>
      </c>
      <c r="AN135" t="s">
        <v>80</v>
      </c>
      <c r="AO135" t="s">
        <v>39</v>
      </c>
      <c r="AP135" t="s">
        <v>39</v>
      </c>
      <c r="AR135" s="1">
        <v>42548.5</v>
      </c>
      <c r="AS135" t="s">
        <v>56</v>
      </c>
      <c r="AT135" t="s">
        <v>644</v>
      </c>
      <c r="AU135" t="s">
        <v>658</v>
      </c>
    </row>
    <row r="136" spans="1:47" ht="12.5" customHeight="1" x14ac:dyDescent="0.45">
      <c r="A136" t="s">
        <v>39</v>
      </c>
      <c r="B136">
        <v>630390</v>
      </c>
      <c r="C136" t="str">
        <f>VLOOKUP(B136,'PAS10 S19 Final Scope_195'!B135:C330,2,FALSE)</f>
        <v>Base Scope</v>
      </c>
      <c r="D136" t="s">
        <v>41</v>
      </c>
      <c r="E136" t="s">
        <v>397</v>
      </c>
      <c r="F136" t="s">
        <v>440</v>
      </c>
      <c r="G136" t="s">
        <v>59</v>
      </c>
      <c r="H136">
        <v>0.5</v>
      </c>
      <c r="I136">
        <v>3</v>
      </c>
      <c r="J136" t="s">
        <v>441</v>
      </c>
      <c r="L136" t="s">
        <v>40</v>
      </c>
      <c r="N136" t="b">
        <v>0</v>
      </c>
      <c r="O136" t="s">
        <v>46</v>
      </c>
      <c r="P136" t="s">
        <v>47</v>
      </c>
      <c r="Q136" t="s">
        <v>48</v>
      </c>
      <c r="R136" t="s">
        <v>400</v>
      </c>
      <c r="S136">
        <v>602757</v>
      </c>
      <c r="U136" t="s">
        <v>576</v>
      </c>
      <c r="V136" t="s">
        <v>50</v>
      </c>
      <c r="W136" t="s">
        <v>50</v>
      </c>
      <c r="X136" t="s">
        <v>425</v>
      </c>
      <c r="Y136" t="s">
        <v>358</v>
      </c>
      <c r="Z136">
        <v>40000</v>
      </c>
      <c r="AA136" t="b">
        <v>1</v>
      </c>
      <c r="AC136" t="s">
        <v>64</v>
      </c>
      <c r="AD136" t="s">
        <v>413</v>
      </c>
      <c r="AE136" t="s">
        <v>66</v>
      </c>
      <c r="AF136" t="b">
        <v>0</v>
      </c>
      <c r="AH136" t="s">
        <v>50</v>
      </c>
      <c r="AJ136">
        <v>27020</v>
      </c>
      <c r="AK136" s="1">
        <v>42493.30972222222</v>
      </c>
      <c r="AL136" s="1">
        <v>42501.517361111109</v>
      </c>
      <c r="AM136" s="1">
        <v>42535.724305555559</v>
      </c>
      <c r="AN136" t="s">
        <v>80</v>
      </c>
      <c r="AO136" t="s">
        <v>39</v>
      </c>
      <c r="AP136" t="s">
        <v>39</v>
      </c>
      <c r="AR136" s="1">
        <v>42548.5</v>
      </c>
      <c r="AS136" t="s">
        <v>56</v>
      </c>
      <c r="AT136" t="s">
        <v>620</v>
      </c>
      <c r="AU136" t="s">
        <v>658</v>
      </c>
    </row>
    <row r="137" spans="1:47" ht="12.5" customHeight="1" x14ac:dyDescent="0.45">
      <c r="A137" t="s">
        <v>39</v>
      </c>
      <c r="B137">
        <v>624535</v>
      </c>
      <c r="C137" t="str">
        <f>VLOOKUP(B137,'PAS10 S19 Final Scope_195'!B136:C331,2,FALSE)</f>
        <v>Base Scope</v>
      </c>
      <c r="D137" t="s">
        <v>41</v>
      </c>
      <c r="E137" t="s">
        <v>397</v>
      </c>
      <c r="F137" t="s">
        <v>460</v>
      </c>
      <c r="G137" t="s">
        <v>59</v>
      </c>
      <c r="H137">
        <v>3.5</v>
      </c>
      <c r="I137">
        <v>2</v>
      </c>
      <c r="J137" t="s">
        <v>461</v>
      </c>
      <c r="K137" t="s">
        <v>400</v>
      </c>
      <c r="L137" t="s">
        <v>40</v>
      </c>
      <c r="N137" t="b">
        <v>0</v>
      </c>
      <c r="O137" t="s">
        <v>46</v>
      </c>
      <c r="P137" t="s">
        <v>47</v>
      </c>
      <c r="Q137" t="s">
        <v>48</v>
      </c>
      <c r="R137" t="s">
        <v>400</v>
      </c>
      <c r="S137">
        <v>602757</v>
      </c>
      <c r="U137" t="s">
        <v>576</v>
      </c>
      <c r="V137" t="s">
        <v>50</v>
      </c>
      <c r="W137" t="s">
        <v>401</v>
      </c>
      <c r="X137" t="s">
        <v>401</v>
      </c>
      <c r="Y137" t="s">
        <v>358</v>
      </c>
      <c r="Z137">
        <v>40000</v>
      </c>
      <c r="AA137" t="b">
        <v>1</v>
      </c>
      <c r="AC137" t="s">
        <v>102</v>
      </c>
      <c r="AD137" t="s">
        <v>77</v>
      </c>
      <c r="AE137" t="s">
        <v>66</v>
      </c>
      <c r="AF137" t="b">
        <v>1</v>
      </c>
      <c r="AH137" t="s">
        <v>50</v>
      </c>
      <c r="AJ137">
        <v>23665</v>
      </c>
      <c r="AK137" s="1">
        <v>42513.283333333333</v>
      </c>
      <c r="AL137" s="1">
        <v>42513.765277777777</v>
      </c>
      <c r="AM137" s="1">
        <v>42543.720138888886</v>
      </c>
      <c r="AN137" t="s">
        <v>80</v>
      </c>
      <c r="AO137" t="s">
        <v>39</v>
      </c>
      <c r="AP137" t="s">
        <v>39</v>
      </c>
      <c r="AR137" s="1">
        <v>42548.5</v>
      </c>
      <c r="AS137" t="s">
        <v>56</v>
      </c>
      <c r="AT137" t="s">
        <v>644</v>
      </c>
      <c r="AU137" s="2" t="s">
        <v>660</v>
      </c>
    </row>
    <row r="138" spans="1:47" ht="12.5" customHeight="1" x14ac:dyDescent="0.45">
      <c r="A138" t="s">
        <v>39</v>
      </c>
      <c r="B138">
        <v>630385</v>
      </c>
      <c r="C138" t="str">
        <f>VLOOKUP(B138,'PAS10 S19 Final Scope_195'!B137:C332,2,FALSE)</f>
        <v>Base Scope</v>
      </c>
      <c r="D138" t="s">
        <v>41</v>
      </c>
      <c r="E138" t="s">
        <v>397</v>
      </c>
      <c r="F138" t="s">
        <v>486</v>
      </c>
      <c r="G138" t="s">
        <v>59</v>
      </c>
      <c r="H138">
        <v>1</v>
      </c>
      <c r="I138">
        <v>2</v>
      </c>
      <c r="J138" t="s">
        <v>487</v>
      </c>
      <c r="L138" t="s">
        <v>40</v>
      </c>
      <c r="N138" t="b">
        <v>0</v>
      </c>
      <c r="O138" t="s">
        <v>46</v>
      </c>
      <c r="P138" t="s">
        <v>47</v>
      </c>
      <c r="Q138" t="s">
        <v>48</v>
      </c>
      <c r="R138" t="s">
        <v>400</v>
      </c>
      <c r="S138">
        <v>602757</v>
      </c>
      <c r="U138" t="s">
        <v>576</v>
      </c>
      <c r="V138" t="s">
        <v>50</v>
      </c>
      <c r="W138" t="s">
        <v>455</v>
      </c>
      <c r="X138" t="s">
        <v>455</v>
      </c>
      <c r="Y138" t="s">
        <v>358</v>
      </c>
      <c r="Z138">
        <v>40000</v>
      </c>
      <c r="AA138" t="b">
        <v>1</v>
      </c>
      <c r="AC138" t="s">
        <v>64</v>
      </c>
      <c r="AD138" t="s">
        <v>413</v>
      </c>
      <c r="AE138" t="s">
        <v>66</v>
      </c>
      <c r="AF138" t="b">
        <v>0</v>
      </c>
      <c r="AH138" t="s">
        <v>50</v>
      </c>
      <c r="AJ138">
        <v>23406</v>
      </c>
      <c r="AK138" s="1">
        <v>42508.306250000001</v>
      </c>
      <c r="AL138" s="1">
        <v>42508.770138888889</v>
      </c>
      <c r="AM138" s="1">
        <v>42542.743750000001</v>
      </c>
      <c r="AN138" t="s">
        <v>80</v>
      </c>
      <c r="AO138" t="s">
        <v>39</v>
      </c>
      <c r="AP138" t="s">
        <v>39</v>
      </c>
      <c r="AR138" s="1">
        <v>42548.5</v>
      </c>
      <c r="AS138" t="s">
        <v>56</v>
      </c>
      <c r="AT138" t="s">
        <v>659</v>
      </c>
      <c r="AU138" t="s">
        <v>658</v>
      </c>
    </row>
    <row r="139" spans="1:47" ht="12.5" customHeight="1" x14ac:dyDescent="0.45">
      <c r="A139" t="s">
        <v>39</v>
      </c>
      <c r="B139">
        <v>630387</v>
      </c>
      <c r="C139" t="str">
        <f>VLOOKUP(B139,'PAS10 S19 Final Scope_195'!B138:C333,2,FALSE)</f>
        <v>Base Scope</v>
      </c>
      <c r="D139" t="s">
        <v>41</v>
      </c>
      <c r="E139" t="s">
        <v>397</v>
      </c>
      <c r="F139" t="s">
        <v>434</v>
      </c>
      <c r="G139" t="s">
        <v>59</v>
      </c>
      <c r="H139">
        <v>1</v>
      </c>
      <c r="I139">
        <v>2</v>
      </c>
      <c r="J139" t="s">
        <v>435</v>
      </c>
      <c r="L139" t="s">
        <v>40</v>
      </c>
      <c r="N139" t="b">
        <v>0</v>
      </c>
      <c r="O139" t="s">
        <v>46</v>
      </c>
      <c r="P139" t="s">
        <v>47</v>
      </c>
      <c r="Q139" t="s">
        <v>48</v>
      </c>
      <c r="R139" t="s">
        <v>400</v>
      </c>
      <c r="S139">
        <v>602757</v>
      </c>
      <c r="U139" t="s">
        <v>576</v>
      </c>
      <c r="V139" t="s">
        <v>50</v>
      </c>
      <c r="W139" t="s">
        <v>436</v>
      </c>
      <c r="X139" t="s">
        <v>436</v>
      </c>
      <c r="Y139" t="s">
        <v>358</v>
      </c>
      <c r="Z139">
        <v>40000</v>
      </c>
      <c r="AA139" t="b">
        <v>1</v>
      </c>
      <c r="AC139" t="s">
        <v>64</v>
      </c>
      <c r="AD139" t="s">
        <v>413</v>
      </c>
      <c r="AE139" t="s">
        <v>66</v>
      </c>
      <c r="AF139" t="b">
        <v>0</v>
      </c>
      <c r="AH139" t="s">
        <v>50</v>
      </c>
      <c r="AJ139">
        <v>26991</v>
      </c>
      <c r="AK139" s="1">
        <v>42493.30972222222</v>
      </c>
      <c r="AL139" s="1">
        <v>42501.515972222223</v>
      </c>
      <c r="AM139" s="1">
        <v>42535.724305555559</v>
      </c>
      <c r="AN139" t="s">
        <v>80</v>
      </c>
      <c r="AO139" t="s">
        <v>39</v>
      </c>
      <c r="AP139" t="s">
        <v>39</v>
      </c>
      <c r="AR139" s="1">
        <v>42548.5</v>
      </c>
      <c r="AS139" t="s">
        <v>56</v>
      </c>
      <c r="AT139" t="s">
        <v>627</v>
      </c>
      <c r="AU139" t="s">
        <v>658</v>
      </c>
    </row>
    <row r="140" spans="1:47" ht="12.5" customHeight="1" x14ac:dyDescent="0.45">
      <c r="A140" t="s">
        <v>39</v>
      </c>
      <c r="B140">
        <v>630383</v>
      </c>
      <c r="C140" t="str">
        <f>VLOOKUP(B140,'PAS10 S19 Final Scope_195'!B139:C334,2,FALSE)</f>
        <v>Base Scope</v>
      </c>
      <c r="D140" t="s">
        <v>41</v>
      </c>
      <c r="E140" t="s">
        <v>397</v>
      </c>
      <c r="F140" t="s">
        <v>488</v>
      </c>
      <c r="G140" t="s">
        <v>59</v>
      </c>
      <c r="H140">
        <v>2</v>
      </c>
      <c r="I140">
        <v>2</v>
      </c>
      <c r="J140" t="s">
        <v>489</v>
      </c>
      <c r="L140" t="s">
        <v>40</v>
      </c>
      <c r="N140" t="b">
        <v>0</v>
      </c>
      <c r="O140" t="s">
        <v>46</v>
      </c>
      <c r="P140" t="s">
        <v>47</v>
      </c>
      <c r="Q140" t="s">
        <v>48</v>
      </c>
      <c r="R140" t="s">
        <v>400</v>
      </c>
      <c r="S140">
        <v>602757</v>
      </c>
      <c r="U140" t="s">
        <v>576</v>
      </c>
      <c r="V140" t="s">
        <v>50</v>
      </c>
      <c r="W140" t="s">
        <v>50</v>
      </c>
      <c r="X140" t="s">
        <v>50</v>
      </c>
      <c r="Y140" t="s">
        <v>358</v>
      </c>
      <c r="Z140">
        <v>40000</v>
      </c>
      <c r="AA140" t="b">
        <v>1</v>
      </c>
      <c r="AC140" t="s">
        <v>64</v>
      </c>
      <c r="AD140" t="s">
        <v>50</v>
      </c>
      <c r="AE140" t="s">
        <v>50</v>
      </c>
      <c r="AF140" t="b">
        <v>0</v>
      </c>
      <c r="AH140" t="s">
        <v>50</v>
      </c>
      <c r="AJ140">
        <v>27005</v>
      </c>
      <c r="AK140" s="1">
        <v>42500.349305555559</v>
      </c>
      <c r="AL140" s="1">
        <v>42501.515277777777</v>
      </c>
      <c r="AM140" s="1">
        <v>42540.717361111114</v>
      </c>
      <c r="AN140" t="s">
        <v>80</v>
      </c>
      <c r="AO140" t="s">
        <v>39</v>
      </c>
      <c r="AP140" t="s">
        <v>39</v>
      </c>
      <c r="AR140" s="1">
        <v>42548.5</v>
      </c>
      <c r="AS140" t="s">
        <v>56</v>
      </c>
      <c r="AT140" t="s">
        <v>620</v>
      </c>
      <c r="AU140" t="s">
        <v>658</v>
      </c>
    </row>
    <row r="141" spans="1:47" ht="12.5" customHeight="1" x14ac:dyDescent="0.45">
      <c r="A141" t="s">
        <v>39</v>
      </c>
      <c r="B141">
        <v>624533</v>
      </c>
      <c r="C141" t="e">
        <f>VLOOKUP(B141,'PAS10 S19 Final Scope_195'!B140:C335,2,FALSE)</f>
        <v>#N/A</v>
      </c>
      <c r="D141" t="s">
        <v>41</v>
      </c>
      <c r="E141" t="s">
        <v>397</v>
      </c>
      <c r="F141" t="s">
        <v>398</v>
      </c>
      <c r="G141" t="s">
        <v>541</v>
      </c>
      <c r="H141">
        <v>0.5</v>
      </c>
      <c r="I141">
        <v>3</v>
      </c>
      <c r="J141" t="s">
        <v>399</v>
      </c>
      <c r="K141" t="s">
        <v>400</v>
      </c>
      <c r="L141" t="s">
        <v>40</v>
      </c>
      <c r="N141" t="b">
        <v>0</v>
      </c>
      <c r="O141" t="s">
        <v>46</v>
      </c>
      <c r="P141" t="s">
        <v>47</v>
      </c>
      <c r="Q141" t="s">
        <v>48</v>
      </c>
      <c r="R141" t="s">
        <v>400</v>
      </c>
      <c r="S141">
        <v>602757</v>
      </c>
      <c r="U141" t="s">
        <v>576</v>
      </c>
      <c r="V141" t="s">
        <v>50</v>
      </c>
      <c r="W141" t="s">
        <v>401</v>
      </c>
      <c r="X141" t="s">
        <v>401</v>
      </c>
      <c r="Y141" t="s">
        <v>358</v>
      </c>
      <c r="Z141">
        <v>40000</v>
      </c>
      <c r="AA141" t="b">
        <v>1</v>
      </c>
      <c r="AC141" t="s">
        <v>53</v>
      </c>
      <c r="AD141" t="s">
        <v>77</v>
      </c>
      <c r="AE141" t="s">
        <v>78</v>
      </c>
      <c r="AF141" t="b">
        <v>1</v>
      </c>
      <c r="AH141" t="s">
        <v>50</v>
      </c>
      <c r="AJ141">
        <v>26941</v>
      </c>
      <c r="AK141" s="1">
        <v>42501.334027777775</v>
      </c>
      <c r="AL141" s="1">
        <v>42501.515277777777</v>
      </c>
      <c r="AM141" s="1">
        <v>42533.71597222222</v>
      </c>
      <c r="AN141" t="s">
        <v>80</v>
      </c>
      <c r="AO141" t="s">
        <v>39</v>
      </c>
      <c r="AP141" t="s">
        <v>39</v>
      </c>
      <c r="AR141" s="1">
        <v>42548.5</v>
      </c>
      <c r="AS141" t="s">
        <v>56</v>
      </c>
      <c r="AT141" t="s">
        <v>644</v>
      </c>
      <c r="AU141" t="s">
        <v>658</v>
      </c>
    </row>
    <row r="142" spans="1:47" ht="12.5" customHeight="1" x14ac:dyDescent="0.45">
      <c r="A142" t="s">
        <v>39</v>
      </c>
      <c r="B142">
        <v>623100</v>
      </c>
      <c r="C142" t="e">
        <f>VLOOKUP(B142,'PAS10 S19 Final Scope_195'!B141:C336,2,FALSE)</f>
        <v>#N/A</v>
      </c>
      <c r="D142" t="s">
        <v>57</v>
      </c>
      <c r="E142" t="s">
        <v>397</v>
      </c>
      <c r="F142" t="s">
        <v>402</v>
      </c>
      <c r="G142" t="s">
        <v>209</v>
      </c>
      <c r="H142">
        <v>2</v>
      </c>
      <c r="I142">
        <v>3.5</v>
      </c>
      <c r="J142" t="s">
        <v>403</v>
      </c>
      <c r="K142" t="s">
        <v>400</v>
      </c>
      <c r="L142" t="s">
        <v>40</v>
      </c>
      <c r="M142" t="s">
        <v>211</v>
      </c>
      <c r="N142" t="b">
        <v>0</v>
      </c>
      <c r="O142" t="s">
        <v>46</v>
      </c>
      <c r="P142" t="s">
        <v>47</v>
      </c>
      <c r="Q142" t="s">
        <v>70</v>
      </c>
      <c r="R142" t="s">
        <v>400</v>
      </c>
      <c r="S142">
        <v>602755</v>
      </c>
      <c r="U142" t="s">
        <v>576</v>
      </c>
      <c r="V142" t="s">
        <v>50</v>
      </c>
      <c r="W142" t="s">
        <v>140</v>
      </c>
      <c r="X142" t="s">
        <v>140</v>
      </c>
      <c r="Y142" t="s">
        <v>115</v>
      </c>
      <c r="Z142">
        <v>40000</v>
      </c>
      <c r="AA142" t="b">
        <v>1</v>
      </c>
      <c r="AC142" t="s">
        <v>64</v>
      </c>
      <c r="AD142" t="s">
        <v>50</v>
      </c>
      <c r="AE142" t="s">
        <v>50</v>
      </c>
      <c r="AF142" t="b">
        <v>1</v>
      </c>
      <c r="AH142" t="s">
        <v>50</v>
      </c>
      <c r="AJ142">
        <v>26876</v>
      </c>
      <c r="AK142" s="1">
        <v>42474.597222222219</v>
      </c>
      <c r="AL142" s="1">
        <v>42512.753472222219</v>
      </c>
      <c r="AN142" t="s">
        <v>80</v>
      </c>
      <c r="AO142" t="s">
        <v>39</v>
      </c>
      <c r="AP142" t="s">
        <v>39</v>
      </c>
      <c r="AR142" s="1">
        <v>42548.5</v>
      </c>
      <c r="AS142" t="s">
        <v>56</v>
      </c>
      <c r="AT142" t="s">
        <v>661</v>
      </c>
      <c r="AU142" t="s">
        <v>662</v>
      </c>
    </row>
    <row r="143" spans="1:47" ht="12.5" customHeight="1" x14ac:dyDescent="0.45">
      <c r="A143" t="s">
        <v>39</v>
      </c>
      <c r="B143">
        <v>630384</v>
      </c>
      <c r="C143" t="str">
        <f>VLOOKUP(B143,'PAS10 S19 Final Scope_195'!B142:C337,2,FALSE)</f>
        <v>Base Scope</v>
      </c>
      <c r="D143" t="s">
        <v>41</v>
      </c>
      <c r="E143" t="s">
        <v>397</v>
      </c>
      <c r="F143" t="s">
        <v>426</v>
      </c>
      <c r="G143" t="s">
        <v>59</v>
      </c>
      <c r="H143">
        <v>1.5</v>
      </c>
      <c r="I143">
        <v>2</v>
      </c>
      <c r="J143" t="s">
        <v>427</v>
      </c>
      <c r="L143" t="s">
        <v>40</v>
      </c>
      <c r="N143" t="b">
        <v>0</v>
      </c>
      <c r="O143" t="s">
        <v>46</v>
      </c>
      <c r="P143" t="s">
        <v>47</v>
      </c>
      <c r="Q143" t="s">
        <v>48</v>
      </c>
      <c r="R143" t="s">
        <v>400</v>
      </c>
      <c r="S143">
        <v>602757</v>
      </c>
      <c r="U143" t="s">
        <v>576</v>
      </c>
      <c r="V143" t="s">
        <v>50</v>
      </c>
      <c r="W143" t="s">
        <v>411</v>
      </c>
      <c r="X143" t="s">
        <v>411</v>
      </c>
      <c r="Y143" t="s">
        <v>358</v>
      </c>
      <c r="Z143">
        <v>40000</v>
      </c>
      <c r="AA143" t="b">
        <v>1</v>
      </c>
      <c r="AC143" t="s">
        <v>64</v>
      </c>
      <c r="AD143" t="s">
        <v>413</v>
      </c>
      <c r="AE143" t="s">
        <v>66</v>
      </c>
      <c r="AF143" t="b">
        <v>0</v>
      </c>
      <c r="AH143" t="s">
        <v>50</v>
      </c>
      <c r="AJ143">
        <v>23201</v>
      </c>
      <c r="AK143" s="1">
        <v>42508.306250000001</v>
      </c>
      <c r="AL143" s="1">
        <v>42508.770138888889</v>
      </c>
      <c r="AM143" s="1">
        <v>42536.223611111112</v>
      </c>
      <c r="AN143" t="s">
        <v>80</v>
      </c>
      <c r="AO143" t="s">
        <v>39</v>
      </c>
      <c r="AP143" t="s">
        <v>39</v>
      </c>
      <c r="AR143" s="1">
        <v>42548.5</v>
      </c>
      <c r="AS143" t="s">
        <v>56</v>
      </c>
      <c r="AT143" t="s">
        <v>659</v>
      </c>
      <c r="AU143" t="s">
        <v>658</v>
      </c>
    </row>
    <row r="144" spans="1:47" ht="12.5" customHeight="1" x14ac:dyDescent="0.45">
      <c r="A144" t="s">
        <v>39</v>
      </c>
      <c r="B144">
        <v>630386</v>
      </c>
      <c r="C144" t="str">
        <f>VLOOKUP(B144,'PAS10 S19 Final Scope_195'!B143:C338,2,FALSE)</f>
        <v>Base Scope</v>
      </c>
      <c r="D144" t="s">
        <v>41</v>
      </c>
      <c r="E144" t="s">
        <v>397</v>
      </c>
      <c r="F144" t="s">
        <v>484</v>
      </c>
      <c r="G144" t="s">
        <v>59</v>
      </c>
      <c r="H144">
        <v>1</v>
      </c>
      <c r="I144">
        <v>2</v>
      </c>
      <c r="J144" t="s">
        <v>485</v>
      </c>
      <c r="L144" t="s">
        <v>40</v>
      </c>
      <c r="N144" t="b">
        <v>0</v>
      </c>
      <c r="O144" t="s">
        <v>46</v>
      </c>
      <c r="P144" t="s">
        <v>47</v>
      </c>
      <c r="Q144" t="s">
        <v>48</v>
      </c>
      <c r="R144" t="s">
        <v>400</v>
      </c>
      <c r="S144">
        <v>602757</v>
      </c>
      <c r="U144" t="s">
        <v>576</v>
      </c>
      <c r="V144" t="s">
        <v>50</v>
      </c>
      <c r="W144" t="s">
        <v>416</v>
      </c>
      <c r="X144" t="s">
        <v>416</v>
      </c>
      <c r="Y144" t="s">
        <v>358</v>
      </c>
      <c r="Z144">
        <v>40000</v>
      </c>
      <c r="AA144" t="b">
        <v>1</v>
      </c>
      <c r="AC144" t="s">
        <v>64</v>
      </c>
      <c r="AD144" t="s">
        <v>413</v>
      </c>
      <c r="AE144" t="s">
        <v>66</v>
      </c>
      <c r="AF144" t="b">
        <v>0</v>
      </c>
      <c r="AH144" t="s">
        <v>50</v>
      </c>
      <c r="AJ144">
        <v>26987</v>
      </c>
      <c r="AK144" s="1">
        <v>42494.329861111109</v>
      </c>
      <c r="AL144" s="1">
        <v>42501.515972222223</v>
      </c>
      <c r="AM144" s="1">
        <v>42535.724305555559</v>
      </c>
      <c r="AN144" t="s">
        <v>80</v>
      </c>
      <c r="AO144" t="s">
        <v>39</v>
      </c>
      <c r="AP144" t="s">
        <v>39</v>
      </c>
      <c r="AR144" s="1">
        <v>42548.5</v>
      </c>
      <c r="AS144" t="s">
        <v>56</v>
      </c>
      <c r="AT144" t="s">
        <v>659</v>
      </c>
      <c r="AU144" t="s">
        <v>658</v>
      </c>
    </row>
    <row r="145" spans="1:47" ht="12.5" customHeight="1" x14ac:dyDescent="0.45">
      <c r="A145" t="s">
        <v>39</v>
      </c>
      <c r="B145">
        <v>624534</v>
      </c>
      <c r="C145" t="str">
        <f>VLOOKUP(B145,'PAS10 S19 Final Scope_195'!B144:C339,2,FALSE)</f>
        <v>Base Scope</v>
      </c>
      <c r="D145" t="s">
        <v>41</v>
      </c>
      <c r="E145" t="s">
        <v>397</v>
      </c>
      <c r="F145" t="s">
        <v>430</v>
      </c>
      <c r="G145" t="s">
        <v>588</v>
      </c>
      <c r="H145">
        <v>0</v>
      </c>
      <c r="I145">
        <v>2</v>
      </c>
      <c r="J145" t="s">
        <v>431</v>
      </c>
      <c r="K145" t="s">
        <v>400</v>
      </c>
      <c r="L145" t="s">
        <v>40</v>
      </c>
      <c r="N145" t="b">
        <v>0</v>
      </c>
      <c r="O145" t="s">
        <v>46</v>
      </c>
      <c r="P145" t="s">
        <v>47</v>
      </c>
      <c r="Q145" t="s">
        <v>408</v>
      </c>
      <c r="R145" t="s">
        <v>400</v>
      </c>
      <c r="S145">
        <v>602757</v>
      </c>
      <c r="U145" t="s">
        <v>576</v>
      </c>
      <c r="V145" t="s">
        <v>50</v>
      </c>
      <c r="W145" t="s">
        <v>401</v>
      </c>
      <c r="X145" t="s">
        <v>401</v>
      </c>
      <c r="Y145" t="s">
        <v>358</v>
      </c>
      <c r="Z145">
        <v>40000</v>
      </c>
      <c r="AA145" t="b">
        <v>1</v>
      </c>
      <c r="AC145" t="s">
        <v>64</v>
      </c>
      <c r="AD145" t="s">
        <v>77</v>
      </c>
      <c r="AE145" t="s">
        <v>66</v>
      </c>
      <c r="AF145" t="b">
        <v>1</v>
      </c>
      <c r="AH145" t="s">
        <v>50</v>
      </c>
      <c r="AJ145">
        <v>23069</v>
      </c>
      <c r="AK145" s="1">
        <v>42492.513888888891</v>
      </c>
      <c r="AL145" s="1">
        <v>42501.51458333333</v>
      </c>
      <c r="AM145" s="1">
        <v>42536.223611111112</v>
      </c>
      <c r="AN145" t="s">
        <v>80</v>
      </c>
      <c r="AO145" t="s">
        <v>39</v>
      </c>
      <c r="AP145" t="s">
        <v>39</v>
      </c>
      <c r="AR145" s="1">
        <v>42548.5</v>
      </c>
      <c r="AS145" t="s">
        <v>56</v>
      </c>
      <c r="AT145" t="s">
        <v>611</v>
      </c>
      <c r="AU145" s="2" t="s">
        <v>663</v>
      </c>
    </row>
    <row r="146" spans="1:47" ht="12.5" customHeight="1" x14ac:dyDescent="0.45">
      <c r="A146" t="s">
        <v>39</v>
      </c>
      <c r="B146">
        <v>624532</v>
      </c>
      <c r="C146" t="e">
        <f>VLOOKUP(B146,'PAS10 S19 Final Scope_195'!B145:C340,2,FALSE)</f>
        <v>#N/A</v>
      </c>
      <c r="D146" t="s">
        <v>41</v>
      </c>
      <c r="E146" t="s">
        <v>397</v>
      </c>
      <c r="F146" t="s">
        <v>428</v>
      </c>
      <c r="G146" t="s">
        <v>541</v>
      </c>
      <c r="H146">
        <v>0.5</v>
      </c>
      <c r="I146">
        <v>2</v>
      </c>
      <c r="J146" t="s">
        <v>429</v>
      </c>
      <c r="K146" t="s">
        <v>400</v>
      </c>
      <c r="L146" t="s">
        <v>40</v>
      </c>
      <c r="N146" t="b">
        <v>0</v>
      </c>
      <c r="O146" t="s">
        <v>46</v>
      </c>
      <c r="P146" t="s">
        <v>47</v>
      </c>
      <c r="Q146" t="s">
        <v>48</v>
      </c>
      <c r="R146" t="s">
        <v>400</v>
      </c>
      <c r="S146">
        <v>602757</v>
      </c>
      <c r="U146" t="s">
        <v>576</v>
      </c>
      <c r="V146" t="s">
        <v>50</v>
      </c>
      <c r="W146" t="s">
        <v>401</v>
      </c>
      <c r="X146" t="s">
        <v>401</v>
      </c>
      <c r="Y146" t="s">
        <v>358</v>
      </c>
      <c r="Z146">
        <v>40000</v>
      </c>
      <c r="AA146" t="b">
        <v>1</v>
      </c>
      <c r="AC146" t="s">
        <v>53</v>
      </c>
      <c r="AD146" t="s">
        <v>77</v>
      </c>
      <c r="AE146" t="s">
        <v>78</v>
      </c>
      <c r="AF146" t="b">
        <v>1</v>
      </c>
      <c r="AH146" t="s">
        <v>50</v>
      </c>
      <c r="AJ146">
        <v>23409</v>
      </c>
      <c r="AK146" s="1">
        <v>42500.349305555559</v>
      </c>
      <c r="AL146" s="1">
        <v>42501.51458333333</v>
      </c>
      <c r="AM146" s="1">
        <v>42533.71597222222</v>
      </c>
      <c r="AN146" t="s">
        <v>80</v>
      </c>
      <c r="AO146" t="s">
        <v>39</v>
      </c>
      <c r="AP146" t="s">
        <v>39</v>
      </c>
      <c r="AR146" s="1">
        <v>42548.5</v>
      </c>
      <c r="AS146" t="s">
        <v>56</v>
      </c>
      <c r="AT146" t="s">
        <v>644</v>
      </c>
      <c r="AU146" t="s">
        <v>658</v>
      </c>
    </row>
    <row r="147" spans="1:47" ht="12.5" customHeight="1" x14ac:dyDescent="0.45">
      <c r="A147" t="s">
        <v>39</v>
      </c>
      <c r="B147">
        <v>624531</v>
      </c>
      <c r="C147" t="str">
        <f>VLOOKUP(B147,'PAS10 S19 Final Scope_195'!B146:C341,2,FALSE)</f>
        <v>Base Scope</v>
      </c>
      <c r="D147" t="s">
        <v>57</v>
      </c>
      <c r="E147" t="s">
        <v>397</v>
      </c>
      <c r="F147" t="s">
        <v>482</v>
      </c>
      <c r="G147" t="s">
        <v>59</v>
      </c>
      <c r="H147">
        <v>1</v>
      </c>
      <c r="I147">
        <v>2</v>
      </c>
      <c r="J147" t="s">
        <v>483</v>
      </c>
      <c r="K147" t="s">
        <v>400</v>
      </c>
      <c r="L147" t="s">
        <v>40</v>
      </c>
      <c r="N147" t="b">
        <v>0</v>
      </c>
      <c r="O147" t="s">
        <v>46</v>
      </c>
      <c r="P147" t="s">
        <v>47</v>
      </c>
      <c r="Q147" t="s">
        <v>48</v>
      </c>
      <c r="R147" t="s">
        <v>400</v>
      </c>
      <c r="S147">
        <v>602757</v>
      </c>
      <c r="U147" t="s">
        <v>576</v>
      </c>
      <c r="V147" t="s">
        <v>50</v>
      </c>
      <c r="W147" t="s">
        <v>62</v>
      </c>
      <c r="X147" t="s">
        <v>62</v>
      </c>
      <c r="Y147" t="s">
        <v>358</v>
      </c>
      <c r="Z147">
        <v>40000</v>
      </c>
      <c r="AA147" t="b">
        <v>1</v>
      </c>
      <c r="AC147" t="s">
        <v>64</v>
      </c>
      <c r="AD147" t="s">
        <v>77</v>
      </c>
      <c r="AE147" t="s">
        <v>66</v>
      </c>
      <c r="AF147" t="b">
        <v>1</v>
      </c>
      <c r="AH147" t="s">
        <v>50</v>
      </c>
      <c r="AJ147">
        <v>23079</v>
      </c>
      <c r="AK147" s="1">
        <v>42500.349305555559</v>
      </c>
      <c r="AL147" s="1">
        <v>42501.513888888891</v>
      </c>
      <c r="AM147" s="1">
        <v>42544.634722222225</v>
      </c>
      <c r="AN147" t="s">
        <v>80</v>
      </c>
      <c r="AO147" t="s">
        <v>39</v>
      </c>
      <c r="AP147" t="s">
        <v>39</v>
      </c>
      <c r="AR147" s="1">
        <v>42548.5</v>
      </c>
      <c r="AS147" t="s">
        <v>56</v>
      </c>
      <c r="AT147" t="s">
        <v>628</v>
      </c>
      <c r="AU147" s="2" t="s">
        <v>664</v>
      </c>
    </row>
    <row r="148" spans="1:47" ht="12.5" customHeight="1" x14ac:dyDescent="0.45">
      <c r="A148" t="s">
        <v>39</v>
      </c>
      <c r="B148">
        <v>624530</v>
      </c>
      <c r="C148" t="e">
        <f>VLOOKUP(B148,'PAS10 S19 Final Scope_195'!B147:C342,2,FALSE)</f>
        <v>#N/A</v>
      </c>
      <c r="D148" t="s">
        <v>57</v>
      </c>
      <c r="E148" t="s">
        <v>397</v>
      </c>
      <c r="F148" t="s">
        <v>419</v>
      </c>
      <c r="G148" t="s">
        <v>44</v>
      </c>
      <c r="H148">
        <v>9</v>
      </c>
      <c r="I148">
        <v>2</v>
      </c>
      <c r="J148" t="s">
        <v>420</v>
      </c>
      <c r="K148" t="s">
        <v>400</v>
      </c>
      <c r="L148" t="s">
        <v>40</v>
      </c>
      <c r="N148" t="b">
        <v>0</v>
      </c>
      <c r="O148" t="s">
        <v>46</v>
      </c>
      <c r="P148" t="s">
        <v>47</v>
      </c>
      <c r="Q148" t="s">
        <v>48</v>
      </c>
      <c r="R148" t="s">
        <v>400</v>
      </c>
      <c r="S148">
        <v>602757</v>
      </c>
      <c r="U148" t="s">
        <v>576</v>
      </c>
      <c r="V148" t="s">
        <v>50</v>
      </c>
      <c r="W148" t="s">
        <v>62</v>
      </c>
      <c r="X148" t="s">
        <v>62</v>
      </c>
      <c r="Y148" t="s">
        <v>358</v>
      </c>
      <c r="Z148">
        <v>40000</v>
      </c>
      <c r="AA148" t="b">
        <v>1</v>
      </c>
      <c r="AC148" t="s">
        <v>102</v>
      </c>
      <c r="AD148" t="s">
        <v>77</v>
      </c>
      <c r="AE148" t="s">
        <v>66</v>
      </c>
      <c r="AF148" t="b">
        <v>1</v>
      </c>
      <c r="AH148" t="s">
        <v>50</v>
      </c>
      <c r="AJ148">
        <v>22565</v>
      </c>
      <c r="AK148" s="1">
        <v>42513.283333333333</v>
      </c>
      <c r="AL148" s="1">
        <v>42513.76458333333</v>
      </c>
      <c r="AM148" s="1">
        <v>42544.634722222225</v>
      </c>
      <c r="AN148" t="s">
        <v>80</v>
      </c>
      <c r="AO148" t="s">
        <v>39</v>
      </c>
      <c r="AP148" t="s">
        <v>39</v>
      </c>
      <c r="AR148" s="1">
        <v>42548.5</v>
      </c>
      <c r="AS148" t="s">
        <v>56</v>
      </c>
      <c r="AT148" t="s">
        <v>611</v>
      </c>
      <c r="AU148" s="2" t="s">
        <v>660</v>
      </c>
    </row>
    <row r="149" spans="1:47" ht="12.5" customHeight="1" x14ac:dyDescent="0.45">
      <c r="A149" t="s">
        <v>39</v>
      </c>
      <c r="B149">
        <v>624547</v>
      </c>
      <c r="C149" t="str">
        <f>VLOOKUP(B149,'PAS10 S19 Final Scope_195'!B148:C343,2,FALSE)</f>
        <v>Base Scope</v>
      </c>
      <c r="D149" t="s">
        <v>41</v>
      </c>
      <c r="E149" t="s">
        <v>397</v>
      </c>
      <c r="F149" t="s">
        <v>465</v>
      </c>
      <c r="G149" t="s">
        <v>59</v>
      </c>
      <c r="H149">
        <v>2</v>
      </c>
      <c r="I149">
        <v>3</v>
      </c>
      <c r="J149" t="s">
        <v>466</v>
      </c>
      <c r="K149" t="s">
        <v>400</v>
      </c>
      <c r="L149" t="s">
        <v>40</v>
      </c>
      <c r="N149" t="b">
        <v>0</v>
      </c>
      <c r="O149" t="s">
        <v>46</v>
      </c>
      <c r="P149" t="s">
        <v>47</v>
      </c>
      <c r="Q149" t="s">
        <v>48</v>
      </c>
      <c r="R149" t="s">
        <v>400</v>
      </c>
      <c r="S149">
        <v>602757</v>
      </c>
      <c r="U149" t="s">
        <v>576</v>
      </c>
      <c r="V149" t="s">
        <v>50</v>
      </c>
      <c r="W149" t="s">
        <v>416</v>
      </c>
      <c r="X149" t="s">
        <v>416</v>
      </c>
      <c r="Y149" t="s">
        <v>358</v>
      </c>
      <c r="Z149">
        <v>40000</v>
      </c>
      <c r="AA149" t="b">
        <v>1</v>
      </c>
      <c r="AC149" t="s">
        <v>102</v>
      </c>
      <c r="AD149" t="s">
        <v>77</v>
      </c>
      <c r="AE149" t="s">
        <v>66</v>
      </c>
      <c r="AF149" t="b">
        <v>1</v>
      </c>
      <c r="AH149" t="s">
        <v>50</v>
      </c>
      <c r="AJ149">
        <v>26943</v>
      </c>
      <c r="AK149" s="1">
        <v>42507.291666666664</v>
      </c>
      <c r="AL149" s="1">
        <v>42507.760416666664</v>
      </c>
      <c r="AM149" s="1">
        <v>42541.711111111108</v>
      </c>
      <c r="AN149" t="s">
        <v>80</v>
      </c>
      <c r="AO149" t="s">
        <v>39</v>
      </c>
      <c r="AP149" t="s">
        <v>39</v>
      </c>
      <c r="AR149" s="1">
        <v>42548.5</v>
      </c>
      <c r="AS149" t="s">
        <v>56</v>
      </c>
      <c r="AT149" t="s">
        <v>611</v>
      </c>
      <c r="AU149" s="2" t="s">
        <v>660</v>
      </c>
    </row>
    <row r="150" spans="1:47" ht="12.5" customHeight="1" x14ac:dyDescent="0.45">
      <c r="A150" t="s">
        <v>39</v>
      </c>
      <c r="B150">
        <v>624545</v>
      </c>
      <c r="C150" t="str">
        <f>VLOOKUP(B150,'PAS10 S19 Final Scope_195'!B149:C344,2,FALSE)</f>
        <v>Base Scope</v>
      </c>
      <c r="D150" t="s">
        <v>41</v>
      </c>
      <c r="E150" t="s">
        <v>397</v>
      </c>
      <c r="F150" t="s">
        <v>462</v>
      </c>
      <c r="G150" t="s">
        <v>541</v>
      </c>
      <c r="H150">
        <v>0.5</v>
      </c>
      <c r="I150">
        <v>3</v>
      </c>
      <c r="J150" t="s">
        <v>463</v>
      </c>
      <c r="K150" t="s">
        <v>400</v>
      </c>
      <c r="L150" t="s">
        <v>40</v>
      </c>
      <c r="N150" t="b">
        <v>0</v>
      </c>
      <c r="O150" t="s">
        <v>46</v>
      </c>
      <c r="P150" t="s">
        <v>47</v>
      </c>
      <c r="Q150" t="s">
        <v>48</v>
      </c>
      <c r="R150" t="s">
        <v>400</v>
      </c>
      <c r="S150">
        <v>602757</v>
      </c>
      <c r="U150" t="s">
        <v>576</v>
      </c>
      <c r="V150" t="s">
        <v>50</v>
      </c>
      <c r="W150" t="s">
        <v>464</v>
      </c>
      <c r="X150" t="s">
        <v>464</v>
      </c>
      <c r="Y150" t="s">
        <v>358</v>
      </c>
      <c r="Z150">
        <v>40000</v>
      </c>
      <c r="AA150" t="b">
        <v>1</v>
      </c>
      <c r="AC150" t="s">
        <v>53</v>
      </c>
      <c r="AD150" t="s">
        <v>77</v>
      </c>
      <c r="AE150" t="s">
        <v>66</v>
      </c>
      <c r="AF150" t="b">
        <v>1</v>
      </c>
      <c r="AH150" t="s">
        <v>50</v>
      </c>
      <c r="AJ150">
        <v>26967</v>
      </c>
      <c r="AK150" s="1">
        <v>42501.334027777775</v>
      </c>
      <c r="AL150" s="1">
        <v>42501.510416666664</v>
      </c>
      <c r="AM150" s="1">
        <v>42533.71597222222</v>
      </c>
      <c r="AN150" t="s">
        <v>80</v>
      </c>
      <c r="AO150" t="s">
        <v>39</v>
      </c>
      <c r="AP150" t="s">
        <v>39</v>
      </c>
      <c r="AR150" s="1">
        <v>42548.5</v>
      </c>
      <c r="AS150" t="s">
        <v>56</v>
      </c>
      <c r="AT150" t="s">
        <v>644</v>
      </c>
      <c r="AU150" t="s">
        <v>658</v>
      </c>
    </row>
    <row r="151" spans="1:47" ht="12.5" customHeight="1" x14ac:dyDescent="0.45">
      <c r="A151" t="s">
        <v>39</v>
      </c>
      <c r="B151">
        <v>624551</v>
      </c>
      <c r="C151" t="str">
        <f>VLOOKUP(B151,'PAS10 S19 Final Scope_195'!B150:C345,2,FALSE)</f>
        <v>Base Scope</v>
      </c>
      <c r="D151" t="s">
        <v>41</v>
      </c>
      <c r="E151" t="s">
        <v>397</v>
      </c>
      <c r="F151" t="s">
        <v>451</v>
      </c>
      <c r="G151" t="s">
        <v>541</v>
      </c>
      <c r="H151">
        <v>0.5</v>
      </c>
      <c r="I151">
        <v>3</v>
      </c>
      <c r="J151" t="s">
        <v>452</v>
      </c>
      <c r="K151" t="s">
        <v>400</v>
      </c>
      <c r="L151" t="s">
        <v>40</v>
      </c>
      <c r="N151" t="b">
        <v>0</v>
      </c>
      <c r="O151" t="s">
        <v>46</v>
      </c>
      <c r="P151" t="s">
        <v>47</v>
      </c>
      <c r="Q151" t="s">
        <v>48</v>
      </c>
      <c r="R151" t="s">
        <v>400</v>
      </c>
      <c r="S151">
        <v>602757</v>
      </c>
      <c r="U151" t="s">
        <v>576</v>
      </c>
      <c r="V151" t="s">
        <v>50</v>
      </c>
      <c r="W151" t="s">
        <v>450</v>
      </c>
      <c r="X151" t="s">
        <v>450</v>
      </c>
      <c r="Y151" t="s">
        <v>358</v>
      </c>
      <c r="Z151">
        <v>40000</v>
      </c>
      <c r="AA151" t="b">
        <v>1</v>
      </c>
      <c r="AC151" t="s">
        <v>53</v>
      </c>
      <c r="AD151" t="s">
        <v>77</v>
      </c>
      <c r="AE151" t="s">
        <v>78</v>
      </c>
      <c r="AF151" t="b">
        <v>1</v>
      </c>
      <c r="AH151" t="s">
        <v>50</v>
      </c>
      <c r="AJ151">
        <v>26957</v>
      </c>
      <c r="AK151" s="1">
        <v>42501.334027777775</v>
      </c>
      <c r="AL151" s="1">
        <v>42501.511805555558</v>
      </c>
      <c r="AM151" s="1">
        <v>42533.71597222222</v>
      </c>
      <c r="AN151" t="s">
        <v>80</v>
      </c>
      <c r="AO151" t="s">
        <v>39</v>
      </c>
      <c r="AP151" t="s">
        <v>39</v>
      </c>
      <c r="AR151" s="1">
        <v>42548.5</v>
      </c>
      <c r="AS151" t="s">
        <v>56</v>
      </c>
      <c r="AT151" t="s">
        <v>644</v>
      </c>
      <c r="AU151" t="s">
        <v>658</v>
      </c>
    </row>
    <row r="152" spans="1:47" ht="12.5" customHeight="1" x14ac:dyDescent="0.45">
      <c r="A152" t="s">
        <v>39</v>
      </c>
      <c r="B152">
        <v>624546</v>
      </c>
      <c r="C152" t="e">
        <f>VLOOKUP(B152,'PAS10 S19 Final Scope_195'!B151:C346,2,FALSE)</f>
        <v>#N/A</v>
      </c>
      <c r="D152" t="s">
        <v>41</v>
      </c>
      <c r="E152" t="s">
        <v>397</v>
      </c>
      <c r="F152" t="s">
        <v>414</v>
      </c>
      <c r="G152" t="s">
        <v>59</v>
      </c>
      <c r="H152">
        <v>0.5</v>
      </c>
      <c r="I152">
        <v>2</v>
      </c>
      <c r="J152" t="s">
        <v>415</v>
      </c>
      <c r="K152" t="s">
        <v>400</v>
      </c>
      <c r="L152" t="s">
        <v>40</v>
      </c>
      <c r="N152" t="b">
        <v>0</v>
      </c>
      <c r="O152" t="s">
        <v>46</v>
      </c>
      <c r="P152" t="s">
        <v>47</v>
      </c>
      <c r="Q152" t="s">
        <v>48</v>
      </c>
      <c r="R152" t="s">
        <v>400</v>
      </c>
      <c r="S152">
        <v>602757</v>
      </c>
      <c r="U152" t="s">
        <v>576</v>
      </c>
      <c r="V152" t="s">
        <v>50</v>
      </c>
      <c r="W152" t="s">
        <v>416</v>
      </c>
      <c r="X152" t="s">
        <v>416</v>
      </c>
      <c r="Y152" t="s">
        <v>358</v>
      </c>
      <c r="Z152">
        <v>40000</v>
      </c>
      <c r="AA152" t="b">
        <v>1</v>
      </c>
      <c r="AC152" t="s">
        <v>64</v>
      </c>
      <c r="AD152" t="s">
        <v>77</v>
      </c>
      <c r="AE152" t="s">
        <v>66</v>
      </c>
      <c r="AF152" t="b">
        <v>1</v>
      </c>
      <c r="AH152" t="s">
        <v>50</v>
      </c>
      <c r="AJ152">
        <v>26579</v>
      </c>
      <c r="AK152" s="1">
        <v>42493.30972222222</v>
      </c>
      <c r="AL152" s="1">
        <v>42501.511111111111</v>
      </c>
      <c r="AM152" s="1">
        <v>42541.711111111108</v>
      </c>
      <c r="AN152" t="s">
        <v>80</v>
      </c>
      <c r="AO152" t="s">
        <v>39</v>
      </c>
      <c r="AP152" t="s">
        <v>39</v>
      </c>
      <c r="AR152" s="1">
        <v>42548.5</v>
      </c>
      <c r="AS152" t="s">
        <v>56</v>
      </c>
      <c r="AT152" t="s">
        <v>628</v>
      </c>
      <c r="AU152" s="2" t="s">
        <v>664</v>
      </c>
    </row>
    <row r="153" spans="1:47" ht="12.5" customHeight="1" x14ac:dyDescent="0.45">
      <c r="A153" t="s">
        <v>39</v>
      </c>
      <c r="B153">
        <v>624548</v>
      </c>
      <c r="C153" t="str">
        <f>VLOOKUP(B153,'PAS10 S19 Final Scope_195'!B152:C347,2,FALSE)</f>
        <v>Base Scope</v>
      </c>
      <c r="D153" t="s">
        <v>41</v>
      </c>
      <c r="E153" t="s">
        <v>397</v>
      </c>
      <c r="F153" t="s">
        <v>471</v>
      </c>
      <c r="G153" t="s">
        <v>59</v>
      </c>
      <c r="H153">
        <v>2.5</v>
      </c>
      <c r="I153">
        <v>2</v>
      </c>
      <c r="J153" t="s">
        <v>472</v>
      </c>
      <c r="K153" t="s">
        <v>400</v>
      </c>
      <c r="L153" t="s">
        <v>40</v>
      </c>
      <c r="N153" t="b">
        <v>0</v>
      </c>
      <c r="O153" t="s">
        <v>46</v>
      </c>
      <c r="P153" t="s">
        <v>47</v>
      </c>
      <c r="Q153" t="s">
        <v>48</v>
      </c>
      <c r="R153" t="s">
        <v>400</v>
      </c>
      <c r="S153">
        <v>602757</v>
      </c>
      <c r="U153" t="s">
        <v>576</v>
      </c>
      <c r="V153" t="s">
        <v>50</v>
      </c>
      <c r="W153" t="s">
        <v>450</v>
      </c>
      <c r="X153" t="s">
        <v>450</v>
      </c>
      <c r="Y153" t="s">
        <v>358</v>
      </c>
      <c r="Z153">
        <v>40000</v>
      </c>
      <c r="AA153" t="b">
        <v>1</v>
      </c>
      <c r="AC153" t="s">
        <v>102</v>
      </c>
      <c r="AD153" t="s">
        <v>77</v>
      </c>
      <c r="AE153" t="s">
        <v>66</v>
      </c>
      <c r="AF153" t="b">
        <v>1</v>
      </c>
      <c r="AH153" t="s">
        <v>50</v>
      </c>
      <c r="AJ153">
        <v>24361</v>
      </c>
      <c r="AK153" s="1">
        <v>42502.29791666667</v>
      </c>
      <c r="AL153" s="1">
        <v>42502.756944444445</v>
      </c>
      <c r="AM153" s="1">
        <v>42541.711111111108</v>
      </c>
      <c r="AN153" t="s">
        <v>80</v>
      </c>
      <c r="AO153" t="s">
        <v>39</v>
      </c>
      <c r="AP153" t="s">
        <v>39</v>
      </c>
      <c r="AR153" s="1">
        <v>42548.5</v>
      </c>
      <c r="AS153" t="s">
        <v>56</v>
      </c>
      <c r="AT153" t="s">
        <v>636</v>
      </c>
      <c r="AU153" s="2" t="s">
        <v>660</v>
      </c>
    </row>
    <row r="154" spans="1:47" ht="12.5" customHeight="1" x14ac:dyDescent="0.45">
      <c r="A154" t="s">
        <v>39</v>
      </c>
      <c r="B154">
        <v>624549</v>
      </c>
      <c r="C154" t="e">
        <f>VLOOKUP(B154,'PAS10 S19 Final Scope_195'!B153:C348,2,FALSE)</f>
        <v>#N/A</v>
      </c>
      <c r="D154" t="s">
        <v>41</v>
      </c>
      <c r="E154" t="s">
        <v>397</v>
      </c>
      <c r="F154" t="s">
        <v>448</v>
      </c>
      <c r="G154" t="s">
        <v>59</v>
      </c>
      <c r="H154">
        <v>0.5</v>
      </c>
      <c r="I154">
        <v>2</v>
      </c>
      <c r="J154" t="s">
        <v>449</v>
      </c>
      <c r="K154" t="s">
        <v>400</v>
      </c>
      <c r="L154" t="s">
        <v>40</v>
      </c>
      <c r="N154" t="b">
        <v>0</v>
      </c>
      <c r="O154" t="s">
        <v>46</v>
      </c>
      <c r="P154" t="s">
        <v>47</v>
      </c>
      <c r="Q154" t="s">
        <v>48</v>
      </c>
      <c r="R154" t="s">
        <v>400</v>
      </c>
      <c r="S154">
        <v>602757</v>
      </c>
      <c r="U154" t="s">
        <v>576</v>
      </c>
      <c r="V154" t="s">
        <v>50</v>
      </c>
      <c r="W154" t="s">
        <v>450</v>
      </c>
      <c r="X154" t="s">
        <v>450</v>
      </c>
      <c r="Y154" t="s">
        <v>358</v>
      </c>
      <c r="Z154">
        <v>40000</v>
      </c>
      <c r="AA154" t="b">
        <v>1</v>
      </c>
      <c r="AC154" t="s">
        <v>64</v>
      </c>
      <c r="AD154" t="s">
        <v>77</v>
      </c>
      <c r="AE154" t="s">
        <v>66</v>
      </c>
      <c r="AF154" t="b">
        <v>1</v>
      </c>
      <c r="AH154" t="s">
        <v>50</v>
      </c>
      <c r="AJ154">
        <v>24362</v>
      </c>
      <c r="AK154" s="1">
        <v>42493.30972222222</v>
      </c>
      <c r="AL154" s="1">
        <v>42507.761111111111</v>
      </c>
      <c r="AM154" s="1">
        <v>42544.635416666664</v>
      </c>
      <c r="AN154" t="s">
        <v>80</v>
      </c>
      <c r="AO154" t="s">
        <v>39</v>
      </c>
      <c r="AP154" t="s">
        <v>39</v>
      </c>
      <c r="AR154" s="1">
        <v>42548.5</v>
      </c>
      <c r="AS154" t="s">
        <v>56</v>
      </c>
      <c r="AT154" t="s">
        <v>611</v>
      </c>
      <c r="AU154" s="2" t="s">
        <v>664</v>
      </c>
    </row>
    <row r="155" spans="1:47" ht="12.5" customHeight="1" x14ac:dyDescent="0.45">
      <c r="A155" t="s">
        <v>39</v>
      </c>
      <c r="B155">
        <v>624550</v>
      </c>
      <c r="C155" t="str">
        <f>VLOOKUP(B155,'PAS10 S19 Final Scope_195'!B154:C349,2,FALSE)</f>
        <v>Base Scope</v>
      </c>
      <c r="D155" t="s">
        <v>41</v>
      </c>
      <c r="E155" t="s">
        <v>397</v>
      </c>
      <c r="F155" t="s">
        <v>467</v>
      </c>
      <c r="G155" t="s">
        <v>541</v>
      </c>
      <c r="H155">
        <v>0.5</v>
      </c>
      <c r="I155">
        <v>2</v>
      </c>
      <c r="J155" t="s">
        <v>468</v>
      </c>
      <c r="K155" t="s">
        <v>400</v>
      </c>
      <c r="L155" t="s">
        <v>40</v>
      </c>
      <c r="N155" t="b">
        <v>0</v>
      </c>
      <c r="O155" t="s">
        <v>46</v>
      </c>
      <c r="P155" t="s">
        <v>47</v>
      </c>
      <c r="Q155" t="s">
        <v>48</v>
      </c>
      <c r="R155" t="s">
        <v>400</v>
      </c>
      <c r="S155">
        <v>602757</v>
      </c>
      <c r="U155" t="s">
        <v>576</v>
      </c>
      <c r="V155" t="s">
        <v>50</v>
      </c>
      <c r="W155" t="s">
        <v>450</v>
      </c>
      <c r="X155" t="s">
        <v>450</v>
      </c>
      <c r="Y155" t="s">
        <v>358</v>
      </c>
      <c r="Z155">
        <v>40000</v>
      </c>
      <c r="AA155" t="b">
        <v>1</v>
      </c>
      <c r="AC155" t="s">
        <v>53</v>
      </c>
      <c r="AD155" t="s">
        <v>77</v>
      </c>
      <c r="AE155" t="s">
        <v>78</v>
      </c>
      <c r="AF155" t="b">
        <v>1</v>
      </c>
      <c r="AH155" t="s">
        <v>50</v>
      </c>
      <c r="AJ155">
        <v>24367</v>
      </c>
      <c r="AK155" s="1">
        <v>42500.349305555559</v>
      </c>
      <c r="AL155" s="1">
        <v>42501.511111111111</v>
      </c>
      <c r="AM155" s="1">
        <v>42533.71597222222</v>
      </c>
      <c r="AN155" t="s">
        <v>80</v>
      </c>
      <c r="AO155" t="s">
        <v>39</v>
      </c>
      <c r="AP155" t="s">
        <v>39</v>
      </c>
      <c r="AR155" s="1">
        <v>42548.5</v>
      </c>
      <c r="AS155" t="s">
        <v>56</v>
      </c>
      <c r="AT155" t="s">
        <v>644</v>
      </c>
      <c r="AU155" t="s">
        <v>658</v>
      </c>
    </row>
    <row r="156" spans="1:47" ht="12.5" customHeight="1" x14ac:dyDescent="0.45">
      <c r="A156" t="s">
        <v>39</v>
      </c>
      <c r="B156">
        <v>624539</v>
      </c>
      <c r="C156" t="str">
        <f>VLOOKUP(B156,'PAS10 S19 Final Scope_195'!B155:C350,2,FALSE)</f>
        <v>Base Scope</v>
      </c>
      <c r="D156" t="s">
        <v>41</v>
      </c>
      <c r="E156" t="s">
        <v>397</v>
      </c>
      <c r="F156" t="s">
        <v>475</v>
      </c>
      <c r="G156" t="s">
        <v>588</v>
      </c>
      <c r="H156">
        <v>0</v>
      </c>
      <c r="I156">
        <v>2</v>
      </c>
      <c r="J156" t="s">
        <v>476</v>
      </c>
      <c r="K156" t="s">
        <v>400</v>
      </c>
      <c r="L156" t="s">
        <v>40</v>
      </c>
      <c r="N156" t="b">
        <v>0</v>
      </c>
      <c r="O156" t="s">
        <v>46</v>
      </c>
      <c r="P156" t="s">
        <v>47</v>
      </c>
      <c r="Q156" t="s">
        <v>408</v>
      </c>
      <c r="R156" t="s">
        <v>400</v>
      </c>
      <c r="S156">
        <v>602757</v>
      </c>
      <c r="U156" t="s">
        <v>576</v>
      </c>
      <c r="V156" t="s">
        <v>50</v>
      </c>
      <c r="W156" t="s">
        <v>436</v>
      </c>
      <c r="X156" t="s">
        <v>436</v>
      </c>
      <c r="Y156" t="s">
        <v>358</v>
      </c>
      <c r="Z156">
        <v>40000</v>
      </c>
      <c r="AA156" t="b">
        <v>1</v>
      </c>
      <c r="AC156" t="s">
        <v>64</v>
      </c>
      <c r="AD156" t="s">
        <v>77</v>
      </c>
      <c r="AE156" t="s">
        <v>66</v>
      </c>
      <c r="AF156" t="b">
        <v>1</v>
      </c>
      <c r="AH156" t="s">
        <v>50</v>
      </c>
      <c r="AJ156">
        <v>23075</v>
      </c>
      <c r="AK156" s="1">
        <v>42492.513888888891</v>
      </c>
      <c r="AL156" s="1">
        <v>42501.509027777778</v>
      </c>
      <c r="AM156" s="1">
        <v>42536.223611111112</v>
      </c>
      <c r="AN156" t="s">
        <v>80</v>
      </c>
      <c r="AO156" t="s">
        <v>39</v>
      </c>
      <c r="AP156" t="s">
        <v>39</v>
      </c>
      <c r="AR156" s="1">
        <v>42548.5</v>
      </c>
      <c r="AS156" t="s">
        <v>56</v>
      </c>
      <c r="AT156" t="s">
        <v>611</v>
      </c>
      <c r="AU156" s="2" t="s">
        <v>663</v>
      </c>
    </row>
    <row r="157" spans="1:47" ht="12.5" customHeight="1" x14ac:dyDescent="0.45">
      <c r="A157" t="s">
        <v>39</v>
      </c>
      <c r="B157">
        <v>624540</v>
      </c>
      <c r="C157" t="e">
        <f>VLOOKUP(B157,'PAS10 S19 Final Scope_195'!B156:C351,2,FALSE)</f>
        <v>#N/A</v>
      </c>
      <c r="D157" t="s">
        <v>41</v>
      </c>
      <c r="E157" t="s">
        <v>397</v>
      </c>
      <c r="F157" t="s">
        <v>409</v>
      </c>
      <c r="G157" t="s">
        <v>588</v>
      </c>
      <c r="H157">
        <v>0</v>
      </c>
      <c r="I157">
        <v>2</v>
      </c>
      <c r="J157" t="s">
        <v>410</v>
      </c>
      <c r="K157" t="s">
        <v>400</v>
      </c>
      <c r="L157" t="s">
        <v>40</v>
      </c>
      <c r="N157" t="b">
        <v>0</v>
      </c>
      <c r="O157" t="s">
        <v>46</v>
      </c>
      <c r="P157" t="s">
        <v>47</v>
      </c>
      <c r="Q157" t="s">
        <v>408</v>
      </c>
      <c r="R157" t="s">
        <v>400</v>
      </c>
      <c r="S157">
        <v>602757</v>
      </c>
      <c r="U157" t="s">
        <v>576</v>
      </c>
      <c r="V157" t="s">
        <v>50</v>
      </c>
      <c r="W157" t="s">
        <v>411</v>
      </c>
      <c r="X157" t="s">
        <v>411</v>
      </c>
      <c r="Y157" t="s">
        <v>358</v>
      </c>
      <c r="Z157">
        <v>40000</v>
      </c>
      <c r="AA157" t="b">
        <v>1</v>
      </c>
      <c r="AC157" t="s">
        <v>64</v>
      </c>
      <c r="AD157" t="s">
        <v>77</v>
      </c>
      <c r="AE157" t="s">
        <v>66</v>
      </c>
      <c r="AF157" t="b">
        <v>1</v>
      </c>
      <c r="AH157" t="s">
        <v>50</v>
      </c>
      <c r="AJ157">
        <v>22267</v>
      </c>
      <c r="AK157" s="1">
        <v>42492.513888888891</v>
      </c>
      <c r="AL157" s="1">
        <v>42501.509722222225</v>
      </c>
      <c r="AM157" s="1">
        <v>42536.223611111112</v>
      </c>
      <c r="AN157" t="s">
        <v>80</v>
      </c>
      <c r="AO157" t="s">
        <v>39</v>
      </c>
      <c r="AP157" t="s">
        <v>39</v>
      </c>
      <c r="AR157" s="1">
        <v>42548.5</v>
      </c>
      <c r="AS157" t="s">
        <v>56</v>
      </c>
      <c r="AT157" t="s">
        <v>611</v>
      </c>
      <c r="AU157" s="2" t="s">
        <v>663</v>
      </c>
    </row>
    <row r="158" spans="1:47" ht="12.5" customHeight="1" x14ac:dyDescent="0.45">
      <c r="A158" t="s">
        <v>39</v>
      </c>
      <c r="B158">
        <v>624541</v>
      </c>
      <c r="C158" t="e">
        <f>VLOOKUP(B158,'PAS10 S19 Final Scope_195'!B157:C352,2,FALSE)</f>
        <v>#N/A</v>
      </c>
      <c r="D158" t="s">
        <v>41</v>
      </c>
      <c r="E158" t="s">
        <v>397</v>
      </c>
      <c r="F158" t="s">
        <v>444</v>
      </c>
      <c r="G158" t="s">
        <v>59</v>
      </c>
      <c r="H158">
        <v>4</v>
      </c>
      <c r="I158">
        <v>2</v>
      </c>
      <c r="J158" t="s">
        <v>445</v>
      </c>
      <c r="K158" t="s">
        <v>400</v>
      </c>
      <c r="L158" t="s">
        <v>40</v>
      </c>
      <c r="N158" t="b">
        <v>0</v>
      </c>
      <c r="O158" t="s">
        <v>46</v>
      </c>
      <c r="P158" t="s">
        <v>47</v>
      </c>
      <c r="Q158" t="s">
        <v>48</v>
      </c>
      <c r="R158" t="s">
        <v>400</v>
      </c>
      <c r="S158">
        <v>602757</v>
      </c>
      <c r="U158" t="s">
        <v>576</v>
      </c>
      <c r="V158" t="s">
        <v>50</v>
      </c>
      <c r="W158" t="s">
        <v>411</v>
      </c>
      <c r="X158" t="s">
        <v>411</v>
      </c>
      <c r="Y158" t="s">
        <v>358</v>
      </c>
      <c r="Z158">
        <v>40000</v>
      </c>
      <c r="AA158" t="b">
        <v>1</v>
      </c>
      <c r="AC158" t="s">
        <v>102</v>
      </c>
      <c r="AD158" t="s">
        <v>77</v>
      </c>
      <c r="AE158" t="s">
        <v>66</v>
      </c>
      <c r="AF158" t="b">
        <v>1</v>
      </c>
      <c r="AH158" t="s">
        <v>50</v>
      </c>
      <c r="AJ158">
        <v>22268</v>
      </c>
      <c r="AK158" s="1">
        <v>42502.29791666667</v>
      </c>
      <c r="AL158" s="1">
        <v>42502.756249999999</v>
      </c>
      <c r="AM158" s="1">
        <v>42541.711111111108</v>
      </c>
      <c r="AN158" t="s">
        <v>80</v>
      </c>
      <c r="AO158" t="s">
        <v>39</v>
      </c>
      <c r="AP158" t="s">
        <v>39</v>
      </c>
      <c r="AR158" s="1">
        <v>42548.5</v>
      </c>
      <c r="AS158" t="s">
        <v>56</v>
      </c>
      <c r="AT158" t="s">
        <v>611</v>
      </c>
      <c r="AU158" s="2" t="s">
        <v>660</v>
      </c>
    </row>
    <row r="159" spans="1:47" ht="12.5" customHeight="1" x14ac:dyDescent="0.45">
      <c r="A159" t="s">
        <v>39</v>
      </c>
      <c r="B159">
        <v>624543</v>
      </c>
      <c r="C159" t="e">
        <f>VLOOKUP(B159,'PAS10 S19 Final Scope_195'!B158:C353,2,FALSE)</f>
        <v>#N/A</v>
      </c>
      <c r="D159" t="s">
        <v>57</v>
      </c>
      <c r="E159" t="s">
        <v>397</v>
      </c>
      <c r="F159" t="s">
        <v>446</v>
      </c>
      <c r="G159" t="s">
        <v>44</v>
      </c>
      <c r="H159">
        <v>1.5</v>
      </c>
      <c r="I159">
        <v>2</v>
      </c>
      <c r="J159" t="s">
        <v>447</v>
      </c>
      <c r="K159" t="s">
        <v>400</v>
      </c>
      <c r="L159" t="s">
        <v>40</v>
      </c>
      <c r="N159" t="b">
        <v>0</v>
      </c>
      <c r="O159" t="s">
        <v>46</v>
      </c>
      <c r="P159" t="s">
        <v>47</v>
      </c>
      <c r="Q159" t="s">
        <v>48</v>
      </c>
      <c r="R159" t="s">
        <v>400</v>
      </c>
      <c r="S159">
        <v>602757</v>
      </c>
      <c r="U159" t="s">
        <v>576</v>
      </c>
      <c r="V159" t="s">
        <v>50</v>
      </c>
      <c r="W159" t="s">
        <v>62</v>
      </c>
      <c r="X159" t="s">
        <v>62</v>
      </c>
      <c r="Y159" t="s">
        <v>358</v>
      </c>
      <c r="Z159">
        <v>40000</v>
      </c>
      <c r="AA159" t="b">
        <v>1</v>
      </c>
      <c r="AC159" t="s">
        <v>107</v>
      </c>
      <c r="AD159" t="s">
        <v>77</v>
      </c>
      <c r="AE159" t="s">
        <v>66</v>
      </c>
      <c r="AF159" t="b">
        <v>1</v>
      </c>
      <c r="AH159" t="s">
        <v>50</v>
      </c>
      <c r="AJ159">
        <v>26972</v>
      </c>
      <c r="AK159" s="1">
        <v>42500.349305555559</v>
      </c>
      <c r="AL159" s="1">
        <v>42501.509722222225</v>
      </c>
      <c r="AM159" s="1">
        <v>42534.717361111114</v>
      </c>
      <c r="AN159" t="s">
        <v>80</v>
      </c>
      <c r="AO159" t="s">
        <v>39</v>
      </c>
      <c r="AP159" t="s">
        <v>39</v>
      </c>
      <c r="AR159" s="1">
        <v>42548.5</v>
      </c>
      <c r="AS159" t="s">
        <v>56</v>
      </c>
      <c r="AT159" t="s">
        <v>642</v>
      </c>
      <c r="AU159" s="2" t="s">
        <v>660</v>
      </c>
    </row>
    <row r="160" spans="1:47" ht="12.5" customHeight="1" x14ac:dyDescent="0.45">
      <c r="A160" t="s">
        <v>39</v>
      </c>
      <c r="B160">
        <v>624542</v>
      </c>
      <c r="C160" t="e">
        <f>VLOOKUP(B160,'PAS10 S19 Final Scope_195'!B159:C354,2,FALSE)</f>
        <v>#N/A</v>
      </c>
      <c r="D160" t="s">
        <v>41</v>
      </c>
      <c r="E160" t="s">
        <v>397</v>
      </c>
      <c r="F160" t="s">
        <v>442</v>
      </c>
      <c r="G160" t="s">
        <v>59</v>
      </c>
      <c r="H160">
        <v>0.5</v>
      </c>
      <c r="I160">
        <v>2</v>
      </c>
      <c r="J160" t="s">
        <v>443</v>
      </c>
      <c r="K160" t="s">
        <v>400</v>
      </c>
      <c r="L160" t="s">
        <v>40</v>
      </c>
      <c r="N160" t="b">
        <v>0</v>
      </c>
      <c r="O160" t="s">
        <v>46</v>
      </c>
      <c r="P160" t="s">
        <v>47</v>
      </c>
      <c r="Q160" t="s">
        <v>48</v>
      </c>
      <c r="R160" t="s">
        <v>400</v>
      </c>
      <c r="S160">
        <v>602757</v>
      </c>
      <c r="U160" t="s">
        <v>576</v>
      </c>
      <c r="V160" t="s">
        <v>50</v>
      </c>
      <c r="W160" t="s">
        <v>411</v>
      </c>
      <c r="X160" t="s">
        <v>411</v>
      </c>
      <c r="Y160" t="s">
        <v>358</v>
      </c>
      <c r="Z160">
        <v>40000</v>
      </c>
      <c r="AA160" t="b">
        <v>1</v>
      </c>
      <c r="AC160" t="s">
        <v>64</v>
      </c>
      <c r="AD160" t="s">
        <v>77</v>
      </c>
      <c r="AE160" t="s">
        <v>66</v>
      </c>
      <c r="AF160" t="b">
        <v>1</v>
      </c>
      <c r="AH160" t="s">
        <v>50</v>
      </c>
      <c r="AJ160">
        <v>22297</v>
      </c>
      <c r="AK160" s="1">
        <v>42492.316666666666</v>
      </c>
      <c r="AL160" s="1">
        <v>42508.769444444442</v>
      </c>
      <c r="AM160" s="1">
        <v>42541.711111111108</v>
      </c>
      <c r="AN160" t="s">
        <v>80</v>
      </c>
      <c r="AO160" t="s">
        <v>39</v>
      </c>
      <c r="AP160" t="s">
        <v>39</v>
      </c>
      <c r="AR160" s="1">
        <v>42548.5</v>
      </c>
      <c r="AS160" t="s">
        <v>56</v>
      </c>
      <c r="AT160" t="s">
        <v>628</v>
      </c>
      <c r="AU160" s="2" t="s">
        <v>664</v>
      </c>
    </row>
    <row r="161" spans="1:47" ht="12.5" customHeight="1" x14ac:dyDescent="0.45">
      <c r="A161" t="s">
        <v>39</v>
      </c>
      <c r="B161">
        <v>624554</v>
      </c>
      <c r="C161" t="str">
        <f>VLOOKUP(B161,'PAS10 S19 Final Scope_195'!B160:C355,2,FALSE)</f>
        <v>Base Scope</v>
      </c>
      <c r="D161" t="s">
        <v>57</v>
      </c>
      <c r="E161" t="s">
        <v>397</v>
      </c>
      <c r="F161" t="s">
        <v>190</v>
      </c>
      <c r="G161" t="s">
        <v>44</v>
      </c>
      <c r="H161">
        <v>1.5</v>
      </c>
      <c r="I161">
        <v>2</v>
      </c>
      <c r="J161" t="s">
        <v>477</v>
      </c>
      <c r="K161" t="s">
        <v>400</v>
      </c>
      <c r="L161" t="s">
        <v>40</v>
      </c>
      <c r="N161" t="b">
        <v>0</v>
      </c>
      <c r="O161" t="s">
        <v>46</v>
      </c>
      <c r="P161" t="s">
        <v>47</v>
      </c>
      <c r="Q161" t="s">
        <v>48</v>
      </c>
      <c r="R161" t="s">
        <v>400</v>
      </c>
      <c r="S161">
        <v>602757</v>
      </c>
      <c r="U161" t="s">
        <v>576</v>
      </c>
      <c r="V161" t="s">
        <v>50</v>
      </c>
      <c r="W161" t="s">
        <v>62</v>
      </c>
      <c r="X161" t="s">
        <v>62</v>
      </c>
      <c r="Y161" t="s">
        <v>358</v>
      </c>
      <c r="Z161">
        <v>40000</v>
      </c>
      <c r="AA161" t="b">
        <v>1</v>
      </c>
      <c r="AC161" t="s">
        <v>102</v>
      </c>
      <c r="AD161" t="s">
        <v>413</v>
      </c>
      <c r="AE161" t="s">
        <v>66</v>
      </c>
      <c r="AF161" t="b">
        <v>1</v>
      </c>
      <c r="AH161" t="s">
        <v>50</v>
      </c>
      <c r="AJ161">
        <v>26917</v>
      </c>
      <c r="AK161" s="1">
        <v>42502.29791666667</v>
      </c>
      <c r="AL161" s="1">
        <v>42502.756249999999</v>
      </c>
      <c r="AM161" s="1">
        <v>42534.717361111114</v>
      </c>
      <c r="AN161" t="s">
        <v>80</v>
      </c>
      <c r="AO161" t="s">
        <v>39</v>
      </c>
      <c r="AP161" t="s">
        <v>39</v>
      </c>
      <c r="AR161" s="1">
        <v>42548.5</v>
      </c>
      <c r="AS161" t="s">
        <v>56</v>
      </c>
      <c r="AT161" t="s">
        <v>659</v>
      </c>
      <c r="AU161" t="s">
        <v>658</v>
      </c>
    </row>
    <row r="162" spans="1:47" ht="12.5" customHeight="1" x14ac:dyDescent="0.45">
      <c r="A162" t="s">
        <v>39</v>
      </c>
      <c r="B162">
        <v>624538</v>
      </c>
      <c r="C162" t="str">
        <f>VLOOKUP(B162,'PAS10 S19 Final Scope_195'!B161:C356,2,FALSE)</f>
        <v>Base Scope</v>
      </c>
      <c r="D162" t="s">
        <v>41</v>
      </c>
      <c r="E162" t="s">
        <v>397</v>
      </c>
      <c r="F162" t="s">
        <v>478</v>
      </c>
      <c r="G162" t="s">
        <v>44</v>
      </c>
      <c r="H162">
        <v>2</v>
      </c>
      <c r="I162">
        <v>3</v>
      </c>
      <c r="J162" t="s">
        <v>479</v>
      </c>
      <c r="K162" t="s">
        <v>400</v>
      </c>
      <c r="L162" t="s">
        <v>40</v>
      </c>
      <c r="N162" t="b">
        <v>0</v>
      </c>
      <c r="O162" t="s">
        <v>46</v>
      </c>
      <c r="P162" t="s">
        <v>47</v>
      </c>
      <c r="Q162" t="s">
        <v>48</v>
      </c>
      <c r="R162" t="s">
        <v>400</v>
      </c>
      <c r="S162">
        <v>602757</v>
      </c>
      <c r="U162" t="s">
        <v>576</v>
      </c>
      <c r="V162" t="s">
        <v>50</v>
      </c>
      <c r="W162" t="s">
        <v>436</v>
      </c>
      <c r="X162" t="s">
        <v>436</v>
      </c>
      <c r="Y162" t="s">
        <v>358</v>
      </c>
      <c r="Z162">
        <v>40000</v>
      </c>
      <c r="AA162" t="b">
        <v>1</v>
      </c>
      <c r="AC162" t="s">
        <v>102</v>
      </c>
      <c r="AD162" t="s">
        <v>77</v>
      </c>
      <c r="AE162" t="s">
        <v>66</v>
      </c>
      <c r="AF162" t="b">
        <v>1</v>
      </c>
      <c r="AH162" t="s">
        <v>50</v>
      </c>
      <c r="AJ162">
        <v>27015</v>
      </c>
      <c r="AK162" s="1">
        <v>42507.291666666664</v>
      </c>
      <c r="AL162" s="1">
        <v>42507.760416666664</v>
      </c>
      <c r="AM162" s="1">
        <v>42541.711111111108</v>
      </c>
      <c r="AN162" t="s">
        <v>80</v>
      </c>
      <c r="AO162" t="s">
        <v>39</v>
      </c>
      <c r="AP162" t="s">
        <v>39</v>
      </c>
      <c r="AR162" s="1">
        <v>42548.5</v>
      </c>
      <c r="AS162" t="s">
        <v>56</v>
      </c>
      <c r="AT162" t="s">
        <v>636</v>
      </c>
      <c r="AU162" s="2" t="s">
        <v>660</v>
      </c>
    </row>
    <row r="163" spans="1:47" ht="12.5" customHeight="1" x14ac:dyDescent="0.45">
      <c r="A163" t="s">
        <v>39</v>
      </c>
      <c r="B163">
        <v>624544</v>
      </c>
      <c r="C163" t="str">
        <f>VLOOKUP(B163,'PAS10 S19 Final Scope_195'!B162:C357,2,FALSE)</f>
        <v>Base Scope</v>
      </c>
      <c r="D163" t="s">
        <v>41</v>
      </c>
      <c r="E163" t="s">
        <v>397</v>
      </c>
      <c r="F163" t="s">
        <v>473</v>
      </c>
      <c r="G163" t="s">
        <v>541</v>
      </c>
      <c r="H163">
        <v>0.5</v>
      </c>
      <c r="I163">
        <v>2</v>
      </c>
      <c r="J163" t="s">
        <v>474</v>
      </c>
      <c r="K163" t="s">
        <v>400</v>
      </c>
      <c r="L163" t="s">
        <v>40</v>
      </c>
      <c r="N163" t="b">
        <v>0</v>
      </c>
      <c r="O163" t="s">
        <v>46</v>
      </c>
      <c r="P163" t="s">
        <v>47</v>
      </c>
      <c r="Q163" t="s">
        <v>70</v>
      </c>
      <c r="R163" t="s">
        <v>400</v>
      </c>
      <c r="S163">
        <v>602757</v>
      </c>
      <c r="U163" t="s">
        <v>576</v>
      </c>
      <c r="V163" t="s">
        <v>50</v>
      </c>
      <c r="W163" t="s">
        <v>464</v>
      </c>
      <c r="X163" t="s">
        <v>464</v>
      </c>
      <c r="Y163" t="s">
        <v>358</v>
      </c>
      <c r="Z163">
        <v>40000</v>
      </c>
      <c r="AA163" t="b">
        <v>1</v>
      </c>
      <c r="AC163" t="s">
        <v>53</v>
      </c>
      <c r="AD163" t="s">
        <v>77</v>
      </c>
      <c r="AE163" t="s">
        <v>66</v>
      </c>
      <c r="AF163" t="b">
        <v>1</v>
      </c>
      <c r="AH163" t="s">
        <v>50</v>
      </c>
      <c r="AJ163">
        <v>24051</v>
      </c>
      <c r="AK163" s="1">
        <v>42510.744444444441</v>
      </c>
      <c r="AL163" s="1">
        <v>42512.75277777778</v>
      </c>
      <c r="AM163" s="1">
        <v>42542.227083333331</v>
      </c>
      <c r="AN163" t="s">
        <v>80</v>
      </c>
      <c r="AO163" t="s">
        <v>39</v>
      </c>
      <c r="AP163" t="s">
        <v>39</v>
      </c>
      <c r="AR163" s="1">
        <v>42548.5</v>
      </c>
      <c r="AS163" t="s">
        <v>56</v>
      </c>
      <c r="AT163" t="s">
        <v>644</v>
      </c>
      <c r="AU163" t="s">
        <v>658</v>
      </c>
    </row>
    <row r="164" spans="1:47" ht="12.5" customHeight="1" x14ac:dyDescent="0.45">
      <c r="A164" t="s">
        <v>39</v>
      </c>
      <c r="B164">
        <v>624555</v>
      </c>
      <c r="C164" t="e">
        <f>VLOOKUP(B164,'PAS10 S19 Final Scope_195'!B163:C358,2,FALSE)</f>
        <v>#N/A</v>
      </c>
      <c r="D164" t="s">
        <v>41</v>
      </c>
      <c r="E164" t="s">
        <v>397</v>
      </c>
      <c r="F164" t="s">
        <v>404</v>
      </c>
      <c r="G164" t="s">
        <v>59</v>
      </c>
      <c r="H164">
        <v>2</v>
      </c>
      <c r="I164">
        <v>2</v>
      </c>
      <c r="J164" t="s">
        <v>405</v>
      </c>
      <c r="K164" t="s">
        <v>400</v>
      </c>
      <c r="L164" t="s">
        <v>40</v>
      </c>
      <c r="N164" t="b">
        <v>0</v>
      </c>
      <c r="O164" t="s">
        <v>46</v>
      </c>
      <c r="P164" t="s">
        <v>47</v>
      </c>
      <c r="Q164" t="s">
        <v>48</v>
      </c>
      <c r="R164" t="s">
        <v>400</v>
      </c>
      <c r="S164">
        <v>602757</v>
      </c>
      <c r="U164" t="s">
        <v>576</v>
      </c>
      <c r="V164" t="s">
        <v>50</v>
      </c>
      <c r="W164" t="s">
        <v>376</v>
      </c>
      <c r="X164" t="s">
        <v>376</v>
      </c>
      <c r="Y164" t="s">
        <v>358</v>
      </c>
      <c r="Z164">
        <v>40000</v>
      </c>
      <c r="AA164" t="b">
        <v>1</v>
      </c>
      <c r="AC164" t="s">
        <v>102</v>
      </c>
      <c r="AD164" t="s">
        <v>77</v>
      </c>
      <c r="AE164" t="s">
        <v>66</v>
      </c>
      <c r="AF164" t="b">
        <v>1</v>
      </c>
      <c r="AH164" t="s">
        <v>50</v>
      </c>
      <c r="AJ164">
        <v>23666</v>
      </c>
      <c r="AK164" s="1">
        <v>42522.324999999997</v>
      </c>
      <c r="AL164" s="1">
        <v>42523.436111111114</v>
      </c>
      <c r="AM164" s="1">
        <v>42548.67083333333</v>
      </c>
      <c r="AN164" t="s">
        <v>80</v>
      </c>
      <c r="AO164" t="s">
        <v>39</v>
      </c>
      <c r="AP164" t="s">
        <v>39</v>
      </c>
      <c r="AR164" s="1">
        <v>42548.5</v>
      </c>
      <c r="AS164" t="s">
        <v>56</v>
      </c>
      <c r="AT164" t="s">
        <v>636</v>
      </c>
      <c r="AU164" s="2" t="s">
        <v>660</v>
      </c>
    </row>
    <row r="165" spans="1:47" ht="12.5" customHeight="1" x14ac:dyDescent="0.45">
      <c r="A165" t="s">
        <v>39</v>
      </c>
      <c r="B165">
        <v>624556</v>
      </c>
      <c r="C165" t="e">
        <f>VLOOKUP(B165,'PAS10 S19 Final Scope_195'!B164:C359,2,FALSE)</f>
        <v>#N/A</v>
      </c>
      <c r="D165" t="s">
        <v>57</v>
      </c>
      <c r="E165" t="s">
        <v>397</v>
      </c>
      <c r="F165" t="s">
        <v>406</v>
      </c>
      <c r="G165" t="s">
        <v>588</v>
      </c>
      <c r="H165">
        <v>2</v>
      </c>
      <c r="I165">
        <v>2</v>
      </c>
      <c r="J165" t="s">
        <v>407</v>
      </c>
      <c r="K165" t="s">
        <v>400</v>
      </c>
      <c r="L165" t="s">
        <v>40</v>
      </c>
      <c r="N165" t="b">
        <v>0</v>
      </c>
      <c r="O165" t="s">
        <v>46</v>
      </c>
      <c r="P165" t="s">
        <v>47</v>
      </c>
      <c r="Q165" t="s">
        <v>408</v>
      </c>
      <c r="R165" t="s">
        <v>400</v>
      </c>
      <c r="S165">
        <v>602757</v>
      </c>
      <c r="U165" t="s">
        <v>576</v>
      </c>
      <c r="V165" t="s">
        <v>50</v>
      </c>
      <c r="W165" t="s">
        <v>62</v>
      </c>
      <c r="X165" t="s">
        <v>62</v>
      </c>
      <c r="Y165" t="s">
        <v>358</v>
      </c>
      <c r="Z165">
        <v>40000</v>
      </c>
      <c r="AA165" t="b">
        <v>1</v>
      </c>
      <c r="AC165" t="s">
        <v>64</v>
      </c>
      <c r="AD165" t="s">
        <v>77</v>
      </c>
      <c r="AE165" t="s">
        <v>66</v>
      </c>
      <c r="AF165" t="b">
        <v>1</v>
      </c>
      <c r="AH165" t="s">
        <v>50</v>
      </c>
      <c r="AJ165">
        <v>27026</v>
      </c>
      <c r="AK165" s="1">
        <v>42493.30972222222</v>
      </c>
      <c r="AL165" s="1">
        <v>42501.511805555558</v>
      </c>
      <c r="AM165" s="1">
        <v>42541.207638888889</v>
      </c>
      <c r="AN165" t="s">
        <v>80</v>
      </c>
      <c r="AO165" t="s">
        <v>39</v>
      </c>
      <c r="AP165" t="s">
        <v>39</v>
      </c>
      <c r="AR165" s="1">
        <v>42548.5</v>
      </c>
      <c r="AS165" t="s">
        <v>56</v>
      </c>
      <c r="AT165" t="s">
        <v>642</v>
      </c>
      <c r="AU165" s="2" t="s">
        <v>660</v>
      </c>
    </row>
    <row r="166" spans="1:47" ht="12.5" customHeight="1" x14ac:dyDescent="0.45">
      <c r="A166" t="s">
        <v>39</v>
      </c>
      <c r="B166">
        <v>624560</v>
      </c>
      <c r="C166" t="e">
        <f>VLOOKUP(B166,'PAS10 S19 Final Scope_195'!B165:C360,2,FALSE)</f>
        <v>#N/A</v>
      </c>
      <c r="D166" t="s">
        <v>41</v>
      </c>
      <c r="E166" t="s">
        <v>397</v>
      </c>
      <c r="F166" t="s">
        <v>421</v>
      </c>
      <c r="G166" t="s">
        <v>541</v>
      </c>
      <c r="H166">
        <v>2</v>
      </c>
      <c r="I166">
        <v>3</v>
      </c>
      <c r="J166" t="s">
        <v>422</v>
      </c>
      <c r="K166" t="s">
        <v>400</v>
      </c>
      <c r="L166" t="s">
        <v>40</v>
      </c>
      <c r="N166" t="b">
        <v>0</v>
      </c>
      <c r="O166" t="s">
        <v>46</v>
      </c>
      <c r="P166" t="s">
        <v>47</v>
      </c>
      <c r="Q166" t="s">
        <v>48</v>
      </c>
      <c r="R166" t="s">
        <v>400</v>
      </c>
      <c r="S166">
        <v>602757</v>
      </c>
      <c r="U166" t="s">
        <v>576</v>
      </c>
      <c r="V166" t="s">
        <v>50</v>
      </c>
      <c r="W166" t="s">
        <v>132</v>
      </c>
      <c r="X166" t="s">
        <v>132</v>
      </c>
      <c r="Y166" t="s">
        <v>358</v>
      </c>
      <c r="Z166">
        <v>40000</v>
      </c>
      <c r="AA166" t="b">
        <v>1</v>
      </c>
      <c r="AC166" t="s">
        <v>53</v>
      </c>
      <c r="AD166" t="s">
        <v>77</v>
      </c>
      <c r="AE166" t="s">
        <v>66</v>
      </c>
      <c r="AF166" t="b">
        <v>1</v>
      </c>
      <c r="AH166" t="s">
        <v>50</v>
      </c>
      <c r="AJ166">
        <v>26975</v>
      </c>
      <c r="AK166" s="1">
        <v>42502.29791666667</v>
      </c>
      <c r="AL166" s="1">
        <v>42502.756944444445</v>
      </c>
      <c r="AM166" s="1">
        <v>42533.71597222222</v>
      </c>
      <c r="AN166" t="s">
        <v>80</v>
      </c>
      <c r="AO166" t="s">
        <v>39</v>
      </c>
      <c r="AP166" t="s">
        <v>39</v>
      </c>
      <c r="AR166" s="1">
        <v>42548.5</v>
      </c>
      <c r="AS166" t="s">
        <v>56</v>
      </c>
      <c r="AT166" t="s">
        <v>644</v>
      </c>
      <c r="AU166" t="s">
        <v>658</v>
      </c>
    </row>
    <row r="167" spans="1:47" ht="12.5" customHeight="1" x14ac:dyDescent="0.45">
      <c r="A167" t="s">
        <v>39</v>
      </c>
      <c r="B167">
        <v>624559</v>
      </c>
      <c r="C167" t="e">
        <f>VLOOKUP(B167,'PAS10 S19 Final Scope_195'!B166:C361,2,FALSE)</f>
        <v>#N/A</v>
      </c>
      <c r="D167" t="s">
        <v>41</v>
      </c>
      <c r="E167" t="s">
        <v>397</v>
      </c>
      <c r="F167" t="s">
        <v>456</v>
      </c>
      <c r="G167" t="s">
        <v>541</v>
      </c>
      <c r="H167">
        <v>1.5</v>
      </c>
      <c r="I167">
        <v>2</v>
      </c>
      <c r="J167" t="s">
        <v>457</v>
      </c>
      <c r="K167" t="s">
        <v>400</v>
      </c>
      <c r="L167" t="s">
        <v>40</v>
      </c>
      <c r="N167" t="b">
        <v>0</v>
      </c>
      <c r="O167" t="s">
        <v>46</v>
      </c>
      <c r="P167" t="s">
        <v>47</v>
      </c>
      <c r="Q167" t="s">
        <v>234</v>
      </c>
      <c r="R167" t="s">
        <v>400</v>
      </c>
      <c r="S167">
        <v>602757</v>
      </c>
      <c r="U167" t="s">
        <v>576</v>
      </c>
      <c r="V167" t="s">
        <v>50</v>
      </c>
      <c r="W167" t="s">
        <v>132</v>
      </c>
      <c r="X167" t="s">
        <v>132</v>
      </c>
      <c r="Y167" t="s">
        <v>358</v>
      </c>
      <c r="Z167">
        <v>40000</v>
      </c>
      <c r="AA167" t="b">
        <v>1</v>
      </c>
      <c r="AC167" t="s">
        <v>53</v>
      </c>
      <c r="AD167" t="s">
        <v>77</v>
      </c>
      <c r="AE167" t="s">
        <v>66</v>
      </c>
      <c r="AF167" t="b">
        <v>1</v>
      </c>
      <c r="AH167" t="s">
        <v>50</v>
      </c>
      <c r="AJ167">
        <v>23866</v>
      </c>
      <c r="AK167" s="1">
        <v>42501.334027777775</v>
      </c>
      <c r="AL167" s="1">
        <v>42501.512499999997</v>
      </c>
      <c r="AM167" s="1">
        <v>42534.718055555553</v>
      </c>
      <c r="AN167" t="s">
        <v>80</v>
      </c>
      <c r="AO167" t="s">
        <v>39</v>
      </c>
      <c r="AP167" t="s">
        <v>39</v>
      </c>
      <c r="AR167" s="1">
        <v>42548.5</v>
      </c>
      <c r="AS167" t="s">
        <v>56</v>
      </c>
      <c r="AT167" t="s">
        <v>644</v>
      </c>
      <c r="AU167" t="s">
        <v>658</v>
      </c>
    </row>
    <row r="168" spans="1:47" ht="12.5" customHeight="1" x14ac:dyDescent="0.45">
      <c r="A168" t="s">
        <v>39</v>
      </c>
      <c r="B168">
        <v>624557</v>
      </c>
      <c r="C168" t="str">
        <f>VLOOKUP(B168,'PAS10 S19 Final Scope_195'!B167:C362,2,FALSE)</f>
        <v>Base Scope</v>
      </c>
      <c r="D168" t="s">
        <v>41</v>
      </c>
      <c r="E168" t="s">
        <v>397</v>
      </c>
      <c r="F168" t="s">
        <v>480</v>
      </c>
      <c r="G168" t="s">
        <v>59</v>
      </c>
      <c r="H168">
        <v>3.5</v>
      </c>
      <c r="I168">
        <v>2</v>
      </c>
      <c r="J168" t="s">
        <v>481</v>
      </c>
      <c r="K168" t="s">
        <v>400</v>
      </c>
      <c r="L168" t="s">
        <v>40</v>
      </c>
      <c r="N168" t="b">
        <v>0</v>
      </c>
      <c r="O168" t="s">
        <v>46</v>
      </c>
      <c r="P168" t="s">
        <v>47</v>
      </c>
      <c r="Q168" t="s">
        <v>48</v>
      </c>
      <c r="R168" t="s">
        <v>400</v>
      </c>
      <c r="S168">
        <v>602757</v>
      </c>
      <c r="U168" t="s">
        <v>576</v>
      </c>
      <c r="V168" t="s">
        <v>50</v>
      </c>
      <c r="W168" t="s">
        <v>455</v>
      </c>
      <c r="X168" t="s">
        <v>455</v>
      </c>
      <c r="Y168" t="s">
        <v>358</v>
      </c>
      <c r="Z168">
        <v>40000</v>
      </c>
      <c r="AA168" t="b">
        <v>1</v>
      </c>
      <c r="AC168" t="s">
        <v>102</v>
      </c>
      <c r="AD168" t="s">
        <v>77</v>
      </c>
      <c r="AE168" t="s">
        <v>66</v>
      </c>
      <c r="AF168" t="b">
        <v>1</v>
      </c>
      <c r="AH168" t="s">
        <v>50</v>
      </c>
      <c r="AJ168">
        <v>23636</v>
      </c>
      <c r="AK168" s="1">
        <v>42507.291666666664</v>
      </c>
      <c r="AL168" s="1">
        <v>42507.761111111111</v>
      </c>
      <c r="AM168" s="1">
        <v>42541.711111111108</v>
      </c>
      <c r="AN168" t="s">
        <v>80</v>
      </c>
      <c r="AO168" t="s">
        <v>39</v>
      </c>
      <c r="AP168" t="s">
        <v>39</v>
      </c>
      <c r="AR168" s="1">
        <v>42548.5</v>
      </c>
      <c r="AS168" t="s">
        <v>56</v>
      </c>
      <c r="AT168" t="s">
        <v>644</v>
      </c>
      <c r="AU168" s="2" t="s">
        <v>660</v>
      </c>
    </row>
    <row r="169" spans="1:47" ht="12.5" customHeight="1" x14ac:dyDescent="0.45">
      <c r="A169" t="s">
        <v>39</v>
      </c>
      <c r="B169">
        <v>624558</v>
      </c>
      <c r="C169" t="e">
        <f>VLOOKUP(B169,'PAS10 S19 Final Scope_195'!B168:C363,2,FALSE)</f>
        <v>#N/A</v>
      </c>
      <c r="D169" t="s">
        <v>41</v>
      </c>
      <c r="E169" t="s">
        <v>397</v>
      </c>
      <c r="F169" t="s">
        <v>453</v>
      </c>
      <c r="G169" t="s">
        <v>59</v>
      </c>
      <c r="H169">
        <v>0.5</v>
      </c>
      <c r="I169">
        <v>2</v>
      </c>
      <c r="J169" t="s">
        <v>454</v>
      </c>
      <c r="K169" t="s">
        <v>400</v>
      </c>
      <c r="L169" t="s">
        <v>40</v>
      </c>
      <c r="N169" t="b">
        <v>0</v>
      </c>
      <c r="O169" t="s">
        <v>46</v>
      </c>
      <c r="P169" t="s">
        <v>47</v>
      </c>
      <c r="Q169" t="s">
        <v>48</v>
      </c>
      <c r="R169" t="s">
        <v>400</v>
      </c>
      <c r="S169">
        <v>602757</v>
      </c>
      <c r="U169" t="s">
        <v>576</v>
      </c>
      <c r="V169" t="s">
        <v>50</v>
      </c>
      <c r="W169" t="s">
        <v>455</v>
      </c>
      <c r="X169" t="s">
        <v>455</v>
      </c>
      <c r="Y169" t="s">
        <v>358</v>
      </c>
      <c r="Z169">
        <v>40000</v>
      </c>
      <c r="AA169" t="b">
        <v>1</v>
      </c>
      <c r="AC169" t="s">
        <v>64</v>
      </c>
      <c r="AD169" t="s">
        <v>77</v>
      </c>
      <c r="AE169" t="s">
        <v>66</v>
      </c>
      <c r="AF169" t="b">
        <v>1</v>
      </c>
      <c r="AH169" t="s">
        <v>50</v>
      </c>
      <c r="AJ169">
        <v>23640</v>
      </c>
      <c r="AK169" s="1">
        <v>42493.30972222222</v>
      </c>
      <c r="AL169" s="1">
        <v>42501.512499999997</v>
      </c>
      <c r="AM169" s="1">
        <v>42544.635416666664</v>
      </c>
      <c r="AN169" t="s">
        <v>80</v>
      </c>
      <c r="AO169" t="s">
        <v>39</v>
      </c>
      <c r="AP169" t="s">
        <v>39</v>
      </c>
      <c r="AR169" s="1">
        <v>42548.5</v>
      </c>
      <c r="AS169" t="s">
        <v>56</v>
      </c>
      <c r="AT169" t="s">
        <v>611</v>
      </c>
      <c r="AU169" s="2" t="s">
        <v>664</v>
      </c>
    </row>
    <row r="170" spans="1:47" ht="12.5" customHeight="1" x14ac:dyDescent="0.45">
      <c r="A170" t="s">
        <v>39</v>
      </c>
      <c r="B170">
        <v>627374</v>
      </c>
      <c r="C170" t="e">
        <f>VLOOKUP(B170,'PAS10 S19 Final Scope_195'!B169:C364,2,FALSE)</f>
        <v>#N/A</v>
      </c>
      <c r="D170" t="s">
        <v>41</v>
      </c>
      <c r="E170" t="s">
        <v>397</v>
      </c>
      <c r="F170" t="s">
        <v>458</v>
      </c>
      <c r="G170" t="s">
        <v>70</v>
      </c>
      <c r="H170">
        <v>3.5</v>
      </c>
      <c r="I170">
        <v>3.5</v>
      </c>
      <c r="J170" t="s">
        <v>459</v>
      </c>
      <c r="L170" t="s">
        <v>40</v>
      </c>
      <c r="N170" t="b">
        <v>0</v>
      </c>
      <c r="O170" t="s">
        <v>319</v>
      </c>
      <c r="P170" t="s">
        <v>47</v>
      </c>
      <c r="Q170" t="s">
        <v>234</v>
      </c>
      <c r="S170">
        <v>602750</v>
      </c>
      <c r="U170" t="s">
        <v>576</v>
      </c>
      <c r="V170" t="s">
        <v>50</v>
      </c>
      <c r="W170" t="s">
        <v>50</v>
      </c>
      <c r="X170" t="s">
        <v>140</v>
      </c>
      <c r="Y170" t="s">
        <v>358</v>
      </c>
      <c r="Z170">
        <v>40000</v>
      </c>
      <c r="AA170" t="b">
        <v>1</v>
      </c>
      <c r="AC170" t="s">
        <v>102</v>
      </c>
      <c r="AD170" t="s">
        <v>50</v>
      </c>
      <c r="AE170" t="s">
        <v>50</v>
      </c>
      <c r="AF170" t="b">
        <v>0</v>
      </c>
      <c r="AH170" t="s">
        <v>50</v>
      </c>
      <c r="AJ170">
        <v>27152</v>
      </c>
      <c r="AK170" s="1">
        <v>42534.490277777775</v>
      </c>
      <c r="AL170" s="1">
        <v>42534.72152777778</v>
      </c>
      <c r="AN170" t="s">
        <v>80</v>
      </c>
      <c r="AO170" t="s">
        <v>39</v>
      </c>
      <c r="AP170" t="s">
        <v>39</v>
      </c>
      <c r="AR170" s="1">
        <v>42548.5</v>
      </c>
      <c r="AS170" t="s">
        <v>56</v>
      </c>
      <c r="AT170" t="s">
        <v>622</v>
      </c>
      <c r="AU170" t="s">
        <v>665</v>
      </c>
    </row>
    <row r="171" spans="1:47" ht="12.5" customHeight="1" x14ac:dyDescent="0.45">
      <c r="A171" t="s">
        <v>39</v>
      </c>
      <c r="B171">
        <v>624529</v>
      </c>
      <c r="C171" t="e">
        <f>VLOOKUP(B171,'PAS10 S19 Final Scope_195'!B170:C365,2,FALSE)</f>
        <v>#N/A</v>
      </c>
      <c r="D171" t="s">
        <v>57</v>
      </c>
      <c r="E171" t="s">
        <v>397</v>
      </c>
      <c r="F171" t="s">
        <v>417</v>
      </c>
      <c r="G171" t="s">
        <v>44</v>
      </c>
      <c r="H171">
        <v>3.5</v>
      </c>
      <c r="I171">
        <v>3.5</v>
      </c>
      <c r="J171" t="s">
        <v>418</v>
      </c>
      <c r="K171" t="s">
        <v>400</v>
      </c>
      <c r="L171" t="s">
        <v>40</v>
      </c>
      <c r="N171" t="b">
        <v>0</v>
      </c>
      <c r="O171" t="s">
        <v>46</v>
      </c>
      <c r="P171" t="s">
        <v>47</v>
      </c>
      <c r="Q171" t="s">
        <v>48</v>
      </c>
      <c r="R171" t="s">
        <v>400</v>
      </c>
      <c r="S171">
        <v>602757</v>
      </c>
      <c r="U171" t="s">
        <v>576</v>
      </c>
      <c r="V171" t="s">
        <v>50</v>
      </c>
      <c r="W171" t="s">
        <v>62</v>
      </c>
      <c r="X171" t="s">
        <v>62</v>
      </c>
      <c r="Y171" t="s">
        <v>358</v>
      </c>
      <c r="Z171">
        <v>40000</v>
      </c>
      <c r="AA171" t="b">
        <v>1</v>
      </c>
      <c r="AC171" t="s">
        <v>107</v>
      </c>
      <c r="AD171" t="s">
        <v>77</v>
      </c>
      <c r="AE171" t="s">
        <v>66</v>
      </c>
      <c r="AF171" t="b">
        <v>1</v>
      </c>
      <c r="AH171" t="s">
        <v>50</v>
      </c>
      <c r="AJ171">
        <v>26884</v>
      </c>
      <c r="AK171" s="1">
        <v>42503.387499999997</v>
      </c>
      <c r="AL171" s="1">
        <v>42505.745138888888</v>
      </c>
      <c r="AM171" s="1">
        <v>42534.717361111114</v>
      </c>
      <c r="AN171" t="s">
        <v>80</v>
      </c>
      <c r="AO171" t="s">
        <v>39</v>
      </c>
      <c r="AP171" t="s">
        <v>39</v>
      </c>
      <c r="AR171" s="1">
        <v>42548.5</v>
      </c>
      <c r="AS171" t="s">
        <v>56</v>
      </c>
      <c r="AT171" t="s">
        <v>642</v>
      </c>
      <c r="AU171" t="s">
        <v>658</v>
      </c>
    </row>
    <row r="172" spans="1:47" ht="12.5" customHeight="1" x14ac:dyDescent="0.45">
      <c r="A172" t="s">
        <v>39</v>
      </c>
      <c r="B172">
        <v>624527</v>
      </c>
      <c r="C172" t="e">
        <f>VLOOKUP(B172,'PAS10 S19 Final Scope_195'!B171:C366,2,FALSE)</f>
        <v>#N/A</v>
      </c>
      <c r="D172" t="s">
        <v>57</v>
      </c>
      <c r="E172" t="s">
        <v>397</v>
      </c>
      <c r="F172" t="s">
        <v>190</v>
      </c>
      <c r="G172" t="s">
        <v>59</v>
      </c>
      <c r="H172">
        <v>3</v>
      </c>
      <c r="I172">
        <v>3.5</v>
      </c>
      <c r="J172" t="s">
        <v>412</v>
      </c>
      <c r="K172" t="s">
        <v>400</v>
      </c>
      <c r="L172" t="s">
        <v>40</v>
      </c>
      <c r="N172" t="b">
        <v>0</v>
      </c>
      <c r="O172" t="s">
        <v>46</v>
      </c>
      <c r="P172" t="s">
        <v>47</v>
      </c>
      <c r="Q172" t="s">
        <v>48</v>
      </c>
      <c r="R172" t="s">
        <v>400</v>
      </c>
      <c r="S172">
        <v>602757</v>
      </c>
      <c r="U172" t="s">
        <v>576</v>
      </c>
      <c r="V172" t="s">
        <v>50</v>
      </c>
      <c r="W172" t="s">
        <v>62</v>
      </c>
      <c r="X172" t="s">
        <v>62</v>
      </c>
      <c r="Y172" t="s">
        <v>358</v>
      </c>
      <c r="Z172">
        <v>40000</v>
      </c>
      <c r="AA172" t="b">
        <v>1</v>
      </c>
      <c r="AC172" t="s">
        <v>64</v>
      </c>
      <c r="AD172" t="s">
        <v>413</v>
      </c>
      <c r="AE172" t="s">
        <v>66</v>
      </c>
      <c r="AF172" t="b">
        <v>1</v>
      </c>
      <c r="AH172" t="s">
        <v>50</v>
      </c>
      <c r="AJ172">
        <v>26923</v>
      </c>
      <c r="AK172" s="1">
        <v>42515.29791666667</v>
      </c>
      <c r="AL172" s="1">
        <v>42515.760416666664</v>
      </c>
      <c r="AM172" s="1">
        <v>42537.756249999999</v>
      </c>
      <c r="AN172" t="s">
        <v>80</v>
      </c>
      <c r="AO172" t="s">
        <v>39</v>
      </c>
      <c r="AP172" t="s">
        <v>39</v>
      </c>
      <c r="AR172" s="1">
        <v>42548.5</v>
      </c>
      <c r="AS172" t="s">
        <v>56</v>
      </c>
      <c r="AT172" t="s">
        <v>627</v>
      </c>
      <c r="AU172" t="s">
        <v>658</v>
      </c>
    </row>
    <row r="173" spans="1:47" ht="12.5" customHeight="1" x14ac:dyDescent="0.45">
      <c r="A173" t="s">
        <v>39</v>
      </c>
      <c r="B173">
        <v>624525</v>
      </c>
      <c r="C173" t="e">
        <f>VLOOKUP(B173,'PAS10 S19 Final Scope_195'!B172:C367,2,FALSE)</f>
        <v>#N/A</v>
      </c>
      <c r="D173" t="s">
        <v>41</v>
      </c>
      <c r="E173" t="s">
        <v>397</v>
      </c>
      <c r="F173" t="s">
        <v>423</v>
      </c>
      <c r="G173" t="s">
        <v>541</v>
      </c>
      <c r="H173">
        <v>0.5</v>
      </c>
      <c r="I173">
        <v>2</v>
      </c>
      <c r="J173" t="s">
        <v>424</v>
      </c>
      <c r="K173" t="s">
        <v>400</v>
      </c>
      <c r="L173" t="s">
        <v>40</v>
      </c>
      <c r="N173" t="b">
        <v>0</v>
      </c>
      <c r="O173" t="s">
        <v>46</v>
      </c>
      <c r="P173" t="s">
        <v>47</v>
      </c>
      <c r="Q173" t="s">
        <v>48</v>
      </c>
      <c r="R173" t="s">
        <v>400</v>
      </c>
      <c r="S173">
        <v>602757</v>
      </c>
      <c r="U173" t="s">
        <v>576</v>
      </c>
      <c r="V173" t="s">
        <v>50</v>
      </c>
      <c r="W173" t="s">
        <v>425</v>
      </c>
      <c r="X173" t="s">
        <v>425</v>
      </c>
      <c r="Y173" t="s">
        <v>358</v>
      </c>
      <c r="Z173">
        <v>40000</v>
      </c>
      <c r="AA173" t="b">
        <v>1</v>
      </c>
      <c r="AC173" t="s">
        <v>53</v>
      </c>
      <c r="AD173" t="s">
        <v>77</v>
      </c>
      <c r="AE173" t="s">
        <v>66</v>
      </c>
      <c r="AF173" t="b">
        <v>1</v>
      </c>
      <c r="AH173" t="s">
        <v>50</v>
      </c>
      <c r="AJ173">
        <v>26981</v>
      </c>
      <c r="AK173" s="1">
        <v>42500.349305555559</v>
      </c>
      <c r="AL173" s="1">
        <v>42501.513194444444</v>
      </c>
      <c r="AM173" s="1">
        <v>42533.71597222222</v>
      </c>
      <c r="AN173" t="s">
        <v>80</v>
      </c>
      <c r="AO173" t="s">
        <v>39</v>
      </c>
      <c r="AP173" t="s">
        <v>39</v>
      </c>
      <c r="AR173" s="1">
        <v>42548.5</v>
      </c>
      <c r="AS173" t="s">
        <v>56</v>
      </c>
      <c r="AT173" t="s">
        <v>644</v>
      </c>
      <c r="AU173" t="s">
        <v>658</v>
      </c>
    </row>
    <row r="174" spans="1:47" ht="12.5" customHeight="1" x14ac:dyDescent="0.45">
      <c r="A174" t="s">
        <v>39</v>
      </c>
      <c r="B174">
        <v>624528</v>
      </c>
      <c r="C174" t="e">
        <f>VLOOKUP(B174,'PAS10 S19 Final Scope_195'!B173:C368,2,FALSE)</f>
        <v>#N/A</v>
      </c>
      <c r="D174" t="s">
        <v>41</v>
      </c>
      <c r="E174" t="s">
        <v>397</v>
      </c>
      <c r="F174" t="s">
        <v>469</v>
      </c>
      <c r="G174" t="s">
        <v>59</v>
      </c>
      <c r="H174">
        <v>1.5</v>
      </c>
      <c r="I174">
        <v>2</v>
      </c>
      <c r="J174" t="s">
        <v>470</v>
      </c>
      <c r="K174" t="s">
        <v>400</v>
      </c>
      <c r="L174" t="s">
        <v>40</v>
      </c>
      <c r="N174" t="b">
        <v>0</v>
      </c>
      <c r="O174" t="s">
        <v>46</v>
      </c>
      <c r="P174" t="s">
        <v>47</v>
      </c>
      <c r="Q174" t="s">
        <v>48</v>
      </c>
      <c r="R174" t="s">
        <v>400</v>
      </c>
      <c r="S174">
        <v>602757</v>
      </c>
      <c r="U174" t="s">
        <v>576</v>
      </c>
      <c r="V174" t="s">
        <v>50</v>
      </c>
      <c r="W174" t="s">
        <v>450</v>
      </c>
      <c r="X174" t="s">
        <v>450</v>
      </c>
      <c r="Y174" t="s">
        <v>358</v>
      </c>
      <c r="Z174">
        <v>40000</v>
      </c>
      <c r="AA174" t="b">
        <v>1</v>
      </c>
      <c r="AC174" t="s">
        <v>64</v>
      </c>
      <c r="AD174" t="s">
        <v>413</v>
      </c>
      <c r="AE174" t="s">
        <v>66</v>
      </c>
      <c r="AF174" t="b">
        <v>1</v>
      </c>
      <c r="AH174" t="s">
        <v>50</v>
      </c>
      <c r="AJ174">
        <v>25920</v>
      </c>
      <c r="AK174" s="1">
        <v>42495.301388888889</v>
      </c>
      <c r="AL174" s="1">
        <v>42501.513888888891</v>
      </c>
      <c r="AM174" s="1">
        <v>42535.724305555559</v>
      </c>
      <c r="AN174" t="s">
        <v>80</v>
      </c>
      <c r="AO174" t="s">
        <v>39</v>
      </c>
      <c r="AP174" t="s">
        <v>39</v>
      </c>
      <c r="AR174" s="1">
        <v>42548.5</v>
      </c>
      <c r="AS174" t="s">
        <v>56</v>
      </c>
      <c r="AT174" t="s">
        <v>620</v>
      </c>
      <c r="AU174" t="s">
        <v>658</v>
      </c>
    </row>
    <row r="175" spans="1:47" ht="12.5" customHeight="1" x14ac:dyDescent="0.45">
      <c r="A175" t="s">
        <v>39</v>
      </c>
      <c r="B175">
        <v>624526</v>
      </c>
      <c r="C175" t="e">
        <f>VLOOKUP(B175,'PAS10 S19 Final Scope_195'!B174:C369,2,FALSE)</f>
        <v>#N/A</v>
      </c>
      <c r="D175" t="s">
        <v>41</v>
      </c>
      <c r="E175" t="s">
        <v>397</v>
      </c>
      <c r="F175" t="s">
        <v>432</v>
      </c>
      <c r="G175" t="s">
        <v>541</v>
      </c>
      <c r="H175">
        <v>0.5</v>
      </c>
      <c r="I175">
        <v>3</v>
      </c>
      <c r="J175" t="s">
        <v>433</v>
      </c>
      <c r="K175" t="s">
        <v>400</v>
      </c>
      <c r="L175" t="s">
        <v>40</v>
      </c>
      <c r="N175" t="b">
        <v>0</v>
      </c>
      <c r="O175" t="s">
        <v>46</v>
      </c>
      <c r="P175" t="s">
        <v>47</v>
      </c>
      <c r="Q175" t="s">
        <v>48</v>
      </c>
      <c r="R175" t="s">
        <v>400</v>
      </c>
      <c r="S175">
        <v>602757</v>
      </c>
      <c r="U175" t="s">
        <v>576</v>
      </c>
      <c r="V175" t="s">
        <v>50</v>
      </c>
      <c r="W175" t="s">
        <v>425</v>
      </c>
      <c r="X175" t="s">
        <v>425</v>
      </c>
      <c r="Y175" t="s">
        <v>358</v>
      </c>
      <c r="Z175">
        <v>40000</v>
      </c>
      <c r="AA175" t="b">
        <v>1</v>
      </c>
      <c r="AC175" t="s">
        <v>53</v>
      </c>
      <c r="AD175" t="s">
        <v>77</v>
      </c>
      <c r="AE175" t="s">
        <v>66</v>
      </c>
      <c r="AF175" t="b">
        <v>1</v>
      </c>
      <c r="AH175" t="s">
        <v>50</v>
      </c>
      <c r="AJ175">
        <v>26982</v>
      </c>
      <c r="AK175" s="1">
        <v>42501.334027777775</v>
      </c>
      <c r="AL175" s="1">
        <v>42501.513194444444</v>
      </c>
      <c r="AM175" s="1">
        <v>42533.71597222222</v>
      </c>
      <c r="AN175" t="s">
        <v>80</v>
      </c>
      <c r="AO175" t="s">
        <v>39</v>
      </c>
      <c r="AP175" t="s">
        <v>39</v>
      </c>
      <c r="AR175" s="1">
        <v>42548.5</v>
      </c>
      <c r="AS175" t="s">
        <v>56</v>
      </c>
      <c r="AT175" t="s">
        <v>644</v>
      </c>
      <c r="AU175" t="s">
        <v>658</v>
      </c>
    </row>
    <row r="176" spans="1:47" ht="12.5" customHeight="1" x14ac:dyDescent="0.45">
      <c r="A176" t="s">
        <v>39</v>
      </c>
      <c r="B176">
        <v>627378</v>
      </c>
      <c r="C176" t="str">
        <f>VLOOKUP(B176,'PAS10 S19 Final Scope_195'!B175:C370,2,FALSE)</f>
        <v>Base Scope</v>
      </c>
      <c r="D176" t="s">
        <v>41</v>
      </c>
      <c r="E176" t="s">
        <v>498</v>
      </c>
      <c r="F176" t="s">
        <v>550</v>
      </c>
      <c r="G176" t="s">
        <v>44</v>
      </c>
      <c r="H176">
        <v>3.5</v>
      </c>
      <c r="I176">
        <v>2</v>
      </c>
      <c r="J176" t="s">
        <v>551</v>
      </c>
      <c r="K176" t="s">
        <v>501</v>
      </c>
      <c r="L176" t="s">
        <v>40</v>
      </c>
      <c r="N176" t="b">
        <v>0</v>
      </c>
      <c r="O176" t="s">
        <v>46</v>
      </c>
      <c r="P176" t="s">
        <v>47</v>
      </c>
      <c r="Q176" t="s">
        <v>48</v>
      </c>
      <c r="R176" t="s">
        <v>501</v>
      </c>
      <c r="S176">
        <v>606062</v>
      </c>
      <c r="U176" t="s">
        <v>576</v>
      </c>
      <c r="V176" t="s">
        <v>50</v>
      </c>
      <c r="W176" t="s">
        <v>51</v>
      </c>
      <c r="X176" t="s">
        <v>51</v>
      </c>
      <c r="Y176" t="s">
        <v>358</v>
      </c>
      <c r="Z176">
        <v>60000</v>
      </c>
      <c r="AA176" t="b">
        <v>1</v>
      </c>
      <c r="AC176" t="s">
        <v>107</v>
      </c>
      <c r="AD176" t="s">
        <v>89</v>
      </c>
      <c r="AE176" t="s">
        <v>66</v>
      </c>
      <c r="AF176" t="b">
        <v>1</v>
      </c>
      <c r="AH176" t="s">
        <v>50</v>
      </c>
      <c r="AJ176">
        <v>22932</v>
      </c>
      <c r="AK176" s="1">
        <v>42531.32916666667</v>
      </c>
      <c r="AL176" s="1">
        <v>42533.720138888886</v>
      </c>
      <c r="AM176" s="1">
        <v>42550.71875</v>
      </c>
      <c r="AN176" t="s">
        <v>80</v>
      </c>
      <c r="AO176" t="s">
        <v>39</v>
      </c>
      <c r="AP176" t="s">
        <v>39</v>
      </c>
      <c r="AR176" s="1">
        <v>42548.5</v>
      </c>
      <c r="AS176" t="s">
        <v>56</v>
      </c>
      <c r="AT176" t="s">
        <v>659</v>
      </c>
      <c r="AU176" s="2" t="s">
        <v>666</v>
      </c>
    </row>
    <row r="177" spans="1:47" ht="12.5" customHeight="1" x14ac:dyDescent="0.45">
      <c r="A177" t="s">
        <v>39</v>
      </c>
      <c r="B177">
        <v>620675</v>
      </c>
      <c r="C177" t="str">
        <f>VLOOKUP(B177,'PAS10 S19 Final Scope_195'!B176:C371,2,FALSE)</f>
        <v>Base Scope</v>
      </c>
      <c r="D177" t="s">
        <v>57</v>
      </c>
      <c r="E177" t="s">
        <v>498</v>
      </c>
      <c r="F177" t="s">
        <v>499</v>
      </c>
      <c r="G177" t="s">
        <v>59</v>
      </c>
      <c r="H177">
        <v>1</v>
      </c>
      <c r="I177">
        <v>2</v>
      </c>
      <c r="J177" t="s">
        <v>500</v>
      </c>
      <c r="K177" t="s">
        <v>501</v>
      </c>
      <c r="L177" t="s">
        <v>40</v>
      </c>
      <c r="N177" t="b">
        <v>0</v>
      </c>
      <c r="O177" t="s">
        <v>46</v>
      </c>
      <c r="P177" t="s">
        <v>47</v>
      </c>
      <c r="Q177" t="s">
        <v>48</v>
      </c>
      <c r="R177" t="s">
        <v>502</v>
      </c>
      <c r="S177">
        <v>596885</v>
      </c>
      <c r="U177" t="s">
        <v>576</v>
      </c>
      <c r="V177" t="s">
        <v>50</v>
      </c>
      <c r="W177" t="s">
        <v>62</v>
      </c>
      <c r="X177" t="s">
        <v>62</v>
      </c>
      <c r="Y177" t="s">
        <v>115</v>
      </c>
      <c r="Z177">
        <v>60000</v>
      </c>
      <c r="AA177" t="b">
        <v>1</v>
      </c>
      <c r="AC177" t="s">
        <v>102</v>
      </c>
      <c r="AD177" t="s">
        <v>413</v>
      </c>
      <c r="AE177" t="s">
        <v>66</v>
      </c>
      <c r="AF177" t="b">
        <v>1</v>
      </c>
      <c r="AH177" t="s">
        <v>50</v>
      </c>
      <c r="AJ177">
        <v>26854</v>
      </c>
      <c r="AK177" s="1">
        <v>42467.321527777778</v>
      </c>
      <c r="AL177" s="1">
        <v>42477.789583333331</v>
      </c>
      <c r="AM177" s="1">
        <v>42527.722222222219</v>
      </c>
      <c r="AN177" t="s">
        <v>80</v>
      </c>
      <c r="AO177" t="s">
        <v>39</v>
      </c>
      <c r="AP177" t="s">
        <v>39</v>
      </c>
      <c r="AR177" s="1">
        <v>42548.5</v>
      </c>
      <c r="AS177" t="s">
        <v>56</v>
      </c>
      <c r="AT177" t="s">
        <v>627</v>
      </c>
      <c r="AU177" s="2" t="s">
        <v>667</v>
      </c>
    </row>
    <row r="178" spans="1:47" ht="12.5" customHeight="1" x14ac:dyDescent="0.45">
      <c r="A178" t="s">
        <v>39</v>
      </c>
      <c r="B178">
        <v>627377</v>
      </c>
      <c r="C178" t="str">
        <f>VLOOKUP(B178,'PAS10 S19 Final Scope_195'!B177:C372,2,FALSE)</f>
        <v>Base Scope</v>
      </c>
      <c r="D178" t="s">
        <v>57</v>
      </c>
      <c r="E178" t="s">
        <v>498</v>
      </c>
      <c r="F178" t="s">
        <v>503</v>
      </c>
      <c r="G178" t="s">
        <v>44</v>
      </c>
      <c r="H178">
        <v>3.5</v>
      </c>
      <c r="I178">
        <v>2</v>
      </c>
      <c r="J178" t="s">
        <v>504</v>
      </c>
      <c r="K178" t="s">
        <v>501</v>
      </c>
      <c r="L178" t="s">
        <v>40</v>
      </c>
      <c r="N178" t="b">
        <v>0</v>
      </c>
      <c r="O178" t="s">
        <v>46</v>
      </c>
      <c r="P178" t="s">
        <v>47</v>
      </c>
      <c r="Q178" t="s">
        <v>48</v>
      </c>
      <c r="R178" t="s">
        <v>501</v>
      </c>
      <c r="S178">
        <v>606062</v>
      </c>
      <c r="U178" t="s">
        <v>576</v>
      </c>
      <c r="V178" t="s">
        <v>50</v>
      </c>
      <c r="W178" t="s">
        <v>62</v>
      </c>
      <c r="X178" t="s">
        <v>62</v>
      </c>
      <c r="Y178" t="s">
        <v>358</v>
      </c>
      <c r="Z178">
        <v>60000</v>
      </c>
      <c r="AA178" t="b">
        <v>1</v>
      </c>
      <c r="AC178" t="s">
        <v>107</v>
      </c>
      <c r="AD178" t="s">
        <v>89</v>
      </c>
      <c r="AE178" t="s">
        <v>66</v>
      </c>
      <c r="AF178" t="b">
        <v>1</v>
      </c>
      <c r="AH178" t="s">
        <v>50</v>
      </c>
      <c r="AJ178">
        <v>23757</v>
      </c>
      <c r="AK178" s="1">
        <v>42531.32916666667</v>
      </c>
      <c r="AL178" s="1">
        <v>42533.720138888886</v>
      </c>
      <c r="AM178" s="1">
        <v>42550.71875</v>
      </c>
      <c r="AN178" t="s">
        <v>80</v>
      </c>
      <c r="AO178" t="s">
        <v>39</v>
      </c>
      <c r="AP178" t="s">
        <v>39</v>
      </c>
      <c r="AR178" s="1">
        <v>42548.5</v>
      </c>
      <c r="AS178" t="s">
        <v>56</v>
      </c>
      <c r="AT178" t="s">
        <v>627</v>
      </c>
      <c r="AU178" s="2" t="s">
        <v>668</v>
      </c>
    </row>
    <row r="179" spans="1:47" ht="12.5" customHeight="1" x14ac:dyDescent="0.45">
      <c r="A179" t="s">
        <v>39</v>
      </c>
      <c r="B179">
        <v>625732</v>
      </c>
      <c r="C179" t="str">
        <f>VLOOKUP(B179,'PAS10 S19 Final Scope_195'!B178:C373,2,FALSE)</f>
        <v>Base Scope</v>
      </c>
      <c r="D179" t="s">
        <v>57</v>
      </c>
      <c r="E179" t="s">
        <v>498</v>
      </c>
      <c r="F179" t="s">
        <v>515</v>
      </c>
      <c r="G179" t="s">
        <v>44</v>
      </c>
      <c r="H179">
        <v>2</v>
      </c>
      <c r="I179">
        <v>2</v>
      </c>
      <c r="J179" t="s">
        <v>516</v>
      </c>
      <c r="K179" t="s">
        <v>501</v>
      </c>
      <c r="L179" t="s">
        <v>40</v>
      </c>
      <c r="N179" t="b">
        <v>0</v>
      </c>
      <c r="O179" t="s">
        <v>46</v>
      </c>
      <c r="P179" t="s">
        <v>47</v>
      </c>
      <c r="Q179" t="s">
        <v>48</v>
      </c>
      <c r="R179" t="s">
        <v>517</v>
      </c>
      <c r="S179" t="s">
        <v>518</v>
      </c>
      <c r="U179" t="s">
        <v>576</v>
      </c>
      <c r="V179" t="s">
        <v>50</v>
      </c>
      <c r="W179" t="s">
        <v>62</v>
      </c>
      <c r="X179" t="s">
        <v>62</v>
      </c>
      <c r="Y179" t="s">
        <v>76</v>
      </c>
      <c r="Z179">
        <v>60000</v>
      </c>
      <c r="AA179" t="b">
        <v>1</v>
      </c>
      <c r="AC179" t="s">
        <v>102</v>
      </c>
      <c r="AD179" t="s">
        <v>93</v>
      </c>
      <c r="AE179" t="s">
        <v>66</v>
      </c>
      <c r="AF179" t="b">
        <v>1</v>
      </c>
      <c r="AH179" t="s">
        <v>50</v>
      </c>
      <c r="AJ179">
        <v>23038</v>
      </c>
      <c r="AK179" s="1">
        <v>42481.356249999997</v>
      </c>
      <c r="AL179" s="1">
        <v>42501.748611111114</v>
      </c>
      <c r="AM179" s="1">
        <v>42549.468055555553</v>
      </c>
      <c r="AN179" t="s">
        <v>80</v>
      </c>
      <c r="AO179" t="s">
        <v>39</v>
      </c>
      <c r="AP179" t="s">
        <v>39</v>
      </c>
      <c r="AR179" s="1">
        <v>42548.5</v>
      </c>
      <c r="AS179" t="s">
        <v>56</v>
      </c>
      <c r="AT179" t="s">
        <v>642</v>
      </c>
      <c r="AU179" s="2" t="s">
        <v>669</v>
      </c>
    </row>
    <row r="180" spans="1:47" ht="12.5" customHeight="1" x14ac:dyDescent="0.45">
      <c r="A180" t="s">
        <v>39</v>
      </c>
      <c r="B180">
        <v>620673</v>
      </c>
      <c r="C180" t="str">
        <f>VLOOKUP(B180,'PAS10 S19 Final Scope_195'!B179:C374,2,FALSE)</f>
        <v>Base Scope</v>
      </c>
      <c r="D180" t="s">
        <v>57</v>
      </c>
      <c r="E180" t="s">
        <v>498</v>
      </c>
      <c r="F180" t="s">
        <v>538</v>
      </c>
      <c r="G180" t="s">
        <v>59</v>
      </c>
      <c r="H180">
        <v>1</v>
      </c>
      <c r="I180">
        <v>2</v>
      </c>
      <c r="J180" t="s">
        <v>539</v>
      </c>
      <c r="K180" t="s">
        <v>501</v>
      </c>
      <c r="L180" t="s">
        <v>40</v>
      </c>
      <c r="N180" t="b">
        <v>0</v>
      </c>
      <c r="O180" t="s">
        <v>46</v>
      </c>
      <c r="P180" t="s">
        <v>47</v>
      </c>
      <c r="Q180" t="s">
        <v>48</v>
      </c>
      <c r="R180" t="s">
        <v>502</v>
      </c>
      <c r="S180">
        <v>596885</v>
      </c>
      <c r="U180" t="s">
        <v>576</v>
      </c>
      <c r="V180" t="s">
        <v>50</v>
      </c>
      <c r="W180" t="s">
        <v>62</v>
      </c>
      <c r="X180" t="s">
        <v>62</v>
      </c>
      <c r="Y180" t="s">
        <v>115</v>
      </c>
      <c r="Z180">
        <v>60000</v>
      </c>
      <c r="AA180" t="b">
        <v>1</v>
      </c>
      <c r="AC180" t="s">
        <v>107</v>
      </c>
      <c r="AD180" t="s">
        <v>112</v>
      </c>
      <c r="AE180" t="s">
        <v>66</v>
      </c>
      <c r="AF180" t="b">
        <v>1</v>
      </c>
      <c r="AH180" t="s">
        <v>50</v>
      </c>
      <c r="AJ180">
        <v>22604</v>
      </c>
      <c r="AK180" s="1">
        <v>42472.366666666669</v>
      </c>
      <c r="AL180" s="1">
        <v>42477.789583333331</v>
      </c>
      <c r="AM180" s="1">
        <v>42523.713194444441</v>
      </c>
      <c r="AN180" t="s">
        <v>80</v>
      </c>
      <c r="AO180" t="s">
        <v>39</v>
      </c>
      <c r="AP180" t="s">
        <v>39</v>
      </c>
      <c r="AR180" s="1">
        <v>42548.5</v>
      </c>
      <c r="AS180" t="s">
        <v>56</v>
      </c>
      <c r="AT180" t="s">
        <v>627</v>
      </c>
      <c r="AU180" s="2" t="s">
        <v>670</v>
      </c>
    </row>
    <row r="181" spans="1:47" ht="12.5" customHeight="1" x14ac:dyDescent="0.45">
      <c r="A181" t="s">
        <v>39</v>
      </c>
      <c r="B181">
        <v>620672</v>
      </c>
      <c r="C181" t="e">
        <f>VLOOKUP(B181,'PAS10 S19 Final Scope_195'!B180:C375,2,FALSE)</f>
        <v>#N/A</v>
      </c>
      <c r="D181" t="s">
        <v>57</v>
      </c>
      <c r="E181" t="s">
        <v>498</v>
      </c>
      <c r="F181" t="s">
        <v>508</v>
      </c>
      <c r="G181" t="s">
        <v>593</v>
      </c>
      <c r="H181">
        <v>2.5</v>
      </c>
      <c r="I181">
        <v>2</v>
      </c>
      <c r="J181" t="s">
        <v>509</v>
      </c>
      <c r="K181" t="s">
        <v>501</v>
      </c>
      <c r="L181" t="s">
        <v>40</v>
      </c>
      <c r="N181" t="b">
        <v>0</v>
      </c>
      <c r="O181" t="s">
        <v>46</v>
      </c>
      <c r="P181" t="s">
        <v>47</v>
      </c>
      <c r="Q181" t="s">
        <v>48</v>
      </c>
      <c r="R181" t="s">
        <v>502</v>
      </c>
      <c r="S181">
        <v>596885</v>
      </c>
      <c r="U181" t="s">
        <v>576</v>
      </c>
      <c r="V181" t="s">
        <v>50</v>
      </c>
      <c r="W181" t="s">
        <v>62</v>
      </c>
      <c r="X181" t="s">
        <v>62</v>
      </c>
      <c r="Y181" t="s">
        <v>358</v>
      </c>
      <c r="Z181">
        <v>60000</v>
      </c>
      <c r="AA181" t="b">
        <v>1</v>
      </c>
      <c r="AC181" t="s">
        <v>53</v>
      </c>
      <c r="AD181" t="s">
        <v>112</v>
      </c>
      <c r="AE181" t="s">
        <v>66</v>
      </c>
      <c r="AF181" t="b">
        <v>1</v>
      </c>
      <c r="AH181" t="s">
        <v>50</v>
      </c>
      <c r="AJ181">
        <v>24770</v>
      </c>
      <c r="AK181" s="1">
        <v>42467.321527777778</v>
      </c>
      <c r="AL181" s="1">
        <v>42477.788888888892</v>
      </c>
      <c r="AM181" s="1">
        <v>42523.713194444441</v>
      </c>
      <c r="AN181" t="s">
        <v>80</v>
      </c>
      <c r="AO181" t="s">
        <v>39</v>
      </c>
      <c r="AP181" t="s">
        <v>39</v>
      </c>
      <c r="AR181" s="1">
        <v>42548.5</v>
      </c>
      <c r="AS181" t="s">
        <v>56</v>
      </c>
      <c r="AT181" t="s">
        <v>627</v>
      </c>
      <c r="AU181" s="2" t="s">
        <v>671</v>
      </c>
    </row>
    <row r="182" spans="1:47" ht="12.5" customHeight="1" x14ac:dyDescent="0.45">
      <c r="A182" t="s">
        <v>39</v>
      </c>
      <c r="B182">
        <v>624045</v>
      </c>
      <c r="C182" t="e">
        <f>VLOOKUP(B182,'PAS10 S19 Final Scope_195'!B181:C376,2,FALSE)</f>
        <v>#N/A</v>
      </c>
      <c r="D182" t="s">
        <v>57</v>
      </c>
      <c r="E182" t="s">
        <v>498</v>
      </c>
      <c r="F182" t="s">
        <v>505</v>
      </c>
      <c r="G182" t="s">
        <v>44</v>
      </c>
      <c r="H182">
        <v>2</v>
      </c>
      <c r="I182">
        <v>2</v>
      </c>
      <c r="J182" t="s">
        <v>506</v>
      </c>
      <c r="K182" t="s">
        <v>501</v>
      </c>
      <c r="L182" t="s">
        <v>40</v>
      </c>
      <c r="N182" t="b">
        <v>0</v>
      </c>
      <c r="O182" t="s">
        <v>46</v>
      </c>
      <c r="P182" t="s">
        <v>47</v>
      </c>
      <c r="Q182" t="s">
        <v>48</v>
      </c>
      <c r="R182" t="s">
        <v>507</v>
      </c>
      <c r="S182">
        <v>596883</v>
      </c>
      <c r="U182" t="s">
        <v>576</v>
      </c>
      <c r="V182" t="s">
        <v>50</v>
      </c>
      <c r="W182" t="s">
        <v>62</v>
      </c>
      <c r="X182" t="s">
        <v>62</v>
      </c>
      <c r="Y182" t="s">
        <v>115</v>
      </c>
      <c r="Z182">
        <v>60000</v>
      </c>
      <c r="AA182" t="b">
        <v>1</v>
      </c>
      <c r="AC182" t="s">
        <v>107</v>
      </c>
      <c r="AD182" t="s">
        <v>89</v>
      </c>
      <c r="AE182" t="s">
        <v>66</v>
      </c>
      <c r="AF182" t="b">
        <v>1</v>
      </c>
      <c r="AH182" t="s">
        <v>50</v>
      </c>
      <c r="AJ182">
        <v>26873</v>
      </c>
      <c r="AK182" s="1">
        <v>42481.356249999997</v>
      </c>
      <c r="AL182" s="1">
        <v>42501.747916666667</v>
      </c>
      <c r="AM182" s="1">
        <v>42541.208333333336</v>
      </c>
      <c r="AN182" t="s">
        <v>80</v>
      </c>
      <c r="AO182" t="s">
        <v>39</v>
      </c>
      <c r="AP182" t="s">
        <v>39</v>
      </c>
      <c r="AR182" s="1">
        <v>42548.5</v>
      </c>
      <c r="AS182" t="s">
        <v>56</v>
      </c>
      <c r="AT182" t="s">
        <v>659</v>
      </c>
      <c r="AU182" s="2" t="s">
        <v>672</v>
      </c>
    </row>
    <row r="183" spans="1:47" ht="12.5" customHeight="1" x14ac:dyDescent="0.45">
      <c r="A183" t="s">
        <v>39</v>
      </c>
      <c r="B183">
        <v>611189</v>
      </c>
      <c r="C183" t="str">
        <f>VLOOKUP(B183,'PAS10 S19 Final Scope_195'!B182:C377,2,FALSE)</f>
        <v>Base Scope</v>
      </c>
      <c r="D183" t="s">
        <v>41</v>
      </c>
      <c r="E183" t="s">
        <v>498</v>
      </c>
      <c r="F183" t="s">
        <v>540</v>
      </c>
      <c r="G183" t="s">
        <v>588</v>
      </c>
      <c r="H183">
        <v>0</v>
      </c>
      <c r="I183">
        <v>2</v>
      </c>
      <c r="J183" t="s">
        <v>542</v>
      </c>
      <c r="K183" t="s">
        <v>501</v>
      </c>
      <c r="L183" t="s">
        <v>40</v>
      </c>
      <c r="N183" t="b">
        <v>1</v>
      </c>
      <c r="O183" t="s">
        <v>46</v>
      </c>
      <c r="P183" t="s">
        <v>47</v>
      </c>
      <c r="Q183" t="s">
        <v>48</v>
      </c>
      <c r="R183" t="s">
        <v>543</v>
      </c>
      <c r="S183">
        <v>602743</v>
      </c>
      <c r="U183" t="s">
        <v>576</v>
      </c>
      <c r="V183" t="s">
        <v>50</v>
      </c>
      <c r="W183" t="s">
        <v>51</v>
      </c>
      <c r="X183" t="s">
        <v>51</v>
      </c>
      <c r="Y183" t="s">
        <v>76</v>
      </c>
      <c r="Z183">
        <v>60000</v>
      </c>
      <c r="AA183" t="b">
        <v>1</v>
      </c>
      <c r="AC183" t="s">
        <v>107</v>
      </c>
      <c r="AD183" t="s">
        <v>267</v>
      </c>
      <c r="AE183" t="s">
        <v>93</v>
      </c>
      <c r="AF183" t="b">
        <v>1</v>
      </c>
      <c r="AH183" t="s">
        <v>50</v>
      </c>
      <c r="AJ183">
        <v>26665</v>
      </c>
      <c r="AK183" s="1">
        <v>42467.321527777778</v>
      </c>
      <c r="AL183" s="1">
        <v>42477.787499999999</v>
      </c>
      <c r="AM183" s="1">
        <v>42530.720138888886</v>
      </c>
      <c r="AN183" t="s">
        <v>80</v>
      </c>
      <c r="AO183" t="s">
        <v>39</v>
      </c>
      <c r="AP183" t="s">
        <v>39</v>
      </c>
      <c r="AR183" s="1">
        <v>42548.5</v>
      </c>
      <c r="AS183" t="s">
        <v>56</v>
      </c>
      <c r="AT183" t="s">
        <v>627</v>
      </c>
      <c r="AU183" s="2" t="s">
        <v>673</v>
      </c>
    </row>
    <row r="184" spans="1:47" ht="12.5" customHeight="1" x14ac:dyDescent="0.45">
      <c r="A184" t="s">
        <v>39</v>
      </c>
      <c r="B184">
        <v>611191</v>
      </c>
      <c r="C184" t="str">
        <f>VLOOKUP(B184,'PAS10 S19 Final Scope_195'!B183:C378,2,FALSE)</f>
        <v>Base Scope</v>
      </c>
      <c r="D184" t="s">
        <v>57</v>
      </c>
      <c r="E184" t="s">
        <v>498</v>
      </c>
      <c r="F184" t="s">
        <v>552</v>
      </c>
      <c r="G184" t="s">
        <v>593</v>
      </c>
      <c r="H184">
        <v>2.5</v>
      </c>
      <c r="I184">
        <v>2</v>
      </c>
      <c r="J184" t="s">
        <v>553</v>
      </c>
      <c r="K184" t="s">
        <v>501</v>
      </c>
      <c r="L184" t="s">
        <v>40</v>
      </c>
      <c r="N184" t="b">
        <v>0</v>
      </c>
      <c r="O184" t="s">
        <v>46</v>
      </c>
      <c r="P184" t="s">
        <v>47</v>
      </c>
      <c r="Q184" t="s">
        <v>48</v>
      </c>
      <c r="R184" t="s">
        <v>554</v>
      </c>
      <c r="S184">
        <v>596879</v>
      </c>
      <c r="U184" t="s">
        <v>576</v>
      </c>
      <c r="V184" t="s">
        <v>50</v>
      </c>
      <c r="W184" t="s">
        <v>62</v>
      </c>
      <c r="X184" t="s">
        <v>62</v>
      </c>
      <c r="Y184" t="s">
        <v>115</v>
      </c>
      <c r="Z184">
        <v>60000</v>
      </c>
      <c r="AA184" t="b">
        <v>1</v>
      </c>
      <c r="AC184" t="s">
        <v>53</v>
      </c>
      <c r="AD184" t="s">
        <v>112</v>
      </c>
      <c r="AE184" t="s">
        <v>78</v>
      </c>
      <c r="AF184" t="b">
        <v>1</v>
      </c>
      <c r="AH184" t="s">
        <v>50</v>
      </c>
      <c r="AJ184">
        <v>22774</v>
      </c>
      <c r="AK184" s="1">
        <v>42467.321527777778</v>
      </c>
      <c r="AL184" s="1">
        <v>42477.787499999999</v>
      </c>
      <c r="AM184" s="1">
        <v>42534.718055555553</v>
      </c>
      <c r="AN184" t="s">
        <v>80</v>
      </c>
      <c r="AO184" t="s">
        <v>39</v>
      </c>
      <c r="AP184" t="s">
        <v>39</v>
      </c>
      <c r="AR184" s="1">
        <v>42548.5</v>
      </c>
      <c r="AS184" t="s">
        <v>56</v>
      </c>
      <c r="AT184" t="s">
        <v>627</v>
      </c>
      <c r="AU184" s="2" t="s">
        <v>674</v>
      </c>
    </row>
    <row r="185" spans="1:47" ht="12.5" customHeight="1" x14ac:dyDescent="0.45">
      <c r="A185" t="s">
        <v>39</v>
      </c>
      <c r="B185">
        <v>618709</v>
      </c>
      <c r="C185" t="str">
        <f>VLOOKUP(B185,'PAS10 S19 Final Scope_195'!B184:C379,2,FALSE)</f>
        <v>Base Scope</v>
      </c>
      <c r="D185" t="s">
        <v>41</v>
      </c>
      <c r="E185" t="s">
        <v>498</v>
      </c>
      <c r="F185" t="s">
        <v>561</v>
      </c>
      <c r="G185" t="s">
        <v>593</v>
      </c>
      <c r="H185">
        <v>1.5</v>
      </c>
      <c r="I185">
        <v>3</v>
      </c>
      <c r="J185" t="s">
        <v>562</v>
      </c>
      <c r="K185" t="s">
        <v>501</v>
      </c>
      <c r="L185" t="s">
        <v>40</v>
      </c>
      <c r="N185" t="b">
        <v>0</v>
      </c>
      <c r="O185" t="s">
        <v>46</v>
      </c>
      <c r="P185" t="s">
        <v>47</v>
      </c>
      <c r="Q185" t="s">
        <v>48</v>
      </c>
      <c r="R185" t="s">
        <v>530</v>
      </c>
      <c r="S185">
        <v>602741</v>
      </c>
      <c r="U185" t="s">
        <v>576</v>
      </c>
      <c r="V185" t="s">
        <v>50</v>
      </c>
      <c r="W185" t="s">
        <v>369</v>
      </c>
      <c r="X185" t="s">
        <v>369</v>
      </c>
      <c r="Y185" t="s">
        <v>115</v>
      </c>
      <c r="Z185">
        <v>60000</v>
      </c>
      <c r="AA185" t="b">
        <v>1</v>
      </c>
      <c r="AC185" t="s">
        <v>53</v>
      </c>
      <c r="AD185" t="s">
        <v>182</v>
      </c>
      <c r="AE185" t="s">
        <v>55</v>
      </c>
      <c r="AF185" t="b">
        <v>1</v>
      </c>
      <c r="AH185" t="s">
        <v>50</v>
      </c>
      <c r="AJ185">
        <v>26801</v>
      </c>
      <c r="AK185" s="1">
        <v>42473.28402777778</v>
      </c>
      <c r="AL185" s="1">
        <v>42477.786111111112</v>
      </c>
      <c r="AM185" s="1">
        <v>42548.367361111108</v>
      </c>
      <c r="AN185" t="s">
        <v>80</v>
      </c>
      <c r="AO185" t="s">
        <v>39</v>
      </c>
      <c r="AP185" t="s">
        <v>39</v>
      </c>
      <c r="AR185" s="1">
        <v>42548.5</v>
      </c>
      <c r="AS185" t="s">
        <v>56</v>
      </c>
      <c r="AT185" t="s">
        <v>628</v>
      </c>
      <c r="AU185" t="s">
        <v>675</v>
      </c>
    </row>
    <row r="186" spans="1:47" ht="12.5" customHeight="1" x14ac:dyDescent="0.45">
      <c r="A186" t="s">
        <v>39</v>
      </c>
      <c r="B186">
        <v>618708</v>
      </c>
      <c r="C186" t="str">
        <f>VLOOKUP(B186,'PAS10 S19 Final Scope_195'!B185:C380,2,FALSE)</f>
        <v>Base Scope</v>
      </c>
      <c r="D186" t="s">
        <v>41</v>
      </c>
      <c r="E186" t="s">
        <v>498</v>
      </c>
      <c r="F186" t="s">
        <v>528</v>
      </c>
      <c r="G186" t="s">
        <v>593</v>
      </c>
      <c r="H186">
        <v>1.5</v>
      </c>
      <c r="I186">
        <v>2</v>
      </c>
      <c r="J186" t="s">
        <v>529</v>
      </c>
      <c r="K186" t="s">
        <v>501</v>
      </c>
      <c r="L186" t="s">
        <v>40</v>
      </c>
      <c r="N186" t="b">
        <v>0</v>
      </c>
      <c r="O186" t="s">
        <v>46</v>
      </c>
      <c r="P186" t="s">
        <v>47</v>
      </c>
      <c r="Q186" t="s">
        <v>48</v>
      </c>
      <c r="R186" t="s">
        <v>530</v>
      </c>
      <c r="S186">
        <v>602741</v>
      </c>
      <c r="U186" t="s">
        <v>576</v>
      </c>
      <c r="V186" t="s">
        <v>50</v>
      </c>
      <c r="W186" t="s">
        <v>514</v>
      </c>
      <c r="X186" t="s">
        <v>369</v>
      </c>
      <c r="Y186" t="s">
        <v>115</v>
      </c>
      <c r="Z186">
        <v>60000</v>
      </c>
      <c r="AA186" t="b">
        <v>1</v>
      </c>
      <c r="AC186" t="s">
        <v>53</v>
      </c>
      <c r="AD186" t="s">
        <v>182</v>
      </c>
      <c r="AE186" t="s">
        <v>55</v>
      </c>
      <c r="AF186" t="b">
        <v>1</v>
      </c>
      <c r="AH186" t="s">
        <v>50</v>
      </c>
      <c r="AJ186">
        <v>26803</v>
      </c>
      <c r="AK186" s="1">
        <v>42473.28402777778</v>
      </c>
      <c r="AL186" s="1">
        <v>42477.786805555559</v>
      </c>
      <c r="AM186" s="1">
        <v>42541.207638888889</v>
      </c>
      <c r="AN186" t="s">
        <v>80</v>
      </c>
      <c r="AO186" t="s">
        <v>39</v>
      </c>
      <c r="AP186" t="s">
        <v>39</v>
      </c>
      <c r="AR186" s="1">
        <v>42548.5</v>
      </c>
      <c r="AS186" t="s">
        <v>56</v>
      </c>
      <c r="AT186" t="s">
        <v>644</v>
      </c>
      <c r="AU186" t="s">
        <v>675</v>
      </c>
    </row>
    <row r="187" spans="1:47" ht="12.5" customHeight="1" x14ac:dyDescent="0.45">
      <c r="A187" t="s">
        <v>39</v>
      </c>
      <c r="B187">
        <v>613287</v>
      </c>
      <c r="C187" t="str">
        <f>VLOOKUP(B187,'PAS10 S19 Final Scope_195'!B1:C196, 2, FALSE)</f>
        <v>Base Scope</v>
      </c>
      <c r="D187" t="s">
        <v>57</v>
      </c>
      <c r="E187" t="s">
        <v>498</v>
      </c>
      <c r="F187" t="s">
        <v>526</v>
      </c>
      <c r="G187" t="s">
        <v>541</v>
      </c>
      <c r="H187">
        <v>1.5</v>
      </c>
      <c r="I187">
        <v>2</v>
      </c>
      <c r="J187" t="s">
        <v>527</v>
      </c>
      <c r="K187" t="s">
        <v>501</v>
      </c>
      <c r="L187" t="s">
        <v>40</v>
      </c>
      <c r="N187" t="b">
        <v>0</v>
      </c>
      <c r="O187" t="s">
        <v>46</v>
      </c>
      <c r="P187" t="s">
        <v>47</v>
      </c>
      <c r="Q187" t="s">
        <v>48</v>
      </c>
      <c r="R187" t="s">
        <v>521</v>
      </c>
      <c r="S187">
        <v>596884</v>
      </c>
      <c r="U187" t="s">
        <v>576</v>
      </c>
      <c r="V187" t="s">
        <v>50</v>
      </c>
      <c r="W187" t="s">
        <v>62</v>
      </c>
      <c r="X187" t="s">
        <v>62</v>
      </c>
      <c r="Y187" t="s">
        <v>358</v>
      </c>
      <c r="Z187">
        <v>60000</v>
      </c>
      <c r="AA187" t="b">
        <v>1</v>
      </c>
      <c r="AC187" t="s">
        <v>53</v>
      </c>
      <c r="AD187" t="s">
        <v>525</v>
      </c>
      <c r="AE187" t="s">
        <v>66</v>
      </c>
      <c r="AF187" t="b">
        <v>1</v>
      </c>
      <c r="AH187" t="s">
        <v>50</v>
      </c>
      <c r="AJ187">
        <v>24611</v>
      </c>
      <c r="AK187" s="1">
        <v>42472.366666666669</v>
      </c>
      <c r="AL187" s="1">
        <v>42477.786111111112</v>
      </c>
      <c r="AM187" s="1">
        <v>42534.718055555553</v>
      </c>
      <c r="AN187" t="s">
        <v>80</v>
      </c>
      <c r="AO187" t="s">
        <v>39</v>
      </c>
      <c r="AP187" t="s">
        <v>39</v>
      </c>
      <c r="AR187" s="1">
        <v>42548.5</v>
      </c>
      <c r="AS187" t="s">
        <v>56</v>
      </c>
      <c r="AT187" t="s">
        <v>611</v>
      </c>
      <c r="AU187" s="2" t="s">
        <v>676</v>
      </c>
    </row>
    <row r="188" spans="1:47" ht="12.5" customHeight="1" x14ac:dyDescent="0.45">
      <c r="A188" t="s">
        <v>39</v>
      </c>
      <c r="B188">
        <v>613286</v>
      </c>
      <c r="C188" t="str">
        <f>VLOOKUP(B188,'PAS10 S19 Final Scope_195'!B187:C382,2,FALSE)</f>
        <v>Base Scope</v>
      </c>
      <c r="D188" t="s">
        <v>57</v>
      </c>
      <c r="E188" t="s">
        <v>498</v>
      </c>
      <c r="F188" t="s">
        <v>555</v>
      </c>
      <c r="G188" t="s">
        <v>59</v>
      </c>
      <c r="H188">
        <v>1.5</v>
      </c>
      <c r="I188">
        <v>2</v>
      </c>
      <c r="J188" t="s">
        <v>556</v>
      </c>
      <c r="K188" t="s">
        <v>501</v>
      </c>
      <c r="L188" t="s">
        <v>40</v>
      </c>
      <c r="N188" t="b">
        <v>1</v>
      </c>
      <c r="O188" t="s">
        <v>46</v>
      </c>
      <c r="P188" t="s">
        <v>47</v>
      </c>
      <c r="Q188" t="s">
        <v>48</v>
      </c>
      <c r="R188" t="s">
        <v>521</v>
      </c>
      <c r="S188">
        <v>596884</v>
      </c>
      <c r="U188" t="s">
        <v>576</v>
      </c>
      <c r="V188" t="s">
        <v>50</v>
      </c>
      <c r="W188" t="s">
        <v>62</v>
      </c>
      <c r="X188" t="s">
        <v>62</v>
      </c>
      <c r="Y188" t="s">
        <v>76</v>
      </c>
      <c r="Z188">
        <v>60000</v>
      </c>
      <c r="AA188" t="b">
        <v>1</v>
      </c>
      <c r="AC188" t="s">
        <v>64</v>
      </c>
      <c r="AD188" t="s">
        <v>93</v>
      </c>
      <c r="AE188" t="s">
        <v>66</v>
      </c>
      <c r="AF188" t="b">
        <v>1</v>
      </c>
      <c r="AH188" t="s">
        <v>50</v>
      </c>
      <c r="AJ188">
        <v>26543</v>
      </c>
      <c r="AK188" s="1">
        <v>42493.30972222222</v>
      </c>
      <c r="AL188" s="1">
        <v>42501.746527777781</v>
      </c>
      <c r="AM188" s="1">
        <v>42530.720138888886</v>
      </c>
      <c r="AN188" t="s">
        <v>80</v>
      </c>
      <c r="AO188" t="s">
        <v>39</v>
      </c>
      <c r="AP188" t="s">
        <v>39</v>
      </c>
      <c r="AR188" s="1">
        <v>42548.5</v>
      </c>
      <c r="AS188" t="s">
        <v>56</v>
      </c>
      <c r="AT188" t="s">
        <v>628</v>
      </c>
      <c r="AU188" t="s">
        <v>677</v>
      </c>
    </row>
    <row r="189" spans="1:47" ht="12.5" customHeight="1" x14ac:dyDescent="0.45">
      <c r="A189" t="s">
        <v>39</v>
      </c>
      <c r="B189">
        <v>613285</v>
      </c>
      <c r="C189" t="str">
        <f>VLOOKUP(B189,'PAS10 S19 Final Scope_195'!B1:C196,2,FALSE)</f>
        <v>Base Scope</v>
      </c>
      <c r="D189" t="s">
        <v>41</v>
      </c>
      <c r="E189" t="s">
        <v>498</v>
      </c>
      <c r="F189" t="s">
        <v>522</v>
      </c>
      <c r="G189" t="s">
        <v>593</v>
      </c>
      <c r="H189">
        <v>1.5</v>
      </c>
      <c r="I189">
        <v>2</v>
      </c>
      <c r="J189" t="s">
        <v>523</v>
      </c>
      <c r="K189" t="s">
        <v>501</v>
      </c>
      <c r="L189" t="s">
        <v>40</v>
      </c>
      <c r="N189" t="b">
        <v>0</v>
      </c>
      <c r="O189" t="s">
        <v>46</v>
      </c>
      <c r="P189" t="s">
        <v>47</v>
      </c>
      <c r="Q189" t="s">
        <v>48</v>
      </c>
      <c r="R189" t="s">
        <v>521</v>
      </c>
      <c r="S189">
        <v>596884</v>
      </c>
      <c r="U189" t="s">
        <v>576</v>
      </c>
      <c r="V189" t="s">
        <v>50</v>
      </c>
      <c r="W189" t="s">
        <v>524</v>
      </c>
      <c r="X189" t="s">
        <v>524</v>
      </c>
      <c r="Y189" t="s">
        <v>358</v>
      </c>
      <c r="Z189">
        <v>60000</v>
      </c>
      <c r="AA189" t="b">
        <v>1</v>
      </c>
      <c r="AC189" t="s">
        <v>53</v>
      </c>
      <c r="AD189" t="s">
        <v>525</v>
      </c>
      <c r="AE189" t="s">
        <v>66</v>
      </c>
      <c r="AF189" t="b">
        <v>1</v>
      </c>
      <c r="AH189" t="s">
        <v>50</v>
      </c>
      <c r="AJ189">
        <v>22283</v>
      </c>
      <c r="AK189" s="1">
        <v>42472.366666666669</v>
      </c>
      <c r="AL189" s="1">
        <v>42477.785416666666</v>
      </c>
      <c r="AM189" s="1">
        <v>42534.717361111114</v>
      </c>
      <c r="AN189" t="s">
        <v>80</v>
      </c>
      <c r="AO189" t="s">
        <v>39</v>
      </c>
      <c r="AP189" t="s">
        <v>39</v>
      </c>
      <c r="AR189" s="1">
        <v>42548.5</v>
      </c>
      <c r="AS189" t="s">
        <v>56</v>
      </c>
      <c r="AT189" t="s">
        <v>611</v>
      </c>
      <c r="AU189" s="2" t="s">
        <v>676</v>
      </c>
    </row>
    <row r="190" spans="1:47" ht="12.5" customHeight="1" x14ac:dyDescent="0.45">
      <c r="A190" t="s">
        <v>39</v>
      </c>
      <c r="B190">
        <v>613283</v>
      </c>
      <c r="C190" t="str">
        <f>VLOOKUP(B190,'PAS10 S19 Final Scope_195'!B2:C197,2,FALSE)</f>
        <v>Base Scope</v>
      </c>
      <c r="D190" t="s">
        <v>57</v>
      </c>
      <c r="E190" t="s">
        <v>498</v>
      </c>
      <c r="F190" t="s">
        <v>519</v>
      </c>
      <c r="G190" t="s">
        <v>44</v>
      </c>
      <c r="H190">
        <v>1.5</v>
      </c>
      <c r="I190">
        <v>2</v>
      </c>
      <c r="J190" t="s">
        <v>520</v>
      </c>
      <c r="K190" t="s">
        <v>501</v>
      </c>
      <c r="L190" t="s">
        <v>40</v>
      </c>
      <c r="N190" t="b">
        <v>1</v>
      </c>
      <c r="O190" t="s">
        <v>46</v>
      </c>
      <c r="P190" t="s">
        <v>47</v>
      </c>
      <c r="Q190" t="s">
        <v>48</v>
      </c>
      <c r="R190" t="s">
        <v>521</v>
      </c>
      <c r="S190">
        <v>596884</v>
      </c>
      <c r="U190" t="s">
        <v>576</v>
      </c>
      <c r="V190" t="s">
        <v>50</v>
      </c>
      <c r="W190" t="s">
        <v>62</v>
      </c>
      <c r="X190" t="s">
        <v>62</v>
      </c>
      <c r="Y190" t="s">
        <v>76</v>
      </c>
      <c r="Z190">
        <v>60000</v>
      </c>
      <c r="AA190" t="b">
        <v>1</v>
      </c>
      <c r="AC190" t="s">
        <v>107</v>
      </c>
      <c r="AD190" t="s">
        <v>93</v>
      </c>
      <c r="AE190" t="s">
        <v>66</v>
      </c>
      <c r="AF190" t="b">
        <v>1</v>
      </c>
      <c r="AH190" t="s">
        <v>50</v>
      </c>
      <c r="AJ190">
        <v>26707</v>
      </c>
      <c r="AK190" s="1">
        <v>42493.30972222222</v>
      </c>
      <c r="AL190" s="1">
        <v>42501.74722222222</v>
      </c>
      <c r="AM190" s="1">
        <v>42541.208333333336</v>
      </c>
      <c r="AN190" t="s">
        <v>80</v>
      </c>
      <c r="AO190" t="s">
        <v>39</v>
      </c>
      <c r="AP190" t="s">
        <v>39</v>
      </c>
      <c r="AR190" s="1">
        <v>42548.5</v>
      </c>
      <c r="AS190" t="s">
        <v>56</v>
      </c>
      <c r="AT190" t="s">
        <v>628</v>
      </c>
      <c r="AU190" t="s">
        <v>677</v>
      </c>
    </row>
    <row r="191" spans="1:47" ht="12.5" customHeight="1" x14ac:dyDescent="0.45">
      <c r="A191" t="s">
        <v>39</v>
      </c>
      <c r="B191">
        <v>613282</v>
      </c>
      <c r="C191" t="str">
        <f>VLOOKUP(B191,'PAS10 S19 Final Scope_195'!B190:C385,2,FALSE)</f>
        <v>Base Scope</v>
      </c>
      <c r="D191" t="s">
        <v>41</v>
      </c>
      <c r="E191" t="s">
        <v>498</v>
      </c>
      <c r="F191" t="s">
        <v>544</v>
      </c>
      <c r="G191" t="s">
        <v>541</v>
      </c>
      <c r="H191">
        <v>3</v>
      </c>
      <c r="I191">
        <v>2</v>
      </c>
      <c r="J191" t="s">
        <v>545</v>
      </c>
      <c r="K191" t="s">
        <v>501</v>
      </c>
      <c r="L191" t="s">
        <v>40</v>
      </c>
      <c r="N191" t="b">
        <v>0</v>
      </c>
      <c r="O191" t="s">
        <v>46</v>
      </c>
      <c r="P191" t="s">
        <v>47</v>
      </c>
      <c r="Q191" t="s">
        <v>48</v>
      </c>
      <c r="R191" t="s">
        <v>521</v>
      </c>
      <c r="S191">
        <v>596884</v>
      </c>
      <c r="U191" t="s">
        <v>576</v>
      </c>
      <c r="V191" t="s">
        <v>50</v>
      </c>
      <c r="W191" t="s">
        <v>401</v>
      </c>
      <c r="X191" t="s">
        <v>401</v>
      </c>
      <c r="Y191" t="s">
        <v>358</v>
      </c>
      <c r="Z191">
        <v>60000</v>
      </c>
      <c r="AA191" t="b">
        <v>1</v>
      </c>
      <c r="AC191" t="s">
        <v>53</v>
      </c>
      <c r="AD191" t="s">
        <v>525</v>
      </c>
      <c r="AE191" t="s">
        <v>66</v>
      </c>
      <c r="AF191" t="b">
        <v>1</v>
      </c>
      <c r="AH191" t="s">
        <v>50</v>
      </c>
      <c r="AJ191">
        <v>22741</v>
      </c>
      <c r="AK191" s="1">
        <v>42472.366666666669</v>
      </c>
      <c r="AL191" s="1">
        <v>42477.785416666666</v>
      </c>
      <c r="AM191" s="1">
        <v>42534.718055555553</v>
      </c>
      <c r="AN191" t="s">
        <v>80</v>
      </c>
      <c r="AO191" t="s">
        <v>39</v>
      </c>
      <c r="AP191" t="s">
        <v>39</v>
      </c>
      <c r="AR191" s="1">
        <v>42548.5</v>
      </c>
      <c r="AS191" t="s">
        <v>56</v>
      </c>
      <c r="AT191" t="s">
        <v>611</v>
      </c>
      <c r="AU191" s="2" t="s">
        <v>676</v>
      </c>
    </row>
    <row r="192" spans="1:47" ht="12.5" customHeight="1" x14ac:dyDescent="0.45">
      <c r="A192" t="s">
        <v>39</v>
      </c>
      <c r="B192">
        <v>631730</v>
      </c>
      <c r="C192" t="str">
        <f>VLOOKUP($B192,'PAS10 S19 Final Scope_195'!B191:C386,2,FALSE)</f>
        <v>Base Scope</v>
      </c>
      <c r="D192" t="s">
        <v>57</v>
      </c>
      <c r="E192" t="s">
        <v>498</v>
      </c>
      <c r="F192" t="s">
        <v>557</v>
      </c>
      <c r="G192" t="s">
        <v>59</v>
      </c>
      <c r="H192">
        <v>3.5</v>
      </c>
      <c r="I192">
        <v>2</v>
      </c>
      <c r="J192" t="s">
        <v>558</v>
      </c>
      <c r="K192" t="s">
        <v>559</v>
      </c>
      <c r="L192" t="s">
        <v>40</v>
      </c>
      <c r="N192" t="b">
        <v>0</v>
      </c>
      <c r="O192" t="s">
        <v>46</v>
      </c>
      <c r="P192" t="s">
        <v>47</v>
      </c>
      <c r="Q192" t="s">
        <v>48</v>
      </c>
      <c r="R192" t="s">
        <v>560</v>
      </c>
      <c r="S192">
        <v>596886</v>
      </c>
      <c r="U192" t="s">
        <v>576</v>
      </c>
      <c r="V192" t="s">
        <v>50</v>
      </c>
      <c r="W192" t="s">
        <v>62</v>
      </c>
      <c r="X192" t="s">
        <v>62</v>
      </c>
      <c r="Y192" t="s">
        <v>358</v>
      </c>
      <c r="Z192">
        <v>9999</v>
      </c>
      <c r="AA192" t="b">
        <v>1</v>
      </c>
      <c r="AC192" t="s">
        <v>102</v>
      </c>
      <c r="AD192" t="s">
        <v>525</v>
      </c>
      <c r="AE192" t="s">
        <v>66</v>
      </c>
      <c r="AF192" t="b">
        <v>0</v>
      </c>
      <c r="AH192" t="s">
        <v>50</v>
      </c>
      <c r="AJ192">
        <v>23319</v>
      </c>
      <c r="AK192" s="1">
        <v>42515.29791666667</v>
      </c>
      <c r="AL192" s="1">
        <v>42516.418055555558</v>
      </c>
      <c r="AM192" s="1">
        <v>42541.711111111108</v>
      </c>
      <c r="AN192" t="s">
        <v>80</v>
      </c>
      <c r="AO192" t="s">
        <v>39</v>
      </c>
      <c r="AP192" t="s">
        <v>39</v>
      </c>
      <c r="AR192" s="1">
        <v>42548.5</v>
      </c>
      <c r="AS192" t="s">
        <v>56</v>
      </c>
      <c r="AT192" t="s">
        <v>636</v>
      </c>
      <c r="AU192" t="s">
        <v>678</v>
      </c>
    </row>
    <row r="193" spans="1:47" ht="12.5" customHeight="1" x14ac:dyDescent="0.45">
      <c r="A193" t="s">
        <v>39</v>
      </c>
      <c r="B193">
        <v>618703</v>
      </c>
      <c r="C193" t="str">
        <f>VLOOKUP(B193,'PAS10 S19 Final Scope_195'!B1:C196,2,FALSE)</f>
        <v>Base Scope</v>
      </c>
      <c r="D193" t="s">
        <v>57</v>
      </c>
      <c r="E193" t="s">
        <v>498</v>
      </c>
      <c r="F193" t="s">
        <v>534</v>
      </c>
      <c r="G193" t="s">
        <v>59</v>
      </c>
      <c r="H193">
        <v>2</v>
      </c>
      <c r="I193">
        <v>2</v>
      </c>
      <c r="J193" t="s">
        <v>535</v>
      </c>
      <c r="K193" t="s">
        <v>501</v>
      </c>
      <c r="L193" t="s">
        <v>40</v>
      </c>
      <c r="N193" t="b">
        <v>0</v>
      </c>
      <c r="O193" t="s">
        <v>46</v>
      </c>
      <c r="P193" t="s">
        <v>47</v>
      </c>
      <c r="Q193" t="s">
        <v>48</v>
      </c>
      <c r="R193" t="s">
        <v>536</v>
      </c>
      <c r="S193">
        <v>596882</v>
      </c>
      <c r="U193" t="s">
        <v>576</v>
      </c>
      <c r="V193" t="s">
        <v>50</v>
      </c>
      <c r="W193" t="s">
        <v>62</v>
      </c>
      <c r="X193" t="s">
        <v>62</v>
      </c>
      <c r="Y193" t="s">
        <v>115</v>
      </c>
      <c r="Z193">
        <v>60000</v>
      </c>
      <c r="AA193" t="b">
        <v>1</v>
      </c>
      <c r="AC193" t="s">
        <v>102</v>
      </c>
      <c r="AD193" t="s">
        <v>537</v>
      </c>
      <c r="AE193" t="s">
        <v>66</v>
      </c>
      <c r="AF193" t="b">
        <v>1</v>
      </c>
      <c r="AH193" t="s">
        <v>50</v>
      </c>
      <c r="AJ193">
        <v>23298</v>
      </c>
      <c r="AK193" s="1">
        <v>42488.304166666669</v>
      </c>
      <c r="AL193" s="1">
        <v>42501.748611111114</v>
      </c>
      <c r="AM193" s="1">
        <v>42541.711111111108</v>
      </c>
      <c r="AN193" t="s">
        <v>80</v>
      </c>
      <c r="AO193" t="s">
        <v>39</v>
      </c>
      <c r="AP193" t="s">
        <v>39</v>
      </c>
      <c r="AR193" s="1">
        <v>42548.5</v>
      </c>
      <c r="AS193" t="s">
        <v>56</v>
      </c>
      <c r="AT193" t="s">
        <v>642</v>
      </c>
      <c r="AU193" t="s">
        <v>679</v>
      </c>
    </row>
    <row r="194" spans="1:47" ht="12.5" customHeight="1" x14ac:dyDescent="0.45">
      <c r="A194" t="s">
        <v>39</v>
      </c>
      <c r="B194">
        <v>625733</v>
      </c>
      <c r="C194" t="str">
        <f>VLOOKUP(B194,'PAS10 S19 Final Scope_195'!B2:C197,2,FALSE)</f>
        <v>Base Scope</v>
      </c>
      <c r="D194" t="s">
        <v>41</v>
      </c>
      <c r="E194" t="s">
        <v>498</v>
      </c>
      <c r="F194" t="s">
        <v>531</v>
      </c>
      <c r="G194" t="s">
        <v>44</v>
      </c>
      <c r="H194">
        <v>2</v>
      </c>
      <c r="I194">
        <v>2</v>
      </c>
      <c r="J194" t="s">
        <v>532</v>
      </c>
      <c r="K194" t="s">
        <v>501</v>
      </c>
      <c r="L194" t="s">
        <v>40</v>
      </c>
      <c r="N194" t="b">
        <v>0</v>
      </c>
      <c r="O194" t="s">
        <v>46</v>
      </c>
      <c r="P194" t="s">
        <v>47</v>
      </c>
      <c r="Q194" t="s">
        <v>48</v>
      </c>
      <c r="R194" t="s">
        <v>533</v>
      </c>
      <c r="S194">
        <v>593657</v>
      </c>
      <c r="U194" t="s">
        <v>576</v>
      </c>
      <c r="V194" t="s">
        <v>50</v>
      </c>
      <c r="W194" t="s">
        <v>51</v>
      </c>
      <c r="X194" t="s">
        <v>51</v>
      </c>
      <c r="Y194" t="s">
        <v>76</v>
      </c>
      <c r="Z194">
        <v>60000</v>
      </c>
      <c r="AA194" t="b">
        <v>1</v>
      </c>
      <c r="AC194" t="s">
        <v>64</v>
      </c>
      <c r="AD194" t="s">
        <v>93</v>
      </c>
      <c r="AE194" t="s">
        <v>93</v>
      </c>
      <c r="AF194" t="b">
        <v>1</v>
      </c>
      <c r="AH194" t="s">
        <v>50</v>
      </c>
      <c r="AJ194">
        <v>22432</v>
      </c>
      <c r="AK194" s="1">
        <v>42496.370833333334</v>
      </c>
      <c r="AL194" s="1">
        <v>42501.749305555553</v>
      </c>
      <c r="AM194" s="1">
        <v>42549.46875</v>
      </c>
      <c r="AN194" t="s">
        <v>80</v>
      </c>
      <c r="AO194" t="s">
        <v>39</v>
      </c>
      <c r="AP194" t="s">
        <v>39</v>
      </c>
      <c r="AR194" s="1">
        <v>42548.5</v>
      </c>
      <c r="AS194" t="s">
        <v>56</v>
      </c>
      <c r="AT194" t="s">
        <v>642</v>
      </c>
      <c r="AU194" t="s">
        <v>680</v>
      </c>
    </row>
    <row r="195" spans="1:47" ht="12.5" customHeight="1" x14ac:dyDescent="0.45">
      <c r="A195" t="s">
        <v>39</v>
      </c>
      <c r="B195">
        <v>618706</v>
      </c>
      <c r="C195" t="str">
        <f>VLOOKUP(B195,'PAS10 S19 Final Scope_195'!B3:C198,2,FALSE)</f>
        <v>Base Scope</v>
      </c>
      <c r="D195" t="s">
        <v>41</v>
      </c>
      <c r="E195" t="s">
        <v>498</v>
      </c>
      <c r="F195" t="s">
        <v>546</v>
      </c>
      <c r="G195" t="s">
        <v>44</v>
      </c>
      <c r="H195">
        <v>5.5</v>
      </c>
      <c r="I195">
        <v>2</v>
      </c>
      <c r="J195" t="s">
        <v>547</v>
      </c>
      <c r="K195" t="s">
        <v>501</v>
      </c>
      <c r="L195" t="s">
        <v>40</v>
      </c>
      <c r="N195" t="b">
        <v>0</v>
      </c>
      <c r="O195" t="s">
        <v>46</v>
      </c>
      <c r="P195" t="s">
        <v>47</v>
      </c>
      <c r="Q195" t="s">
        <v>48</v>
      </c>
      <c r="R195" t="s">
        <v>548</v>
      </c>
      <c r="S195" t="s">
        <v>549</v>
      </c>
      <c r="U195" t="s">
        <v>576</v>
      </c>
      <c r="V195" t="s">
        <v>50</v>
      </c>
      <c r="W195" t="s">
        <v>62</v>
      </c>
      <c r="X195" t="s">
        <v>62</v>
      </c>
      <c r="Y195" t="s">
        <v>115</v>
      </c>
      <c r="Z195">
        <v>60000</v>
      </c>
      <c r="AA195" t="b">
        <v>1</v>
      </c>
      <c r="AC195" t="s">
        <v>107</v>
      </c>
      <c r="AD195" t="s">
        <v>89</v>
      </c>
      <c r="AE195" t="s">
        <v>78</v>
      </c>
      <c r="AF195" t="b">
        <v>1</v>
      </c>
      <c r="AH195" t="s">
        <v>50</v>
      </c>
      <c r="AJ195">
        <v>23846</v>
      </c>
      <c r="AK195" s="1">
        <v>42515.29791666667</v>
      </c>
      <c r="AL195" s="1">
        <v>42515.760416666664</v>
      </c>
      <c r="AM195" s="1">
        <v>42548.368750000001</v>
      </c>
      <c r="AN195" t="s">
        <v>80</v>
      </c>
      <c r="AO195" t="s">
        <v>39</v>
      </c>
      <c r="AP195" t="s">
        <v>39</v>
      </c>
      <c r="AR195" s="1">
        <v>42548.5</v>
      </c>
      <c r="AS195" t="s">
        <v>56</v>
      </c>
      <c r="AT195" t="s">
        <v>681</v>
      </c>
      <c r="AU195" s="2" t="s">
        <v>682</v>
      </c>
    </row>
    <row r="196" spans="1:47" ht="12.5" customHeight="1" x14ac:dyDescent="0.45">
      <c r="A196" t="s">
        <v>39</v>
      </c>
      <c r="B196">
        <v>618707</v>
      </c>
      <c r="C196" t="str">
        <f>VLOOKUP(B196,'PAS10 S19 Final Scope_195'!B4:C199,2,FALSE)</f>
        <v>Base Scope</v>
      </c>
      <c r="D196" t="s">
        <v>57</v>
      </c>
      <c r="E196" t="s">
        <v>498</v>
      </c>
      <c r="F196" t="s">
        <v>510</v>
      </c>
      <c r="G196" t="s">
        <v>44</v>
      </c>
      <c r="H196">
        <v>3</v>
      </c>
      <c r="I196">
        <v>3</v>
      </c>
      <c r="J196" t="s">
        <v>511</v>
      </c>
      <c r="K196" t="s">
        <v>501</v>
      </c>
      <c r="L196" t="s">
        <v>40</v>
      </c>
      <c r="N196" t="b">
        <v>0</v>
      </c>
      <c r="O196" t="s">
        <v>46</v>
      </c>
      <c r="P196" t="s">
        <v>47</v>
      </c>
      <c r="Q196" t="s">
        <v>48</v>
      </c>
      <c r="R196" t="s">
        <v>512</v>
      </c>
      <c r="S196" t="s">
        <v>513</v>
      </c>
      <c r="U196" t="s">
        <v>576</v>
      </c>
      <c r="V196" t="s">
        <v>50</v>
      </c>
      <c r="W196" t="s">
        <v>514</v>
      </c>
      <c r="X196" t="s">
        <v>514</v>
      </c>
      <c r="Y196" t="s">
        <v>115</v>
      </c>
      <c r="Z196">
        <v>60000</v>
      </c>
      <c r="AA196" t="b">
        <v>1</v>
      </c>
      <c r="AC196" t="s">
        <v>107</v>
      </c>
      <c r="AD196" t="s">
        <v>89</v>
      </c>
      <c r="AE196" t="s">
        <v>66</v>
      </c>
      <c r="AF196" t="b">
        <v>1</v>
      </c>
      <c r="AH196" t="s">
        <v>50</v>
      </c>
      <c r="AJ196">
        <v>26807</v>
      </c>
      <c r="AK196" s="1">
        <v>42499.328472222223</v>
      </c>
      <c r="AL196" s="1">
        <v>42502.757638888892</v>
      </c>
      <c r="AM196" s="1">
        <v>42548.388194444444</v>
      </c>
      <c r="AN196" t="s">
        <v>80</v>
      </c>
      <c r="AO196" t="s">
        <v>39</v>
      </c>
      <c r="AP196" t="s">
        <v>39</v>
      </c>
      <c r="AR196" s="1">
        <v>42548.5</v>
      </c>
      <c r="AS196" t="s">
        <v>56</v>
      </c>
      <c r="AT196" t="s">
        <v>611</v>
      </c>
      <c r="AU196" s="2" t="s">
        <v>683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topLeftCell="X1" workbookViewId="0">
      <selection activeCell="AA12" sqref="AA12"/>
    </sheetView>
  </sheetViews>
  <sheetFormatPr defaultColWidth="8.796875" defaultRowHeight="20" customHeight="1" x14ac:dyDescent="0.35"/>
  <cols>
    <col min="1" max="16384" width="8.796875" style="10"/>
  </cols>
  <sheetData>
    <row r="1" spans="1:46" ht="20" customHeight="1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23</v>
      </c>
      <c r="M1" t="s">
        <v>93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568</v>
      </c>
      <c r="U1" t="s">
        <v>18</v>
      </c>
      <c r="V1" t="s">
        <v>19</v>
      </c>
      <c r="W1" t="s">
        <v>20</v>
      </c>
      <c r="X1" t="s">
        <v>22</v>
      </c>
      <c r="Y1" t="s">
        <v>14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569</v>
      </c>
      <c r="AH1" t="s">
        <v>570</v>
      </c>
      <c r="AI1" t="s">
        <v>30</v>
      </c>
      <c r="AJ1" t="s">
        <v>571</v>
      </c>
      <c r="AK1" t="s">
        <v>572</v>
      </c>
      <c r="AL1" t="s">
        <v>573</v>
      </c>
      <c r="AM1" t="s">
        <v>32</v>
      </c>
      <c r="AN1" t="s">
        <v>33</v>
      </c>
      <c r="AO1" t="s">
        <v>35</v>
      </c>
      <c r="AP1" t="s">
        <v>31</v>
      </c>
      <c r="AQ1" t="s">
        <v>34</v>
      </c>
      <c r="AR1" t="s">
        <v>38</v>
      </c>
      <c r="AS1" t="s">
        <v>574</v>
      </c>
      <c r="AT1" t="s">
        <v>575</v>
      </c>
    </row>
    <row r="2" spans="1:46" ht="20" customHeight="1" x14ac:dyDescent="0.45">
      <c r="A2" t="s">
        <v>39</v>
      </c>
      <c r="B2">
        <v>586844</v>
      </c>
      <c r="C2" t="s">
        <v>41</v>
      </c>
      <c r="D2" t="s">
        <v>42</v>
      </c>
      <c r="E2" t="s">
        <v>43</v>
      </c>
      <c r="F2" t="s">
        <v>541</v>
      </c>
      <c r="G2">
        <v>2.5</v>
      </c>
      <c r="H2">
        <v>2</v>
      </c>
      <c r="I2" t="s">
        <v>45</v>
      </c>
      <c r="J2"/>
      <c r="K2" t="s">
        <v>40</v>
      </c>
      <c r="L2"/>
      <c r="M2" t="b">
        <v>0</v>
      </c>
      <c r="N2" t="s">
        <v>46</v>
      </c>
      <c r="O2" t="s">
        <v>47</v>
      </c>
      <c r="P2" t="s">
        <v>48</v>
      </c>
      <c r="Q2" t="s">
        <v>49</v>
      </c>
      <c r="R2">
        <v>593043</v>
      </c>
      <c r="S2"/>
      <c r="T2" t="s">
        <v>576</v>
      </c>
      <c r="U2" t="s">
        <v>50</v>
      </c>
      <c r="V2" t="s">
        <v>51</v>
      </c>
      <c r="W2" t="s">
        <v>51</v>
      </c>
      <c r="X2" t="s">
        <v>52</v>
      </c>
      <c r="Y2">
        <v>10000</v>
      </c>
      <c r="Z2" t="b">
        <v>1</v>
      </c>
      <c r="AA2"/>
      <c r="AB2" t="s">
        <v>53</v>
      </c>
      <c r="AC2" t="s">
        <v>54</v>
      </c>
      <c r="AD2" t="s">
        <v>55</v>
      </c>
      <c r="AE2" t="b">
        <v>1</v>
      </c>
      <c r="AF2"/>
      <c r="AG2" t="s">
        <v>50</v>
      </c>
      <c r="AH2"/>
      <c r="AI2">
        <v>25379</v>
      </c>
      <c r="AJ2" s="1">
        <v>42439.342361111114</v>
      </c>
      <c r="AK2" s="1">
        <v>42439.803472222222</v>
      </c>
      <c r="AL2" s="1">
        <v>42515.438888888886</v>
      </c>
      <c r="AM2"/>
      <c r="AN2" t="s">
        <v>39</v>
      </c>
      <c r="AO2" t="s">
        <v>39</v>
      </c>
      <c r="AP2"/>
      <c r="AQ2" s="1">
        <v>42548.5</v>
      </c>
      <c r="AR2" t="s">
        <v>56</v>
      </c>
      <c r="AS2" t="s">
        <v>577</v>
      </c>
      <c r="AT2" s="2" t="s">
        <v>578</v>
      </c>
    </row>
    <row r="3" spans="1:46" ht="20" customHeight="1" x14ac:dyDescent="0.45">
      <c r="A3" t="s">
        <v>39</v>
      </c>
      <c r="B3">
        <v>586620</v>
      </c>
      <c r="C3" t="s">
        <v>41</v>
      </c>
      <c r="D3" t="s">
        <v>42</v>
      </c>
      <c r="E3" t="s">
        <v>184</v>
      </c>
      <c r="F3" t="s">
        <v>44</v>
      </c>
      <c r="G3">
        <v>4</v>
      </c>
      <c r="H3">
        <v>3</v>
      </c>
      <c r="I3" t="s">
        <v>185</v>
      </c>
      <c r="J3"/>
      <c r="K3" t="s">
        <v>40</v>
      </c>
      <c r="L3"/>
      <c r="M3" t="b">
        <v>1</v>
      </c>
      <c r="N3" t="s">
        <v>46</v>
      </c>
      <c r="O3" t="s">
        <v>47</v>
      </c>
      <c r="P3" t="s">
        <v>70</v>
      </c>
      <c r="Q3" t="s">
        <v>98</v>
      </c>
      <c r="R3">
        <v>593043</v>
      </c>
      <c r="S3"/>
      <c r="T3" t="s">
        <v>576</v>
      </c>
      <c r="U3" t="s">
        <v>50</v>
      </c>
      <c r="V3" t="s">
        <v>51</v>
      </c>
      <c r="W3" t="s">
        <v>51</v>
      </c>
      <c r="X3" t="s">
        <v>63</v>
      </c>
      <c r="Y3">
        <v>10000</v>
      </c>
      <c r="Z3" t="b">
        <v>1</v>
      </c>
      <c r="AA3"/>
      <c r="AB3" t="s">
        <v>107</v>
      </c>
      <c r="AC3" t="s">
        <v>93</v>
      </c>
      <c r="AD3" t="s">
        <v>93</v>
      </c>
      <c r="AE3" t="b">
        <v>1</v>
      </c>
      <c r="AF3"/>
      <c r="AG3" t="s">
        <v>50</v>
      </c>
      <c r="AH3"/>
      <c r="AI3">
        <v>26252</v>
      </c>
      <c r="AJ3" s="1">
        <v>42457.943749999999</v>
      </c>
      <c r="AK3" s="1">
        <v>42458.765277777777</v>
      </c>
      <c r="AL3" s="1">
        <v>42508.655555555553</v>
      </c>
      <c r="AM3"/>
      <c r="AN3" t="s">
        <v>39</v>
      </c>
      <c r="AO3" t="s">
        <v>39</v>
      </c>
      <c r="AP3"/>
      <c r="AQ3" s="1">
        <v>42548.5</v>
      </c>
      <c r="AR3" t="s">
        <v>56</v>
      </c>
      <c r="AS3" t="s">
        <v>579</v>
      </c>
      <c r="AT3" s="2" t="s">
        <v>580</v>
      </c>
    </row>
    <row r="4" spans="1:46" ht="20" customHeight="1" x14ac:dyDescent="0.45">
      <c r="A4" t="s">
        <v>39</v>
      </c>
      <c r="B4">
        <v>587153</v>
      </c>
      <c r="C4" t="s">
        <v>57</v>
      </c>
      <c r="D4" t="s">
        <v>42</v>
      </c>
      <c r="E4" t="s">
        <v>58</v>
      </c>
      <c r="F4" t="s">
        <v>59</v>
      </c>
      <c r="G4">
        <v>4</v>
      </c>
      <c r="H4">
        <v>2</v>
      </c>
      <c r="I4" t="s">
        <v>60</v>
      </c>
      <c r="J4"/>
      <c r="K4" t="s">
        <v>40</v>
      </c>
      <c r="L4"/>
      <c r="M4" t="b">
        <v>0</v>
      </c>
      <c r="N4" t="s">
        <v>46</v>
      </c>
      <c r="O4" t="s">
        <v>47</v>
      </c>
      <c r="P4" t="s">
        <v>48</v>
      </c>
      <c r="Q4" t="s">
        <v>61</v>
      </c>
      <c r="R4">
        <v>593043</v>
      </c>
      <c r="S4"/>
      <c r="T4" t="s">
        <v>576</v>
      </c>
      <c r="U4" t="s">
        <v>50</v>
      </c>
      <c r="V4" t="s">
        <v>62</v>
      </c>
      <c r="W4" t="s">
        <v>62</v>
      </c>
      <c r="X4" t="s">
        <v>63</v>
      </c>
      <c r="Y4">
        <v>10000</v>
      </c>
      <c r="Z4" t="b">
        <v>1</v>
      </c>
      <c r="AA4"/>
      <c r="AB4" t="s">
        <v>64</v>
      </c>
      <c r="AC4" t="s">
        <v>65</v>
      </c>
      <c r="AD4" t="s">
        <v>66</v>
      </c>
      <c r="AE4" t="b">
        <v>1</v>
      </c>
      <c r="AF4"/>
      <c r="AG4" t="s">
        <v>50</v>
      </c>
      <c r="AH4"/>
      <c r="AI4">
        <v>26508</v>
      </c>
      <c r="AJ4" s="1">
        <v>42457.943749999999</v>
      </c>
      <c r="AK4" s="1">
        <v>42458.765277777777</v>
      </c>
      <c r="AL4" s="1">
        <v>42527.025694444441</v>
      </c>
      <c r="AM4"/>
      <c r="AN4" t="s">
        <v>39</v>
      </c>
      <c r="AO4" t="s">
        <v>39</v>
      </c>
      <c r="AP4"/>
      <c r="AQ4" s="1">
        <v>42548.5</v>
      </c>
      <c r="AR4" t="s">
        <v>56</v>
      </c>
      <c r="AS4" t="s">
        <v>581</v>
      </c>
      <c r="AT4" t="s">
        <v>582</v>
      </c>
    </row>
    <row r="5" spans="1:46" ht="20" customHeight="1" x14ac:dyDescent="0.45">
      <c r="A5" t="s">
        <v>39</v>
      </c>
      <c r="B5">
        <v>586898</v>
      </c>
      <c r="C5" t="s">
        <v>41</v>
      </c>
      <c r="D5" t="s">
        <v>42</v>
      </c>
      <c r="E5" t="s">
        <v>67</v>
      </c>
      <c r="F5" t="s">
        <v>583</v>
      </c>
      <c r="G5">
        <v>1.5</v>
      </c>
      <c r="H5">
        <v>3</v>
      </c>
      <c r="I5" t="s">
        <v>142</v>
      </c>
      <c r="J5"/>
      <c r="K5" t="s">
        <v>40</v>
      </c>
      <c r="L5"/>
      <c r="M5" t="b">
        <v>0</v>
      </c>
      <c r="N5" t="s">
        <v>46</v>
      </c>
      <c r="O5" t="s">
        <v>47</v>
      </c>
      <c r="P5" t="s">
        <v>48</v>
      </c>
      <c r="Q5"/>
      <c r="R5">
        <v>593043</v>
      </c>
      <c r="S5"/>
      <c r="T5" t="s">
        <v>576</v>
      </c>
      <c r="U5" t="s">
        <v>50</v>
      </c>
      <c r="V5" t="s">
        <v>50</v>
      </c>
      <c r="W5" t="s">
        <v>51</v>
      </c>
      <c r="X5" t="s">
        <v>63</v>
      </c>
      <c r="Y5">
        <v>10000</v>
      </c>
      <c r="Z5" t="b">
        <v>1</v>
      </c>
      <c r="AA5"/>
      <c r="AB5" t="s">
        <v>53</v>
      </c>
      <c r="AC5" t="s">
        <v>50</v>
      </c>
      <c r="AD5" t="s">
        <v>50</v>
      </c>
      <c r="AE5" t="b">
        <v>1</v>
      </c>
      <c r="AF5"/>
      <c r="AG5" t="s">
        <v>50</v>
      </c>
      <c r="AH5"/>
      <c r="AI5">
        <v>26331</v>
      </c>
      <c r="AJ5" s="1">
        <v>42453.304861111108</v>
      </c>
      <c r="AK5" s="1">
        <v>42453.813194444447</v>
      </c>
      <c r="AL5" s="1">
        <v>42508.031944444447</v>
      </c>
      <c r="AM5"/>
      <c r="AN5" t="s">
        <v>39</v>
      </c>
      <c r="AO5" t="s">
        <v>39</v>
      </c>
      <c r="AP5"/>
      <c r="AQ5" s="1">
        <v>42548.5</v>
      </c>
      <c r="AR5" t="s">
        <v>56</v>
      </c>
      <c r="AS5" t="s">
        <v>584</v>
      </c>
      <c r="AT5" s="2" t="s">
        <v>585</v>
      </c>
    </row>
    <row r="6" spans="1:46" ht="20" customHeight="1" x14ac:dyDescent="0.45">
      <c r="A6" t="s">
        <v>39</v>
      </c>
      <c r="B6">
        <v>589302</v>
      </c>
      <c r="C6" t="s">
        <v>57</v>
      </c>
      <c r="D6" t="s">
        <v>42</v>
      </c>
      <c r="E6" t="s">
        <v>143</v>
      </c>
      <c r="F6" t="s">
        <v>583</v>
      </c>
      <c r="G6">
        <v>1</v>
      </c>
      <c r="H6">
        <v>2</v>
      </c>
      <c r="I6" t="s">
        <v>144</v>
      </c>
      <c r="J6"/>
      <c r="K6" t="s">
        <v>40</v>
      </c>
      <c r="L6"/>
      <c r="M6" t="b">
        <v>0</v>
      </c>
      <c r="N6" t="s">
        <v>46</v>
      </c>
      <c r="O6" t="s">
        <v>47</v>
      </c>
      <c r="P6" t="s">
        <v>48</v>
      </c>
      <c r="Q6" t="s">
        <v>61</v>
      </c>
      <c r="R6">
        <v>593043</v>
      </c>
      <c r="S6"/>
      <c r="T6" t="s">
        <v>576</v>
      </c>
      <c r="U6" t="s">
        <v>50</v>
      </c>
      <c r="V6" t="s">
        <v>140</v>
      </c>
      <c r="W6" t="s">
        <v>140</v>
      </c>
      <c r="X6" t="s">
        <v>115</v>
      </c>
      <c r="Y6">
        <v>10000</v>
      </c>
      <c r="Z6" t="b">
        <v>1</v>
      </c>
      <c r="AA6"/>
      <c r="AB6" t="s">
        <v>53</v>
      </c>
      <c r="AC6" t="s">
        <v>77</v>
      </c>
      <c r="AD6" t="s">
        <v>66</v>
      </c>
      <c r="AE6" t="b">
        <v>1</v>
      </c>
      <c r="AF6"/>
      <c r="AG6" t="s">
        <v>50</v>
      </c>
      <c r="AH6"/>
      <c r="AI6">
        <v>22531</v>
      </c>
      <c r="AJ6" s="1">
        <v>42436.538194444445</v>
      </c>
      <c r="AK6" s="1">
        <v>42436.779861111114</v>
      </c>
      <c r="AL6" s="1">
        <v>42496.245833333334</v>
      </c>
      <c r="AM6"/>
      <c r="AN6" t="s">
        <v>39</v>
      </c>
      <c r="AO6" t="s">
        <v>39</v>
      </c>
      <c r="AP6"/>
      <c r="AQ6" s="1">
        <v>42548.5</v>
      </c>
      <c r="AR6" t="s">
        <v>56</v>
      </c>
      <c r="AS6" t="s">
        <v>586</v>
      </c>
      <c r="AT6" s="2" t="s">
        <v>587</v>
      </c>
    </row>
    <row r="7" spans="1:46" ht="20" customHeight="1" x14ac:dyDescent="0.45">
      <c r="A7" t="s">
        <v>39</v>
      </c>
      <c r="B7">
        <v>587117</v>
      </c>
      <c r="C7" t="s">
        <v>41</v>
      </c>
      <c r="D7" t="s">
        <v>42</v>
      </c>
      <c r="E7" t="s">
        <v>147</v>
      </c>
      <c r="F7" t="s">
        <v>583</v>
      </c>
      <c r="G7">
        <v>2</v>
      </c>
      <c r="H7">
        <v>2</v>
      </c>
      <c r="I7" t="s">
        <v>148</v>
      </c>
      <c r="J7"/>
      <c r="K7" t="s">
        <v>40</v>
      </c>
      <c r="L7"/>
      <c r="M7" t="b">
        <v>0</v>
      </c>
      <c r="N7" t="s">
        <v>46</v>
      </c>
      <c r="O7" t="s">
        <v>47</v>
      </c>
      <c r="P7" t="s">
        <v>48</v>
      </c>
      <c r="Q7" t="s">
        <v>121</v>
      </c>
      <c r="R7">
        <v>593043</v>
      </c>
      <c r="S7"/>
      <c r="T7" t="s">
        <v>576</v>
      </c>
      <c r="U7" t="s">
        <v>50</v>
      </c>
      <c r="V7" t="s">
        <v>51</v>
      </c>
      <c r="W7" t="s">
        <v>51</v>
      </c>
      <c r="X7" t="s">
        <v>63</v>
      </c>
      <c r="Y7">
        <v>10000</v>
      </c>
      <c r="Z7" t="b">
        <v>1</v>
      </c>
      <c r="AA7"/>
      <c r="AB7" t="s">
        <v>53</v>
      </c>
      <c r="AC7" t="s">
        <v>89</v>
      </c>
      <c r="AD7" t="s">
        <v>66</v>
      </c>
      <c r="AE7" t="b">
        <v>1</v>
      </c>
      <c r="AF7"/>
      <c r="AG7" t="s">
        <v>50</v>
      </c>
      <c r="AH7"/>
      <c r="AI7">
        <v>25723</v>
      </c>
      <c r="AJ7" s="1">
        <v>42454.517361111109</v>
      </c>
      <c r="AK7" s="1">
        <v>42456.730555555558</v>
      </c>
      <c r="AL7" s="1">
        <v>42533.928472222222</v>
      </c>
      <c r="AM7"/>
      <c r="AN7" t="s">
        <v>39</v>
      </c>
      <c r="AO7" t="s">
        <v>39</v>
      </c>
      <c r="AP7"/>
      <c r="AQ7" s="1">
        <v>42548.5</v>
      </c>
      <c r="AR7" t="s">
        <v>56</v>
      </c>
      <c r="AS7" t="s">
        <v>581</v>
      </c>
      <c r="AT7" t="s">
        <v>582</v>
      </c>
    </row>
    <row r="8" spans="1:46" ht="20" customHeight="1" x14ac:dyDescent="0.45">
      <c r="A8" t="s">
        <v>39</v>
      </c>
      <c r="B8">
        <v>587148</v>
      </c>
      <c r="C8" t="s">
        <v>41</v>
      </c>
      <c r="D8" t="s">
        <v>42</v>
      </c>
      <c r="E8" t="s">
        <v>145</v>
      </c>
      <c r="F8" t="s">
        <v>59</v>
      </c>
      <c r="G8">
        <v>4</v>
      </c>
      <c r="H8">
        <v>2</v>
      </c>
      <c r="I8" t="s">
        <v>146</v>
      </c>
      <c r="J8"/>
      <c r="K8" t="s">
        <v>40</v>
      </c>
      <c r="L8"/>
      <c r="M8" t="b">
        <v>0</v>
      </c>
      <c r="N8" t="s">
        <v>46</v>
      </c>
      <c r="O8" t="s">
        <v>47</v>
      </c>
      <c r="P8" t="s">
        <v>48</v>
      </c>
      <c r="Q8" t="s">
        <v>61</v>
      </c>
      <c r="R8">
        <v>593043</v>
      </c>
      <c r="S8"/>
      <c r="T8" t="s">
        <v>576</v>
      </c>
      <c r="U8" t="s">
        <v>50</v>
      </c>
      <c r="V8" t="s">
        <v>51</v>
      </c>
      <c r="W8" t="s">
        <v>51</v>
      </c>
      <c r="X8" t="s">
        <v>63</v>
      </c>
      <c r="Y8">
        <v>10000</v>
      </c>
      <c r="Z8" t="b">
        <v>1</v>
      </c>
      <c r="AA8"/>
      <c r="AB8" t="s">
        <v>102</v>
      </c>
      <c r="AC8" t="s">
        <v>65</v>
      </c>
      <c r="AD8" t="s">
        <v>66</v>
      </c>
      <c r="AE8" t="b">
        <v>1</v>
      </c>
      <c r="AF8"/>
      <c r="AG8" t="s">
        <v>50</v>
      </c>
      <c r="AH8"/>
      <c r="AI8">
        <v>26507</v>
      </c>
      <c r="AJ8" s="1">
        <v>42459.305555555555</v>
      </c>
      <c r="AK8" s="1">
        <v>42459.784722222219</v>
      </c>
      <c r="AL8" s="1">
        <v>42527.025694444441</v>
      </c>
      <c r="AM8"/>
      <c r="AN8" t="s">
        <v>39</v>
      </c>
      <c r="AO8" t="s">
        <v>39</v>
      </c>
      <c r="AP8"/>
      <c r="AQ8" s="1">
        <v>42548.5</v>
      </c>
      <c r="AR8" t="s">
        <v>56</v>
      </c>
      <c r="AS8" t="s">
        <v>581</v>
      </c>
      <c r="AT8" t="s">
        <v>582</v>
      </c>
    </row>
    <row r="9" spans="1:46" ht="20" customHeight="1" x14ac:dyDescent="0.45">
      <c r="A9" t="s">
        <v>39</v>
      </c>
      <c r="B9">
        <v>586893</v>
      </c>
      <c r="C9" t="s">
        <v>41</v>
      </c>
      <c r="D9" t="s">
        <v>42</v>
      </c>
      <c r="E9" t="s">
        <v>67</v>
      </c>
      <c r="F9" t="s">
        <v>588</v>
      </c>
      <c r="G9">
        <v>3</v>
      </c>
      <c r="H9">
        <v>3</v>
      </c>
      <c r="I9" t="s">
        <v>186</v>
      </c>
      <c r="J9"/>
      <c r="K9" t="s">
        <v>40</v>
      </c>
      <c r="L9"/>
      <c r="M9" t="b">
        <v>0</v>
      </c>
      <c r="N9" t="s">
        <v>46</v>
      </c>
      <c r="O9" t="s">
        <v>47</v>
      </c>
      <c r="P9" t="s">
        <v>48</v>
      </c>
      <c r="Q9" t="s">
        <v>187</v>
      </c>
      <c r="R9">
        <v>593043</v>
      </c>
      <c r="S9"/>
      <c r="T9" t="s">
        <v>576</v>
      </c>
      <c r="U9" t="s">
        <v>50</v>
      </c>
      <c r="V9" t="s">
        <v>51</v>
      </c>
      <c r="W9" t="s">
        <v>51</v>
      </c>
      <c r="X9" t="s">
        <v>63</v>
      </c>
      <c r="Y9">
        <v>10000</v>
      </c>
      <c r="Z9" t="b">
        <v>1</v>
      </c>
      <c r="AA9"/>
      <c r="AB9" t="s">
        <v>107</v>
      </c>
      <c r="AC9" t="s">
        <v>50</v>
      </c>
      <c r="AD9" t="s">
        <v>50</v>
      </c>
      <c r="AE9" t="b">
        <v>1</v>
      </c>
      <c r="AF9"/>
      <c r="AG9" t="s">
        <v>50</v>
      </c>
      <c r="AH9"/>
      <c r="AI9">
        <v>26293</v>
      </c>
      <c r="AJ9" s="1">
        <v>42457.313194444447</v>
      </c>
      <c r="AK9" s="1">
        <v>42457.745138888888</v>
      </c>
      <c r="AL9" s="1">
        <v>42501.44027777778</v>
      </c>
      <c r="AM9"/>
      <c r="AN9" t="s">
        <v>39</v>
      </c>
      <c r="AO9" t="s">
        <v>39</v>
      </c>
      <c r="AP9"/>
      <c r="AQ9" s="1">
        <v>42548.5</v>
      </c>
      <c r="AR9" t="s">
        <v>56</v>
      </c>
      <c r="AS9" t="s">
        <v>584</v>
      </c>
      <c r="AT9" s="2" t="s">
        <v>585</v>
      </c>
    </row>
    <row r="10" spans="1:46" ht="20" customHeight="1" x14ac:dyDescent="0.45">
      <c r="A10" t="s">
        <v>39</v>
      </c>
      <c r="B10">
        <v>586622</v>
      </c>
      <c r="C10" t="s">
        <v>41</v>
      </c>
      <c r="D10" t="s">
        <v>42</v>
      </c>
      <c r="E10" t="s">
        <v>99</v>
      </c>
      <c r="F10" t="s">
        <v>44</v>
      </c>
      <c r="G10">
        <v>4</v>
      </c>
      <c r="H10">
        <v>3</v>
      </c>
      <c r="I10" t="s">
        <v>100</v>
      </c>
      <c r="J10"/>
      <c r="K10" t="s">
        <v>40</v>
      </c>
      <c r="L10"/>
      <c r="M10" t="b">
        <v>1</v>
      </c>
      <c r="N10" t="s">
        <v>46</v>
      </c>
      <c r="O10" t="s">
        <v>47</v>
      </c>
      <c r="P10" t="s">
        <v>48</v>
      </c>
      <c r="Q10" t="s">
        <v>101</v>
      </c>
      <c r="R10">
        <v>593043</v>
      </c>
      <c r="S10"/>
      <c r="T10" t="s">
        <v>576</v>
      </c>
      <c r="U10" t="s">
        <v>50</v>
      </c>
      <c r="V10" t="s">
        <v>51</v>
      </c>
      <c r="W10" t="s">
        <v>51</v>
      </c>
      <c r="X10" t="s">
        <v>63</v>
      </c>
      <c r="Y10">
        <v>10000</v>
      </c>
      <c r="Z10" t="b">
        <v>1</v>
      </c>
      <c r="AA10"/>
      <c r="AB10" t="s">
        <v>102</v>
      </c>
      <c r="AC10" t="s">
        <v>93</v>
      </c>
      <c r="AD10" t="s">
        <v>93</v>
      </c>
      <c r="AE10" t="b">
        <v>1</v>
      </c>
      <c r="AF10"/>
      <c r="AG10" t="s">
        <v>50</v>
      </c>
      <c r="AH10"/>
      <c r="AI10">
        <v>26203</v>
      </c>
      <c r="AJ10" s="1">
        <v>42452.314583333333</v>
      </c>
      <c r="AK10" s="1">
        <v>42452.795138888891</v>
      </c>
      <c r="AL10" s="1">
        <v>42517.088888888888</v>
      </c>
      <c r="AM10"/>
      <c r="AN10" t="s">
        <v>39</v>
      </c>
      <c r="AO10" t="s">
        <v>39</v>
      </c>
      <c r="AP10"/>
      <c r="AQ10" s="1">
        <v>42548.5</v>
      </c>
      <c r="AR10" t="s">
        <v>56</v>
      </c>
      <c r="AS10" t="s">
        <v>577</v>
      </c>
      <c r="AT10" s="2" t="s">
        <v>589</v>
      </c>
    </row>
    <row r="11" spans="1:46" ht="20" customHeight="1" x14ac:dyDescent="0.45">
      <c r="A11" t="s">
        <v>39</v>
      </c>
      <c r="B11">
        <v>589306</v>
      </c>
      <c r="C11" t="s">
        <v>41</v>
      </c>
      <c r="D11" t="s">
        <v>42</v>
      </c>
      <c r="E11" t="s">
        <v>149</v>
      </c>
      <c r="F11" t="s">
        <v>96</v>
      </c>
      <c r="G11">
        <v>1</v>
      </c>
      <c r="H11">
        <v>2</v>
      </c>
      <c r="I11" t="s">
        <v>150</v>
      </c>
      <c r="J11"/>
      <c r="K11" t="s">
        <v>40</v>
      </c>
      <c r="L11"/>
      <c r="M11" t="b">
        <v>0</v>
      </c>
      <c r="N11" t="s">
        <v>46</v>
      </c>
      <c r="O11" t="s">
        <v>47</v>
      </c>
      <c r="P11" t="s">
        <v>48</v>
      </c>
      <c r="Q11" t="s">
        <v>61</v>
      </c>
      <c r="R11">
        <v>593043</v>
      </c>
      <c r="S11"/>
      <c r="T11" t="s">
        <v>576</v>
      </c>
      <c r="U11" t="s">
        <v>50</v>
      </c>
      <c r="V11" t="s">
        <v>51</v>
      </c>
      <c r="W11" t="s">
        <v>51</v>
      </c>
      <c r="X11" t="s">
        <v>76</v>
      </c>
      <c r="Y11">
        <v>10000</v>
      </c>
      <c r="Z11" t="b">
        <v>1</v>
      </c>
      <c r="AA11"/>
      <c r="AB11" t="s">
        <v>53</v>
      </c>
      <c r="AC11" t="s">
        <v>84</v>
      </c>
      <c r="AD11" t="s">
        <v>66</v>
      </c>
      <c r="AE11" t="b">
        <v>1</v>
      </c>
      <c r="AF11"/>
      <c r="AG11" t="s">
        <v>50</v>
      </c>
      <c r="AH11"/>
      <c r="AI11">
        <v>24586</v>
      </c>
      <c r="AJ11" s="1">
        <v>42438.913888888892</v>
      </c>
      <c r="AK11" s="1">
        <v>42439.804166666669</v>
      </c>
      <c r="AL11" s="1">
        <v>42535.724305555559</v>
      </c>
      <c r="AM11"/>
      <c r="AN11" t="s">
        <v>39</v>
      </c>
      <c r="AO11" t="s">
        <v>39</v>
      </c>
      <c r="AP11"/>
      <c r="AQ11" s="1">
        <v>42548.5</v>
      </c>
      <c r="AR11" t="s">
        <v>56</v>
      </c>
      <c r="AS11" t="s">
        <v>590</v>
      </c>
      <c r="AT11" s="2" t="s">
        <v>591</v>
      </c>
    </row>
    <row r="12" spans="1:46" ht="20" customHeight="1" x14ac:dyDescent="0.45">
      <c r="A12" t="s">
        <v>39</v>
      </c>
      <c r="B12">
        <v>408227</v>
      </c>
      <c r="C12" t="s">
        <v>41</v>
      </c>
      <c r="D12" t="s">
        <v>42</v>
      </c>
      <c r="E12" t="s">
        <v>103</v>
      </c>
      <c r="F12" t="s">
        <v>44</v>
      </c>
      <c r="G12">
        <v>2</v>
      </c>
      <c r="H12">
        <v>2</v>
      </c>
      <c r="I12" t="s">
        <v>104</v>
      </c>
      <c r="J12"/>
      <c r="K12" t="s">
        <v>40</v>
      </c>
      <c r="L12"/>
      <c r="M12" t="b">
        <v>1</v>
      </c>
      <c r="N12" t="s">
        <v>46</v>
      </c>
      <c r="O12" t="s">
        <v>47</v>
      </c>
      <c r="P12" t="s">
        <v>48</v>
      </c>
      <c r="Q12" t="s">
        <v>105</v>
      </c>
      <c r="R12" t="s">
        <v>106</v>
      </c>
      <c r="S12"/>
      <c r="T12" t="s">
        <v>576</v>
      </c>
      <c r="U12" t="s">
        <v>50</v>
      </c>
      <c r="V12" t="s">
        <v>51</v>
      </c>
      <c r="W12" t="s">
        <v>51</v>
      </c>
      <c r="X12" t="s">
        <v>76</v>
      </c>
      <c r="Y12">
        <v>10000</v>
      </c>
      <c r="Z12" t="b">
        <v>1</v>
      </c>
      <c r="AA12"/>
      <c r="AB12" t="s">
        <v>107</v>
      </c>
      <c r="AC12" t="s">
        <v>93</v>
      </c>
      <c r="AD12" t="s">
        <v>93</v>
      </c>
      <c r="AE12" t="b">
        <v>1</v>
      </c>
      <c r="AF12"/>
      <c r="AG12" t="s">
        <v>50</v>
      </c>
      <c r="AH12"/>
      <c r="AI12">
        <v>25176</v>
      </c>
      <c r="AJ12" s="1">
        <v>42419.527083333334</v>
      </c>
      <c r="AK12" s="1">
        <v>42421.747916666667</v>
      </c>
      <c r="AL12" s="1">
        <v>42540.717361111114</v>
      </c>
      <c r="AM12" t="s">
        <v>80</v>
      </c>
      <c r="AN12" t="s">
        <v>39</v>
      </c>
      <c r="AO12" t="s">
        <v>39</v>
      </c>
      <c r="AP12" t="s">
        <v>80</v>
      </c>
      <c r="AQ12" s="1">
        <v>42548.5</v>
      </c>
      <c r="AR12" t="s">
        <v>56</v>
      </c>
      <c r="AS12" t="s">
        <v>590</v>
      </c>
      <c r="AT12" s="2" t="s">
        <v>592</v>
      </c>
    </row>
    <row r="13" spans="1:46" ht="20" customHeight="1" x14ac:dyDescent="0.45">
      <c r="A13" t="s">
        <v>39</v>
      </c>
      <c r="B13">
        <v>586906</v>
      </c>
      <c r="C13" t="s">
        <v>41</v>
      </c>
      <c r="D13" t="s">
        <v>42</v>
      </c>
      <c r="E13" t="s">
        <v>67</v>
      </c>
      <c r="F13" t="s">
        <v>593</v>
      </c>
      <c r="G13">
        <v>4</v>
      </c>
      <c r="H13">
        <v>3</v>
      </c>
      <c r="I13" t="s">
        <v>68</v>
      </c>
      <c r="J13"/>
      <c r="K13" t="s">
        <v>40</v>
      </c>
      <c r="L13"/>
      <c r="M13" t="b">
        <v>0</v>
      </c>
      <c r="N13" t="s">
        <v>46</v>
      </c>
      <c r="O13" t="s">
        <v>47</v>
      </c>
      <c r="P13" t="s">
        <v>48</v>
      </c>
      <c r="Q13"/>
      <c r="R13">
        <v>593043</v>
      </c>
      <c r="S13"/>
      <c r="T13" t="s">
        <v>576</v>
      </c>
      <c r="U13" t="s">
        <v>50</v>
      </c>
      <c r="V13" t="s">
        <v>50</v>
      </c>
      <c r="W13" t="s">
        <v>51</v>
      </c>
      <c r="X13" t="s">
        <v>63</v>
      </c>
      <c r="Y13">
        <v>10000</v>
      </c>
      <c r="Z13" t="b">
        <v>1</v>
      </c>
      <c r="AA13"/>
      <c r="AB13" t="s">
        <v>53</v>
      </c>
      <c r="AC13" t="s">
        <v>50</v>
      </c>
      <c r="AD13" t="s">
        <v>50</v>
      </c>
      <c r="AE13" t="b">
        <v>1</v>
      </c>
      <c r="AF13"/>
      <c r="AG13" t="s">
        <v>50</v>
      </c>
      <c r="AH13"/>
      <c r="AI13">
        <v>26327</v>
      </c>
      <c r="AJ13" s="1">
        <v>42452.314583333333</v>
      </c>
      <c r="AK13" s="1">
        <v>42452.79583333333</v>
      </c>
      <c r="AL13" s="1">
        <v>42528.997916666667</v>
      </c>
      <c r="AM13"/>
      <c r="AN13" t="s">
        <v>39</v>
      </c>
      <c r="AO13" t="s">
        <v>39</v>
      </c>
      <c r="AP13"/>
      <c r="AQ13" s="1">
        <v>42548.5</v>
      </c>
      <c r="AR13" t="s">
        <v>56</v>
      </c>
      <c r="AS13" t="s">
        <v>584</v>
      </c>
      <c r="AT13" s="2" t="s">
        <v>585</v>
      </c>
    </row>
    <row r="14" spans="1:46" ht="20" customHeight="1" x14ac:dyDescent="0.45">
      <c r="A14" t="s">
        <v>39</v>
      </c>
      <c r="B14">
        <v>587156</v>
      </c>
      <c r="C14" t="s">
        <v>41</v>
      </c>
      <c r="D14" t="s">
        <v>42</v>
      </c>
      <c r="E14" t="s">
        <v>188</v>
      </c>
      <c r="F14" t="s">
        <v>593</v>
      </c>
      <c r="G14">
        <v>3</v>
      </c>
      <c r="H14">
        <v>2</v>
      </c>
      <c r="I14" t="s">
        <v>189</v>
      </c>
      <c r="J14"/>
      <c r="K14" t="s">
        <v>40</v>
      </c>
      <c r="L14"/>
      <c r="M14" t="b">
        <v>0</v>
      </c>
      <c r="N14" t="s">
        <v>46</v>
      </c>
      <c r="O14" t="s">
        <v>47</v>
      </c>
      <c r="P14" t="s">
        <v>48</v>
      </c>
      <c r="Q14" t="s">
        <v>121</v>
      </c>
      <c r="R14">
        <v>593043</v>
      </c>
      <c r="S14"/>
      <c r="T14" t="s">
        <v>576</v>
      </c>
      <c r="U14" t="s">
        <v>50</v>
      </c>
      <c r="V14" t="s">
        <v>132</v>
      </c>
      <c r="W14" t="s">
        <v>132</v>
      </c>
      <c r="X14" t="s">
        <v>63</v>
      </c>
      <c r="Y14">
        <v>10000</v>
      </c>
      <c r="Z14" t="b">
        <v>1</v>
      </c>
      <c r="AA14"/>
      <c r="AB14" t="s">
        <v>53</v>
      </c>
      <c r="AC14" t="s">
        <v>179</v>
      </c>
      <c r="AD14" t="s">
        <v>50</v>
      </c>
      <c r="AE14" t="b">
        <v>1</v>
      </c>
      <c r="AF14"/>
      <c r="AG14" t="s">
        <v>50</v>
      </c>
      <c r="AH14"/>
      <c r="AI14">
        <v>25837</v>
      </c>
      <c r="AJ14" s="1">
        <v>42458.298611111109</v>
      </c>
      <c r="AK14" s="1">
        <v>42458.765972222223</v>
      </c>
      <c r="AL14" s="1">
        <v>42515.023611111108</v>
      </c>
      <c r="AM14"/>
      <c r="AN14" t="s">
        <v>39</v>
      </c>
      <c r="AO14" t="s">
        <v>39</v>
      </c>
      <c r="AP14"/>
      <c r="AQ14" s="1">
        <v>42548.5</v>
      </c>
      <c r="AR14" t="s">
        <v>56</v>
      </c>
      <c r="AS14" t="s">
        <v>586</v>
      </c>
      <c r="AT14" t="s">
        <v>582</v>
      </c>
    </row>
    <row r="15" spans="1:46" ht="20" customHeight="1" x14ac:dyDescent="0.45">
      <c r="A15" t="s">
        <v>39</v>
      </c>
      <c r="B15">
        <v>586623</v>
      </c>
      <c r="C15" t="s">
        <v>41</v>
      </c>
      <c r="D15" t="s">
        <v>42</v>
      </c>
      <c r="E15" t="s">
        <v>151</v>
      </c>
      <c r="F15" t="s">
        <v>593</v>
      </c>
      <c r="G15">
        <v>2</v>
      </c>
      <c r="H15">
        <v>2</v>
      </c>
      <c r="I15" t="s">
        <v>152</v>
      </c>
      <c r="J15"/>
      <c r="K15" t="s">
        <v>40</v>
      </c>
      <c r="L15"/>
      <c r="M15" t="b">
        <v>1</v>
      </c>
      <c r="N15" t="s">
        <v>46</v>
      </c>
      <c r="O15" t="s">
        <v>47</v>
      </c>
      <c r="P15" t="s">
        <v>48</v>
      </c>
      <c r="Q15" t="s">
        <v>153</v>
      </c>
      <c r="R15">
        <v>593043</v>
      </c>
      <c r="S15"/>
      <c r="T15" t="s">
        <v>576</v>
      </c>
      <c r="U15" t="s">
        <v>50</v>
      </c>
      <c r="V15" t="s">
        <v>51</v>
      </c>
      <c r="W15" t="s">
        <v>51</v>
      </c>
      <c r="X15" t="s">
        <v>63</v>
      </c>
      <c r="Y15">
        <v>10000</v>
      </c>
      <c r="Z15" t="b">
        <v>1</v>
      </c>
      <c r="AA15"/>
      <c r="AB15" t="s">
        <v>107</v>
      </c>
      <c r="AC15" t="s">
        <v>93</v>
      </c>
      <c r="AD15" t="s">
        <v>93</v>
      </c>
      <c r="AE15" t="b">
        <v>1</v>
      </c>
      <c r="AF15"/>
      <c r="AG15" t="s">
        <v>50</v>
      </c>
      <c r="AH15"/>
      <c r="AI15">
        <v>25734</v>
      </c>
      <c r="AJ15" s="1">
        <v>42444.332638888889</v>
      </c>
      <c r="AK15" s="1">
        <v>42444.568055555559</v>
      </c>
      <c r="AL15" s="1">
        <v>42513.416666666664</v>
      </c>
      <c r="AM15"/>
      <c r="AN15" t="s">
        <v>39</v>
      </c>
      <c r="AO15" t="s">
        <v>39</v>
      </c>
      <c r="AP15"/>
      <c r="AQ15" s="1">
        <v>42548.5</v>
      </c>
      <c r="AR15" t="s">
        <v>56</v>
      </c>
      <c r="AS15" t="s">
        <v>579</v>
      </c>
      <c r="AT15" s="2" t="s">
        <v>589</v>
      </c>
    </row>
    <row r="16" spans="1:46" ht="20" customHeight="1" x14ac:dyDescent="0.45">
      <c r="A16" t="s">
        <v>39</v>
      </c>
      <c r="B16">
        <v>589297</v>
      </c>
      <c r="C16" t="s">
        <v>57</v>
      </c>
      <c r="D16" t="s">
        <v>42</v>
      </c>
      <c r="E16" t="s">
        <v>154</v>
      </c>
      <c r="F16" t="s">
        <v>541</v>
      </c>
      <c r="G16">
        <v>1</v>
      </c>
      <c r="H16">
        <v>2</v>
      </c>
      <c r="I16" t="s">
        <v>155</v>
      </c>
      <c r="J16"/>
      <c r="K16" t="s">
        <v>40</v>
      </c>
      <c r="L16"/>
      <c r="M16" t="b">
        <v>0</v>
      </c>
      <c r="N16" t="s">
        <v>46</v>
      </c>
      <c r="O16" t="s">
        <v>47</v>
      </c>
      <c r="P16" t="s">
        <v>48</v>
      </c>
      <c r="Q16" t="s">
        <v>61</v>
      </c>
      <c r="R16">
        <v>593043</v>
      </c>
      <c r="S16"/>
      <c r="T16" t="s">
        <v>576</v>
      </c>
      <c r="U16" t="s">
        <v>50</v>
      </c>
      <c r="V16" t="s">
        <v>140</v>
      </c>
      <c r="W16" t="s">
        <v>140</v>
      </c>
      <c r="X16" t="s">
        <v>52</v>
      </c>
      <c r="Y16">
        <v>10000</v>
      </c>
      <c r="Z16" t="b">
        <v>1</v>
      </c>
      <c r="AA16"/>
      <c r="AB16" t="s">
        <v>107</v>
      </c>
      <c r="AC16" t="s">
        <v>77</v>
      </c>
      <c r="AD16" t="s">
        <v>66</v>
      </c>
      <c r="AE16" t="b">
        <v>1</v>
      </c>
      <c r="AF16"/>
      <c r="AG16" t="s">
        <v>50</v>
      </c>
      <c r="AH16"/>
      <c r="AI16">
        <v>24729</v>
      </c>
      <c r="AJ16" s="1">
        <v>42429.343055555553</v>
      </c>
      <c r="AK16" s="1">
        <v>42429.759722222225</v>
      </c>
      <c r="AL16" s="1">
        <v>42521.390277777777</v>
      </c>
      <c r="AM16"/>
      <c r="AN16" t="s">
        <v>39</v>
      </c>
      <c r="AO16" t="s">
        <v>39</v>
      </c>
      <c r="AP16"/>
      <c r="AQ16" s="1">
        <v>42548.5</v>
      </c>
      <c r="AR16" t="s">
        <v>56</v>
      </c>
      <c r="AS16" t="s">
        <v>586</v>
      </c>
      <c r="AT16" s="2" t="s">
        <v>594</v>
      </c>
    </row>
    <row r="17" spans="1:46" ht="20" customHeight="1" x14ac:dyDescent="0.45">
      <c r="A17" t="s">
        <v>39</v>
      </c>
      <c r="B17">
        <v>591571</v>
      </c>
      <c r="C17" t="s">
        <v>41</v>
      </c>
      <c r="D17" t="s">
        <v>42</v>
      </c>
      <c r="E17" t="s">
        <v>108</v>
      </c>
      <c r="F17" t="s">
        <v>59</v>
      </c>
      <c r="G17">
        <v>6</v>
      </c>
      <c r="H17">
        <v>2</v>
      </c>
      <c r="I17" t="s">
        <v>109</v>
      </c>
      <c r="J17"/>
      <c r="K17" t="s">
        <v>40</v>
      </c>
      <c r="L17"/>
      <c r="M17" t="b">
        <v>0</v>
      </c>
      <c r="N17" t="s">
        <v>46</v>
      </c>
      <c r="O17" t="s">
        <v>47</v>
      </c>
      <c r="P17" t="s">
        <v>48</v>
      </c>
      <c r="Q17" t="s">
        <v>110</v>
      </c>
      <c r="R17" t="s">
        <v>111</v>
      </c>
      <c r="S17"/>
      <c r="T17" t="s">
        <v>576</v>
      </c>
      <c r="U17" t="s">
        <v>50</v>
      </c>
      <c r="V17" t="s">
        <v>51</v>
      </c>
      <c r="W17" t="s">
        <v>51</v>
      </c>
      <c r="X17" t="s">
        <v>63</v>
      </c>
      <c r="Y17">
        <v>10000</v>
      </c>
      <c r="Z17" t="b">
        <v>1</v>
      </c>
      <c r="AA17"/>
      <c r="AB17" t="s">
        <v>64</v>
      </c>
      <c r="AC17" t="s">
        <v>112</v>
      </c>
      <c r="AD17" t="s">
        <v>66</v>
      </c>
      <c r="AE17" t="b">
        <v>1</v>
      </c>
      <c r="AF17"/>
      <c r="AG17" t="s">
        <v>50</v>
      </c>
      <c r="AH17"/>
      <c r="AI17">
        <v>26028</v>
      </c>
      <c r="AJ17" s="1">
        <v>42458.298611111109</v>
      </c>
      <c r="AK17" s="1">
        <v>42458.765972222223</v>
      </c>
      <c r="AL17" s="1">
        <v>42545.020138888889</v>
      </c>
      <c r="AM17"/>
      <c r="AN17" t="s">
        <v>39</v>
      </c>
      <c r="AO17" t="s">
        <v>39</v>
      </c>
      <c r="AP17"/>
      <c r="AQ17" s="1">
        <v>42548.5</v>
      </c>
      <c r="AR17" t="s">
        <v>56</v>
      </c>
      <c r="AS17" t="s">
        <v>584</v>
      </c>
      <c r="AT17" s="2" t="s">
        <v>595</v>
      </c>
    </row>
    <row r="18" spans="1:46" ht="20" customHeight="1" x14ac:dyDescent="0.45">
      <c r="A18" t="s">
        <v>39</v>
      </c>
      <c r="B18">
        <v>587114</v>
      </c>
      <c r="C18" t="s">
        <v>57</v>
      </c>
      <c r="D18" t="s">
        <v>42</v>
      </c>
      <c r="E18" t="s">
        <v>190</v>
      </c>
      <c r="F18" t="s">
        <v>59</v>
      </c>
      <c r="G18">
        <v>7</v>
      </c>
      <c r="H18">
        <v>2</v>
      </c>
      <c r="I18" t="s">
        <v>191</v>
      </c>
      <c r="J18"/>
      <c r="K18" t="s">
        <v>40</v>
      </c>
      <c r="L18"/>
      <c r="M18" t="b">
        <v>0</v>
      </c>
      <c r="N18" t="s">
        <v>46</v>
      </c>
      <c r="O18" t="s">
        <v>47</v>
      </c>
      <c r="P18" t="s">
        <v>48</v>
      </c>
      <c r="Q18" t="s">
        <v>163</v>
      </c>
      <c r="R18">
        <v>593043</v>
      </c>
      <c r="S18"/>
      <c r="T18" t="s">
        <v>576</v>
      </c>
      <c r="U18" t="s">
        <v>50</v>
      </c>
      <c r="V18" t="s">
        <v>62</v>
      </c>
      <c r="W18" t="s">
        <v>62</v>
      </c>
      <c r="X18" t="s">
        <v>164</v>
      </c>
      <c r="Y18">
        <v>10000</v>
      </c>
      <c r="Z18" t="b">
        <v>1</v>
      </c>
      <c r="AA18"/>
      <c r="AB18" t="s">
        <v>64</v>
      </c>
      <c r="AC18" t="s">
        <v>165</v>
      </c>
      <c r="AD18" t="s">
        <v>66</v>
      </c>
      <c r="AE18" t="b">
        <v>1</v>
      </c>
      <c r="AF18"/>
      <c r="AG18" t="s">
        <v>50</v>
      </c>
      <c r="AH18"/>
      <c r="AI18">
        <v>25746</v>
      </c>
      <c r="AJ18" s="1">
        <v>42459.305555555555</v>
      </c>
      <c r="AK18" s="1">
        <v>42459.784722222219</v>
      </c>
      <c r="AL18" s="1">
        <v>42536.401388888888</v>
      </c>
      <c r="AM18"/>
      <c r="AN18" t="s">
        <v>39</v>
      </c>
      <c r="AO18" t="s">
        <v>39</v>
      </c>
      <c r="AP18"/>
      <c r="AQ18" s="1">
        <v>42548.5</v>
      </c>
      <c r="AR18" t="s">
        <v>56</v>
      </c>
      <c r="AS18" t="s">
        <v>581</v>
      </c>
      <c r="AT18" t="s">
        <v>582</v>
      </c>
    </row>
    <row r="19" spans="1:46" ht="20" customHeight="1" x14ac:dyDescent="0.45">
      <c r="A19" t="s">
        <v>39</v>
      </c>
      <c r="B19">
        <v>557691</v>
      </c>
      <c r="C19" t="s">
        <v>41</v>
      </c>
      <c r="D19" t="s">
        <v>42</v>
      </c>
      <c r="E19" t="s">
        <v>113</v>
      </c>
      <c r="F19" t="s">
        <v>44</v>
      </c>
      <c r="G19">
        <v>2</v>
      </c>
      <c r="H19">
        <v>2</v>
      </c>
      <c r="I19" t="s">
        <v>114</v>
      </c>
      <c r="J19"/>
      <c r="K19" t="s">
        <v>40</v>
      </c>
      <c r="L19"/>
      <c r="M19" t="b">
        <v>0</v>
      </c>
      <c r="N19" t="s">
        <v>46</v>
      </c>
      <c r="O19" t="s">
        <v>47</v>
      </c>
      <c r="P19" t="s">
        <v>234</v>
      </c>
      <c r="Q19" t="s">
        <v>83</v>
      </c>
      <c r="R19">
        <v>593043</v>
      </c>
      <c r="S19"/>
      <c r="T19" t="s">
        <v>576</v>
      </c>
      <c r="U19" t="s">
        <v>50</v>
      </c>
      <c r="V19" t="s">
        <v>51</v>
      </c>
      <c r="W19" t="s">
        <v>51</v>
      </c>
      <c r="X19" t="s">
        <v>115</v>
      </c>
      <c r="Y19">
        <v>10000</v>
      </c>
      <c r="Z19" t="b">
        <v>1</v>
      </c>
      <c r="AA19"/>
      <c r="AB19" t="s">
        <v>107</v>
      </c>
      <c r="AC19" t="s">
        <v>116</v>
      </c>
      <c r="AD19" t="s">
        <v>78</v>
      </c>
      <c r="AE19" t="b">
        <v>1</v>
      </c>
      <c r="AF19"/>
      <c r="AG19" t="s">
        <v>50</v>
      </c>
      <c r="AH19"/>
      <c r="AI19">
        <v>25814</v>
      </c>
      <c r="AJ19" s="1">
        <v>42430.34375</v>
      </c>
      <c r="AK19" s="1">
        <v>42430.755555555559</v>
      </c>
      <c r="AL19" s="1">
        <v>42534.219444444447</v>
      </c>
      <c r="AM19"/>
      <c r="AN19" t="s">
        <v>39</v>
      </c>
      <c r="AO19" t="s">
        <v>39</v>
      </c>
      <c r="AP19"/>
      <c r="AQ19" s="1">
        <v>42548.5</v>
      </c>
      <c r="AR19" t="s">
        <v>56</v>
      </c>
      <c r="AS19" t="s">
        <v>596</v>
      </c>
      <c r="AT19" s="2" t="s">
        <v>597</v>
      </c>
    </row>
    <row r="20" spans="1:46" ht="20" customHeight="1" x14ac:dyDescent="0.45">
      <c r="A20" t="s">
        <v>39</v>
      </c>
      <c r="B20">
        <v>586897</v>
      </c>
      <c r="C20" t="s">
        <v>41</v>
      </c>
      <c r="D20" t="s">
        <v>42</v>
      </c>
      <c r="E20" t="s">
        <v>156</v>
      </c>
      <c r="F20" t="s">
        <v>59</v>
      </c>
      <c r="G20">
        <v>2.5</v>
      </c>
      <c r="H20">
        <v>2</v>
      </c>
      <c r="I20" t="s">
        <v>157</v>
      </c>
      <c r="J20"/>
      <c r="K20" t="s">
        <v>40</v>
      </c>
      <c r="L20"/>
      <c r="M20" t="b">
        <v>1</v>
      </c>
      <c r="N20" t="s">
        <v>46</v>
      </c>
      <c r="O20" t="s">
        <v>47</v>
      </c>
      <c r="P20" t="s">
        <v>48</v>
      </c>
      <c r="Q20" t="s">
        <v>105</v>
      </c>
      <c r="R20" t="s">
        <v>158</v>
      </c>
      <c r="S20"/>
      <c r="T20" t="s">
        <v>576</v>
      </c>
      <c r="U20" t="s">
        <v>50</v>
      </c>
      <c r="V20" t="s">
        <v>50</v>
      </c>
      <c r="W20" t="s">
        <v>51</v>
      </c>
      <c r="X20" t="s">
        <v>76</v>
      </c>
      <c r="Y20">
        <v>10000</v>
      </c>
      <c r="Z20" t="b">
        <v>1</v>
      </c>
      <c r="AA20"/>
      <c r="AB20" t="s">
        <v>102</v>
      </c>
      <c r="AC20" t="s">
        <v>50</v>
      </c>
      <c r="AD20" t="s">
        <v>50</v>
      </c>
      <c r="AE20" t="b">
        <v>1</v>
      </c>
      <c r="AF20"/>
      <c r="AG20" t="s">
        <v>50</v>
      </c>
      <c r="AH20"/>
      <c r="AI20">
        <v>26407</v>
      </c>
      <c r="AJ20" s="1">
        <v>42460.3125</v>
      </c>
      <c r="AK20" s="1">
        <v>42460.752083333333</v>
      </c>
      <c r="AL20" s="1">
        <v>42551.506944444445</v>
      </c>
      <c r="AM20"/>
      <c r="AN20" t="s">
        <v>39</v>
      </c>
      <c r="AO20" t="s">
        <v>39</v>
      </c>
      <c r="AP20"/>
      <c r="AQ20" s="1">
        <v>42548.5</v>
      </c>
      <c r="AR20" t="s">
        <v>56</v>
      </c>
      <c r="AS20" t="s">
        <v>584</v>
      </c>
      <c r="AT20" t="s">
        <v>582</v>
      </c>
    </row>
    <row r="21" spans="1:46" ht="20" customHeight="1" x14ac:dyDescent="0.45">
      <c r="A21" t="s">
        <v>39</v>
      </c>
      <c r="B21">
        <v>589304</v>
      </c>
      <c r="C21" t="s">
        <v>57</v>
      </c>
      <c r="D21" t="s">
        <v>42</v>
      </c>
      <c r="E21" t="s">
        <v>192</v>
      </c>
      <c r="F21" t="s">
        <v>44</v>
      </c>
      <c r="G21">
        <v>1</v>
      </c>
      <c r="H21">
        <v>2</v>
      </c>
      <c r="I21" t="s">
        <v>193</v>
      </c>
      <c r="J21"/>
      <c r="K21" t="s">
        <v>40</v>
      </c>
      <c r="L21"/>
      <c r="M21" t="b">
        <v>0</v>
      </c>
      <c r="N21" t="s">
        <v>46</v>
      </c>
      <c r="O21" t="s">
        <v>47</v>
      </c>
      <c r="P21" t="s">
        <v>48</v>
      </c>
      <c r="Q21" t="s">
        <v>61</v>
      </c>
      <c r="R21">
        <v>593043</v>
      </c>
      <c r="S21"/>
      <c r="T21" t="s">
        <v>576</v>
      </c>
      <c r="U21" t="s">
        <v>50</v>
      </c>
      <c r="V21" t="s">
        <v>62</v>
      </c>
      <c r="W21" t="s">
        <v>62</v>
      </c>
      <c r="X21" t="s">
        <v>52</v>
      </c>
      <c r="Y21">
        <v>10000</v>
      </c>
      <c r="Z21" t="b">
        <v>1</v>
      </c>
      <c r="AA21"/>
      <c r="AB21" t="s">
        <v>107</v>
      </c>
      <c r="AC21" t="s">
        <v>84</v>
      </c>
      <c r="AD21" t="s">
        <v>66</v>
      </c>
      <c r="AE21" t="b">
        <v>1</v>
      </c>
      <c r="AF21"/>
      <c r="AG21" t="s">
        <v>50</v>
      </c>
      <c r="AH21"/>
      <c r="AI21">
        <v>22851</v>
      </c>
      <c r="AJ21" s="1">
        <v>42438.31527777778</v>
      </c>
      <c r="AK21" s="1">
        <v>42438.805555555555</v>
      </c>
      <c r="AL21" s="1">
        <v>42521.308333333334</v>
      </c>
      <c r="AM21"/>
      <c r="AN21" t="s">
        <v>39</v>
      </c>
      <c r="AO21" t="s">
        <v>39</v>
      </c>
      <c r="AP21"/>
      <c r="AQ21" s="1">
        <v>42548.5</v>
      </c>
      <c r="AR21" t="s">
        <v>56</v>
      </c>
      <c r="AS21" t="s">
        <v>586</v>
      </c>
      <c r="AT21" s="2" t="s">
        <v>591</v>
      </c>
    </row>
    <row r="22" spans="1:46" ht="20" customHeight="1" x14ac:dyDescent="0.45">
      <c r="A22" t="s">
        <v>39</v>
      </c>
      <c r="B22">
        <v>586882</v>
      </c>
      <c r="C22" t="s">
        <v>41</v>
      </c>
      <c r="D22" t="s">
        <v>42</v>
      </c>
      <c r="E22" t="s">
        <v>117</v>
      </c>
      <c r="F22" t="s">
        <v>59</v>
      </c>
      <c r="G22">
        <v>1.5</v>
      </c>
      <c r="H22">
        <v>3</v>
      </c>
      <c r="I22" t="s">
        <v>118</v>
      </c>
      <c r="J22"/>
      <c r="K22" t="s">
        <v>40</v>
      </c>
      <c r="L22"/>
      <c r="M22" t="b">
        <v>1</v>
      </c>
      <c r="N22" t="s">
        <v>46</v>
      </c>
      <c r="O22" t="s">
        <v>47</v>
      </c>
      <c r="P22" t="s">
        <v>48</v>
      </c>
      <c r="Q22" t="s">
        <v>105</v>
      </c>
      <c r="R22">
        <v>566291</v>
      </c>
      <c r="S22"/>
      <c r="T22" t="s">
        <v>576</v>
      </c>
      <c r="U22" t="s">
        <v>50</v>
      </c>
      <c r="V22" t="s">
        <v>51</v>
      </c>
      <c r="W22" t="s">
        <v>51</v>
      </c>
      <c r="X22" t="s">
        <v>115</v>
      </c>
      <c r="Y22">
        <v>10000</v>
      </c>
      <c r="Z22" t="b">
        <v>1</v>
      </c>
      <c r="AA22"/>
      <c r="AB22" t="s">
        <v>102</v>
      </c>
      <c r="AC22" t="s">
        <v>93</v>
      </c>
      <c r="AD22" t="s">
        <v>93</v>
      </c>
      <c r="AE22" t="b">
        <v>1</v>
      </c>
      <c r="AF22"/>
      <c r="AG22" t="s">
        <v>50</v>
      </c>
      <c r="AH22"/>
      <c r="AI22">
        <v>26445</v>
      </c>
      <c r="AJ22" s="1">
        <v>42457.313194444447</v>
      </c>
      <c r="AK22" s="1">
        <v>42457.745833333334</v>
      </c>
      <c r="AL22" s="1">
        <v>42540.717361111114</v>
      </c>
      <c r="AM22"/>
      <c r="AN22" t="s">
        <v>39</v>
      </c>
      <c r="AO22" t="s">
        <v>39</v>
      </c>
      <c r="AP22"/>
      <c r="AQ22" s="1">
        <v>42548.5</v>
      </c>
      <c r="AR22" t="s">
        <v>56</v>
      </c>
      <c r="AS22" t="s">
        <v>598</v>
      </c>
      <c r="AT22" t="s">
        <v>582</v>
      </c>
    </row>
    <row r="23" spans="1:46" ht="20" customHeight="1" x14ac:dyDescent="0.45">
      <c r="A23" t="s">
        <v>39</v>
      </c>
      <c r="B23">
        <v>589294</v>
      </c>
      <c r="C23" t="s">
        <v>57</v>
      </c>
      <c r="D23" t="s">
        <v>42</v>
      </c>
      <c r="E23" t="s">
        <v>194</v>
      </c>
      <c r="F23" t="s">
        <v>541</v>
      </c>
      <c r="G23">
        <v>2</v>
      </c>
      <c r="H23">
        <v>2</v>
      </c>
      <c r="I23" t="s">
        <v>195</v>
      </c>
      <c r="J23"/>
      <c r="K23" t="s">
        <v>40</v>
      </c>
      <c r="L23"/>
      <c r="M23" t="b">
        <v>0</v>
      </c>
      <c r="N23" t="s">
        <v>46</v>
      </c>
      <c r="O23" t="s">
        <v>47</v>
      </c>
      <c r="P23" t="s">
        <v>48</v>
      </c>
      <c r="Q23" t="s">
        <v>61</v>
      </c>
      <c r="R23">
        <v>593043</v>
      </c>
      <c r="S23"/>
      <c r="T23" t="s">
        <v>576</v>
      </c>
      <c r="U23" t="s">
        <v>50</v>
      </c>
      <c r="V23" t="s">
        <v>140</v>
      </c>
      <c r="W23" t="s">
        <v>140</v>
      </c>
      <c r="X23" t="s">
        <v>52</v>
      </c>
      <c r="Y23">
        <v>10000</v>
      </c>
      <c r="Z23" t="b">
        <v>1</v>
      </c>
      <c r="AA23"/>
      <c r="AB23" t="s">
        <v>107</v>
      </c>
      <c r="AC23" t="s">
        <v>116</v>
      </c>
      <c r="AD23" t="s">
        <v>66</v>
      </c>
      <c r="AE23" t="b">
        <v>1</v>
      </c>
      <c r="AF23"/>
      <c r="AG23" t="s">
        <v>50</v>
      </c>
      <c r="AH23"/>
      <c r="AI23">
        <v>24401</v>
      </c>
      <c r="AJ23" s="1">
        <v>42440.355555555558</v>
      </c>
      <c r="AK23" s="1">
        <v>42442.759027777778</v>
      </c>
      <c r="AL23" s="1">
        <v>42516.338888888888</v>
      </c>
      <c r="AM23"/>
      <c r="AN23" t="s">
        <v>39</v>
      </c>
      <c r="AO23" t="s">
        <v>39</v>
      </c>
      <c r="AP23"/>
      <c r="AQ23" s="1">
        <v>42548.5</v>
      </c>
      <c r="AR23" t="s">
        <v>56</v>
      </c>
      <c r="AS23" t="s">
        <v>586</v>
      </c>
      <c r="AT23" s="2" t="s">
        <v>599</v>
      </c>
    </row>
    <row r="24" spans="1:46" ht="20" customHeight="1" x14ac:dyDescent="0.45">
      <c r="A24" t="s">
        <v>39</v>
      </c>
      <c r="B24">
        <v>587150</v>
      </c>
      <c r="C24" t="s">
        <v>41</v>
      </c>
      <c r="D24" t="s">
        <v>42</v>
      </c>
      <c r="E24" t="s">
        <v>161</v>
      </c>
      <c r="F24" t="s">
        <v>59</v>
      </c>
      <c r="G24">
        <v>11</v>
      </c>
      <c r="H24">
        <v>2</v>
      </c>
      <c r="I24" t="s">
        <v>162</v>
      </c>
      <c r="J24"/>
      <c r="K24" t="s">
        <v>40</v>
      </c>
      <c r="L24"/>
      <c r="M24" t="b">
        <v>0</v>
      </c>
      <c r="N24" t="s">
        <v>46</v>
      </c>
      <c r="O24" t="s">
        <v>47</v>
      </c>
      <c r="P24" t="s">
        <v>48</v>
      </c>
      <c r="Q24" t="s">
        <v>163</v>
      </c>
      <c r="R24">
        <v>593043</v>
      </c>
      <c r="S24"/>
      <c r="T24" t="s">
        <v>576</v>
      </c>
      <c r="U24" t="s">
        <v>50</v>
      </c>
      <c r="V24" t="s">
        <v>51</v>
      </c>
      <c r="W24" t="s">
        <v>51</v>
      </c>
      <c r="X24" t="s">
        <v>164</v>
      </c>
      <c r="Y24">
        <v>10000</v>
      </c>
      <c r="Z24" t="b">
        <v>1</v>
      </c>
      <c r="AA24"/>
      <c r="AB24" t="s">
        <v>64</v>
      </c>
      <c r="AC24" t="s">
        <v>165</v>
      </c>
      <c r="AD24" t="s">
        <v>66</v>
      </c>
      <c r="AE24" t="b">
        <v>1</v>
      </c>
      <c r="AF24"/>
      <c r="AG24" t="s">
        <v>50</v>
      </c>
      <c r="AH24"/>
      <c r="AI24">
        <v>25736</v>
      </c>
      <c r="AJ24" s="1">
        <v>42459.305555555555</v>
      </c>
      <c r="AK24" s="1">
        <v>42459.784722222219</v>
      </c>
      <c r="AL24" s="1">
        <v>42534.430555555555</v>
      </c>
      <c r="AM24"/>
      <c r="AN24" t="s">
        <v>39</v>
      </c>
      <c r="AO24" t="s">
        <v>39</v>
      </c>
      <c r="AP24"/>
      <c r="AQ24" s="1">
        <v>42548.5</v>
      </c>
      <c r="AR24" t="s">
        <v>56</v>
      </c>
      <c r="AS24" t="s">
        <v>581</v>
      </c>
      <c r="AT24" t="s">
        <v>582</v>
      </c>
    </row>
    <row r="25" spans="1:46" ht="20" customHeight="1" x14ac:dyDescent="0.45">
      <c r="A25" t="s">
        <v>39</v>
      </c>
      <c r="B25">
        <v>586905</v>
      </c>
      <c r="C25" t="s">
        <v>41</v>
      </c>
      <c r="D25" t="s">
        <v>42</v>
      </c>
      <c r="E25" t="s">
        <v>159</v>
      </c>
      <c r="F25" t="s">
        <v>59</v>
      </c>
      <c r="G25">
        <v>3</v>
      </c>
      <c r="H25">
        <v>2</v>
      </c>
      <c r="I25" t="s">
        <v>160</v>
      </c>
      <c r="J25"/>
      <c r="K25" t="s">
        <v>40</v>
      </c>
      <c r="L25"/>
      <c r="M25" t="b">
        <v>1</v>
      </c>
      <c r="N25" t="s">
        <v>46</v>
      </c>
      <c r="O25" t="s">
        <v>47</v>
      </c>
      <c r="P25" t="s">
        <v>48</v>
      </c>
      <c r="Q25" t="s">
        <v>105</v>
      </c>
      <c r="R25">
        <v>566291</v>
      </c>
      <c r="S25"/>
      <c r="T25" t="s">
        <v>576</v>
      </c>
      <c r="U25" t="s">
        <v>50</v>
      </c>
      <c r="V25" t="s">
        <v>51</v>
      </c>
      <c r="W25" t="s">
        <v>51</v>
      </c>
      <c r="X25" t="s">
        <v>63</v>
      </c>
      <c r="Y25">
        <v>10000</v>
      </c>
      <c r="Z25" t="b">
        <v>1</v>
      </c>
      <c r="AA25"/>
      <c r="AB25" t="s">
        <v>102</v>
      </c>
      <c r="AC25" t="s">
        <v>93</v>
      </c>
      <c r="AD25" t="s">
        <v>93</v>
      </c>
      <c r="AE25" t="b">
        <v>1</v>
      </c>
      <c r="AF25"/>
      <c r="AG25" t="s">
        <v>50</v>
      </c>
      <c r="AH25"/>
      <c r="AI25">
        <v>26530</v>
      </c>
      <c r="AJ25" s="1">
        <v>42460.3125</v>
      </c>
      <c r="AK25" s="1">
        <v>42460.75277777778</v>
      </c>
      <c r="AL25" s="1">
        <v>42528.001388888886</v>
      </c>
      <c r="AM25"/>
      <c r="AN25" t="s">
        <v>39</v>
      </c>
      <c r="AO25" t="s">
        <v>39</v>
      </c>
      <c r="AP25"/>
      <c r="AQ25" s="1">
        <v>42548.5</v>
      </c>
      <c r="AR25" t="s">
        <v>56</v>
      </c>
      <c r="AS25" t="s">
        <v>584</v>
      </c>
      <c r="AT25" t="s">
        <v>582</v>
      </c>
    </row>
    <row r="26" spans="1:46" ht="20" customHeight="1" x14ac:dyDescent="0.45">
      <c r="A26" t="s">
        <v>39</v>
      </c>
      <c r="B26">
        <v>586625</v>
      </c>
      <c r="C26" t="s">
        <v>57</v>
      </c>
      <c r="D26" t="s">
        <v>42</v>
      </c>
      <c r="E26" t="s">
        <v>196</v>
      </c>
      <c r="F26" t="s">
        <v>588</v>
      </c>
      <c r="G26">
        <v>4</v>
      </c>
      <c r="H26">
        <v>3.5</v>
      </c>
      <c r="I26" t="s">
        <v>197</v>
      </c>
      <c r="J26"/>
      <c r="K26" t="s">
        <v>40</v>
      </c>
      <c r="L26"/>
      <c r="M26" t="b">
        <v>1</v>
      </c>
      <c r="N26" t="s">
        <v>46</v>
      </c>
      <c r="O26" t="s">
        <v>47</v>
      </c>
      <c r="P26" t="s">
        <v>48</v>
      </c>
      <c r="Q26" t="s">
        <v>136</v>
      </c>
      <c r="R26">
        <v>593043</v>
      </c>
      <c r="S26"/>
      <c r="T26" t="s">
        <v>576</v>
      </c>
      <c r="U26" t="s">
        <v>50</v>
      </c>
      <c r="V26" t="s">
        <v>140</v>
      </c>
      <c r="W26" t="s">
        <v>140</v>
      </c>
      <c r="X26" t="s">
        <v>63</v>
      </c>
      <c r="Y26">
        <v>10000</v>
      </c>
      <c r="Z26" t="b">
        <v>1</v>
      </c>
      <c r="AA26"/>
      <c r="AB26" t="s">
        <v>107</v>
      </c>
      <c r="AC26" t="s">
        <v>93</v>
      </c>
      <c r="AD26" t="s">
        <v>93</v>
      </c>
      <c r="AE26" t="b">
        <v>1</v>
      </c>
      <c r="AF26"/>
      <c r="AG26" t="s">
        <v>50</v>
      </c>
      <c r="AH26"/>
      <c r="AI26">
        <v>26248</v>
      </c>
      <c r="AJ26" s="1">
        <v>42452.314583333333</v>
      </c>
      <c r="AK26" s="1">
        <v>42452.79791666667</v>
      </c>
      <c r="AL26" s="1">
        <v>42510.054166666669</v>
      </c>
      <c r="AM26"/>
      <c r="AN26" t="s">
        <v>39</v>
      </c>
      <c r="AO26" t="s">
        <v>39</v>
      </c>
      <c r="AP26"/>
      <c r="AQ26" s="1">
        <v>42548.5</v>
      </c>
      <c r="AR26" t="s">
        <v>56</v>
      </c>
      <c r="AS26" t="s">
        <v>600</v>
      </c>
      <c r="AT26" s="2" t="s">
        <v>601</v>
      </c>
    </row>
    <row r="27" spans="1:46" ht="20" customHeight="1" x14ac:dyDescent="0.45">
      <c r="A27" t="s">
        <v>39</v>
      </c>
      <c r="B27">
        <v>587159</v>
      </c>
      <c r="C27" t="s">
        <v>57</v>
      </c>
      <c r="D27" t="s">
        <v>42</v>
      </c>
      <c r="E27" t="s">
        <v>119</v>
      </c>
      <c r="F27" t="s">
        <v>96</v>
      </c>
      <c r="G27">
        <v>2</v>
      </c>
      <c r="H27">
        <v>2</v>
      </c>
      <c r="I27" t="s">
        <v>120</v>
      </c>
      <c r="J27"/>
      <c r="K27" t="s">
        <v>40</v>
      </c>
      <c r="L27"/>
      <c r="M27" t="b">
        <v>0</v>
      </c>
      <c r="N27" t="s">
        <v>46</v>
      </c>
      <c r="O27" t="s">
        <v>47</v>
      </c>
      <c r="P27" t="s">
        <v>48</v>
      </c>
      <c r="Q27" t="s">
        <v>121</v>
      </c>
      <c r="R27">
        <v>593043</v>
      </c>
      <c r="S27"/>
      <c r="T27" t="s">
        <v>576</v>
      </c>
      <c r="U27" t="s">
        <v>50</v>
      </c>
      <c r="V27" t="s">
        <v>62</v>
      </c>
      <c r="W27" t="s">
        <v>62</v>
      </c>
      <c r="X27" t="s">
        <v>76</v>
      </c>
      <c r="Y27">
        <v>10000</v>
      </c>
      <c r="Z27" t="b">
        <v>1</v>
      </c>
      <c r="AA27"/>
      <c r="AB27" t="s">
        <v>53</v>
      </c>
      <c r="AC27" t="s">
        <v>77</v>
      </c>
      <c r="AD27" t="s">
        <v>50</v>
      </c>
      <c r="AE27" t="b">
        <v>1</v>
      </c>
      <c r="AF27"/>
      <c r="AG27" t="s">
        <v>50</v>
      </c>
      <c r="AH27"/>
      <c r="AI27">
        <v>25835</v>
      </c>
      <c r="AJ27" s="1">
        <v>42432.012499999997</v>
      </c>
      <c r="AK27" s="1">
        <v>42432.756249999999</v>
      </c>
      <c r="AL27" s="1">
        <v>42545.229861111111</v>
      </c>
      <c r="AM27"/>
      <c r="AN27" t="s">
        <v>39</v>
      </c>
      <c r="AO27" t="s">
        <v>39</v>
      </c>
      <c r="AP27"/>
      <c r="AQ27" s="1">
        <v>42548.5</v>
      </c>
      <c r="AR27" t="s">
        <v>56</v>
      </c>
      <c r="AS27" t="s">
        <v>584</v>
      </c>
      <c r="AT27" s="2" t="s">
        <v>602</v>
      </c>
    </row>
    <row r="28" spans="1:46" ht="20" customHeight="1" x14ac:dyDescent="0.45">
      <c r="A28" t="s">
        <v>39</v>
      </c>
      <c r="B28">
        <v>586891</v>
      </c>
      <c r="C28" t="s">
        <v>41</v>
      </c>
      <c r="D28" t="s">
        <v>42</v>
      </c>
      <c r="E28" t="s">
        <v>69</v>
      </c>
      <c r="F28" t="s">
        <v>59</v>
      </c>
      <c r="G28">
        <v>6</v>
      </c>
      <c r="H28">
        <v>3</v>
      </c>
      <c r="I28" t="s">
        <v>71</v>
      </c>
      <c r="J28"/>
      <c r="K28" t="s">
        <v>40</v>
      </c>
      <c r="L28"/>
      <c r="M28" t="b">
        <v>0</v>
      </c>
      <c r="N28" t="s">
        <v>46</v>
      </c>
      <c r="O28" t="s">
        <v>47</v>
      </c>
      <c r="P28" t="s">
        <v>48</v>
      </c>
      <c r="Q28"/>
      <c r="R28">
        <v>593043</v>
      </c>
      <c r="S28"/>
      <c r="T28" t="s">
        <v>576</v>
      </c>
      <c r="U28" t="s">
        <v>50</v>
      </c>
      <c r="V28" t="s">
        <v>50</v>
      </c>
      <c r="W28" t="s">
        <v>51</v>
      </c>
      <c r="X28" t="s">
        <v>63</v>
      </c>
      <c r="Y28">
        <v>10000</v>
      </c>
      <c r="Z28" t="b">
        <v>1</v>
      </c>
      <c r="AA28"/>
      <c r="AB28" t="s">
        <v>64</v>
      </c>
      <c r="AC28" t="s">
        <v>50</v>
      </c>
      <c r="AD28" t="s">
        <v>50</v>
      </c>
      <c r="AE28" t="b">
        <v>1</v>
      </c>
      <c r="AF28"/>
      <c r="AG28" t="s">
        <v>50</v>
      </c>
      <c r="AH28"/>
      <c r="AI28">
        <v>26446</v>
      </c>
      <c r="AJ28" s="1">
        <v>42460.3125</v>
      </c>
      <c r="AK28" s="1">
        <v>42460.75277777778</v>
      </c>
      <c r="AL28" s="1">
        <v>42548.820138888892</v>
      </c>
      <c r="AM28"/>
      <c r="AN28" t="s">
        <v>39</v>
      </c>
      <c r="AO28" t="s">
        <v>39</v>
      </c>
      <c r="AP28"/>
      <c r="AQ28" s="1">
        <v>42548.5</v>
      </c>
      <c r="AR28" t="s">
        <v>56</v>
      </c>
      <c r="AS28" t="s">
        <v>584</v>
      </c>
      <c r="AT28" t="s">
        <v>582</v>
      </c>
    </row>
    <row r="29" spans="1:46" ht="20" customHeight="1" x14ac:dyDescent="0.45">
      <c r="A29" t="s">
        <v>39</v>
      </c>
      <c r="B29">
        <v>557373</v>
      </c>
      <c r="C29" t="s">
        <v>41</v>
      </c>
      <c r="D29" t="s">
        <v>42</v>
      </c>
      <c r="E29" t="s">
        <v>122</v>
      </c>
      <c r="F29" t="s">
        <v>44</v>
      </c>
      <c r="G29">
        <v>1.5</v>
      </c>
      <c r="H29">
        <v>2</v>
      </c>
      <c r="I29" t="s">
        <v>123</v>
      </c>
      <c r="J29"/>
      <c r="K29" t="s">
        <v>40</v>
      </c>
      <c r="L29"/>
      <c r="M29" t="b">
        <v>0</v>
      </c>
      <c r="N29" t="s">
        <v>46</v>
      </c>
      <c r="O29" t="s">
        <v>47</v>
      </c>
      <c r="P29" t="s">
        <v>48</v>
      </c>
      <c r="Q29" t="s">
        <v>83</v>
      </c>
      <c r="R29">
        <v>593043</v>
      </c>
      <c r="S29"/>
      <c r="T29" t="s">
        <v>576</v>
      </c>
      <c r="U29" t="s">
        <v>50</v>
      </c>
      <c r="V29" t="s">
        <v>51</v>
      </c>
      <c r="W29" t="s">
        <v>51</v>
      </c>
      <c r="X29" t="s">
        <v>52</v>
      </c>
      <c r="Y29">
        <v>10000</v>
      </c>
      <c r="Z29" t="b">
        <v>1</v>
      </c>
      <c r="AA29"/>
      <c r="AB29" t="s">
        <v>107</v>
      </c>
      <c r="AC29" t="s">
        <v>84</v>
      </c>
      <c r="AD29" t="s">
        <v>66</v>
      </c>
      <c r="AE29" t="b">
        <v>1</v>
      </c>
      <c r="AF29"/>
      <c r="AG29" t="s">
        <v>50</v>
      </c>
      <c r="AH29"/>
      <c r="AI29">
        <v>24672</v>
      </c>
      <c r="AJ29" s="1">
        <v>42388.359722222223</v>
      </c>
      <c r="AK29" s="1">
        <v>42388.897916666669</v>
      </c>
      <c r="AL29" s="1">
        <v>42543.211805555555</v>
      </c>
      <c r="AM29"/>
      <c r="AN29" t="s">
        <v>39</v>
      </c>
      <c r="AO29" t="s">
        <v>39</v>
      </c>
      <c r="AP29"/>
      <c r="AQ29" s="1">
        <v>42548.5</v>
      </c>
      <c r="AR29" t="s">
        <v>56</v>
      </c>
      <c r="AS29" t="s">
        <v>577</v>
      </c>
      <c r="AT29" s="2" t="s">
        <v>603</v>
      </c>
    </row>
    <row r="30" spans="1:46" ht="20" customHeight="1" x14ac:dyDescent="0.45">
      <c r="A30" t="s">
        <v>39</v>
      </c>
      <c r="B30">
        <v>500517</v>
      </c>
      <c r="C30" t="s">
        <v>41</v>
      </c>
      <c r="D30" t="s">
        <v>42</v>
      </c>
      <c r="E30" t="s">
        <v>73</v>
      </c>
      <c r="F30" t="s">
        <v>96</v>
      </c>
      <c r="G30">
        <v>2.5</v>
      </c>
      <c r="H30">
        <v>2</v>
      </c>
      <c r="I30" t="s">
        <v>74</v>
      </c>
      <c r="J30"/>
      <c r="K30" t="s">
        <v>40</v>
      </c>
      <c r="L30"/>
      <c r="M30" t="b">
        <v>0</v>
      </c>
      <c r="N30" t="s">
        <v>46</v>
      </c>
      <c r="O30" t="s">
        <v>47</v>
      </c>
      <c r="P30" t="s">
        <v>48</v>
      </c>
      <c r="Q30" t="s">
        <v>75</v>
      </c>
      <c r="R30">
        <v>593043</v>
      </c>
      <c r="S30"/>
      <c r="T30" t="s">
        <v>576</v>
      </c>
      <c r="U30" t="s">
        <v>50</v>
      </c>
      <c r="V30" t="s">
        <v>51</v>
      </c>
      <c r="W30" t="s">
        <v>51</v>
      </c>
      <c r="X30" t="s">
        <v>76</v>
      </c>
      <c r="Y30">
        <v>10000</v>
      </c>
      <c r="Z30" t="b">
        <v>1</v>
      </c>
      <c r="AA30"/>
      <c r="AB30" t="s">
        <v>53</v>
      </c>
      <c r="AC30" t="s">
        <v>77</v>
      </c>
      <c r="AD30" t="s">
        <v>78</v>
      </c>
      <c r="AE30" t="b">
        <v>1</v>
      </c>
      <c r="AF30" t="s">
        <v>79</v>
      </c>
      <c r="AG30" t="s">
        <v>50</v>
      </c>
      <c r="AH30"/>
      <c r="AI30">
        <v>25090</v>
      </c>
      <c r="AJ30" s="1">
        <v>42220.53402777778</v>
      </c>
      <c r="AK30" s="1">
        <v>42220.847916666666</v>
      </c>
      <c r="AL30" s="1">
        <v>42529.214583333334</v>
      </c>
      <c r="AM30" t="s">
        <v>80</v>
      </c>
      <c r="AN30" t="s">
        <v>39</v>
      </c>
      <c r="AO30" t="s">
        <v>39</v>
      </c>
      <c r="AP30" t="s">
        <v>80</v>
      </c>
      <c r="AQ30" s="1">
        <v>42548.5</v>
      </c>
      <c r="AR30" t="s">
        <v>56</v>
      </c>
      <c r="AS30" t="s">
        <v>604</v>
      </c>
      <c r="AT30" s="2" t="s">
        <v>605</v>
      </c>
    </row>
    <row r="31" spans="1:46" ht="20" customHeight="1" x14ac:dyDescent="0.45">
      <c r="A31" t="s">
        <v>39</v>
      </c>
      <c r="B31">
        <v>587161</v>
      </c>
      <c r="C31" t="s">
        <v>41</v>
      </c>
      <c r="D31" t="s">
        <v>42</v>
      </c>
      <c r="E31" t="s">
        <v>124</v>
      </c>
      <c r="F31" t="s">
        <v>44</v>
      </c>
      <c r="G31">
        <v>2</v>
      </c>
      <c r="H31">
        <v>2</v>
      </c>
      <c r="I31" t="s">
        <v>125</v>
      </c>
      <c r="J31"/>
      <c r="K31" t="s">
        <v>40</v>
      </c>
      <c r="L31"/>
      <c r="M31" t="b">
        <v>0</v>
      </c>
      <c r="N31" t="s">
        <v>46</v>
      </c>
      <c r="O31" t="s">
        <v>47</v>
      </c>
      <c r="P31" t="s">
        <v>48</v>
      </c>
      <c r="Q31" t="s">
        <v>121</v>
      </c>
      <c r="R31">
        <v>593043</v>
      </c>
      <c r="S31"/>
      <c r="T31" t="s">
        <v>576</v>
      </c>
      <c r="U31" t="s">
        <v>50</v>
      </c>
      <c r="V31" t="s">
        <v>51</v>
      </c>
      <c r="W31" t="s">
        <v>51</v>
      </c>
      <c r="X31" t="s">
        <v>76</v>
      </c>
      <c r="Y31">
        <v>10000</v>
      </c>
      <c r="Z31" t="b">
        <v>1</v>
      </c>
      <c r="AA31"/>
      <c r="AB31" t="s">
        <v>107</v>
      </c>
      <c r="AC31" t="s">
        <v>50</v>
      </c>
      <c r="AD31" t="s">
        <v>50</v>
      </c>
      <c r="AE31" t="b">
        <v>1</v>
      </c>
      <c r="AF31"/>
      <c r="AG31" t="s">
        <v>50</v>
      </c>
      <c r="AH31"/>
      <c r="AI31">
        <v>25834</v>
      </c>
      <c r="AJ31" s="1">
        <v>42460.3125</v>
      </c>
      <c r="AK31" s="1">
        <v>42460.753472222219</v>
      </c>
      <c r="AL31" s="1">
        <v>42551.377083333333</v>
      </c>
      <c r="AM31"/>
      <c r="AN31" t="s">
        <v>39</v>
      </c>
      <c r="AO31" t="s">
        <v>39</v>
      </c>
      <c r="AP31"/>
      <c r="AQ31" s="1">
        <v>42548.5</v>
      </c>
      <c r="AR31" t="s">
        <v>56</v>
      </c>
      <c r="AS31" t="s">
        <v>584</v>
      </c>
      <c r="AT31" s="2" t="s">
        <v>602</v>
      </c>
    </row>
    <row r="32" spans="1:46" ht="20" customHeight="1" x14ac:dyDescent="0.45">
      <c r="A32" t="s">
        <v>39</v>
      </c>
      <c r="B32">
        <v>499278</v>
      </c>
      <c r="C32" t="s">
        <v>41</v>
      </c>
      <c r="D32" t="s">
        <v>42</v>
      </c>
      <c r="E32" t="s">
        <v>67</v>
      </c>
      <c r="F32" t="s">
        <v>44</v>
      </c>
      <c r="G32">
        <v>2</v>
      </c>
      <c r="H32">
        <v>3</v>
      </c>
      <c r="I32" t="s">
        <v>198</v>
      </c>
      <c r="J32"/>
      <c r="K32" t="s">
        <v>40</v>
      </c>
      <c r="L32"/>
      <c r="M32" t="b">
        <v>1</v>
      </c>
      <c r="N32" t="s">
        <v>46</v>
      </c>
      <c r="O32" t="s">
        <v>47</v>
      </c>
      <c r="P32" t="s">
        <v>48</v>
      </c>
      <c r="Q32"/>
      <c r="R32">
        <v>593043</v>
      </c>
      <c r="S32"/>
      <c r="T32" t="s">
        <v>576</v>
      </c>
      <c r="U32" t="s">
        <v>50</v>
      </c>
      <c r="V32" t="s">
        <v>50</v>
      </c>
      <c r="W32" t="s">
        <v>51</v>
      </c>
      <c r="X32" t="s">
        <v>63</v>
      </c>
      <c r="Y32">
        <v>10000</v>
      </c>
      <c r="Z32" t="b">
        <v>1</v>
      </c>
      <c r="AA32"/>
      <c r="AB32" t="s">
        <v>102</v>
      </c>
      <c r="AC32" t="s">
        <v>50</v>
      </c>
      <c r="AD32" t="s">
        <v>50</v>
      </c>
      <c r="AE32" t="b">
        <v>1</v>
      </c>
      <c r="AF32" t="s">
        <v>128</v>
      </c>
      <c r="AG32" t="s">
        <v>50</v>
      </c>
      <c r="AH32"/>
      <c r="AI32">
        <v>25430</v>
      </c>
      <c r="AJ32" s="1">
        <v>42219.585416666669</v>
      </c>
      <c r="AK32" s="1">
        <v>42219.834027777775</v>
      </c>
      <c r="AL32" s="1">
        <v>42534.040277777778</v>
      </c>
      <c r="AM32" t="s">
        <v>80</v>
      </c>
      <c r="AN32" t="s">
        <v>39</v>
      </c>
      <c r="AO32" t="s">
        <v>39</v>
      </c>
      <c r="AP32" t="s">
        <v>80</v>
      </c>
      <c r="AQ32" s="1">
        <v>42548.5</v>
      </c>
      <c r="AR32" t="s">
        <v>56</v>
      </c>
      <c r="AS32" t="s">
        <v>584</v>
      </c>
      <c r="AT32" s="2" t="s">
        <v>585</v>
      </c>
    </row>
    <row r="33" spans="1:46" ht="20" customHeight="1" x14ac:dyDescent="0.45">
      <c r="A33" t="s">
        <v>39</v>
      </c>
      <c r="B33">
        <v>499281</v>
      </c>
      <c r="C33" t="s">
        <v>41</v>
      </c>
      <c r="D33" t="s">
        <v>42</v>
      </c>
      <c r="E33" t="s">
        <v>126</v>
      </c>
      <c r="F33" t="s">
        <v>59</v>
      </c>
      <c r="G33">
        <v>3</v>
      </c>
      <c r="H33">
        <v>2</v>
      </c>
      <c r="I33" t="s">
        <v>127</v>
      </c>
      <c r="J33"/>
      <c r="K33" t="s">
        <v>40</v>
      </c>
      <c r="L33"/>
      <c r="M33" t="b">
        <v>1</v>
      </c>
      <c r="N33" t="s">
        <v>46</v>
      </c>
      <c r="O33" t="s">
        <v>47</v>
      </c>
      <c r="P33" t="s">
        <v>48</v>
      </c>
      <c r="Q33" t="s">
        <v>105</v>
      </c>
      <c r="R33">
        <v>566291</v>
      </c>
      <c r="S33"/>
      <c r="T33" t="s">
        <v>576</v>
      </c>
      <c r="U33" t="s">
        <v>50</v>
      </c>
      <c r="V33" t="s">
        <v>51</v>
      </c>
      <c r="W33" t="s">
        <v>51</v>
      </c>
      <c r="X33" t="s">
        <v>63</v>
      </c>
      <c r="Y33">
        <v>10000</v>
      </c>
      <c r="Z33" t="b">
        <v>1</v>
      </c>
      <c r="AA33"/>
      <c r="AB33" t="s">
        <v>102</v>
      </c>
      <c r="AC33" t="s">
        <v>93</v>
      </c>
      <c r="AD33" t="s">
        <v>93</v>
      </c>
      <c r="AE33" t="b">
        <v>1</v>
      </c>
      <c r="AF33" t="s">
        <v>128</v>
      </c>
      <c r="AG33" t="s">
        <v>50</v>
      </c>
      <c r="AH33"/>
      <c r="AI33">
        <v>25358</v>
      </c>
      <c r="AJ33" s="1">
        <v>42219.585416666669</v>
      </c>
      <c r="AK33" s="1">
        <v>42219.834722222222</v>
      </c>
      <c r="AL33" s="1">
        <v>42535.994444444441</v>
      </c>
      <c r="AM33" t="s">
        <v>80</v>
      </c>
      <c r="AN33" t="s">
        <v>39</v>
      </c>
      <c r="AO33" t="s">
        <v>39</v>
      </c>
      <c r="AP33" t="s">
        <v>80</v>
      </c>
      <c r="AQ33" s="1">
        <v>42548.5</v>
      </c>
      <c r="AR33" t="s">
        <v>56</v>
      </c>
      <c r="AS33" t="s">
        <v>590</v>
      </c>
      <c r="AT33" s="2" t="s">
        <v>606</v>
      </c>
    </row>
    <row r="34" spans="1:46" ht="20" customHeight="1" x14ac:dyDescent="0.45">
      <c r="A34" t="s">
        <v>39</v>
      </c>
      <c r="B34">
        <v>499274</v>
      </c>
      <c r="C34" t="s">
        <v>41</v>
      </c>
      <c r="D34" t="s">
        <v>42</v>
      </c>
      <c r="E34" t="s">
        <v>67</v>
      </c>
      <c r="F34" t="s">
        <v>59</v>
      </c>
      <c r="G34">
        <v>2</v>
      </c>
      <c r="H34">
        <v>3</v>
      </c>
      <c r="I34" t="s">
        <v>166</v>
      </c>
      <c r="J34"/>
      <c r="K34" t="s">
        <v>40</v>
      </c>
      <c r="L34"/>
      <c r="M34" t="b">
        <v>0</v>
      </c>
      <c r="N34" t="s">
        <v>46</v>
      </c>
      <c r="O34" t="s">
        <v>47</v>
      </c>
      <c r="P34" t="s">
        <v>48</v>
      </c>
      <c r="Q34"/>
      <c r="R34">
        <v>593043</v>
      </c>
      <c r="S34"/>
      <c r="T34" t="s">
        <v>576</v>
      </c>
      <c r="U34" t="s">
        <v>50</v>
      </c>
      <c r="V34" t="s">
        <v>50</v>
      </c>
      <c r="W34" t="s">
        <v>51</v>
      </c>
      <c r="X34" t="s">
        <v>63</v>
      </c>
      <c r="Y34">
        <v>10000</v>
      </c>
      <c r="Z34" t="b">
        <v>1</v>
      </c>
      <c r="AA34"/>
      <c r="AB34" t="s">
        <v>102</v>
      </c>
      <c r="AC34" t="s">
        <v>50</v>
      </c>
      <c r="AD34" t="s">
        <v>50</v>
      </c>
      <c r="AE34" t="b">
        <v>1</v>
      </c>
      <c r="AF34" t="s">
        <v>128</v>
      </c>
      <c r="AG34" t="s">
        <v>50</v>
      </c>
      <c r="AH34"/>
      <c r="AI34">
        <v>25434</v>
      </c>
      <c r="AJ34" s="1">
        <v>42223.502083333333</v>
      </c>
      <c r="AK34" s="1">
        <v>42225.78402777778</v>
      </c>
      <c r="AL34" s="1">
        <v>42524.007638888892</v>
      </c>
      <c r="AM34" t="s">
        <v>80</v>
      </c>
      <c r="AN34" t="s">
        <v>39</v>
      </c>
      <c r="AO34" t="s">
        <v>39</v>
      </c>
      <c r="AP34" t="s">
        <v>80</v>
      </c>
      <c r="AQ34" s="1">
        <v>42548.5</v>
      </c>
      <c r="AR34" t="s">
        <v>56</v>
      </c>
      <c r="AS34" t="s">
        <v>584</v>
      </c>
      <c r="AT34" s="2" t="s">
        <v>585</v>
      </c>
    </row>
    <row r="35" spans="1:46" ht="20" customHeight="1" x14ac:dyDescent="0.45">
      <c r="A35" t="s">
        <v>39</v>
      </c>
      <c r="B35">
        <v>452300</v>
      </c>
      <c r="C35" t="s">
        <v>41</v>
      </c>
      <c r="D35" t="s">
        <v>42</v>
      </c>
      <c r="E35" t="s">
        <v>167</v>
      </c>
      <c r="F35" t="s">
        <v>70</v>
      </c>
      <c r="G35">
        <v>4</v>
      </c>
      <c r="H35">
        <v>3</v>
      </c>
      <c r="I35" t="s">
        <v>168</v>
      </c>
      <c r="J35" t="s">
        <v>169</v>
      </c>
      <c r="K35" t="s">
        <v>40</v>
      </c>
      <c r="L35"/>
      <c r="M35" t="b">
        <v>0</v>
      </c>
      <c r="N35" t="s">
        <v>46</v>
      </c>
      <c r="O35" t="s">
        <v>47</v>
      </c>
      <c r="P35" t="s">
        <v>48</v>
      </c>
      <c r="Q35" t="s">
        <v>169</v>
      </c>
      <c r="R35">
        <v>593043</v>
      </c>
      <c r="S35"/>
      <c r="T35" t="s">
        <v>576</v>
      </c>
      <c r="U35" t="s">
        <v>50</v>
      </c>
      <c r="V35" t="s">
        <v>51</v>
      </c>
      <c r="W35" t="s">
        <v>51</v>
      </c>
      <c r="X35" t="s">
        <v>76</v>
      </c>
      <c r="Y35">
        <v>10000</v>
      </c>
      <c r="Z35" t="b">
        <v>1</v>
      </c>
      <c r="AA35"/>
      <c r="AB35" t="s">
        <v>50</v>
      </c>
      <c r="AC35" t="s">
        <v>89</v>
      </c>
      <c r="AD35" t="s">
        <v>170</v>
      </c>
      <c r="AE35" t="b">
        <v>1</v>
      </c>
      <c r="AF35" t="s">
        <v>128</v>
      </c>
      <c r="AG35" t="s">
        <v>50</v>
      </c>
      <c r="AH35"/>
      <c r="AI35">
        <v>25186</v>
      </c>
      <c r="AJ35" s="1">
        <v>42124.677777777775</v>
      </c>
      <c r="AK35" s="1">
        <v>42124.703472222223</v>
      </c>
      <c r="AL35" s="1">
        <v>42183.802083333336</v>
      </c>
      <c r="AM35" t="s">
        <v>80</v>
      </c>
      <c r="AN35" t="s">
        <v>39</v>
      </c>
      <c r="AO35" t="s">
        <v>39</v>
      </c>
      <c r="AP35" t="s">
        <v>80</v>
      </c>
      <c r="AQ35" s="1">
        <v>42548.5</v>
      </c>
      <c r="AR35" t="s">
        <v>56</v>
      </c>
      <c r="AS35" t="s">
        <v>590</v>
      </c>
      <c r="AT35" s="2" t="s">
        <v>607</v>
      </c>
    </row>
    <row r="36" spans="1:46" ht="20" customHeight="1" x14ac:dyDescent="0.45">
      <c r="A36" t="s">
        <v>39</v>
      </c>
      <c r="B36">
        <v>586903</v>
      </c>
      <c r="C36" t="s">
        <v>41</v>
      </c>
      <c r="D36" t="s">
        <v>42</v>
      </c>
      <c r="E36" t="s">
        <v>67</v>
      </c>
      <c r="F36" t="s">
        <v>583</v>
      </c>
      <c r="G36">
        <v>2</v>
      </c>
      <c r="H36">
        <v>3</v>
      </c>
      <c r="I36" t="s">
        <v>137</v>
      </c>
      <c r="J36"/>
      <c r="K36" t="s">
        <v>40</v>
      </c>
      <c r="L36"/>
      <c r="M36" t="b">
        <v>0</v>
      </c>
      <c r="N36" t="s">
        <v>46</v>
      </c>
      <c r="O36" t="s">
        <v>47</v>
      </c>
      <c r="P36" t="s">
        <v>48</v>
      </c>
      <c r="Q36"/>
      <c r="R36">
        <v>593043</v>
      </c>
      <c r="S36"/>
      <c r="T36" t="s">
        <v>576</v>
      </c>
      <c r="U36" t="s">
        <v>50</v>
      </c>
      <c r="V36" t="s">
        <v>50</v>
      </c>
      <c r="W36" t="s">
        <v>51</v>
      </c>
      <c r="X36" t="s">
        <v>63</v>
      </c>
      <c r="Y36">
        <v>10000</v>
      </c>
      <c r="Z36" t="b">
        <v>1</v>
      </c>
      <c r="AA36"/>
      <c r="AB36" t="s">
        <v>53</v>
      </c>
      <c r="AC36" t="s">
        <v>50</v>
      </c>
      <c r="AD36" t="s">
        <v>50</v>
      </c>
      <c r="AE36" t="b">
        <v>1</v>
      </c>
      <c r="AF36"/>
      <c r="AG36" t="s">
        <v>50</v>
      </c>
      <c r="AH36"/>
      <c r="AI36">
        <v>26329</v>
      </c>
      <c r="AJ36" s="1">
        <v>42457.313194444447</v>
      </c>
      <c r="AK36" s="1">
        <v>42457.74722222222</v>
      </c>
      <c r="AL36" s="1">
        <v>42515.98541666667</v>
      </c>
      <c r="AM36"/>
      <c r="AN36" t="s">
        <v>39</v>
      </c>
      <c r="AO36" t="s">
        <v>39</v>
      </c>
      <c r="AP36"/>
      <c r="AQ36" s="1">
        <v>42548.5</v>
      </c>
      <c r="AR36" t="s">
        <v>56</v>
      </c>
      <c r="AS36" t="s">
        <v>584</v>
      </c>
      <c r="AT36" s="2" t="s">
        <v>585</v>
      </c>
    </row>
    <row r="37" spans="1:46" ht="20" customHeight="1" x14ac:dyDescent="0.45">
      <c r="A37" t="s">
        <v>39</v>
      </c>
      <c r="B37">
        <v>586818</v>
      </c>
      <c r="C37" t="s">
        <v>41</v>
      </c>
      <c r="D37" t="s">
        <v>42</v>
      </c>
      <c r="E37" t="s">
        <v>43</v>
      </c>
      <c r="F37" t="s">
        <v>59</v>
      </c>
      <c r="G37">
        <v>3</v>
      </c>
      <c r="H37">
        <v>2</v>
      </c>
      <c r="I37" t="s">
        <v>129</v>
      </c>
      <c r="J37"/>
      <c r="K37" t="s">
        <v>40</v>
      </c>
      <c r="L37"/>
      <c r="M37" t="b">
        <v>0</v>
      </c>
      <c r="N37" t="s">
        <v>46</v>
      </c>
      <c r="O37" t="s">
        <v>47</v>
      </c>
      <c r="P37" t="s">
        <v>48</v>
      </c>
      <c r="Q37" t="s">
        <v>49</v>
      </c>
      <c r="R37">
        <v>593043</v>
      </c>
      <c r="S37"/>
      <c r="T37" t="s">
        <v>576</v>
      </c>
      <c r="U37" t="s">
        <v>50</v>
      </c>
      <c r="V37" t="s">
        <v>51</v>
      </c>
      <c r="W37" t="s">
        <v>51</v>
      </c>
      <c r="X37" t="s">
        <v>52</v>
      </c>
      <c r="Y37">
        <v>10000</v>
      </c>
      <c r="Z37" t="b">
        <v>1</v>
      </c>
      <c r="AA37"/>
      <c r="AB37" t="s">
        <v>107</v>
      </c>
      <c r="AC37" t="s">
        <v>54</v>
      </c>
      <c r="AD37" t="s">
        <v>55</v>
      </c>
      <c r="AE37" t="b">
        <v>1</v>
      </c>
      <c r="AF37"/>
      <c r="AG37" t="s">
        <v>50</v>
      </c>
      <c r="AH37"/>
      <c r="AI37">
        <v>25378</v>
      </c>
      <c r="AJ37" s="1">
        <v>42438.31527777778</v>
      </c>
      <c r="AK37" s="1">
        <v>42438.806250000001</v>
      </c>
      <c r="AL37" s="1">
        <v>42516.338888888888</v>
      </c>
      <c r="AM37"/>
      <c r="AN37" t="s">
        <v>39</v>
      </c>
      <c r="AO37" t="s">
        <v>39</v>
      </c>
      <c r="AP37"/>
      <c r="AQ37" s="1">
        <v>42548.5</v>
      </c>
      <c r="AR37" t="s">
        <v>56</v>
      </c>
      <c r="AS37" t="s">
        <v>596</v>
      </c>
      <c r="AT37" s="2" t="s">
        <v>608</v>
      </c>
    </row>
    <row r="38" spans="1:46" ht="20" customHeight="1" x14ac:dyDescent="0.45">
      <c r="A38" t="s">
        <v>39</v>
      </c>
      <c r="B38">
        <v>589298</v>
      </c>
      <c r="C38" t="s">
        <v>57</v>
      </c>
      <c r="D38" t="s">
        <v>42</v>
      </c>
      <c r="E38" t="s">
        <v>171</v>
      </c>
      <c r="F38" t="s">
        <v>593</v>
      </c>
      <c r="G38">
        <v>3.5</v>
      </c>
      <c r="H38">
        <v>2</v>
      </c>
      <c r="I38" t="s">
        <v>172</v>
      </c>
      <c r="J38"/>
      <c r="K38" t="s">
        <v>40</v>
      </c>
      <c r="L38"/>
      <c r="M38" t="b">
        <v>0</v>
      </c>
      <c r="N38" t="s">
        <v>46</v>
      </c>
      <c r="O38" t="s">
        <v>47</v>
      </c>
      <c r="P38" t="s">
        <v>48</v>
      </c>
      <c r="Q38" t="s">
        <v>61</v>
      </c>
      <c r="R38">
        <v>593043</v>
      </c>
      <c r="S38"/>
      <c r="T38" t="s">
        <v>576</v>
      </c>
      <c r="U38" t="s">
        <v>50</v>
      </c>
      <c r="V38" t="s">
        <v>140</v>
      </c>
      <c r="W38" t="s">
        <v>140</v>
      </c>
      <c r="X38" t="s">
        <v>115</v>
      </c>
      <c r="Y38">
        <v>10000</v>
      </c>
      <c r="Z38" t="b">
        <v>1</v>
      </c>
      <c r="AA38"/>
      <c r="AB38" t="s">
        <v>53</v>
      </c>
      <c r="AC38" t="s">
        <v>173</v>
      </c>
      <c r="AD38" t="s">
        <v>66</v>
      </c>
      <c r="AE38" t="b">
        <v>1</v>
      </c>
      <c r="AF38"/>
      <c r="AG38" t="s">
        <v>50</v>
      </c>
      <c r="AH38"/>
      <c r="AI38">
        <v>24400</v>
      </c>
      <c r="AJ38" s="1">
        <v>42430.34375</v>
      </c>
      <c r="AK38" s="1">
        <v>42430.754166666666</v>
      </c>
      <c r="AL38" s="1">
        <v>42529.214583333334</v>
      </c>
      <c r="AM38"/>
      <c r="AN38" t="s">
        <v>39</v>
      </c>
      <c r="AO38" t="s">
        <v>39</v>
      </c>
      <c r="AP38"/>
      <c r="AQ38" s="1">
        <v>42548.5</v>
      </c>
      <c r="AR38" t="s">
        <v>56</v>
      </c>
      <c r="AS38" t="s">
        <v>586</v>
      </c>
      <c r="AT38" s="2" t="s">
        <v>599</v>
      </c>
    </row>
    <row r="39" spans="1:46" ht="20" customHeight="1" x14ac:dyDescent="0.45">
      <c r="A39" t="s">
        <v>39</v>
      </c>
      <c r="B39">
        <v>591572</v>
      </c>
      <c r="C39" t="s">
        <v>41</v>
      </c>
      <c r="D39" t="s">
        <v>42</v>
      </c>
      <c r="E39" t="s">
        <v>130</v>
      </c>
      <c r="F39" t="s">
        <v>59</v>
      </c>
      <c r="G39">
        <v>1</v>
      </c>
      <c r="H39">
        <v>2</v>
      </c>
      <c r="I39" t="s">
        <v>131</v>
      </c>
      <c r="J39"/>
      <c r="K39" t="s">
        <v>40</v>
      </c>
      <c r="L39"/>
      <c r="M39" t="b">
        <v>0</v>
      </c>
      <c r="N39" t="s">
        <v>46</v>
      </c>
      <c r="O39" t="s">
        <v>47</v>
      </c>
      <c r="P39" t="s">
        <v>48</v>
      </c>
      <c r="Q39" t="s">
        <v>121</v>
      </c>
      <c r="R39">
        <v>593043</v>
      </c>
      <c r="S39"/>
      <c r="T39" t="s">
        <v>576</v>
      </c>
      <c r="U39" t="s">
        <v>50</v>
      </c>
      <c r="V39" t="s">
        <v>132</v>
      </c>
      <c r="W39" t="s">
        <v>132</v>
      </c>
      <c r="X39" t="s">
        <v>52</v>
      </c>
      <c r="Y39">
        <v>10000</v>
      </c>
      <c r="Z39" t="b">
        <v>1</v>
      </c>
      <c r="AA39"/>
      <c r="AB39" t="s">
        <v>107</v>
      </c>
      <c r="AC39" t="s">
        <v>50</v>
      </c>
      <c r="AD39" t="s">
        <v>50</v>
      </c>
      <c r="AE39" t="b">
        <v>1</v>
      </c>
      <c r="AF39"/>
      <c r="AG39" t="s">
        <v>50</v>
      </c>
      <c r="AH39"/>
      <c r="AI39">
        <v>26010</v>
      </c>
      <c r="AJ39" s="1">
        <v>42460.3125</v>
      </c>
      <c r="AK39" s="1">
        <v>42460.753472222219</v>
      </c>
      <c r="AL39" s="1">
        <v>42530.339583333334</v>
      </c>
      <c r="AM39"/>
      <c r="AN39" t="s">
        <v>39</v>
      </c>
      <c r="AO39" t="s">
        <v>39</v>
      </c>
      <c r="AP39"/>
      <c r="AQ39" s="1">
        <v>42548.5</v>
      </c>
      <c r="AR39" t="s">
        <v>56</v>
      </c>
      <c r="AS39" t="s">
        <v>584</v>
      </c>
      <c r="AT39" s="2" t="s">
        <v>595</v>
      </c>
    </row>
    <row r="40" spans="1:46" ht="20" customHeight="1" x14ac:dyDescent="0.45">
      <c r="A40" t="s">
        <v>39</v>
      </c>
      <c r="B40">
        <v>589311</v>
      </c>
      <c r="C40" t="s">
        <v>41</v>
      </c>
      <c r="D40" t="s">
        <v>42</v>
      </c>
      <c r="E40" t="s">
        <v>174</v>
      </c>
      <c r="F40" t="s">
        <v>59</v>
      </c>
      <c r="G40">
        <v>3</v>
      </c>
      <c r="H40">
        <v>2</v>
      </c>
      <c r="I40" t="s">
        <v>175</v>
      </c>
      <c r="J40"/>
      <c r="K40" t="s">
        <v>40</v>
      </c>
      <c r="L40"/>
      <c r="M40" t="b">
        <v>1</v>
      </c>
      <c r="N40" t="s">
        <v>46</v>
      </c>
      <c r="O40" t="s">
        <v>47</v>
      </c>
      <c r="P40" t="s">
        <v>48</v>
      </c>
      <c r="Q40" t="s">
        <v>176</v>
      </c>
      <c r="R40">
        <v>593043</v>
      </c>
      <c r="S40"/>
      <c r="T40" t="s">
        <v>576</v>
      </c>
      <c r="U40" t="s">
        <v>50</v>
      </c>
      <c r="V40" t="s">
        <v>51</v>
      </c>
      <c r="W40" t="s">
        <v>51</v>
      </c>
      <c r="X40" t="s">
        <v>63</v>
      </c>
      <c r="Y40">
        <v>10000</v>
      </c>
      <c r="Z40" t="b">
        <v>1</v>
      </c>
      <c r="AA40"/>
      <c r="AB40" t="s">
        <v>64</v>
      </c>
      <c r="AC40" t="s">
        <v>93</v>
      </c>
      <c r="AD40" t="s">
        <v>93</v>
      </c>
      <c r="AE40" t="b">
        <v>1</v>
      </c>
      <c r="AF40"/>
      <c r="AG40" t="s">
        <v>50</v>
      </c>
      <c r="AH40"/>
      <c r="AI40">
        <v>26300</v>
      </c>
      <c r="AJ40" s="1">
        <v>42452.314583333333</v>
      </c>
      <c r="AK40" s="1">
        <v>42452.79791666667</v>
      </c>
      <c r="AL40" s="1">
        <v>42514.040972222225</v>
      </c>
      <c r="AM40"/>
      <c r="AN40" t="s">
        <v>39</v>
      </c>
      <c r="AO40" t="s">
        <v>39</v>
      </c>
      <c r="AP40"/>
      <c r="AQ40" s="1">
        <v>42548.5</v>
      </c>
      <c r="AR40" t="s">
        <v>56</v>
      </c>
      <c r="AS40" t="s">
        <v>579</v>
      </c>
      <c r="AT40" s="2" t="s">
        <v>609</v>
      </c>
    </row>
    <row r="41" spans="1:46" ht="20" customHeight="1" x14ac:dyDescent="0.45">
      <c r="A41" t="s">
        <v>39</v>
      </c>
      <c r="B41">
        <v>557388</v>
      </c>
      <c r="C41" t="s">
        <v>41</v>
      </c>
      <c r="D41" t="s">
        <v>42</v>
      </c>
      <c r="E41" t="s">
        <v>81</v>
      </c>
      <c r="F41" t="s">
        <v>96</v>
      </c>
      <c r="G41">
        <v>2</v>
      </c>
      <c r="H41">
        <v>2</v>
      </c>
      <c r="I41" t="s">
        <v>82</v>
      </c>
      <c r="J41"/>
      <c r="K41" t="s">
        <v>40</v>
      </c>
      <c r="L41"/>
      <c r="M41" t="b">
        <v>0</v>
      </c>
      <c r="N41" t="s">
        <v>46</v>
      </c>
      <c r="O41" t="s">
        <v>47</v>
      </c>
      <c r="P41" t="s">
        <v>48</v>
      </c>
      <c r="Q41" t="s">
        <v>83</v>
      </c>
      <c r="R41">
        <v>593043</v>
      </c>
      <c r="S41"/>
      <c r="T41" t="s">
        <v>576</v>
      </c>
      <c r="U41" t="s">
        <v>50</v>
      </c>
      <c r="V41" t="s">
        <v>51</v>
      </c>
      <c r="W41" t="s">
        <v>51</v>
      </c>
      <c r="X41" t="s">
        <v>76</v>
      </c>
      <c r="Y41">
        <v>10000</v>
      </c>
      <c r="Z41" t="b">
        <v>1</v>
      </c>
      <c r="AA41"/>
      <c r="AB41" t="s">
        <v>53</v>
      </c>
      <c r="AC41" t="s">
        <v>84</v>
      </c>
      <c r="AD41" t="s">
        <v>66</v>
      </c>
      <c r="AE41" t="b">
        <v>1</v>
      </c>
      <c r="AF41"/>
      <c r="AG41" t="s">
        <v>50</v>
      </c>
      <c r="AH41"/>
      <c r="AI41">
        <v>24705</v>
      </c>
      <c r="AJ41" s="1">
        <v>42388.359722222223</v>
      </c>
      <c r="AK41" s="1">
        <v>42388.90347222222</v>
      </c>
      <c r="AL41" s="1">
        <v>42535.724305555559</v>
      </c>
      <c r="AM41"/>
      <c r="AN41" t="s">
        <v>39</v>
      </c>
      <c r="AO41" t="s">
        <v>39</v>
      </c>
      <c r="AP41"/>
      <c r="AQ41" s="1">
        <v>42548.5</v>
      </c>
      <c r="AR41" t="s">
        <v>56</v>
      </c>
      <c r="AS41" t="s">
        <v>577</v>
      </c>
      <c r="AT41" t="s">
        <v>582</v>
      </c>
    </row>
    <row r="42" spans="1:46" ht="20" customHeight="1" x14ac:dyDescent="0.45">
      <c r="A42" t="s">
        <v>39</v>
      </c>
      <c r="B42">
        <v>586895</v>
      </c>
      <c r="C42" t="s">
        <v>41</v>
      </c>
      <c r="D42" t="s">
        <v>42</v>
      </c>
      <c r="E42" t="s">
        <v>103</v>
      </c>
      <c r="F42" t="s">
        <v>59</v>
      </c>
      <c r="G42">
        <v>3</v>
      </c>
      <c r="H42">
        <v>3</v>
      </c>
      <c r="I42" t="s">
        <v>133</v>
      </c>
      <c r="J42"/>
      <c r="K42" t="s">
        <v>40</v>
      </c>
      <c r="L42"/>
      <c r="M42" t="b">
        <v>0</v>
      </c>
      <c r="N42" t="s">
        <v>46</v>
      </c>
      <c r="O42" t="s">
        <v>47</v>
      </c>
      <c r="P42" t="s">
        <v>234</v>
      </c>
      <c r="Q42"/>
      <c r="R42">
        <v>593043</v>
      </c>
      <c r="S42"/>
      <c r="T42" t="s">
        <v>576</v>
      </c>
      <c r="U42" t="s">
        <v>50</v>
      </c>
      <c r="V42" t="s">
        <v>50</v>
      </c>
      <c r="W42" t="s">
        <v>51</v>
      </c>
      <c r="X42" t="s">
        <v>63</v>
      </c>
      <c r="Y42">
        <v>10000</v>
      </c>
      <c r="Z42" t="b">
        <v>1</v>
      </c>
      <c r="AA42"/>
      <c r="AB42" t="s">
        <v>64</v>
      </c>
      <c r="AC42" t="s">
        <v>50</v>
      </c>
      <c r="AD42" t="s">
        <v>50</v>
      </c>
      <c r="AE42" t="b">
        <v>1</v>
      </c>
      <c r="AF42"/>
      <c r="AG42" t="s">
        <v>50</v>
      </c>
      <c r="AH42"/>
      <c r="AI42">
        <v>26413</v>
      </c>
      <c r="AJ42" s="1">
        <v>42457.313194444447</v>
      </c>
      <c r="AK42" s="1">
        <v>42458.76666666667</v>
      </c>
      <c r="AL42" s="1">
        <v>42515.986805555556</v>
      </c>
      <c r="AM42"/>
      <c r="AN42" t="s">
        <v>39</v>
      </c>
      <c r="AO42" t="s">
        <v>39</v>
      </c>
      <c r="AP42"/>
      <c r="AQ42" s="1">
        <v>42548.5</v>
      </c>
      <c r="AR42" t="s">
        <v>56</v>
      </c>
      <c r="AS42" t="s">
        <v>584</v>
      </c>
      <c r="AT42" t="s">
        <v>582</v>
      </c>
    </row>
    <row r="43" spans="1:46" ht="20" customHeight="1" x14ac:dyDescent="0.45">
      <c r="A43" t="s">
        <v>39</v>
      </c>
      <c r="B43">
        <v>587157</v>
      </c>
      <c r="C43" t="s">
        <v>41</v>
      </c>
      <c r="D43" t="s">
        <v>42</v>
      </c>
      <c r="E43" t="s">
        <v>177</v>
      </c>
      <c r="F43" t="s">
        <v>583</v>
      </c>
      <c r="G43">
        <v>2</v>
      </c>
      <c r="H43">
        <v>2</v>
      </c>
      <c r="I43" t="s">
        <v>178</v>
      </c>
      <c r="J43"/>
      <c r="K43" t="s">
        <v>40</v>
      </c>
      <c r="L43"/>
      <c r="M43" t="b">
        <v>0</v>
      </c>
      <c r="N43" t="s">
        <v>46</v>
      </c>
      <c r="O43" t="s">
        <v>47</v>
      </c>
      <c r="P43" t="s">
        <v>48</v>
      </c>
      <c r="Q43" t="s">
        <v>121</v>
      </c>
      <c r="R43">
        <v>593043</v>
      </c>
      <c r="S43"/>
      <c r="T43" t="s">
        <v>576</v>
      </c>
      <c r="U43" t="s">
        <v>50</v>
      </c>
      <c r="V43" t="s">
        <v>132</v>
      </c>
      <c r="W43" t="s">
        <v>132</v>
      </c>
      <c r="X43" t="s">
        <v>63</v>
      </c>
      <c r="Y43">
        <v>10000</v>
      </c>
      <c r="Z43" t="b">
        <v>1</v>
      </c>
      <c r="AA43"/>
      <c r="AB43" t="s">
        <v>53</v>
      </c>
      <c r="AC43" t="s">
        <v>179</v>
      </c>
      <c r="AD43" t="s">
        <v>50</v>
      </c>
      <c r="AE43" t="b">
        <v>1</v>
      </c>
      <c r="AF43"/>
      <c r="AG43" t="s">
        <v>50</v>
      </c>
      <c r="AH43"/>
      <c r="AI43">
        <v>25838</v>
      </c>
      <c r="AJ43" s="1">
        <v>42444.332638888889</v>
      </c>
      <c r="AK43" s="1">
        <v>42444.568749999999</v>
      </c>
      <c r="AL43" s="1">
        <v>42517.460416666669</v>
      </c>
      <c r="AM43"/>
      <c r="AN43" t="s">
        <v>39</v>
      </c>
      <c r="AO43" t="s">
        <v>39</v>
      </c>
      <c r="AP43"/>
      <c r="AQ43" s="1">
        <v>42548.5</v>
      </c>
      <c r="AR43" t="s">
        <v>56</v>
      </c>
      <c r="AS43" t="s">
        <v>584</v>
      </c>
      <c r="AT43" s="2" t="s">
        <v>610</v>
      </c>
    </row>
    <row r="44" spans="1:46" ht="20" customHeight="1" x14ac:dyDescent="0.45">
      <c r="A44" t="s">
        <v>39</v>
      </c>
      <c r="B44">
        <v>589328</v>
      </c>
      <c r="C44" t="s">
        <v>41</v>
      </c>
      <c r="D44" t="s">
        <v>42</v>
      </c>
      <c r="E44" t="s">
        <v>199</v>
      </c>
      <c r="F44" t="s">
        <v>59</v>
      </c>
      <c r="G44">
        <v>2</v>
      </c>
      <c r="H44">
        <v>2</v>
      </c>
      <c r="I44" t="s">
        <v>200</v>
      </c>
      <c r="J44"/>
      <c r="K44" t="s">
        <v>40</v>
      </c>
      <c r="L44"/>
      <c r="M44" t="b">
        <v>1</v>
      </c>
      <c r="N44" t="s">
        <v>46</v>
      </c>
      <c r="O44" t="s">
        <v>47</v>
      </c>
      <c r="P44" t="s">
        <v>70</v>
      </c>
      <c r="Q44"/>
      <c r="R44">
        <v>593043</v>
      </c>
      <c r="S44"/>
      <c r="T44" t="s">
        <v>576</v>
      </c>
      <c r="U44" t="s">
        <v>50</v>
      </c>
      <c r="V44" t="s">
        <v>51</v>
      </c>
      <c r="W44" t="s">
        <v>51</v>
      </c>
      <c r="X44" t="s">
        <v>76</v>
      </c>
      <c r="Y44">
        <v>10000</v>
      </c>
      <c r="Z44" t="b">
        <v>1</v>
      </c>
      <c r="AA44"/>
      <c r="AB44" t="s">
        <v>64</v>
      </c>
      <c r="AC44" t="s">
        <v>93</v>
      </c>
      <c r="AD44" t="s">
        <v>93</v>
      </c>
      <c r="AE44" t="b">
        <v>1</v>
      </c>
      <c r="AF44"/>
      <c r="AG44" t="s">
        <v>50</v>
      </c>
      <c r="AH44"/>
      <c r="AI44">
        <v>26783</v>
      </c>
      <c r="AJ44" s="1">
        <v>42457.313194444447</v>
      </c>
      <c r="AK44" s="1">
        <v>42457.747916666667</v>
      </c>
      <c r="AL44" s="1">
        <v>42542.227777777778</v>
      </c>
      <c r="AM44"/>
      <c r="AN44" t="s">
        <v>39</v>
      </c>
      <c r="AO44" t="s">
        <v>39</v>
      </c>
      <c r="AP44"/>
      <c r="AQ44" s="1">
        <v>42548.5</v>
      </c>
      <c r="AR44" t="s">
        <v>56</v>
      </c>
      <c r="AS44" t="s">
        <v>579</v>
      </c>
      <c r="AT44" t="s">
        <v>582</v>
      </c>
    </row>
    <row r="45" spans="1:46" ht="20" customHeight="1" x14ac:dyDescent="0.45">
      <c r="A45" t="s">
        <v>39</v>
      </c>
      <c r="B45">
        <v>586624</v>
      </c>
      <c r="C45" t="s">
        <v>41</v>
      </c>
      <c r="D45" t="s">
        <v>42</v>
      </c>
      <c r="E45" t="s">
        <v>134</v>
      </c>
      <c r="F45" t="s">
        <v>44</v>
      </c>
      <c r="G45">
        <v>3</v>
      </c>
      <c r="H45">
        <v>2</v>
      </c>
      <c r="I45" t="s">
        <v>135</v>
      </c>
      <c r="J45"/>
      <c r="K45" t="s">
        <v>40</v>
      </c>
      <c r="L45"/>
      <c r="M45" t="b">
        <v>1</v>
      </c>
      <c r="N45" t="s">
        <v>46</v>
      </c>
      <c r="O45" t="s">
        <v>47</v>
      </c>
      <c r="P45" t="s">
        <v>48</v>
      </c>
      <c r="Q45" t="s">
        <v>136</v>
      </c>
      <c r="R45">
        <v>593043</v>
      </c>
      <c r="S45"/>
      <c r="T45" t="s">
        <v>576</v>
      </c>
      <c r="U45" t="s">
        <v>50</v>
      </c>
      <c r="V45" t="s">
        <v>51</v>
      </c>
      <c r="W45" t="s">
        <v>51</v>
      </c>
      <c r="X45" t="s">
        <v>63</v>
      </c>
      <c r="Y45">
        <v>10000</v>
      </c>
      <c r="Z45" t="b">
        <v>1</v>
      </c>
      <c r="AA45"/>
      <c r="AB45" t="s">
        <v>102</v>
      </c>
      <c r="AC45" t="s">
        <v>93</v>
      </c>
      <c r="AD45" t="s">
        <v>93</v>
      </c>
      <c r="AE45" t="b">
        <v>1</v>
      </c>
      <c r="AF45"/>
      <c r="AG45" t="s">
        <v>50</v>
      </c>
      <c r="AH45"/>
      <c r="AI45">
        <v>26148</v>
      </c>
      <c r="AJ45" s="1">
        <v>42445.353472222225</v>
      </c>
      <c r="AK45" s="1">
        <v>42445.770833333336</v>
      </c>
      <c r="AL45" s="1">
        <v>42528.99722222222</v>
      </c>
      <c r="AM45"/>
      <c r="AN45" t="s">
        <v>39</v>
      </c>
      <c r="AO45" t="s">
        <v>39</v>
      </c>
      <c r="AP45"/>
      <c r="AQ45" s="1">
        <v>42548.5</v>
      </c>
      <c r="AR45" t="s">
        <v>56</v>
      </c>
      <c r="AS45" t="s">
        <v>579</v>
      </c>
      <c r="AT45" s="2" t="s">
        <v>601</v>
      </c>
    </row>
    <row r="46" spans="1:46" ht="20" customHeight="1" x14ac:dyDescent="0.45">
      <c r="A46" t="s">
        <v>39</v>
      </c>
      <c r="B46">
        <v>586890</v>
      </c>
      <c r="C46" t="s">
        <v>41</v>
      </c>
      <c r="D46" t="s">
        <v>42</v>
      </c>
      <c r="E46" t="s">
        <v>85</v>
      </c>
      <c r="F46" t="s">
        <v>59</v>
      </c>
      <c r="G46">
        <v>6</v>
      </c>
      <c r="H46">
        <v>3</v>
      </c>
      <c r="I46" t="s">
        <v>86</v>
      </c>
      <c r="J46"/>
      <c r="K46" t="s">
        <v>40</v>
      </c>
      <c r="L46"/>
      <c r="M46" t="b">
        <v>0</v>
      </c>
      <c r="N46" t="s">
        <v>46</v>
      </c>
      <c r="O46" t="s">
        <v>47</v>
      </c>
      <c r="P46" t="s">
        <v>48</v>
      </c>
      <c r="Q46" t="s">
        <v>87</v>
      </c>
      <c r="R46" t="s">
        <v>88</v>
      </c>
      <c r="S46"/>
      <c r="T46" t="s">
        <v>576</v>
      </c>
      <c r="U46" t="s">
        <v>50</v>
      </c>
      <c r="V46" t="s">
        <v>51</v>
      </c>
      <c r="W46" t="s">
        <v>51</v>
      </c>
      <c r="X46" t="s">
        <v>76</v>
      </c>
      <c r="Y46">
        <v>10000</v>
      </c>
      <c r="Z46" t="b">
        <v>1</v>
      </c>
      <c r="AA46"/>
      <c r="AB46" t="s">
        <v>64</v>
      </c>
      <c r="AC46" t="s">
        <v>89</v>
      </c>
      <c r="AD46" t="s">
        <v>50</v>
      </c>
      <c r="AE46" t="b">
        <v>1</v>
      </c>
      <c r="AF46"/>
      <c r="AG46" t="s">
        <v>50</v>
      </c>
      <c r="AH46"/>
      <c r="AI46">
        <v>27167</v>
      </c>
      <c r="AJ46" s="1">
        <v>42452.674305555556</v>
      </c>
      <c r="AK46" s="1">
        <v>42452.798611111109</v>
      </c>
      <c r="AL46" s="1">
        <v>42550.636111111111</v>
      </c>
      <c r="AM46"/>
      <c r="AN46" t="s">
        <v>39</v>
      </c>
      <c r="AO46" t="s">
        <v>39</v>
      </c>
      <c r="AP46"/>
      <c r="AQ46" s="1">
        <v>42548.5</v>
      </c>
      <c r="AR46" t="s">
        <v>56</v>
      </c>
      <c r="AS46" t="s">
        <v>611</v>
      </c>
      <c r="AT46" s="2" t="s">
        <v>612</v>
      </c>
    </row>
    <row r="47" spans="1:46" ht="20" customHeight="1" x14ac:dyDescent="0.45">
      <c r="A47" t="s">
        <v>39</v>
      </c>
      <c r="B47">
        <v>586887</v>
      </c>
      <c r="C47" t="s">
        <v>41</v>
      </c>
      <c r="D47" t="s">
        <v>42</v>
      </c>
      <c r="E47" t="s">
        <v>180</v>
      </c>
      <c r="F47" t="s">
        <v>593</v>
      </c>
      <c r="G47">
        <v>3</v>
      </c>
      <c r="H47">
        <v>3</v>
      </c>
      <c r="I47" t="s">
        <v>181</v>
      </c>
      <c r="J47"/>
      <c r="K47" t="s">
        <v>40</v>
      </c>
      <c r="L47"/>
      <c r="M47" t="b">
        <v>0</v>
      </c>
      <c r="N47" t="s">
        <v>46</v>
      </c>
      <c r="O47" t="s">
        <v>47</v>
      </c>
      <c r="P47" t="s">
        <v>48</v>
      </c>
      <c r="Q47"/>
      <c r="R47">
        <v>593043</v>
      </c>
      <c r="S47"/>
      <c r="T47" t="s">
        <v>576</v>
      </c>
      <c r="U47" t="s">
        <v>50</v>
      </c>
      <c r="V47" t="s">
        <v>51</v>
      </c>
      <c r="W47" t="s">
        <v>51</v>
      </c>
      <c r="X47" t="s">
        <v>76</v>
      </c>
      <c r="Y47">
        <v>10000</v>
      </c>
      <c r="Z47" t="b">
        <v>1</v>
      </c>
      <c r="AA47"/>
      <c r="AB47" t="s">
        <v>53</v>
      </c>
      <c r="AC47" t="s">
        <v>182</v>
      </c>
      <c r="AD47" t="s">
        <v>50</v>
      </c>
      <c r="AE47" t="b">
        <v>1</v>
      </c>
      <c r="AF47"/>
      <c r="AG47" t="s">
        <v>50</v>
      </c>
      <c r="AH47"/>
      <c r="AI47">
        <v>26489</v>
      </c>
      <c r="AJ47" s="1">
        <v>42444.705555555556</v>
      </c>
      <c r="AK47" s="1">
        <v>42444.777083333334</v>
      </c>
      <c r="AL47" s="1">
        <v>42552.000694444447</v>
      </c>
      <c r="AM47"/>
      <c r="AN47" t="s">
        <v>39</v>
      </c>
      <c r="AO47" t="s">
        <v>39</v>
      </c>
      <c r="AP47"/>
      <c r="AQ47" s="1">
        <v>42548.5</v>
      </c>
      <c r="AR47" t="s">
        <v>56</v>
      </c>
      <c r="AS47" t="s">
        <v>586</v>
      </c>
      <c r="AT47" t="s">
        <v>582</v>
      </c>
    </row>
    <row r="48" spans="1:46" ht="20" customHeight="1" x14ac:dyDescent="0.45">
      <c r="A48" t="s">
        <v>39</v>
      </c>
      <c r="B48">
        <v>586626</v>
      </c>
      <c r="C48" t="s">
        <v>41</v>
      </c>
      <c r="D48" t="s">
        <v>42</v>
      </c>
      <c r="E48" t="s">
        <v>90</v>
      </c>
      <c r="F48" t="s">
        <v>70</v>
      </c>
      <c r="G48">
        <v>3</v>
      </c>
      <c r="H48">
        <v>2</v>
      </c>
      <c r="I48" t="s">
        <v>91</v>
      </c>
      <c r="J48"/>
      <c r="K48" t="s">
        <v>40</v>
      </c>
      <c r="L48"/>
      <c r="M48" t="b">
        <v>1</v>
      </c>
      <c r="N48" t="s">
        <v>46</v>
      </c>
      <c r="O48" t="s">
        <v>47</v>
      </c>
      <c r="P48" t="s">
        <v>70</v>
      </c>
      <c r="Q48" t="s">
        <v>92</v>
      </c>
      <c r="R48">
        <v>593043</v>
      </c>
      <c r="S48"/>
      <c r="T48" t="s">
        <v>576</v>
      </c>
      <c r="U48" t="s">
        <v>50</v>
      </c>
      <c r="V48" t="s">
        <v>51</v>
      </c>
      <c r="W48" t="s">
        <v>51</v>
      </c>
      <c r="X48" t="s">
        <v>76</v>
      </c>
      <c r="Y48">
        <v>10000</v>
      </c>
      <c r="Z48" t="b">
        <v>1</v>
      </c>
      <c r="AA48"/>
      <c r="AB48" t="s">
        <v>64</v>
      </c>
      <c r="AC48" t="s">
        <v>93</v>
      </c>
      <c r="AD48" t="s">
        <v>94</v>
      </c>
      <c r="AE48" t="b">
        <v>1</v>
      </c>
      <c r="AF48"/>
      <c r="AG48" t="s">
        <v>50</v>
      </c>
      <c r="AH48"/>
      <c r="AI48">
        <v>26204</v>
      </c>
      <c r="AJ48" s="1">
        <v>42460.3125</v>
      </c>
      <c r="AK48" s="1">
        <v>42460.753472222219</v>
      </c>
      <c r="AL48"/>
      <c r="AM48"/>
      <c r="AN48" t="s">
        <v>39</v>
      </c>
      <c r="AO48" t="s">
        <v>39</v>
      </c>
      <c r="AP48"/>
      <c r="AQ48" s="1">
        <v>42548.5</v>
      </c>
      <c r="AR48" t="s">
        <v>56</v>
      </c>
      <c r="AS48" t="s">
        <v>596</v>
      </c>
      <c r="AT48" s="2" t="s">
        <v>613</v>
      </c>
    </row>
    <row r="49" spans="1:46" ht="20" customHeight="1" x14ac:dyDescent="0.45">
      <c r="A49" t="s">
        <v>39</v>
      </c>
      <c r="B49">
        <v>586588</v>
      </c>
      <c r="C49" t="s">
        <v>41</v>
      </c>
      <c r="D49" t="s">
        <v>42</v>
      </c>
      <c r="E49" t="s">
        <v>95</v>
      </c>
      <c r="F49" t="s">
        <v>583</v>
      </c>
      <c r="G49">
        <v>3</v>
      </c>
      <c r="H49">
        <v>2</v>
      </c>
      <c r="I49" t="s">
        <v>97</v>
      </c>
      <c r="J49"/>
      <c r="K49" t="s">
        <v>40</v>
      </c>
      <c r="L49"/>
      <c r="M49" t="b">
        <v>1</v>
      </c>
      <c r="N49" t="s">
        <v>46</v>
      </c>
      <c r="O49" t="s">
        <v>47</v>
      </c>
      <c r="P49" t="s">
        <v>48</v>
      </c>
      <c r="Q49" t="s">
        <v>98</v>
      </c>
      <c r="R49">
        <v>593043</v>
      </c>
      <c r="S49"/>
      <c r="T49" t="s">
        <v>576</v>
      </c>
      <c r="U49" t="s">
        <v>50</v>
      </c>
      <c r="V49" t="s">
        <v>51</v>
      </c>
      <c r="W49" t="s">
        <v>51</v>
      </c>
      <c r="X49" t="s">
        <v>63</v>
      </c>
      <c r="Y49">
        <v>10000</v>
      </c>
      <c r="Z49" t="b">
        <v>1</v>
      </c>
      <c r="AA49"/>
      <c r="AB49" t="s">
        <v>53</v>
      </c>
      <c r="AC49" t="s">
        <v>93</v>
      </c>
      <c r="AD49" t="s">
        <v>93</v>
      </c>
      <c r="AE49" t="b">
        <v>1</v>
      </c>
      <c r="AF49"/>
      <c r="AG49" t="s">
        <v>50</v>
      </c>
      <c r="AH49"/>
      <c r="AI49">
        <v>25418</v>
      </c>
      <c r="AJ49" s="1">
        <v>42445.353472222225</v>
      </c>
      <c r="AK49" s="1">
        <v>42445.771527777775</v>
      </c>
      <c r="AL49" s="1">
        <v>42516</v>
      </c>
      <c r="AM49"/>
      <c r="AN49" t="s">
        <v>39</v>
      </c>
      <c r="AO49" t="s">
        <v>39</v>
      </c>
      <c r="AP49"/>
      <c r="AQ49" s="1">
        <v>42548.5</v>
      </c>
      <c r="AR49" t="s">
        <v>56</v>
      </c>
      <c r="AS49" t="s">
        <v>579</v>
      </c>
      <c r="AT49" s="2" t="s">
        <v>614</v>
      </c>
    </row>
    <row r="50" spans="1:46" ht="20" customHeight="1" x14ac:dyDescent="0.45">
      <c r="A50" t="s">
        <v>39</v>
      </c>
      <c r="B50">
        <v>452307</v>
      </c>
      <c r="C50" t="s">
        <v>41</v>
      </c>
      <c r="D50" t="s">
        <v>42</v>
      </c>
      <c r="E50" t="s">
        <v>201</v>
      </c>
      <c r="F50" t="s">
        <v>70</v>
      </c>
      <c r="G50">
        <v>6</v>
      </c>
      <c r="H50">
        <v>3</v>
      </c>
      <c r="I50" t="s">
        <v>202</v>
      </c>
      <c r="J50" t="s">
        <v>169</v>
      </c>
      <c r="K50" t="s">
        <v>40</v>
      </c>
      <c r="L50"/>
      <c r="M50" t="b">
        <v>0</v>
      </c>
      <c r="N50" t="s">
        <v>46</v>
      </c>
      <c r="O50" t="s">
        <v>47</v>
      </c>
      <c r="P50" t="s">
        <v>48</v>
      </c>
      <c r="Q50" t="s">
        <v>169</v>
      </c>
      <c r="R50">
        <v>593043</v>
      </c>
      <c r="S50"/>
      <c r="T50" t="s">
        <v>576</v>
      </c>
      <c r="U50" t="s">
        <v>50</v>
      </c>
      <c r="V50" t="s">
        <v>51</v>
      </c>
      <c r="W50" t="s">
        <v>51</v>
      </c>
      <c r="X50" t="s">
        <v>76</v>
      </c>
      <c r="Y50">
        <v>10000</v>
      </c>
      <c r="Z50" t="b">
        <v>1</v>
      </c>
      <c r="AA50"/>
      <c r="AB50" t="s">
        <v>50</v>
      </c>
      <c r="AC50" t="s">
        <v>89</v>
      </c>
      <c r="AD50" t="s">
        <v>170</v>
      </c>
      <c r="AE50" t="b">
        <v>1</v>
      </c>
      <c r="AF50" t="s">
        <v>128</v>
      </c>
      <c r="AG50" t="s">
        <v>50</v>
      </c>
      <c r="AH50"/>
      <c r="AI50">
        <v>25516</v>
      </c>
      <c r="AJ50"/>
      <c r="AK50" s="1">
        <v>42106.7</v>
      </c>
      <c r="AL50" s="1">
        <v>42183.802083333336</v>
      </c>
      <c r="AM50" t="s">
        <v>80</v>
      </c>
      <c r="AN50" t="s">
        <v>39</v>
      </c>
      <c r="AO50" t="s">
        <v>39</v>
      </c>
      <c r="AP50" t="s">
        <v>80</v>
      </c>
      <c r="AQ50" s="1">
        <v>42548.5</v>
      </c>
      <c r="AR50" t="s">
        <v>56</v>
      </c>
      <c r="AS50" t="s">
        <v>596</v>
      </c>
      <c r="AT50" s="2" t="s">
        <v>615</v>
      </c>
    </row>
    <row r="51" spans="1:46" ht="20" customHeight="1" x14ac:dyDescent="0.45">
      <c r="A51" t="s">
        <v>39</v>
      </c>
      <c r="B51">
        <v>586845</v>
      </c>
      <c r="C51" t="s">
        <v>41</v>
      </c>
      <c r="D51" t="s">
        <v>42</v>
      </c>
      <c r="E51" t="s">
        <v>43</v>
      </c>
      <c r="F51" t="s">
        <v>59</v>
      </c>
      <c r="G51">
        <v>2</v>
      </c>
      <c r="H51">
        <v>2</v>
      </c>
      <c r="I51" t="s">
        <v>183</v>
      </c>
      <c r="J51"/>
      <c r="K51" t="s">
        <v>40</v>
      </c>
      <c r="L51"/>
      <c r="M51" t="b">
        <v>0</v>
      </c>
      <c r="N51" t="s">
        <v>46</v>
      </c>
      <c r="O51" t="s">
        <v>47</v>
      </c>
      <c r="P51" t="s">
        <v>48</v>
      </c>
      <c r="Q51" t="s">
        <v>49</v>
      </c>
      <c r="R51">
        <v>593043</v>
      </c>
      <c r="S51"/>
      <c r="T51" t="s">
        <v>576</v>
      </c>
      <c r="U51" t="s">
        <v>50</v>
      </c>
      <c r="V51" t="s">
        <v>51</v>
      </c>
      <c r="W51" t="s">
        <v>51</v>
      </c>
      <c r="X51" t="s">
        <v>52</v>
      </c>
      <c r="Y51">
        <v>10000</v>
      </c>
      <c r="Z51" t="b">
        <v>1</v>
      </c>
      <c r="AA51"/>
      <c r="AB51" t="s">
        <v>107</v>
      </c>
      <c r="AC51" t="s">
        <v>54</v>
      </c>
      <c r="AD51" t="s">
        <v>55</v>
      </c>
      <c r="AE51" t="b">
        <v>1</v>
      </c>
      <c r="AF51"/>
      <c r="AG51" t="s">
        <v>50</v>
      </c>
      <c r="AH51"/>
      <c r="AI51">
        <v>25380</v>
      </c>
      <c r="AJ51" s="1">
        <v>42436.538194444445</v>
      </c>
      <c r="AK51" s="1">
        <v>42436.781944444447</v>
      </c>
      <c r="AL51" s="1">
        <v>42522.417361111111</v>
      </c>
      <c r="AM51"/>
      <c r="AN51" t="s">
        <v>39</v>
      </c>
      <c r="AO51" t="s">
        <v>39</v>
      </c>
      <c r="AP51"/>
      <c r="AQ51" s="1">
        <v>42548.5</v>
      </c>
      <c r="AR51" t="s">
        <v>56</v>
      </c>
      <c r="AS51" t="s">
        <v>577</v>
      </c>
      <c r="AT51" s="2" t="s">
        <v>616</v>
      </c>
    </row>
    <row r="52" spans="1:46" ht="20" customHeight="1" x14ac:dyDescent="0.45">
      <c r="A52" t="s">
        <v>39</v>
      </c>
      <c r="B52">
        <v>587158</v>
      </c>
      <c r="C52" t="s">
        <v>57</v>
      </c>
      <c r="D52" t="s">
        <v>42</v>
      </c>
      <c r="E52" t="s">
        <v>138</v>
      </c>
      <c r="F52" t="s">
        <v>59</v>
      </c>
      <c r="G52">
        <v>4</v>
      </c>
      <c r="H52">
        <v>2</v>
      </c>
      <c r="I52" t="s">
        <v>139</v>
      </c>
      <c r="J52"/>
      <c r="K52" t="s">
        <v>40</v>
      </c>
      <c r="L52"/>
      <c r="M52" t="b">
        <v>0</v>
      </c>
      <c r="N52" t="s">
        <v>46</v>
      </c>
      <c r="O52" t="s">
        <v>47</v>
      </c>
      <c r="P52" t="s">
        <v>48</v>
      </c>
      <c r="Q52" t="s">
        <v>121</v>
      </c>
      <c r="R52">
        <v>593043</v>
      </c>
      <c r="S52"/>
      <c r="T52" t="s">
        <v>576</v>
      </c>
      <c r="U52" t="s">
        <v>50</v>
      </c>
      <c r="V52" t="s">
        <v>140</v>
      </c>
      <c r="W52" t="s">
        <v>140</v>
      </c>
      <c r="X52" t="s">
        <v>63</v>
      </c>
      <c r="Y52">
        <v>10000</v>
      </c>
      <c r="Z52" t="b">
        <v>1</v>
      </c>
      <c r="AA52"/>
      <c r="AB52" t="s">
        <v>102</v>
      </c>
      <c r="AC52" t="s">
        <v>77</v>
      </c>
      <c r="AD52" t="s">
        <v>66</v>
      </c>
      <c r="AE52" t="b">
        <v>1</v>
      </c>
      <c r="AF52"/>
      <c r="AG52" t="s">
        <v>50</v>
      </c>
      <c r="AH52"/>
      <c r="AI52">
        <v>25836</v>
      </c>
      <c r="AJ52" s="1">
        <v>42457.313194444447</v>
      </c>
      <c r="AK52" s="1">
        <v>42457.748611111114</v>
      </c>
      <c r="AL52" s="1">
        <v>42537.001388888886</v>
      </c>
      <c r="AM52"/>
      <c r="AN52" t="s">
        <v>39</v>
      </c>
      <c r="AO52" t="s">
        <v>39</v>
      </c>
      <c r="AP52"/>
      <c r="AQ52" s="1">
        <v>42548.5</v>
      </c>
      <c r="AR52" t="s">
        <v>56</v>
      </c>
      <c r="AS52" t="s">
        <v>584</v>
      </c>
      <c r="AT52" s="2" t="s">
        <v>617</v>
      </c>
    </row>
    <row r="53" spans="1:46" ht="20" customHeight="1" x14ac:dyDescent="0.45">
      <c r="A53" t="s">
        <v>39</v>
      </c>
      <c r="B53">
        <v>490382</v>
      </c>
      <c r="C53" t="s">
        <v>41</v>
      </c>
      <c r="D53" t="s">
        <v>42</v>
      </c>
      <c r="E53" t="s">
        <v>67</v>
      </c>
      <c r="F53" t="s">
        <v>59</v>
      </c>
      <c r="G53">
        <v>4</v>
      </c>
      <c r="H53">
        <v>2</v>
      </c>
      <c r="I53" t="s">
        <v>141</v>
      </c>
      <c r="J53"/>
      <c r="K53" t="s">
        <v>40</v>
      </c>
      <c r="L53"/>
      <c r="M53" t="b">
        <v>1</v>
      </c>
      <c r="N53" t="s">
        <v>46</v>
      </c>
      <c r="O53" t="s">
        <v>47</v>
      </c>
      <c r="P53" t="s">
        <v>48</v>
      </c>
      <c r="Q53"/>
      <c r="R53">
        <v>593043</v>
      </c>
      <c r="S53"/>
      <c r="T53" t="s">
        <v>576</v>
      </c>
      <c r="U53" t="s">
        <v>50</v>
      </c>
      <c r="V53" t="s">
        <v>51</v>
      </c>
      <c r="W53" t="s">
        <v>51</v>
      </c>
      <c r="X53" t="s">
        <v>63</v>
      </c>
      <c r="Y53">
        <v>10000</v>
      </c>
      <c r="Z53" t="b">
        <v>1</v>
      </c>
      <c r="AA53"/>
      <c r="AB53" t="s">
        <v>64</v>
      </c>
      <c r="AC53" t="s">
        <v>93</v>
      </c>
      <c r="AD53" t="s">
        <v>93</v>
      </c>
      <c r="AE53" t="b">
        <v>1</v>
      </c>
      <c r="AF53"/>
      <c r="AG53" t="s">
        <v>50</v>
      </c>
      <c r="AH53"/>
      <c r="AI53">
        <v>25179</v>
      </c>
      <c r="AJ53" s="1">
        <v>42219.585416666669</v>
      </c>
      <c r="AK53" s="1">
        <v>42219.834722222222</v>
      </c>
      <c r="AL53" s="1">
        <v>42517.015277777777</v>
      </c>
      <c r="AM53" t="s">
        <v>80</v>
      </c>
      <c r="AN53" t="s">
        <v>39</v>
      </c>
      <c r="AO53" t="s">
        <v>39</v>
      </c>
      <c r="AP53" t="s">
        <v>80</v>
      </c>
      <c r="AQ53" s="1">
        <v>42548.5</v>
      </c>
      <c r="AR53" t="s">
        <v>56</v>
      </c>
      <c r="AS53" t="s">
        <v>590</v>
      </c>
      <c r="AT53" s="2" t="s">
        <v>618</v>
      </c>
    </row>
    <row r="54" spans="1:46" ht="20" customHeight="1" x14ac:dyDescent="0.45">
      <c r="A54" t="s">
        <v>39</v>
      </c>
      <c r="B54">
        <v>557724</v>
      </c>
      <c r="C54" t="s">
        <v>41</v>
      </c>
      <c r="D54" t="s">
        <v>42</v>
      </c>
      <c r="E54" t="s">
        <v>203</v>
      </c>
      <c r="F54" t="s">
        <v>59</v>
      </c>
      <c r="G54">
        <v>1.5</v>
      </c>
      <c r="H54">
        <v>2</v>
      </c>
      <c r="I54" t="s">
        <v>204</v>
      </c>
      <c r="J54"/>
      <c r="K54" t="s">
        <v>40</v>
      </c>
      <c r="L54"/>
      <c r="M54" t="b">
        <v>0</v>
      </c>
      <c r="N54" t="s">
        <v>46</v>
      </c>
      <c r="O54" t="s">
        <v>47</v>
      </c>
      <c r="P54" t="s">
        <v>70</v>
      </c>
      <c r="Q54" t="s">
        <v>83</v>
      </c>
      <c r="R54">
        <v>593043</v>
      </c>
      <c r="S54"/>
      <c r="T54" t="s">
        <v>576</v>
      </c>
      <c r="U54" t="s">
        <v>50</v>
      </c>
      <c r="V54" t="s">
        <v>51</v>
      </c>
      <c r="W54" t="s">
        <v>51</v>
      </c>
      <c r="X54" t="s">
        <v>52</v>
      </c>
      <c r="Y54">
        <v>10000</v>
      </c>
      <c r="Z54" t="b">
        <v>1</v>
      </c>
      <c r="AA54"/>
      <c r="AB54" t="s">
        <v>107</v>
      </c>
      <c r="AC54" t="s">
        <v>116</v>
      </c>
      <c r="AD54" t="s">
        <v>66</v>
      </c>
      <c r="AE54" t="b">
        <v>1</v>
      </c>
      <c r="AF54"/>
      <c r="AG54" t="s">
        <v>50</v>
      </c>
      <c r="AH54"/>
      <c r="AI54">
        <v>25377</v>
      </c>
      <c r="AJ54" s="1">
        <v>42430.34375</v>
      </c>
      <c r="AK54" s="1">
        <v>42430.756249999999</v>
      </c>
      <c r="AL54" s="1">
        <v>42521.390277777777</v>
      </c>
      <c r="AM54"/>
      <c r="AN54" t="s">
        <v>39</v>
      </c>
      <c r="AO54" t="s">
        <v>39</v>
      </c>
      <c r="AP54"/>
      <c r="AQ54" s="1">
        <v>42548.5</v>
      </c>
      <c r="AR54" t="s">
        <v>56</v>
      </c>
      <c r="AS54" t="s">
        <v>596</v>
      </c>
      <c r="AT54" s="2" t="s">
        <v>619</v>
      </c>
    </row>
    <row r="55" spans="1:46" ht="20" customHeight="1" x14ac:dyDescent="0.45">
      <c r="A55" t="s">
        <v>39</v>
      </c>
      <c r="B55">
        <v>638588</v>
      </c>
      <c r="C55" t="s">
        <v>41</v>
      </c>
      <c r="D55" t="s">
        <v>205</v>
      </c>
      <c r="E55" t="s">
        <v>293</v>
      </c>
      <c r="F55" t="s">
        <v>59</v>
      </c>
      <c r="G55">
        <v>0</v>
      </c>
      <c r="H55">
        <v>3</v>
      </c>
      <c r="I55" t="s">
        <v>294</v>
      </c>
      <c r="J55"/>
      <c r="K55" t="s">
        <v>40</v>
      </c>
      <c r="L55"/>
      <c r="M55" t="b">
        <v>0</v>
      </c>
      <c r="N55" t="s">
        <v>46</v>
      </c>
      <c r="O55" t="s">
        <v>47</v>
      </c>
      <c r="P55" t="s">
        <v>70</v>
      </c>
      <c r="Q55" t="s">
        <v>105</v>
      </c>
      <c r="R55">
        <v>596890</v>
      </c>
      <c r="S55"/>
      <c r="T55" t="s">
        <v>576</v>
      </c>
      <c r="U55" t="s">
        <v>50</v>
      </c>
      <c r="V55" t="s">
        <v>51</v>
      </c>
      <c r="W55" t="s">
        <v>51</v>
      </c>
      <c r="X55" t="s">
        <v>115</v>
      </c>
      <c r="Y55">
        <v>33000</v>
      </c>
      <c r="Z55" t="b">
        <v>1</v>
      </c>
      <c r="AA55"/>
      <c r="AB55" t="s">
        <v>64</v>
      </c>
      <c r="AC55" t="s">
        <v>89</v>
      </c>
      <c r="AD55" t="s">
        <v>170</v>
      </c>
      <c r="AE55" t="b">
        <v>0</v>
      </c>
      <c r="AF55"/>
      <c r="AG55" t="s">
        <v>50</v>
      </c>
      <c r="AH55"/>
      <c r="AI55">
        <v>27180</v>
      </c>
      <c r="AJ55" s="1">
        <v>42536.443749999999</v>
      </c>
      <c r="AK55" s="1">
        <v>42536.571527777778</v>
      </c>
      <c r="AL55" s="1">
        <v>42551.392361111109</v>
      </c>
      <c r="AM55" t="s">
        <v>80</v>
      </c>
      <c r="AN55" t="s">
        <v>39</v>
      </c>
      <c r="AO55" t="s">
        <v>39</v>
      </c>
      <c r="AP55"/>
      <c r="AQ55" s="1">
        <v>42548.5</v>
      </c>
      <c r="AR55" t="s">
        <v>56</v>
      </c>
      <c r="AS55" t="s">
        <v>620</v>
      </c>
      <c r="AT55" t="s">
        <v>621</v>
      </c>
    </row>
    <row r="56" spans="1:46" ht="20" customHeight="1" x14ac:dyDescent="0.45">
      <c r="A56" t="s">
        <v>39</v>
      </c>
      <c r="B56">
        <v>636685</v>
      </c>
      <c r="C56" t="s">
        <v>41</v>
      </c>
      <c r="D56" t="s">
        <v>205</v>
      </c>
      <c r="E56" t="s">
        <v>228</v>
      </c>
      <c r="F56" t="s">
        <v>44</v>
      </c>
      <c r="G56">
        <v>3</v>
      </c>
      <c r="H56">
        <v>3</v>
      </c>
      <c r="I56" t="s">
        <v>229</v>
      </c>
      <c r="J56"/>
      <c r="K56" t="s">
        <v>40</v>
      </c>
      <c r="L56"/>
      <c r="M56" t="b">
        <v>1</v>
      </c>
      <c r="N56" t="s">
        <v>46</v>
      </c>
      <c r="O56" t="s">
        <v>47</v>
      </c>
      <c r="P56" t="s">
        <v>48</v>
      </c>
      <c r="Q56" t="s">
        <v>105</v>
      </c>
      <c r="R56">
        <v>566291</v>
      </c>
      <c r="S56"/>
      <c r="T56" t="s">
        <v>576</v>
      </c>
      <c r="U56" t="s">
        <v>50</v>
      </c>
      <c r="V56" t="s">
        <v>51</v>
      </c>
      <c r="W56" t="s">
        <v>51</v>
      </c>
      <c r="X56" t="s">
        <v>115</v>
      </c>
      <c r="Y56">
        <v>33000</v>
      </c>
      <c r="Z56" t="b">
        <v>1</v>
      </c>
      <c r="AA56"/>
      <c r="AB56" t="s">
        <v>107</v>
      </c>
      <c r="AC56" t="s">
        <v>93</v>
      </c>
      <c r="AD56" t="s">
        <v>93</v>
      </c>
      <c r="AE56" t="b">
        <v>0</v>
      </c>
      <c r="AF56"/>
      <c r="AG56" t="s">
        <v>50</v>
      </c>
      <c r="AH56"/>
      <c r="AI56">
        <v>27115</v>
      </c>
      <c r="AJ56" s="1">
        <v>42515.29791666667</v>
      </c>
      <c r="AK56" s="1">
        <v>42516.385416666664</v>
      </c>
      <c r="AL56" s="1">
        <v>42548.380555555559</v>
      </c>
      <c r="AM56" t="s">
        <v>80</v>
      </c>
      <c r="AN56" t="s">
        <v>39</v>
      </c>
      <c r="AO56" t="s">
        <v>39</v>
      </c>
      <c r="AP56"/>
      <c r="AQ56" s="1">
        <v>42548.5</v>
      </c>
      <c r="AR56" t="s">
        <v>56</v>
      </c>
      <c r="AS56" t="s">
        <v>622</v>
      </c>
      <c r="AT56" t="s">
        <v>623</v>
      </c>
    </row>
    <row r="57" spans="1:46" ht="20" customHeight="1" x14ac:dyDescent="0.45">
      <c r="A57" t="s">
        <v>39</v>
      </c>
      <c r="B57">
        <v>638586</v>
      </c>
      <c r="C57" t="s">
        <v>41</v>
      </c>
      <c r="D57" t="s">
        <v>205</v>
      </c>
      <c r="E57" t="s">
        <v>289</v>
      </c>
      <c r="F57" t="s">
        <v>624</v>
      </c>
      <c r="G57">
        <v>0</v>
      </c>
      <c r="H57">
        <v>3</v>
      </c>
      <c r="I57" t="s">
        <v>290</v>
      </c>
      <c r="J57"/>
      <c r="K57" t="s">
        <v>40</v>
      </c>
      <c r="L57"/>
      <c r="M57" t="b">
        <v>0</v>
      </c>
      <c r="N57" t="s">
        <v>46</v>
      </c>
      <c r="O57" t="s">
        <v>47</v>
      </c>
      <c r="P57" t="s">
        <v>291</v>
      </c>
      <c r="Q57" t="s">
        <v>105</v>
      </c>
      <c r="R57">
        <v>596890</v>
      </c>
      <c r="S57"/>
      <c r="T57" t="s">
        <v>576</v>
      </c>
      <c r="U57" t="s">
        <v>50</v>
      </c>
      <c r="V57" t="s">
        <v>51</v>
      </c>
      <c r="W57" t="s">
        <v>51</v>
      </c>
      <c r="X57" t="s">
        <v>115</v>
      </c>
      <c r="Y57">
        <v>33000</v>
      </c>
      <c r="Z57" t="b">
        <v>1</v>
      </c>
      <c r="AA57"/>
      <c r="AB57" t="s">
        <v>53</v>
      </c>
      <c r="AC57" t="s">
        <v>292</v>
      </c>
      <c r="AD57" t="s">
        <v>170</v>
      </c>
      <c r="AE57" t="b">
        <v>0</v>
      </c>
      <c r="AF57"/>
      <c r="AG57" t="s">
        <v>50</v>
      </c>
      <c r="AH57"/>
      <c r="AI57">
        <v>27201</v>
      </c>
      <c r="AJ57" s="1">
        <v>42536.443749999999</v>
      </c>
      <c r="AK57" s="1">
        <v>42536.570833333331</v>
      </c>
      <c r="AL57"/>
      <c r="AM57" t="s">
        <v>80</v>
      </c>
      <c r="AN57" t="s">
        <v>39</v>
      </c>
      <c r="AO57" t="s">
        <v>39</v>
      </c>
      <c r="AP57"/>
      <c r="AQ57" s="1">
        <v>42548.5</v>
      </c>
      <c r="AR57" t="s">
        <v>56</v>
      </c>
      <c r="AS57" t="s">
        <v>620</v>
      </c>
      <c r="AT57" t="s">
        <v>621</v>
      </c>
    </row>
    <row r="58" spans="1:46" ht="20" customHeight="1" x14ac:dyDescent="0.45">
      <c r="A58" t="s">
        <v>39</v>
      </c>
      <c r="B58">
        <v>464784</v>
      </c>
      <c r="C58" t="s">
        <v>41</v>
      </c>
      <c r="D58" t="s">
        <v>205</v>
      </c>
      <c r="E58" t="s">
        <v>253</v>
      </c>
      <c r="F58" t="s">
        <v>59</v>
      </c>
      <c r="G58">
        <v>3</v>
      </c>
      <c r="H58">
        <v>3</v>
      </c>
      <c r="I58" t="s">
        <v>254</v>
      </c>
      <c r="J58"/>
      <c r="K58" t="s">
        <v>40</v>
      </c>
      <c r="L58"/>
      <c r="M58" t="b">
        <v>0</v>
      </c>
      <c r="N58" t="s">
        <v>46</v>
      </c>
      <c r="O58" t="s">
        <v>47</v>
      </c>
      <c r="P58" t="s">
        <v>48</v>
      </c>
      <c r="Q58"/>
      <c r="R58" t="s">
        <v>255</v>
      </c>
      <c r="S58"/>
      <c r="T58" t="s">
        <v>576</v>
      </c>
      <c r="U58" t="s">
        <v>50</v>
      </c>
      <c r="V58" t="s">
        <v>51</v>
      </c>
      <c r="W58" t="s">
        <v>51</v>
      </c>
      <c r="X58" t="s">
        <v>115</v>
      </c>
      <c r="Y58">
        <v>45000</v>
      </c>
      <c r="Z58" t="b">
        <v>1</v>
      </c>
      <c r="AA58"/>
      <c r="AB58" t="s">
        <v>64</v>
      </c>
      <c r="AC58" t="s">
        <v>93</v>
      </c>
      <c r="AD58" t="s">
        <v>93</v>
      </c>
      <c r="AE58" t="b">
        <v>0</v>
      </c>
      <c r="AF58" t="s">
        <v>128</v>
      </c>
      <c r="AG58" t="s">
        <v>50</v>
      </c>
      <c r="AH58"/>
      <c r="AI58">
        <v>27168</v>
      </c>
      <c r="AJ58" s="1">
        <v>42220.53402777778</v>
      </c>
      <c r="AK58" s="1">
        <v>42220.847916666666</v>
      </c>
      <c r="AL58" s="1">
        <v>42544.724305555559</v>
      </c>
      <c r="AM58" t="s">
        <v>80</v>
      </c>
      <c r="AN58" t="s">
        <v>39</v>
      </c>
      <c r="AO58" t="s">
        <v>39</v>
      </c>
      <c r="AP58" t="s">
        <v>80</v>
      </c>
      <c r="AQ58" s="1">
        <v>42548.5</v>
      </c>
      <c r="AR58" t="s">
        <v>56</v>
      </c>
      <c r="AS58" t="s">
        <v>625</v>
      </c>
      <c r="AT58" s="2" t="s">
        <v>626</v>
      </c>
    </row>
    <row r="59" spans="1:46" ht="20" customHeight="1" x14ac:dyDescent="0.45">
      <c r="A59" t="s">
        <v>39</v>
      </c>
      <c r="B59">
        <v>638583</v>
      </c>
      <c r="C59" t="s">
        <v>230</v>
      </c>
      <c r="D59" t="s">
        <v>205</v>
      </c>
      <c r="E59" t="s">
        <v>251</v>
      </c>
      <c r="F59" t="s">
        <v>70</v>
      </c>
      <c r="G59">
        <v>3</v>
      </c>
      <c r="H59">
        <v>3</v>
      </c>
      <c r="I59" t="s">
        <v>252</v>
      </c>
      <c r="J59"/>
      <c r="K59" t="s">
        <v>40</v>
      </c>
      <c r="L59"/>
      <c r="M59" t="b">
        <v>0</v>
      </c>
      <c r="N59" t="s">
        <v>46</v>
      </c>
      <c r="O59" t="s">
        <v>233</v>
      </c>
      <c r="P59" t="s">
        <v>48</v>
      </c>
      <c r="Q59" t="s">
        <v>105</v>
      </c>
      <c r="R59">
        <v>596890</v>
      </c>
      <c r="S59"/>
      <c r="T59" t="s">
        <v>576</v>
      </c>
      <c r="U59" t="s">
        <v>50</v>
      </c>
      <c r="V59" t="s">
        <v>51</v>
      </c>
      <c r="W59" t="s">
        <v>51</v>
      </c>
      <c r="X59" t="s">
        <v>235</v>
      </c>
      <c r="Y59">
        <v>33000</v>
      </c>
      <c r="Z59" t="b">
        <v>1</v>
      </c>
      <c r="AA59"/>
      <c r="AB59" t="s">
        <v>50</v>
      </c>
      <c r="AC59" t="s">
        <v>89</v>
      </c>
      <c r="AD59" t="s">
        <v>170</v>
      </c>
      <c r="AE59" t="b">
        <v>1</v>
      </c>
      <c r="AF59"/>
      <c r="AG59" t="s">
        <v>50</v>
      </c>
      <c r="AH59"/>
      <c r="AI59">
        <v>27165</v>
      </c>
      <c r="AJ59" s="1">
        <v>42529.355555555558</v>
      </c>
      <c r="AK59" s="1">
        <v>42536.519444444442</v>
      </c>
      <c r="AL59"/>
      <c r="AM59" t="s">
        <v>80</v>
      </c>
      <c r="AN59" t="s">
        <v>39</v>
      </c>
      <c r="AO59" t="s">
        <v>39</v>
      </c>
      <c r="AP59"/>
      <c r="AQ59" s="1">
        <v>42548.5</v>
      </c>
      <c r="AR59" t="s">
        <v>56</v>
      </c>
      <c r="AS59" t="s">
        <v>620</v>
      </c>
      <c r="AT59" t="s">
        <v>621</v>
      </c>
    </row>
    <row r="60" spans="1:46" ht="20" customHeight="1" x14ac:dyDescent="0.45">
      <c r="A60" t="s">
        <v>39</v>
      </c>
      <c r="B60">
        <v>638580</v>
      </c>
      <c r="C60" t="s">
        <v>41</v>
      </c>
      <c r="D60" t="s">
        <v>205</v>
      </c>
      <c r="E60" t="s">
        <v>213</v>
      </c>
      <c r="F60" t="s">
        <v>44</v>
      </c>
      <c r="G60">
        <v>6</v>
      </c>
      <c r="H60">
        <v>3</v>
      </c>
      <c r="I60" t="s">
        <v>214</v>
      </c>
      <c r="J60"/>
      <c r="K60" t="s">
        <v>40</v>
      </c>
      <c r="L60"/>
      <c r="M60" t="b">
        <v>0</v>
      </c>
      <c r="N60" t="s">
        <v>46</v>
      </c>
      <c r="O60" t="s">
        <v>47</v>
      </c>
      <c r="P60" t="s">
        <v>48</v>
      </c>
      <c r="Q60"/>
      <c r="R60">
        <v>596890</v>
      </c>
      <c r="S60"/>
      <c r="T60" t="s">
        <v>576</v>
      </c>
      <c r="U60" t="s">
        <v>50</v>
      </c>
      <c r="V60" t="s">
        <v>50</v>
      </c>
      <c r="W60" t="s">
        <v>51</v>
      </c>
      <c r="X60" t="s">
        <v>115</v>
      </c>
      <c r="Y60">
        <v>33000</v>
      </c>
      <c r="Z60" t="b">
        <v>1</v>
      </c>
      <c r="AA60"/>
      <c r="AB60" t="s">
        <v>53</v>
      </c>
      <c r="AC60" t="s">
        <v>182</v>
      </c>
      <c r="AD60" t="s">
        <v>170</v>
      </c>
      <c r="AE60" t="b">
        <v>0</v>
      </c>
      <c r="AF60"/>
      <c r="AG60" t="s">
        <v>50</v>
      </c>
      <c r="AH60"/>
      <c r="AI60">
        <v>27124</v>
      </c>
      <c r="AJ60" s="1">
        <v>42530.356249999997</v>
      </c>
      <c r="AK60" s="1">
        <v>42533.72152777778</v>
      </c>
      <c r="AL60"/>
      <c r="AM60" t="s">
        <v>80</v>
      </c>
      <c r="AN60" t="s">
        <v>39</v>
      </c>
      <c r="AO60" t="s">
        <v>39</v>
      </c>
      <c r="AP60"/>
      <c r="AQ60" s="1">
        <v>42548.5</v>
      </c>
      <c r="AR60" t="s">
        <v>56</v>
      </c>
      <c r="AS60" t="s">
        <v>622</v>
      </c>
      <c r="AT60" t="s">
        <v>621</v>
      </c>
    </row>
    <row r="61" spans="1:46" ht="20" customHeight="1" x14ac:dyDescent="0.45">
      <c r="A61" t="s">
        <v>39</v>
      </c>
      <c r="B61">
        <v>463992</v>
      </c>
      <c r="C61" t="s">
        <v>41</v>
      </c>
      <c r="D61" t="s">
        <v>205</v>
      </c>
      <c r="E61" t="s">
        <v>286</v>
      </c>
      <c r="F61" t="s">
        <v>593</v>
      </c>
      <c r="G61">
        <v>0</v>
      </c>
      <c r="H61">
        <v>3</v>
      </c>
      <c r="I61" t="s">
        <v>287</v>
      </c>
      <c r="J61" t="s">
        <v>105</v>
      </c>
      <c r="K61" t="s">
        <v>40</v>
      </c>
      <c r="L61"/>
      <c r="M61" t="b">
        <v>0</v>
      </c>
      <c r="N61" t="s">
        <v>46</v>
      </c>
      <c r="O61" t="s">
        <v>47</v>
      </c>
      <c r="P61" t="s">
        <v>48</v>
      </c>
      <c r="Q61" t="s">
        <v>105</v>
      </c>
      <c r="R61">
        <v>566291</v>
      </c>
      <c r="S61"/>
      <c r="T61" t="s">
        <v>576</v>
      </c>
      <c r="U61" t="s">
        <v>50</v>
      </c>
      <c r="V61" t="s">
        <v>51</v>
      </c>
      <c r="W61" t="s">
        <v>51</v>
      </c>
      <c r="X61" t="s">
        <v>115</v>
      </c>
      <c r="Y61">
        <v>33000</v>
      </c>
      <c r="Z61" t="b">
        <v>1</v>
      </c>
      <c r="AA61"/>
      <c r="AB61" t="s">
        <v>53</v>
      </c>
      <c r="AC61" t="s">
        <v>212</v>
      </c>
      <c r="AD61" t="s">
        <v>288</v>
      </c>
      <c r="AE61" t="b">
        <v>0</v>
      </c>
      <c r="AF61"/>
      <c r="AG61" t="s">
        <v>50</v>
      </c>
      <c r="AH61"/>
      <c r="AI61">
        <v>27095</v>
      </c>
      <c r="AJ61" s="1">
        <v>42184.524305555555</v>
      </c>
      <c r="AK61" s="1">
        <v>42184.850694444445</v>
      </c>
      <c r="AL61" s="1">
        <v>42548.354166666664</v>
      </c>
      <c r="AM61" t="s">
        <v>80</v>
      </c>
      <c r="AN61" t="s">
        <v>39</v>
      </c>
      <c r="AO61" t="s">
        <v>39</v>
      </c>
      <c r="AP61" t="s">
        <v>80</v>
      </c>
      <c r="AQ61" s="1">
        <v>42548.5</v>
      </c>
      <c r="AR61" t="s">
        <v>56</v>
      </c>
      <c r="AS61" t="s">
        <v>611</v>
      </c>
      <c r="AT61" t="s">
        <v>623</v>
      </c>
    </row>
    <row r="62" spans="1:46" ht="20" customHeight="1" x14ac:dyDescent="0.45">
      <c r="A62" t="s">
        <v>39</v>
      </c>
      <c r="B62">
        <v>638581</v>
      </c>
      <c r="C62" t="s">
        <v>41</v>
      </c>
      <c r="D62" t="s">
        <v>205</v>
      </c>
      <c r="E62" t="s">
        <v>208</v>
      </c>
      <c r="F62" t="s">
        <v>70</v>
      </c>
      <c r="G62">
        <v>0.5</v>
      </c>
      <c r="H62">
        <v>3</v>
      </c>
      <c r="I62" t="s">
        <v>256</v>
      </c>
      <c r="J62"/>
      <c r="K62" t="s">
        <v>40</v>
      </c>
      <c r="L62"/>
      <c r="M62" t="b">
        <v>0</v>
      </c>
      <c r="N62" t="s">
        <v>46</v>
      </c>
      <c r="O62" t="s">
        <v>47</v>
      </c>
      <c r="P62" t="s">
        <v>48</v>
      </c>
      <c r="Q62" t="s">
        <v>105</v>
      </c>
      <c r="R62">
        <v>596890</v>
      </c>
      <c r="S62"/>
      <c r="T62" t="s">
        <v>576</v>
      </c>
      <c r="U62" t="s">
        <v>50</v>
      </c>
      <c r="V62" t="s">
        <v>51</v>
      </c>
      <c r="W62" t="s">
        <v>51</v>
      </c>
      <c r="X62" t="s">
        <v>115</v>
      </c>
      <c r="Y62">
        <v>33000</v>
      </c>
      <c r="Z62" t="b">
        <v>1</v>
      </c>
      <c r="AA62"/>
      <c r="AB62" t="s">
        <v>102</v>
      </c>
      <c r="AC62" t="s">
        <v>212</v>
      </c>
      <c r="AD62" t="s">
        <v>170</v>
      </c>
      <c r="AE62" t="b">
        <v>0</v>
      </c>
      <c r="AF62"/>
      <c r="AG62" t="s">
        <v>50</v>
      </c>
      <c r="AH62"/>
      <c r="AI62">
        <v>27144</v>
      </c>
      <c r="AJ62" s="1">
        <v>42528.280555555553</v>
      </c>
      <c r="AK62" s="1">
        <v>42530.724305555559</v>
      </c>
      <c r="AL62"/>
      <c r="AM62" t="s">
        <v>80</v>
      </c>
      <c r="AN62" t="s">
        <v>39</v>
      </c>
      <c r="AO62" t="s">
        <v>39</v>
      </c>
      <c r="AP62"/>
      <c r="AQ62" s="1">
        <v>42548.5</v>
      </c>
      <c r="AR62" t="s">
        <v>56</v>
      </c>
      <c r="AS62" t="s">
        <v>627</v>
      </c>
      <c r="AT62" t="s">
        <v>621</v>
      </c>
    </row>
    <row r="63" spans="1:46" ht="20" customHeight="1" x14ac:dyDescent="0.45">
      <c r="A63" t="s">
        <v>39</v>
      </c>
      <c r="B63">
        <v>464782</v>
      </c>
      <c r="C63" t="s">
        <v>41</v>
      </c>
      <c r="D63" t="s">
        <v>205</v>
      </c>
      <c r="E63" t="s">
        <v>238</v>
      </c>
      <c r="F63" t="s">
        <v>593</v>
      </c>
      <c r="G63">
        <v>1</v>
      </c>
      <c r="H63">
        <v>2</v>
      </c>
      <c r="I63" t="s">
        <v>239</v>
      </c>
      <c r="J63" t="s">
        <v>105</v>
      </c>
      <c r="K63" t="s">
        <v>40</v>
      </c>
      <c r="L63"/>
      <c r="M63" t="b">
        <v>0</v>
      </c>
      <c r="N63" t="s">
        <v>46</v>
      </c>
      <c r="O63" t="s">
        <v>47</v>
      </c>
      <c r="P63" t="s">
        <v>48</v>
      </c>
      <c r="Q63" t="s">
        <v>105</v>
      </c>
      <c r="R63">
        <v>566291</v>
      </c>
      <c r="S63"/>
      <c r="T63" t="s">
        <v>576</v>
      </c>
      <c r="U63" t="s">
        <v>50</v>
      </c>
      <c r="V63" t="s">
        <v>51</v>
      </c>
      <c r="W63" t="s">
        <v>51</v>
      </c>
      <c r="X63" t="s">
        <v>115</v>
      </c>
      <c r="Y63">
        <v>33000</v>
      </c>
      <c r="Z63" t="b">
        <v>1</v>
      </c>
      <c r="AA63"/>
      <c r="AB63" t="s">
        <v>53</v>
      </c>
      <c r="AC63" t="s">
        <v>212</v>
      </c>
      <c r="AD63" t="s">
        <v>170</v>
      </c>
      <c r="AE63" t="b">
        <v>0</v>
      </c>
      <c r="AF63"/>
      <c r="AG63" t="s">
        <v>50</v>
      </c>
      <c r="AH63"/>
      <c r="AI63">
        <v>27098</v>
      </c>
      <c r="AJ63" s="1">
        <v>42513.283333333333</v>
      </c>
      <c r="AK63" s="1">
        <v>42516.387499999997</v>
      </c>
      <c r="AL63" s="1">
        <v>42544.227777777778</v>
      </c>
      <c r="AM63" t="s">
        <v>80</v>
      </c>
      <c r="AN63" t="s">
        <v>39</v>
      </c>
      <c r="AO63" t="s">
        <v>39</v>
      </c>
      <c r="AP63" t="s">
        <v>80</v>
      </c>
      <c r="AQ63" s="1">
        <v>42548.5</v>
      </c>
      <c r="AR63" t="s">
        <v>56</v>
      </c>
      <c r="AS63" t="s">
        <v>628</v>
      </c>
      <c r="AT63" t="s">
        <v>623</v>
      </c>
    </row>
    <row r="64" spans="1:46" ht="20" customHeight="1" x14ac:dyDescent="0.45">
      <c r="A64" t="s">
        <v>39</v>
      </c>
      <c r="B64">
        <v>638578</v>
      </c>
      <c r="C64" t="s">
        <v>41</v>
      </c>
      <c r="D64" t="s">
        <v>205</v>
      </c>
      <c r="E64" t="s">
        <v>257</v>
      </c>
      <c r="F64" t="s">
        <v>44</v>
      </c>
      <c r="G64">
        <v>0.5</v>
      </c>
      <c r="H64">
        <v>2</v>
      </c>
      <c r="I64" t="s">
        <v>258</v>
      </c>
      <c r="J64"/>
      <c r="K64" t="s">
        <v>40</v>
      </c>
      <c r="L64"/>
      <c r="M64" t="b">
        <v>0</v>
      </c>
      <c r="N64" t="s">
        <v>46</v>
      </c>
      <c r="O64" t="s">
        <v>47</v>
      </c>
      <c r="P64" t="s">
        <v>48</v>
      </c>
      <c r="Q64" t="s">
        <v>105</v>
      </c>
      <c r="R64">
        <v>596890</v>
      </c>
      <c r="S64"/>
      <c r="T64" t="s">
        <v>576</v>
      </c>
      <c r="U64" t="s">
        <v>50</v>
      </c>
      <c r="V64" t="s">
        <v>51</v>
      </c>
      <c r="W64" t="s">
        <v>51</v>
      </c>
      <c r="X64" t="s">
        <v>115</v>
      </c>
      <c r="Y64">
        <v>33000</v>
      </c>
      <c r="Z64" t="b">
        <v>1</v>
      </c>
      <c r="AA64"/>
      <c r="AB64" t="s">
        <v>107</v>
      </c>
      <c r="AC64" t="s">
        <v>212</v>
      </c>
      <c r="AD64" t="s">
        <v>170</v>
      </c>
      <c r="AE64" t="b">
        <v>0</v>
      </c>
      <c r="AF64"/>
      <c r="AG64" t="s">
        <v>50</v>
      </c>
      <c r="AH64"/>
      <c r="AI64">
        <v>27171</v>
      </c>
      <c r="AJ64" s="1">
        <v>42535.331944444442</v>
      </c>
      <c r="AK64" s="1">
        <v>42535.727777777778</v>
      </c>
      <c r="AL64" s="1">
        <v>42544.227777777778</v>
      </c>
      <c r="AM64" t="s">
        <v>80</v>
      </c>
      <c r="AN64" t="s">
        <v>39</v>
      </c>
      <c r="AO64" t="s">
        <v>39</v>
      </c>
      <c r="AP64"/>
      <c r="AQ64" s="1">
        <v>42548.5</v>
      </c>
      <c r="AR64" t="s">
        <v>56</v>
      </c>
      <c r="AS64" t="s">
        <v>628</v>
      </c>
      <c r="AT64" t="s">
        <v>621</v>
      </c>
    </row>
    <row r="65" spans="1:46" ht="20" customHeight="1" x14ac:dyDescent="0.45">
      <c r="A65" t="s">
        <v>39</v>
      </c>
      <c r="B65">
        <v>638579</v>
      </c>
      <c r="C65" t="s">
        <v>41</v>
      </c>
      <c r="D65" t="s">
        <v>205</v>
      </c>
      <c r="E65" t="s">
        <v>208</v>
      </c>
      <c r="F65" t="s">
        <v>209</v>
      </c>
      <c r="G65">
        <v>5.5</v>
      </c>
      <c r="H65">
        <v>3</v>
      </c>
      <c r="I65" t="s">
        <v>210</v>
      </c>
      <c r="J65"/>
      <c r="K65" t="s">
        <v>40</v>
      </c>
      <c r="L65" t="s">
        <v>211</v>
      </c>
      <c r="M65" t="b">
        <v>0</v>
      </c>
      <c r="N65" t="s">
        <v>46</v>
      </c>
      <c r="O65" t="s">
        <v>47</v>
      </c>
      <c r="P65" t="s">
        <v>48</v>
      </c>
      <c r="Q65" t="s">
        <v>105</v>
      </c>
      <c r="R65">
        <v>596890</v>
      </c>
      <c r="S65"/>
      <c r="T65" t="s">
        <v>576</v>
      </c>
      <c r="U65" t="s">
        <v>50</v>
      </c>
      <c r="V65" t="s">
        <v>51</v>
      </c>
      <c r="W65" t="s">
        <v>51</v>
      </c>
      <c r="X65" t="s">
        <v>115</v>
      </c>
      <c r="Y65">
        <v>33000</v>
      </c>
      <c r="Z65" t="b">
        <v>1</v>
      </c>
      <c r="AA65"/>
      <c r="AB65" t="s">
        <v>102</v>
      </c>
      <c r="AC65" t="s">
        <v>212</v>
      </c>
      <c r="AD65" t="s">
        <v>170</v>
      </c>
      <c r="AE65" t="b">
        <v>0</v>
      </c>
      <c r="AF65"/>
      <c r="AG65" t="s">
        <v>50</v>
      </c>
      <c r="AH65"/>
      <c r="AI65">
        <v>27145</v>
      </c>
      <c r="AJ65" s="1">
        <v>42530.463888888888</v>
      </c>
      <c r="AK65" s="1">
        <v>42530.724305555559</v>
      </c>
      <c r="AL65"/>
      <c r="AM65" t="s">
        <v>80</v>
      </c>
      <c r="AN65" t="s">
        <v>39</v>
      </c>
      <c r="AO65" t="s">
        <v>39</v>
      </c>
      <c r="AP65"/>
      <c r="AQ65" s="1">
        <v>42548.5</v>
      </c>
      <c r="AR65" t="s">
        <v>56</v>
      </c>
      <c r="AS65" t="s">
        <v>627</v>
      </c>
      <c r="AT65" t="s">
        <v>621</v>
      </c>
    </row>
    <row r="66" spans="1:46" ht="20" customHeight="1" x14ac:dyDescent="0.45">
      <c r="A66" t="s">
        <v>39</v>
      </c>
      <c r="B66">
        <v>638576</v>
      </c>
      <c r="C66" t="s">
        <v>41</v>
      </c>
      <c r="D66" t="s">
        <v>205</v>
      </c>
      <c r="E66" t="s">
        <v>259</v>
      </c>
      <c r="F66" t="s">
        <v>44</v>
      </c>
      <c r="G66">
        <v>1.5</v>
      </c>
      <c r="H66">
        <v>3</v>
      </c>
      <c r="I66" t="s">
        <v>260</v>
      </c>
      <c r="J66"/>
      <c r="K66" t="s">
        <v>40</v>
      </c>
      <c r="L66"/>
      <c r="M66" t="b">
        <v>0</v>
      </c>
      <c r="N66" t="s">
        <v>46</v>
      </c>
      <c r="O66" t="s">
        <v>47</v>
      </c>
      <c r="P66" t="s">
        <v>48</v>
      </c>
      <c r="Q66"/>
      <c r="R66">
        <v>596890</v>
      </c>
      <c r="S66"/>
      <c r="T66" t="s">
        <v>576</v>
      </c>
      <c r="U66" t="s">
        <v>50</v>
      </c>
      <c r="V66" t="s">
        <v>51</v>
      </c>
      <c r="W66" t="s">
        <v>51</v>
      </c>
      <c r="X66" t="s">
        <v>115</v>
      </c>
      <c r="Y66">
        <v>33000</v>
      </c>
      <c r="Z66" t="b">
        <v>1</v>
      </c>
      <c r="AA66"/>
      <c r="AB66" t="s">
        <v>107</v>
      </c>
      <c r="AC66" t="s">
        <v>89</v>
      </c>
      <c r="AD66" t="s">
        <v>170</v>
      </c>
      <c r="AE66" t="b">
        <v>0</v>
      </c>
      <c r="AF66"/>
      <c r="AG66" t="s">
        <v>50</v>
      </c>
      <c r="AH66"/>
      <c r="AI66">
        <v>27208</v>
      </c>
      <c r="AJ66" s="1">
        <v>42536.188194444447</v>
      </c>
      <c r="AK66" s="1">
        <v>42536.239583333336</v>
      </c>
      <c r="AL66" s="1">
        <v>42544.227777777778</v>
      </c>
      <c r="AM66" t="s">
        <v>80</v>
      </c>
      <c r="AN66" t="s">
        <v>39</v>
      </c>
      <c r="AO66" t="s">
        <v>39</v>
      </c>
      <c r="AP66"/>
      <c r="AQ66" s="1">
        <v>42548.5</v>
      </c>
      <c r="AR66" t="s">
        <v>56</v>
      </c>
      <c r="AS66" t="s">
        <v>622</v>
      </c>
      <c r="AT66" t="s">
        <v>621</v>
      </c>
    </row>
    <row r="67" spans="1:46" ht="20" customHeight="1" x14ac:dyDescent="0.45">
      <c r="A67" t="s">
        <v>39</v>
      </c>
      <c r="B67">
        <v>464771</v>
      </c>
      <c r="C67" t="s">
        <v>41</v>
      </c>
      <c r="D67" t="s">
        <v>205</v>
      </c>
      <c r="E67" t="s">
        <v>236</v>
      </c>
      <c r="F67" t="s">
        <v>59</v>
      </c>
      <c r="G67">
        <v>1</v>
      </c>
      <c r="H67">
        <v>3</v>
      </c>
      <c r="I67" t="s">
        <v>237</v>
      </c>
      <c r="J67" t="s">
        <v>105</v>
      </c>
      <c r="K67" t="s">
        <v>40</v>
      </c>
      <c r="L67"/>
      <c r="M67" t="b">
        <v>0</v>
      </c>
      <c r="N67" t="s">
        <v>46</v>
      </c>
      <c r="O67" t="s">
        <v>47</v>
      </c>
      <c r="P67" t="s">
        <v>48</v>
      </c>
      <c r="Q67" t="s">
        <v>105</v>
      </c>
      <c r="R67">
        <v>566291</v>
      </c>
      <c r="S67"/>
      <c r="T67" t="s">
        <v>576</v>
      </c>
      <c r="U67" t="s">
        <v>50</v>
      </c>
      <c r="V67" t="s">
        <v>51</v>
      </c>
      <c r="W67" t="s">
        <v>51</v>
      </c>
      <c r="X67" t="s">
        <v>115</v>
      </c>
      <c r="Y67">
        <v>33000</v>
      </c>
      <c r="Z67" t="b">
        <v>1</v>
      </c>
      <c r="AA67"/>
      <c r="AB67" t="s">
        <v>102</v>
      </c>
      <c r="AC67" t="s">
        <v>212</v>
      </c>
      <c r="AD67" t="s">
        <v>170</v>
      </c>
      <c r="AE67" t="b">
        <v>0</v>
      </c>
      <c r="AF67"/>
      <c r="AG67" t="s">
        <v>50</v>
      </c>
      <c r="AH67"/>
      <c r="AI67">
        <v>27108</v>
      </c>
      <c r="AJ67" s="1">
        <v>42524.277083333334</v>
      </c>
      <c r="AK67" s="1">
        <v>42526.722222222219</v>
      </c>
      <c r="AL67" s="1">
        <v>42552.332638888889</v>
      </c>
      <c r="AM67" t="s">
        <v>80</v>
      </c>
      <c r="AN67" t="s">
        <v>39</v>
      </c>
      <c r="AO67" t="s">
        <v>39</v>
      </c>
      <c r="AP67" t="s">
        <v>80</v>
      </c>
      <c r="AQ67" s="1">
        <v>42548.5</v>
      </c>
      <c r="AR67" t="s">
        <v>56</v>
      </c>
      <c r="AS67" t="s">
        <v>627</v>
      </c>
      <c r="AT67" t="s">
        <v>623</v>
      </c>
    </row>
    <row r="68" spans="1:46" ht="20" customHeight="1" x14ac:dyDescent="0.45">
      <c r="A68" t="s">
        <v>39</v>
      </c>
      <c r="B68">
        <v>638573</v>
      </c>
      <c r="C68" t="s">
        <v>41</v>
      </c>
      <c r="D68" t="s">
        <v>205</v>
      </c>
      <c r="E68" t="s">
        <v>242</v>
      </c>
      <c r="F68" t="s">
        <v>44</v>
      </c>
      <c r="G68">
        <v>0</v>
      </c>
      <c r="H68">
        <v>3</v>
      </c>
      <c r="I68" t="s">
        <v>243</v>
      </c>
      <c r="J68"/>
      <c r="K68" t="s">
        <v>40</v>
      </c>
      <c r="L68"/>
      <c r="M68" t="b">
        <v>0</v>
      </c>
      <c r="N68" t="s">
        <v>46</v>
      </c>
      <c r="O68" t="s">
        <v>47</v>
      </c>
      <c r="P68" t="s">
        <v>48</v>
      </c>
      <c r="Q68"/>
      <c r="R68">
        <v>596890</v>
      </c>
      <c r="S68"/>
      <c r="T68" t="s">
        <v>576</v>
      </c>
      <c r="U68" t="s">
        <v>50</v>
      </c>
      <c r="V68" t="s">
        <v>50</v>
      </c>
      <c r="W68" t="s">
        <v>51</v>
      </c>
      <c r="X68" t="s">
        <v>115</v>
      </c>
      <c r="Y68">
        <v>33000</v>
      </c>
      <c r="Z68" t="b">
        <v>1</v>
      </c>
      <c r="AA68"/>
      <c r="AB68" t="s">
        <v>107</v>
      </c>
      <c r="AC68" t="s">
        <v>225</v>
      </c>
      <c r="AD68" t="s">
        <v>170</v>
      </c>
      <c r="AE68" t="b">
        <v>0</v>
      </c>
      <c r="AF68"/>
      <c r="AG68" t="s">
        <v>50</v>
      </c>
      <c r="AH68"/>
      <c r="AI68">
        <v>27193</v>
      </c>
      <c r="AJ68" s="1">
        <v>42536.443749999999</v>
      </c>
      <c r="AK68" s="1">
        <v>42536.570138888892</v>
      </c>
      <c r="AL68" s="1">
        <v>42544.227777777778</v>
      </c>
      <c r="AM68" t="s">
        <v>80</v>
      </c>
      <c r="AN68" t="s">
        <v>39</v>
      </c>
      <c r="AO68" t="s">
        <v>39</v>
      </c>
      <c r="AP68"/>
      <c r="AQ68" s="1">
        <v>42548.5</v>
      </c>
      <c r="AR68" t="s">
        <v>56</v>
      </c>
      <c r="AS68" t="s">
        <v>622</v>
      </c>
      <c r="AT68" t="s">
        <v>621</v>
      </c>
    </row>
    <row r="69" spans="1:46" ht="20" customHeight="1" x14ac:dyDescent="0.45">
      <c r="A69" t="s">
        <v>39</v>
      </c>
      <c r="B69">
        <v>638575</v>
      </c>
      <c r="C69" t="s">
        <v>41</v>
      </c>
      <c r="D69" t="s">
        <v>205</v>
      </c>
      <c r="E69" t="s">
        <v>223</v>
      </c>
      <c r="F69" t="s">
        <v>70</v>
      </c>
      <c r="G69">
        <v>4</v>
      </c>
      <c r="H69">
        <v>3</v>
      </c>
      <c r="I69" t="s">
        <v>224</v>
      </c>
      <c r="J69"/>
      <c r="K69" t="s">
        <v>40</v>
      </c>
      <c r="L69"/>
      <c r="M69" t="b">
        <v>0</v>
      </c>
      <c r="N69" t="s">
        <v>46</v>
      </c>
      <c r="O69" t="s">
        <v>47</v>
      </c>
      <c r="P69" t="s">
        <v>48</v>
      </c>
      <c r="Q69"/>
      <c r="R69">
        <v>596890</v>
      </c>
      <c r="S69"/>
      <c r="T69" t="s">
        <v>576</v>
      </c>
      <c r="U69" t="s">
        <v>50</v>
      </c>
      <c r="V69" t="s">
        <v>50</v>
      </c>
      <c r="W69" t="s">
        <v>51</v>
      </c>
      <c r="X69" t="s">
        <v>115</v>
      </c>
      <c r="Y69">
        <v>33000</v>
      </c>
      <c r="Z69" t="b">
        <v>1</v>
      </c>
      <c r="AA69"/>
      <c r="AB69" t="s">
        <v>102</v>
      </c>
      <c r="AC69" t="s">
        <v>225</v>
      </c>
      <c r="AD69" t="s">
        <v>170</v>
      </c>
      <c r="AE69" t="b">
        <v>0</v>
      </c>
      <c r="AF69"/>
      <c r="AG69" t="s">
        <v>50</v>
      </c>
      <c r="AH69"/>
      <c r="AI69">
        <v>27197</v>
      </c>
      <c r="AJ69" s="1">
        <v>42535.369444444441</v>
      </c>
      <c r="AK69" s="1">
        <v>42536.570833333331</v>
      </c>
      <c r="AL69"/>
      <c r="AM69" t="s">
        <v>80</v>
      </c>
      <c r="AN69" t="s">
        <v>39</v>
      </c>
      <c r="AO69" t="s">
        <v>39</v>
      </c>
      <c r="AP69"/>
      <c r="AQ69" s="1">
        <v>42548.5</v>
      </c>
      <c r="AR69" t="s">
        <v>56</v>
      </c>
      <c r="AS69" t="s">
        <v>622</v>
      </c>
      <c r="AT69" t="s">
        <v>621</v>
      </c>
    </row>
    <row r="70" spans="1:46" ht="20" customHeight="1" x14ac:dyDescent="0.45">
      <c r="A70" t="s">
        <v>39</v>
      </c>
      <c r="B70">
        <v>638574</v>
      </c>
      <c r="C70" t="s">
        <v>41</v>
      </c>
      <c r="D70" t="s">
        <v>205</v>
      </c>
      <c r="E70" t="s">
        <v>295</v>
      </c>
      <c r="F70" t="s">
        <v>624</v>
      </c>
      <c r="G70">
        <v>0</v>
      </c>
      <c r="H70">
        <v>3</v>
      </c>
      <c r="I70" t="s">
        <v>296</v>
      </c>
      <c r="J70"/>
      <c r="K70" t="s">
        <v>40</v>
      </c>
      <c r="L70"/>
      <c r="M70" t="b">
        <v>0</v>
      </c>
      <c r="N70" t="s">
        <v>46</v>
      </c>
      <c r="O70" t="s">
        <v>47</v>
      </c>
      <c r="P70" t="s">
        <v>72</v>
      </c>
      <c r="Q70"/>
      <c r="R70">
        <v>596890</v>
      </c>
      <c r="S70"/>
      <c r="T70" t="s">
        <v>576</v>
      </c>
      <c r="U70" t="s">
        <v>50</v>
      </c>
      <c r="V70" t="s">
        <v>50</v>
      </c>
      <c r="W70" t="s">
        <v>51</v>
      </c>
      <c r="X70" t="s">
        <v>115</v>
      </c>
      <c r="Y70">
        <v>33000</v>
      </c>
      <c r="Z70" t="b">
        <v>1</v>
      </c>
      <c r="AA70"/>
      <c r="AB70" t="s">
        <v>102</v>
      </c>
      <c r="AC70" t="s">
        <v>225</v>
      </c>
      <c r="AD70" t="s">
        <v>170</v>
      </c>
      <c r="AE70" t="b">
        <v>0</v>
      </c>
      <c r="AF70"/>
      <c r="AG70" t="s">
        <v>50</v>
      </c>
      <c r="AH70"/>
      <c r="AI70">
        <v>27195</v>
      </c>
      <c r="AJ70" s="1">
        <v>42535.376388888886</v>
      </c>
      <c r="AK70" s="1">
        <v>42536.570833333331</v>
      </c>
      <c r="AL70"/>
      <c r="AM70" t="s">
        <v>80</v>
      </c>
      <c r="AN70" t="s">
        <v>39</v>
      </c>
      <c r="AO70" t="s">
        <v>39</v>
      </c>
      <c r="AP70"/>
      <c r="AQ70" s="1">
        <v>42548.5</v>
      </c>
      <c r="AR70" t="s">
        <v>56</v>
      </c>
      <c r="AS70" t="s">
        <v>622</v>
      </c>
      <c r="AT70" t="s">
        <v>621</v>
      </c>
    </row>
    <row r="71" spans="1:46" ht="20" customHeight="1" x14ac:dyDescent="0.45">
      <c r="A71" t="s">
        <v>39</v>
      </c>
      <c r="B71">
        <v>636672</v>
      </c>
      <c r="C71" t="s">
        <v>41</v>
      </c>
      <c r="D71" t="s">
        <v>205</v>
      </c>
      <c r="E71" t="s">
        <v>261</v>
      </c>
      <c r="F71" t="s">
        <v>593</v>
      </c>
      <c r="G71">
        <v>0.5</v>
      </c>
      <c r="H71">
        <v>2</v>
      </c>
      <c r="I71" t="s">
        <v>262</v>
      </c>
      <c r="J71"/>
      <c r="K71" t="s">
        <v>40</v>
      </c>
      <c r="L71"/>
      <c r="M71" t="b">
        <v>0</v>
      </c>
      <c r="N71" t="s">
        <v>46</v>
      </c>
      <c r="O71" t="s">
        <v>47</v>
      </c>
      <c r="P71" t="s">
        <v>48</v>
      </c>
      <c r="Q71" t="s">
        <v>105</v>
      </c>
      <c r="R71">
        <v>566291</v>
      </c>
      <c r="S71"/>
      <c r="T71" t="s">
        <v>576</v>
      </c>
      <c r="U71" t="s">
        <v>50</v>
      </c>
      <c r="V71" t="s">
        <v>51</v>
      </c>
      <c r="W71" t="s">
        <v>51</v>
      </c>
      <c r="X71" t="s">
        <v>115</v>
      </c>
      <c r="Y71">
        <v>33000</v>
      </c>
      <c r="Z71" t="b">
        <v>1</v>
      </c>
      <c r="AA71"/>
      <c r="AB71" t="s">
        <v>53</v>
      </c>
      <c r="AC71" t="s">
        <v>219</v>
      </c>
      <c r="AD71" t="s">
        <v>170</v>
      </c>
      <c r="AE71" t="b">
        <v>0</v>
      </c>
      <c r="AF71"/>
      <c r="AG71" t="s">
        <v>50</v>
      </c>
      <c r="AH71"/>
      <c r="AI71">
        <v>27209</v>
      </c>
      <c r="AJ71" s="1">
        <v>42534.377083333333</v>
      </c>
      <c r="AK71" s="1">
        <v>42534.722222222219</v>
      </c>
      <c r="AL71" s="1">
        <v>42543.226388888892</v>
      </c>
      <c r="AM71" t="s">
        <v>80</v>
      </c>
      <c r="AN71" t="s">
        <v>39</v>
      </c>
      <c r="AO71" t="s">
        <v>39</v>
      </c>
      <c r="AP71"/>
      <c r="AQ71" s="1">
        <v>42548.5</v>
      </c>
      <c r="AR71" t="s">
        <v>56</v>
      </c>
      <c r="AS71" t="s">
        <v>611</v>
      </c>
      <c r="AT71" s="2" t="s">
        <v>629</v>
      </c>
    </row>
    <row r="72" spans="1:46" ht="20" customHeight="1" x14ac:dyDescent="0.45">
      <c r="A72" t="s">
        <v>39</v>
      </c>
      <c r="B72">
        <v>636673</v>
      </c>
      <c r="C72" t="s">
        <v>41</v>
      </c>
      <c r="D72" t="s">
        <v>205</v>
      </c>
      <c r="E72" t="s">
        <v>240</v>
      </c>
      <c r="F72" t="s">
        <v>44</v>
      </c>
      <c r="G72">
        <v>1</v>
      </c>
      <c r="H72">
        <v>2</v>
      </c>
      <c r="I72" t="s">
        <v>241</v>
      </c>
      <c r="J72"/>
      <c r="K72" t="s">
        <v>40</v>
      </c>
      <c r="L72"/>
      <c r="M72" t="b">
        <v>0</v>
      </c>
      <c r="N72" t="s">
        <v>46</v>
      </c>
      <c r="O72" t="s">
        <v>47</v>
      </c>
      <c r="P72" t="s">
        <v>48</v>
      </c>
      <c r="Q72" t="s">
        <v>105</v>
      </c>
      <c r="R72">
        <v>566291</v>
      </c>
      <c r="S72"/>
      <c r="T72" t="s">
        <v>576</v>
      </c>
      <c r="U72" t="s">
        <v>50</v>
      </c>
      <c r="V72" t="s">
        <v>51</v>
      </c>
      <c r="W72" t="s">
        <v>51</v>
      </c>
      <c r="X72" t="s">
        <v>115</v>
      </c>
      <c r="Y72">
        <v>33000</v>
      </c>
      <c r="Z72" t="b">
        <v>1</v>
      </c>
      <c r="AA72"/>
      <c r="AB72" t="s">
        <v>107</v>
      </c>
      <c r="AC72" t="s">
        <v>219</v>
      </c>
      <c r="AD72" t="s">
        <v>170</v>
      </c>
      <c r="AE72" t="b">
        <v>0</v>
      </c>
      <c r="AF72"/>
      <c r="AG72" t="s">
        <v>50</v>
      </c>
      <c r="AH72"/>
      <c r="AI72">
        <v>27227</v>
      </c>
      <c r="AJ72" s="1">
        <v>42531.32916666667</v>
      </c>
      <c r="AK72" s="1">
        <v>42533.720833333333</v>
      </c>
      <c r="AL72" s="1">
        <v>42543.226388888892</v>
      </c>
      <c r="AM72" t="s">
        <v>80</v>
      </c>
      <c r="AN72" t="s">
        <v>39</v>
      </c>
      <c r="AO72" t="s">
        <v>39</v>
      </c>
      <c r="AP72"/>
      <c r="AQ72" s="1">
        <v>42548.5</v>
      </c>
      <c r="AR72" t="s">
        <v>56</v>
      </c>
      <c r="AS72" t="s">
        <v>611</v>
      </c>
      <c r="AT72" s="2" t="s">
        <v>630</v>
      </c>
    </row>
    <row r="73" spans="1:46" ht="20" customHeight="1" x14ac:dyDescent="0.45">
      <c r="A73" t="s">
        <v>39</v>
      </c>
      <c r="B73">
        <v>636674</v>
      </c>
      <c r="C73" t="s">
        <v>41</v>
      </c>
      <c r="D73" t="s">
        <v>205</v>
      </c>
      <c r="E73" t="s">
        <v>299</v>
      </c>
      <c r="F73" t="s">
        <v>59</v>
      </c>
      <c r="G73">
        <v>1</v>
      </c>
      <c r="H73">
        <v>2</v>
      </c>
      <c r="I73" s="2" t="s">
        <v>300</v>
      </c>
      <c r="J73"/>
      <c r="K73" t="s">
        <v>40</v>
      </c>
      <c r="L73"/>
      <c r="M73" t="b">
        <v>0</v>
      </c>
      <c r="N73" t="s">
        <v>46</v>
      </c>
      <c r="O73" t="s">
        <v>47</v>
      </c>
      <c r="P73" t="s">
        <v>48</v>
      </c>
      <c r="Q73" t="s">
        <v>105</v>
      </c>
      <c r="R73">
        <v>566291</v>
      </c>
      <c r="S73"/>
      <c r="T73" t="s">
        <v>576</v>
      </c>
      <c r="U73" t="s">
        <v>50</v>
      </c>
      <c r="V73" t="s">
        <v>51</v>
      </c>
      <c r="W73" t="s">
        <v>51</v>
      </c>
      <c r="X73" t="s">
        <v>115</v>
      </c>
      <c r="Y73">
        <v>33000</v>
      </c>
      <c r="Z73" t="b">
        <v>1</v>
      </c>
      <c r="AA73"/>
      <c r="AB73" t="s">
        <v>107</v>
      </c>
      <c r="AC73" t="s">
        <v>219</v>
      </c>
      <c r="AD73" t="s">
        <v>170</v>
      </c>
      <c r="AE73" t="b">
        <v>0</v>
      </c>
      <c r="AF73"/>
      <c r="AG73" t="s">
        <v>50</v>
      </c>
      <c r="AH73"/>
      <c r="AI73">
        <v>27228</v>
      </c>
      <c r="AJ73" s="1">
        <v>42531.32916666667</v>
      </c>
      <c r="AK73" s="1">
        <v>42533.720833333333</v>
      </c>
      <c r="AL73" s="1">
        <v>42544.227777777778</v>
      </c>
      <c r="AM73" t="s">
        <v>80</v>
      </c>
      <c r="AN73" t="s">
        <v>39</v>
      </c>
      <c r="AO73" t="s">
        <v>39</v>
      </c>
      <c r="AP73"/>
      <c r="AQ73" s="1">
        <v>42548.5</v>
      </c>
      <c r="AR73" t="s">
        <v>56</v>
      </c>
      <c r="AS73" t="s">
        <v>611</v>
      </c>
      <c r="AT73" s="2" t="s">
        <v>631</v>
      </c>
    </row>
    <row r="74" spans="1:46" ht="20" customHeight="1" x14ac:dyDescent="0.45">
      <c r="A74" t="s">
        <v>39</v>
      </c>
      <c r="B74">
        <v>636670</v>
      </c>
      <c r="C74" t="s">
        <v>41</v>
      </c>
      <c r="D74" t="s">
        <v>205</v>
      </c>
      <c r="E74" t="s">
        <v>215</v>
      </c>
      <c r="F74" t="s">
        <v>624</v>
      </c>
      <c r="G74">
        <v>0</v>
      </c>
      <c r="H74">
        <v>3</v>
      </c>
      <c r="I74" t="s">
        <v>217</v>
      </c>
      <c r="J74"/>
      <c r="K74" t="s">
        <v>40</v>
      </c>
      <c r="L74"/>
      <c r="M74" t="b">
        <v>0</v>
      </c>
      <c r="N74" t="s">
        <v>46</v>
      </c>
      <c r="O74" t="s">
        <v>47</v>
      </c>
      <c r="P74" t="s">
        <v>48</v>
      </c>
      <c r="Q74" t="s">
        <v>105</v>
      </c>
      <c r="R74">
        <v>566291</v>
      </c>
      <c r="S74"/>
      <c r="T74" t="s">
        <v>576</v>
      </c>
      <c r="U74" t="s">
        <v>50</v>
      </c>
      <c r="V74" t="s">
        <v>51</v>
      </c>
      <c r="W74" t="s">
        <v>51</v>
      </c>
      <c r="X74" t="s">
        <v>115</v>
      </c>
      <c r="Y74">
        <v>33000</v>
      </c>
      <c r="Z74" t="b">
        <v>1</v>
      </c>
      <c r="AA74"/>
      <c r="AB74" t="s">
        <v>53</v>
      </c>
      <c r="AC74" t="s">
        <v>219</v>
      </c>
      <c r="AD74" t="s">
        <v>170</v>
      </c>
      <c r="AE74" t="b">
        <v>0</v>
      </c>
      <c r="AF74"/>
      <c r="AG74" t="s">
        <v>50</v>
      </c>
      <c r="AH74"/>
      <c r="AI74">
        <v>27190</v>
      </c>
      <c r="AJ74" s="1">
        <v>42531.32916666667</v>
      </c>
      <c r="AK74" s="1">
        <v>42533.720138888886</v>
      </c>
      <c r="AL74"/>
      <c r="AM74" t="s">
        <v>80</v>
      </c>
      <c r="AN74" t="s">
        <v>39</v>
      </c>
      <c r="AO74" t="s">
        <v>39</v>
      </c>
      <c r="AP74"/>
      <c r="AQ74" s="1">
        <v>42548.5</v>
      </c>
      <c r="AR74" t="s">
        <v>56</v>
      </c>
      <c r="AS74" t="s">
        <v>611</v>
      </c>
      <c r="AT74" s="2" t="s">
        <v>632</v>
      </c>
    </row>
    <row r="75" spans="1:46" ht="20" customHeight="1" x14ac:dyDescent="0.45">
      <c r="A75" t="s">
        <v>39</v>
      </c>
      <c r="B75">
        <v>636671</v>
      </c>
      <c r="C75" t="s">
        <v>57</v>
      </c>
      <c r="D75" t="s">
        <v>205</v>
      </c>
      <c r="E75" t="s">
        <v>220</v>
      </c>
      <c r="F75" t="s">
        <v>59</v>
      </c>
      <c r="G75">
        <v>2</v>
      </c>
      <c r="H75">
        <v>2</v>
      </c>
      <c r="I75" t="s">
        <v>221</v>
      </c>
      <c r="J75"/>
      <c r="K75" t="s">
        <v>40</v>
      </c>
      <c r="L75"/>
      <c r="M75" t="b">
        <v>0</v>
      </c>
      <c r="N75" t="s">
        <v>46</v>
      </c>
      <c r="O75" t="s">
        <v>47</v>
      </c>
      <c r="P75" t="s">
        <v>48</v>
      </c>
      <c r="Q75" t="s">
        <v>105</v>
      </c>
      <c r="R75">
        <v>566291</v>
      </c>
      <c r="S75"/>
      <c r="T75" t="s">
        <v>576</v>
      </c>
      <c r="U75" t="s">
        <v>50</v>
      </c>
      <c r="V75" t="s">
        <v>50</v>
      </c>
      <c r="W75" t="s">
        <v>140</v>
      </c>
      <c r="X75" t="s">
        <v>115</v>
      </c>
      <c r="Y75">
        <v>33000</v>
      </c>
      <c r="Z75" t="b">
        <v>1</v>
      </c>
      <c r="AA75"/>
      <c r="AB75" t="s">
        <v>107</v>
      </c>
      <c r="AC75" t="s">
        <v>89</v>
      </c>
      <c r="AD75" t="s">
        <v>222</v>
      </c>
      <c r="AE75" t="b">
        <v>0</v>
      </c>
      <c r="AF75"/>
      <c r="AG75" t="s">
        <v>50</v>
      </c>
      <c r="AH75"/>
      <c r="AI75">
        <v>26647</v>
      </c>
      <c r="AJ75" s="1">
        <v>42534.377083333333</v>
      </c>
      <c r="AK75" s="1">
        <v>42534.72152777778</v>
      </c>
      <c r="AL75" s="1">
        <v>42551.390972222223</v>
      </c>
      <c r="AM75" t="s">
        <v>80</v>
      </c>
      <c r="AN75" t="s">
        <v>39</v>
      </c>
      <c r="AO75" t="s">
        <v>39</v>
      </c>
      <c r="AP75"/>
      <c r="AQ75" s="1">
        <v>42548.5</v>
      </c>
      <c r="AR75" t="s">
        <v>56</v>
      </c>
      <c r="AS75" t="s">
        <v>611</v>
      </c>
      <c r="AT75" s="2" t="s">
        <v>633</v>
      </c>
    </row>
    <row r="76" spans="1:46" ht="20" customHeight="1" x14ac:dyDescent="0.45">
      <c r="A76" t="s">
        <v>39</v>
      </c>
      <c r="B76">
        <v>636667</v>
      </c>
      <c r="C76" t="s">
        <v>41</v>
      </c>
      <c r="D76" t="s">
        <v>205</v>
      </c>
      <c r="E76" t="s">
        <v>265</v>
      </c>
      <c r="F76" t="s">
        <v>624</v>
      </c>
      <c r="G76">
        <v>0</v>
      </c>
      <c r="H76">
        <v>3</v>
      </c>
      <c r="I76" t="s">
        <v>266</v>
      </c>
      <c r="J76"/>
      <c r="K76" t="s">
        <v>40</v>
      </c>
      <c r="L76"/>
      <c r="M76" t="b">
        <v>0</v>
      </c>
      <c r="N76" t="s">
        <v>46</v>
      </c>
      <c r="O76" t="s">
        <v>47</v>
      </c>
      <c r="P76" t="s">
        <v>48</v>
      </c>
      <c r="Q76"/>
      <c r="R76">
        <v>566291</v>
      </c>
      <c r="S76"/>
      <c r="T76" t="s">
        <v>576</v>
      </c>
      <c r="U76" t="s">
        <v>50</v>
      </c>
      <c r="V76" t="s">
        <v>50</v>
      </c>
      <c r="W76" t="s">
        <v>51</v>
      </c>
      <c r="X76" t="s">
        <v>115</v>
      </c>
      <c r="Y76">
        <v>33000</v>
      </c>
      <c r="Z76" t="b">
        <v>1</v>
      </c>
      <c r="AA76"/>
      <c r="AB76" t="s">
        <v>53</v>
      </c>
      <c r="AC76" t="s">
        <v>267</v>
      </c>
      <c r="AD76" t="s">
        <v>93</v>
      </c>
      <c r="AE76" t="b">
        <v>0</v>
      </c>
      <c r="AF76"/>
      <c r="AG76" t="s">
        <v>50</v>
      </c>
      <c r="AH76"/>
      <c r="AI76">
        <v>27140</v>
      </c>
      <c r="AJ76" s="1">
        <v>42534.377083333333</v>
      </c>
      <c r="AK76" s="1">
        <v>42534.72152777778</v>
      </c>
      <c r="AL76"/>
      <c r="AM76" t="s">
        <v>80</v>
      </c>
      <c r="AN76" t="s">
        <v>39</v>
      </c>
      <c r="AO76" t="s">
        <v>39</v>
      </c>
      <c r="AP76"/>
      <c r="AQ76" s="1">
        <v>42548.5</v>
      </c>
      <c r="AR76" t="s">
        <v>56</v>
      </c>
      <c r="AS76" t="s">
        <v>634</v>
      </c>
      <c r="AT76" t="s">
        <v>623</v>
      </c>
    </row>
    <row r="77" spans="1:46" ht="20" customHeight="1" x14ac:dyDescent="0.45">
      <c r="A77" t="s">
        <v>39</v>
      </c>
      <c r="B77">
        <v>636668</v>
      </c>
      <c r="C77" t="s">
        <v>230</v>
      </c>
      <c r="D77" t="s">
        <v>205</v>
      </c>
      <c r="E77" t="s">
        <v>231</v>
      </c>
      <c r="F77" t="s">
        <v>70</v>
      </c>
      <c r="G77">
        <v>3</v>
      </c>
      <c r="H77">
        <v>3</v>
      </c>
      <c r="I77" t="s">
        <v>232</v>
      </c>
      <c r="J77"/>
      <c r="K77" t="s">
        <v>40</v>
      </c>
      <c r="L77"/>
      <c r="M77" t="b">
        <v>0</v>
      </c>
      <c r="N77" t="s">
        <v>46</v>
      </c>
      <c r="O77" t="s">
        <v>233</v>
      </c>
      <c r="P77" t="s">
        <v>72</v>
      </c>
      <c r="Q77" t="s">
        <v>105</v>
      </c>
      <c r="R77">
        <v>566291</v>
      </c>
      <c r="S77"/>
      <c r="T77" t="s">
        <v>576</v>
      </c>
      <c r="U77" t="s">
        <v>50</v>
      </c>
      <c r="V77" t="s">
        <v>51</v>
      </c>
      <c r="W77" t="s">
        <v>51</v>
      </c>
      <c r="X77" t="s">
        <v>235</v>
      </c>
      <c r="Y77">
        <v>33000</v>
      </c>
      <c r="Z77" t="b">
        <v>1</v>
      </c>
      <c r="AA77"/>
      <c r="AB77" t="s">
        <v>50</v>
      </c>
      <c r="AC77" t="s">
        <v>219</v>
      </c>
      <c r="AD77" t="s">
        <v>170</v>
      </c>
      <c r="AE77" t="b">
        <v>1</v>
      </c>
      <c r="AF77"/>
      <c r="AG77" t="s">
        <v>50</v>
      </c>
      <c r="AH77"/>
      <c r="AI77">
        <v>27163</v>
      </c>
      <c r="AJ77" s="1">
        <v>42530.463888888888</v>
      </c>
      <c r="AK77" s="1">
        <v>42536.518750000003</v>
      </c>
      <c r="AL77"/>
      <c r="AM77" t="s">
        <v>80</v>
      </c>
      <c r="AN77" t="s">
        <v>39</v>
      </c>
      <c r="AO77" t="s">
        <v>39</v>
      </c>
      <c r="AP77"/>
      <c r="AQ77" s="1">
        <v>42548.5</v>
      </c>
      <c r="AR77" t="s">
        <v>56</v>
      </c>
      <c r="AS77" t="s">
        <v>611</v>
      </c>
      <c r="AT77" s="2" t="s">
        <v>635</v>
      </c>
    </row>
    <row r="78" spans="1:46" ht="20" customHeight="1" x14ac:dyDescent="0.45">
      <c r="A78" t="s">
        <v>39</v>
      </c>
      <c r="B78">
        <v>636669</v>
      </c>
      <c r="C78" t="s">
        <v>230</v>
      </c>
      <c r="D78" t="s">
        <v>205</v>
      </c>
      <c r="E78" t="s">
        <v>268</v>
      </c>
      <c r="F78" t="s">
        <v>70</v>
      </c>
      <c r="G78">
        <v>3</v>
      </c>
      <c r="H78">
        <v>3</v>
      </c>
      <c r="I78" t="s">
        <v>269</v>
      </c>
      <c r="J78"/>
      <c r="K78" t="s">
        <v>40</v>
      </c>
      <c r="L78"/>
      <c r="M78" t="b">
        <v>0</v>
      </c>
      <c r="N78" t="s">
        <v>46</v>
      </c>
      <c r="O78" t="s">
        <v>233</v>
      </c>
      <c r="P78" t="s">
        <v>48</v>
      </c>
      <c r="Q78" t="s">
        <v>105</v>
      </c>
      <c r="R78">
        <v>566291</v>
      </c>
      <c r="S78"/>
      <c r="T78" t="s">
        <v>576</v>
      </c>
      <c r="U78" t="s">
        <v>50</v>
      </c>
      <c r="V78" t="s">
        <v>51</v>
      </c>
      <c r="W78" t="s">
        <v>51</v>
      </c>
      <c r="X78" t="s">
        <v>235</v>
      </c>
      <c r="Y78">
        <v>33000</v>
      </c>
      <c r="Z78" t="b">
        <v>1</v>
      </c>
      <c r="AA78"/>
      <c r="AB78" t="s">
        <v>50</v>
      </c>
      <c r="AC78" t="s">
        <v>219</v>
      </c>
      <c r="AD78" t="s">
        <v>170</v>
      </c>
      <c r="AE78" t="b">
        <v>1</v>
      </c>
      <c r="AF78"/>
      <c r="AG78" t="s">
        <v>50</v>
      </c>
      <c r="AH78"/>
      <c r="AI78">
        <v>27170</v>
      </c>
      <c r="AJ78" s="1">
        <v>42530.463888888888</v>
      </c>
      <c r="AK78" s="1">
        <v>42536.518750000003</v>
      </c>
      <c r="AL78"/>
      <c r="AM78" t="s">
        <v>80</v>
      </c>
      <c r="AN78" t="s">
        <v>39</v>
      </c>
      <c r="AO78" t="s">
        <v>39</v>
      </c>
      <c r="AP78"/>
      <c r="AQ78" s="1">
        <v>42548.5</v>
      </c>
      <c r="AR78" t="s">
        <v>56</v>
      </c>
      <c r="AS78" t="s">
        <v>636</v>
      </c>
      <c r="AT78" s="2" t="s">
        <v>637</v>
      </c>
    </row>
    <row r="79" spans="1:46" ht="20" customHeight="1" x14ac:dyDescent="0.45">
      <c r="A79" t="s">
        <v>39</v>
      </c>
      <c r="B79">
        <v>636666</v>
      </c>
      <c r="C79" t="s">
        <v>41</v>
      </c>
      <c r="D79" t="s">
        <v>205</v>
      </c>
      <c r="E79" t="s">
        <v>263</v>
      </c>
      <c r="F79" t="s">
        <v>59</v>
      </c>
      <c r="G79">
        <v>1</v>
      </c>
      <c r="H79">
        <v>3</v>
      </c>
      <c r="I79" t="s">
        <v>264</v>
      </c>
      <c r="J79"/>
      <c r="K79" t="s">
        <v>40</v>
      </c>
      <c r="L79"/>
      <c r="M79" t="b">
        <v>0</v>
      </c>
      <c r="N79" t="s">
        <v>46</v>
      </c>
      <c r="O79" t="s">
        <v>47</v>
      </c>
      <c r="P79" t="s">
        <v>48</v>
      </c>
      <c r="Q79" t="s">
        <v>105</v>
      </c>
      <c r="R79">
        <v>566291</v>
      </c>
      <c r="S79"/>
      <c r="T79" t="s">
        <v>576</v>
      </c>
      <c r="U79" t="s">
        <v>50</v>
      </c>
      <c r="V79" t="s">
        <v>51</v>
      </c>
      <c r="W79" t="s">
        <v>51</v>
      </c>
      <c r="X79" t="s">
        <v>115</v>
      </c>
      <c r="Y79">
        <v>33000</v>
      </c>
      <c r="Z79" t="b">
        <v>1</v>
      </c>
      <c r="AA79"/>
      <c r="AB79" t="s">
        <v>102</v>
      </c>
      <c r="AC79" t="s">
        <v>89</v>
      </c>
      <c r="AD79" t="s">
        <v>170</v>
      </c>
      <c r="AE79" t="b">
        <v>0</v>
      </c>
      <c r="AF79"/>
      <c r="AG79" t="s">
        <v>50</v>
      </c>
      <c r="AH79"/>
      <c r="AI79">
        <v>27141</v>
      </c>
      <c r="AJ79" s="1">
        <v>42515.29791666667</v>
      </c>
      <c r="AK79" s="1">
        <v>42516.386805555558</v>
      </c>
      <c r="AL79" s="1">
        <v>42543.226388888892</v>
      </c>
      <c r="AM79" t="s">
        <v>80</v>
      </c>
      <c r="AN79" t="s">
        <v>39</v>
      </c>
      <c r="AO79" t="s">
        <v>39</v>
      </c>
      <c r="AP79"/>
      <c r="AQ79" s="1">
        <v>42548.5</v>
      </c>
      <c r="AR79" t="s">
        <v>56</v>
      </c>
      <c r="AS79" t="s">
        <v>636</v>
      </c>
      <c r="AT79" s="2" t="s">
        <v>638</v>
      </c>
    </row>
    <row r="80" spans="1:46" ht="20" customHeight="1" x14ac:dyDescent="0.45">
      <c r="A80" t="s">
        <v>39</v>
      </c>
      <c r="B80">
        <v>636664</v>
      </c>
      <c r="C80" t="s">
        <v>41</v>
      </c>
      <c r="D80" t="s">
        <v>205</v>
      </c>
      <c r="E80" t="s">
        <v>272</v>
      </c>
      <c r="F80" t="s">
        <v>593</v>
      </c>
      <c r="G80">
        <v>1</v>
      </c>
      <c r="H80">
        <v>2</v>
      </c>
      <c r="I80" t="s">
        <v>273</v>
      </c>
      <c r="J80"/>
      <c r="K80" t="s">
        <v>40</v>
      </c>
      <c r="L80"/>
      <c r="M80" t="b">
        <v>0</v>
      </c>
      <c r="N80" t="s">
        <v>46</v>
      </c>
      <c r="O80" t="s">
        <v>47</v>
      </c>
      <c r="P80" t="s">
        <v>48</v>
      </c>
      <c r="Q80" t="s">
        <v>105</v>
      </c>
      <c r="R80">
        <v>566291</v>
      </c>
      <c r="S80"/>
      <c r="T80" t="s">
        <v>576</v>
      </c>
      <c r="U80" t="s">
        <v>50</v>
      </c>
      <c r="V80" t="s">
        <v>51</v>
      </c>
      <c r="W80" t="s">
        <v>51</v>
      </c>
      <c r="X80" t="s">
        <v>115</v>
      </c>
      <c r="Y80">
        <v>33000</v>
      </c>
      <c r="Z80" t="b">
        <v>1</v>
      </c>
      <c r="AA80"/>
      <c r="AB80" t="s">
        <v>53</v>
      </c>
      <c r="AC80" t="s">
        <v>89</v>
      </c>
      <c r="AD80" t="s">
        <v>170</v>
      </c>
      <c r="AE80" t="b">
        <v>0</v>
      </c>
      <c r="AF80"/>
      <c r="AG80" t="s">
        <v>50</v>
      </c>
      <c r="AH80"/>
      <c r="AI80">
        <v>27135</v>
      </c>
      <c r="AJ80" s="1">
        <v>42521.368750000001</v>
      </c>
      <c r="AK80" s="1">
        <v>42527.724305555559</v>
      </c>
      <c r="AL80" s="1">
        <v>42543.226388888892</v>
      </c>
      <c r="AM80" t="s">
        <v>80</v>
      </c>
      <c r="AN80" t="s">
        <v>39</v>
      </c>
      <c r="AO80" t="s">
        <v>39</v>
      </c>
      <c r="AP80"/>
      <c r="AQ80" s="1">
        <v>42548.5</v>
      </c>
      <c r="AR80" t="s">
        <v>56</v>
      </c>
      <c r="AS80" t="s">
        <v>636</v>
      </c>
      <c r="AT80" s="2" t="s">
        <v>639</v>
      </c>
    </row>
    <row r="81" spans="1:46" ht="20" customHeight="1" x14ac:dyDescent="0.45">
      <c r="A81" t="s">
        <v>39</v>
      </c>
      <c r="B81">
        <v>636662</v>
      </c>
      <c r="C81" t="s">
        <v>41</v>
      </c>
      <c r="D81" t="s">
        <v>205</v>
      </c>
      <c r="E81" t="s">
        <v>276</v>
      </c>
      <c r="F81" t="s">
        <v>59</v>
      </c>
      <c r="G81">
        <v>1.5</v>
      </c>
      <c r="H81">
        <v>2</v>
      </c>
      <c r="I81" t="s">
        <v>277</v>
      </c>
      <c r="J81"/>
      <c r="K81" t="s">
        <v>40</v>
      </c>
      <c r="L81"/>
      <c r="M81" t="b">
        <v>0</v>
      </c>
      <c r="N81" t="s">
        <v>46</v>
      </c>
      <c r="O81" t="s">
        <v>47</v>
      </c>
      <c r="P81" t="s">
        <v>48</v>
      </c>
      <c r="Q81" t="s">
        <v>105</v>
      </c>
      <c r="R81">
        <v>566291</v>
      </c>
      <c r="S81"/>
      <c r="T81" t="s">
        <v>576</v>
      </c>
      <c r="U81" t="s">
        <v>50</v>
      </c>
      <c r="V81" t="s">
        <v>51</v>
      </c>
      <c r="W81" t="s">
        <v>51</v>
      </c>
      <c r="X81" t="s">
        <v>76</v>
      </c>
      <c r="Y81">
        <v>33000</v>
      </c>
      <c r="Z81" t="b">
        <v>1</v>
      </c>
      <c r="AA81"/>
      <c r="AB81" t="s">
        <v>64</v>
      </c>
      <c r="AC81" t="s">
        <v>278</v>
      </c>
      <c r="AD81" t="s">
        <v>170</v>
      </c>
      <c r="AE81" t="b">
        <v>0</v>
      </c>
      <c r="AF81"/>
      <c r="AG81" t="s">
        <v>50</v>
      </c>
      <c r="AH81"/>
      <c r="AI81">
        <v>27129</v>
      </c>
      <c r="AJ81" s="1">
        <v>42521.368750000001</v>
      </c>
      <c r="AK81" s="1">
        <v>42527.724305555559</v>
      </c>
      <c r="AL81" s="1">
        <v>42545.229861111111</v>
      </c>
      <c r="AM81" t="s">
        <v>80</v>
      </c>
      <c r="AN81" t="s">
        <v>39</v>
      </c>
      <c r="AO81" t="s">
        <v>39</v>
      </c>
      <c r="AP81"/>
      <c r="AQ81" s="1">
        <v>42548.5</v>
      </c>
      <c r="AR81" t="s">
        <v>56</v>
      </c>
      <c r="AS81" t="s">
        <v>611</v>
      </c>
      <c r="AT81" s="2" t="s">
        <v>640</v>
      </c>
    </row>
    <row r="82" spans="1:46" ht="20" customHeight="1" x14ac:dyDescent="0.45">
      <c r="A82" t="s">
        <v>39</v>
      </c>
      <c r="B82">
        <v>636663</v>
      </c>
      <c r="C82" t="s">
        <v>230</v>
      </c>
      <c r="D82" t="s">
        <v>205</v>
      </c>
      <c r="E82" t="s">
        <v>274</v>
      </c>
      <c r="F82" t="s">
        <v>70</v>
      </c>
      <c r="G82">
        <v>3</v>
      </c>
      <c r="H82">
        <v>3</v>
      </c>
      <c r="I82" t="s">
        <v>275</v>
      </c>
      <c r="J82"/>
      <c r="K82" t="s">
        <v>40</v>
      </c>
      <c r="L82"/>
      <c r="M82" t="b">
        <v>0</v>
      </c>
      <c r="N82" t="s">
        <v>46</v>
      </c>
      <c r="O82" t="s">
        <v>233</v>
      </c>
      <c r="P82" t="s">
        <v>48</v>
      </c>
      <c r="Q82" t="s">
        <v>105</v>
      </c>
      <c r="R82">
        <v>566291</v>
      </c>
      <c r="S82"/>
      <c r="T82" t="s">
        <v>576</v>
      </c>
      <c r="U82" t="s">
        <v>50</v>
      </c>
      <c r="V82" t="s">
        <v>51</v>
      </c>
      <c r="W82" t="s">
        <v>51</v>
      </c>
      <c r="X82" t="s">
        <v>235</v>
      </c>
      <c r="Y82">
        <v>33000</v>
      </c>
      <c r="Z82" t="b">
        <v>1</v>
      </c>
      <c r="AA82"/>
      <c r="AB82" t="s">
        <v>50</v>
      </c>
      <c r="AC82" t="s">
        <v>89</v>
      </c>
      <c r="AD82" t="s">
        <v>170</v>
      </c>
      <c r="AE82" t="b">
        <v>1</v>
      </c>
      <c r="AF82"/>
      <c r="AG82" t="s">
        <v>50</v>
      </c>
      <c r="AH82"/>
      <c r="AI82">
        <v>27133</v>
      </c>
      <c r="AJ82" s="1">
        <v>42513.283333333333</v>
      </c>
      <c r="AK82" s="1">
        <v>42516.386111111111</v>
      </c>
      <c r="AL82"/>
      <c r="AM82" t="s">
        <v>80</v>
      </c>
      <c r="AN82" t="s">
        <v>39</v>
      </c>
      <c r="AO82" t="s">
        <v>39</v>
      </c>
      <c r="AP82"/>
      <c r="AQ82" s="1">
        <v>42548.5</v>
      </c>
      <c r="AR82" t="s">
        <v>56</v>
      </c>
      <c r="AS82" t="s">
        <v>611</v>
      </c>
      <c r="AT82" s="2" t="s">
        <v>641</v>
      </c>
    </row>
    <row r="83" spans="1:46" ht="20" customHeight="1" x14ac:dyDescent="0.45">
      <c r="A83" t="s">
        <v>39</v>
      </c>
      <c r="B83">
        <v>636661</v>
      </c>
      <c r="C83" t="s">
        <v>41</v>
      </c>
      <c r="D83" t="s">
        <v>205</v>
      </c>
      <c r="E83" t="s">
        <v>297</v>
      </c>
      <c r="F83" t="s">
        <v>59</v>
      </c>
      <c r="G83">
        <v>2</v>
      </c>
      <c r="H83">
        <v>3</v>
      </c>
      <c r="I83" t="s">
        <v>298</v>
      </c>
      <c r="J83"/>
      <c r="K83" t="s">
        <v>40</v>
      </c>
      <c r="L83"/>
      <c r="M83" t="b">
        <v>0</v>
      </c>
      <c r="N83" t="s">
        <v>46</v>
      </c>
      <c r="O83" t="s">
        <v>47</v>
      </c>
      <c r="P83" t="s">
        <v>48</v>
      </c>
      <c r="Q83"/>
      <c r="R83">
        <v>566291</v>
      </c>
      <c r="S83"/>
      <c r="T83" t="s">
        <v>576</v>
      </c>
      <c r="U83" t="s">
        <v>50</v>
      </c>
      <c r="V83" t="s">
        <v>51</v>
      </c>
      <c r="W83" t="s">
        <v>51</v>
      </c>
      <c r="X83" t="s">
        <v>115</v>
      </c>
      <c r="Y83">
        <v>33000</v>
      </c>
      <c r="Z83" t="b">
        <v>1</v>
      </c>
      <c r="AA83"/>
      <c r="AB83" t="s">
        <v>102</v>
      </c>
      <c r="AC83" t="s">
        <v>278</v>
      </c>
      <c r="AD83" t="s">
        <v>170</v>
      </c>
      <c r="AE83" t="b">
        <v>0</v>
      </c>
      <c r="AF83"/>
      <c r="AG83" t="s">
        <v>50</v>
      </c>
      <c r="AH83"/>
      <c r="AI83">
        <v>27127</v>
      </c>
      <c r="AJ83" s="1">
        <v>42521.368750000001</v>
      </c>
      <c r="AK83" s="1">
        <v>42523.438194444447</v>
      </c>
      <c r="AL83" s="1">
        <v>42544.227777777778</v>
      </c>
      <c r="AM83" t="s">
        <v>80</v>
      </c>
      <c r="AN83" t="s">
        <v>39</v>
      </c>
      <c r="AO83" t="s">
        <v>39</v>
      </c>
      <c r="AP83"/>
      <c r="AQ83" s="1">
        <v>42548.5</v>
      </c>
      <c r="AR83" t="s">
        <v>56</v>
      </c>
      <c r="AS83" t="s">
        <v>642</v>
      </c>
      <c r="AT83" t="s">
        <v>623</v>
      </c>
    </row>
    <row r="84" spans="1:46" ht="20" customHeight="1" x14ac:dyDescent="0.45">
      <c r="A84" t="s">
        <v>39</v>
      </c>
      <c r="B84">
        <v>636659</v>
      </c>
      <c r="C84" t="s">
        <v>57</v>
      </c>
      <c r="D84" t="s">
        <v>205</v>
      </c>
      <c r="E84" t="s">
        <v>244</v>
      </c>
      <c r="F84" t="s">
        <v>59</v>
      </c>
      <c r="G84">
        <v>2.5</v>
      </c>
      <c r="H84">
        <v>3</v>
      </c>
      <c r="I84" t="s">
        <v>245</v>
      </c>
      <c r="J84"/>
      <c r="K84" t="s">
        <v>40</v>
      </c>
      <c r="L84"/>
      <c r="M84" t="b">
        <v>0</v>
      </c>
      <c r="N84" t="s">
        <v>46</v>
      </c>
      <c r="O84" t="s">
        <v>47</v>
      </c>
      <c r="P84" t="s">
        <v>48</v>
      </c>
      <c r="Q84"/>
      <c r="R84">
        <v>566291</v>
      </c>
      <c r="S84"/>
      <c r="T84" t="s">
        <v>576</v>
      </c>
      <c r="U84" t="s">
        <v>50</v>
      </c>
      <c r="V84" t="s">
        <v>140</v>
      </c>
      <c r="W84" t="s">
        <v>140</v>
      </c>
      <c r="X84" t="s">
        <v>115</v>
      </c>
      <c r="Y84">
        <v>33000</v>
      </c>
      <c r="Z84" t="b">
        <v>1</v>
      </c>
      <c r="AA84"/>
      <c r="AB84" t="s">
        <v>107</v>
      </c>
      <c r="AC84" t="s">
        <v>246</v>
      </c>
      <c r="AD84" t="s">
        <v>170</v>
      </c>
      <c r="AE84" t="b">
        <v>0</v>
      </c>
      <c r="AF84"/>
      <c r="AG84" t="s">
        <v>50</v>
      </c>
      <c r="AH84"/>
      <c r="AI84">
        <v>27113</v>
      </c>
      <c r="AJ84" s="1">
        <v>42536.443749999999</v>
      </c>
      <c r="AK84" s="1">
        <v>42536.570138888892</v>
      </c>
      <c r="AL84" s="1">
        <v>42545.229166666664</v>
      </c>
      <c r="AM84" t="s">
        <v>80</v>
      </c>
      <c r="AN84" t="s">
        <v>39</v>
      </c>
      <c r="AO84" t="s">
        <v>39</v>
      </c>
      <c r="AP84"/>
      <c r="AQ84" s="1">
        <v>42548.5</v>
      </c>
      <c r="AR84" t="s">
        <v>56</v>
      </c>
      <c r="AS84" t="s">
        <v>642</v>
      </c>
      <c r="AT84" t="s">
        <v>623</v>
      </c>
    </row>
    <row r="85" spans="1:46" ht="20" customHeight="1" x14ac:dyDescent="0.45">
      <c r="A85" t="s">
        <v>39</v>
      </c>
      <c r="B85">
        <v>464770</v>
      </c>
      <c r="C85" t="s">
        <v>41</v>
      </c>
      <c r="D85" t="s">
        <v>205</v>
      </c>
      <c r="E85" t="s">
        <v>247</v>
      </c>
      <c r="F85" t="s">
        <v>593</v>
      </c>
      <c r="G85">
        <v>1</v>
      </c>
      <c r="H85">
        <v>2</v>
      </c>
      <c r="I85" t="s">
        <v>248</v>
      </c>
      <c r="J85" t="s">
        <v>105</v>
      </c>
      <c r="K85" t="s">
        <v>40</v>
      </c>
      <c r="L85"/>
      <c r="M85" t="b">
        <v>0</v>
      </c>
      <c r="N85" t="s">
        <v>46</v>
      </c>
      <c r="O85" t="s">
        <v>47</v>
      </c>
      <c r="P85" t="s">
        <v>48</v>
      </c>
      <c r="Q85" t="s">
        <v>105</v>
      </c>
      <c r="R85">
        <v>566291</v>
      </c>
      <c r="S85"/>
      <c r="T85" t="s">
        <v>576</v>
      </c>
      <c r="U85" t="s">
        <v>50</v>
      </c>
      <c r="V85" t="s">
        <v>51</v>
      </c>
      <c r="W85" t="s">
        <v>51</v>
      </c>
      <c r="X85" t="s">
        <v>115</v>
      </c>
      <c r="Y85">
        <v>33000</v>
      </c>
      <c r="Z85" t="b">
        <v>1</v>
      </c>
      <c r="AA85"/>
      <c r="AB85" t="s">
        <v>53</v>
      </c>
      <c r="AC85" t="s">
        <v>212</v>
      </c>
      <c r="AD85" t="s">
        <v>78</v>
      </c>
      <c r="AE85" t="b">
        <v>0</v>
      </c>
      <c r="AF85"/>
      <c r="AG85" t="s">
        <v>50</v>
      </c>
      <c r="AH85"/>
      <c r="AI85">
        <v>27084</v>
      </c>
      <c r="AJ85" s="1">
        <v>42515.299305555556</v>
      </c>
      <c r="AK85" s="1">
        <v>42516.386805555558</v>
      </c>
      <c r="AL85" s="1">
        <v>42545.229166666664</v>
      </c>
      <c r="AM85" t="s">
        <v>80</v>
      </c>
      <c r="AN85" t="s">
        <v>39</v>
      </c>
      <c r="AO85" t="s">
        <v>39</v>
      </c>
      <c r="AP85" t="s">
        <v>80</v>
      </c>
      <c r="AQ85" s="1">
        <v>42548.5</v>
      </c>
      <c r="AR85" t="s">
        <v>56</v>
      </c>
      <c r="AS85" t="s">
        <v>611</v>
      </c>
      <c r="AT85" t="s">
        <v>623</v>
      </c>
    </row>
    <row r="86" spans="1:46" ht="20" customHeight="1" x14ac:dyDescent="0.45">
      <c r="A86" t="s">
        <v>39</v>
      </c>
      <c r="B86">
        <v>636658</v>
      </c>
      <c r="C86" t="s">
        <v>41</v>
      </c>
      <c r="D86" t="s">
        <v>205</v>
      </c>
      <c r="E86" t="s">
        <v>236</v>
      </c>
      <c r="F86" t="s">
        <v>44</v>
      </c>
      <c r="G86">
        <v>3</v>
      </c>
      <c r="H86">
        <v>3</v>
      </c>
      <c r="I86" t="s">
        <v>279</v>
      </c>
      <c r="J86"/>
      <c r="K86" t="s">
        <v>40</v>
      </c>
      <c r="L86"/>
      <c r="M86" t="b">
        <v>0</v>
      </c>
      <c r="N86" t="s">
        <v>46</v>
      </c>
      <c r="O86" t="s">
        <v>47</v>
      </c>
      <c r="P86" t="s">
        <v>48</v>
      </c>
      <c r="Q86" t="s">
        <v>105</v>
      </c>
      <c r="R86">
        <v>566291</v>
      </c>
      <c r="S86"/>
      <c r="T86" t="s">
        <v>576</v>
      </c>
      <c r="U86" t="s">
        <v>50</v>
      </c>
      <c r="V86" t="s">
        <v>51</v>
      </c>
      <c r="W86" t="s">
        <v>51</v>
      </c>
      <c r="X86" t="s">
        <v>115</v>
      </c>
      <c r="Y86">
        <v>33000</v>
      </c>
      <c r="Z86" t="b">
        <v>1</v>
      </c>
      <c r="AA86"/>
      <c r="AB86" t="s">
        <v>53</v>
      </c>
      <c r="AC86" t="s">
        <v>212</v>
      </c>
      <c r="AD86" t="s">
        <v>170</v>
      </c>
      <c r="AE86" t="b">
        <v>0</v>
      </c>
      <c r="AF86"/>
      <c r="AG86" t="s">
        <v>50</v>
      </c>
      <c r="AH86"/>
      <c r="AI86">
        <v>27110</v>
      </c>
      <c r="AJ86" s="1">
        <v>42522.324999999997</v>
      </c>
      <c r="AK86" s="1">
        <v>42523.4375</v>
      </c>
      <c r="AL86" s="1">
        <v>42548.397222222222</v>
      </c>
      <c r="AM86" t="s">
        <v>80</v>
      </c>
      <c r="AN86" t="s">
        <v>39</v>
      </c>
      <c r="AO86" t="s">
        <v>39</v>
      </c>
      <c r="AP86"/>
      <c r="AQ86" s="1">
        <v>42548.5</v>
      </c>
      <c r="AR86" t="s">
        <v>56</v>
      </c>
      <c r="AS86" t="s">
        <v>627</v>
      </c>
      <c r="AT86" t="s">
        <v>623</v>
      </c>
    </row>
    <row r="87" spans="1:46" ht="20" customHeight="1" x14ac:dyDescent="0.45">
      <c r="A87" t="s">
        <v>39</v>
      </c>
      <c r="B87">
        <v>636657</v>
      </c>
      <c r="C87" t="s">
        <v>41</v>
      </c>
      <c r="D87" t="s">
        <v>205</v>
      </c>
      <c r="E87" t="s">
        <v>206</v>
      </c>
      <c r="F87" t="s">
        <v>593</v>
      </c>
      <c r="G87">
        <v>1</v>
      </c>
      <c r="H87">
        <v>3</v>
      </c>
      <c r="I87" t="s">
        <v>207</v>
      </c>
      <c r="J87"/>
      <c r="K87" t="s">
        <v>40</v>
      </c>
      <c r="L87"/>
      <c r="M87" t="b">
        <v>0</v>
      </c>
      <c r="N87" t="s">
        <v>46</v>
      </c>
      <c r="O87" t="s">
        <v>47</v>
      </c>
      <c r="P87" t="s">
        <v>48</v>
      </c>
      <c r="Q87"/>
      <c r="R87">
        <v>566291</v>
      </c>
      <c r="S87"/>
      <c r="T87" t="s">
        <v>576</v>
      </c>
      <c r="U87" t="s">
        <v>50</v>
      </c>
      <c r="V87" t="s">
        <v>51</v>
      </c>
      <c r="W87" t="s">
        <v>51</v>
      </c>
      <c r="X87" t="s">
        <v>76</v>
      </c>
      <c r="Y87">
        <v>33000</v>
      </c>
      <c r="Z87" t="b">
        <v>1</v>
      </c>
      <c r="AA87"/>
      <c r="AB87" t="s">
        <v>53</v>
      </c>
      <c r="AC87" t="s">
        <v>89</v>
      </c>
      <c r="AD87" t="s">
        <v>170</v>
      </c>
      <c r="AE87" t="b">
        <v>0</v>
      </c>
      <c r="AF87"/>
      <c r="AG87" t="s">
        <v>50</v>
      </c>
      <c r="AH87"/>
      <c r="AI87">
        <v>27082</v>
      </c>
      <c r="AJ87" s="1">
        <v>42524.277083333334</v>
      </c>
      <c r="AK87" s="1">
        <v>42526.722222222219</v>
      </c>
      <c r="AL87" s="1">
        <v>42549.470138888886</v>
      </c>
      <c r="AM87" t="s">
        <v>80</v>
      </c>
      <c r="AN87" t="s">
        <v>39</v>
      </c>
      <c r="AO87" t="s">
        <v>39</v>
      </c>
      <c r="AP87"/>
      <c r="AQ87" s="1">
        <v>42548.5</v>
      </c>
      <c r="AR87" t="s">
        <v>56</v>
      </c>
      <c r="AS87" t="s">
        <v>636</v>
      </c>
      <c r="AT87" s="2" t="s">
        <v>643</v>
      </c>
    </row>
    <row r="88" spans="1:46" ht="20" customHeight="1" x14ac:dyDescent="0.45">
      <c r="A88" t="s">
        <v>39</v>
      </c>
      <c r="B88">
        <v>636656</v>
      </c>
      <c r="C88" t="s">
        <v>41</v>
      </c>
      <c r="D88" t="s">
        <v>205</v>
      </c>
      <c r="E88" t="s">
        <v>270</v>
      </c>
      <c r="F88" t="s">
        <v>44</v>
      </c>
      <c r="G88">
        <v>2.5</v>
      </c>
      <c r="H88">
        <v>3</v>
      </c>
      <c r="I88" t="s">
        <v>271</v>
      </c>
      <c r="J88"/>
      <c r="K88" t="s">
        <v>40</v>
      </c>
      <c r="L88"/>
      <c r="M88" t="b">
        <v>0</v>
      </c>
      <c r="N88" t="s">
        <v>46</v>
      </c>
      <c r="O88" t="s">
        <v>47</v>
      </c>
      <c r="P88" t="s">
        <v>48</v>
      </c>
      <c r="Q88"/>
      <c r="R88">
        <v>566291</v>
      </c>
      <c r="S88"/>
      <c r="T88" t="s">
        <v>576</v>
      </c>
      <c r="U88" t="s">
        <v>50</v>
      </c>
      <c r="V88" t="s">
        <v>51</v>
      </c>
      <c r="W88" t="s">
        <v>51</v>
      </c>
      <c r="X88" t="s">
        <v>115</v>
      </c>
      <c r="Y88">
        <v>33000</v>
      </c>
      <c r="Z88" t="b">
        <v>1</v>
      </c>
      <c r="AA88"/>
      <c r="AB88" t="s">
        <v>107</v>
      </c>
      <c r="AC88" t="s">
        <v>89</v>
      </c>
      <c r="AD88" t="s">
        <v>170</v>
      </c>
      <c r="AE88" t="b">
        <v>0</v>
      </c>
      <c r="AF88"/>
      <c r="AG88" t="s">
        <v>50</v>
      </c>
      <c r="AH88"/>
      <c r="AI88">
        <v>27076</v>
      </c>
      <c r="AJ88" s="1">
        <v>42536.443749999999</v>
      </c>
      <c r="AK88" s="1">
        <v>42536.570138888892</v>
      </c>
      <c r="AL88" s="1">
        <v>42551.313888888886</v>
      </c>
      <c r="AM88" t="s">
        <v>80</v>
      </c>
      <c r="AN88" t="s">
        <v>39</v>
      </c>
      <c r="AO88" t="s">
        <v>39</v>
      </c>
      <c r="AP88"/>
      <c r="AQ88" s="1">
        <v>42548.5</v>
      </c>
      <c r="AR88" t="s">
        <v>56</v>
      </c>
      <c r="AS88" t="s">
        <v>642</v>
      </c>
      <c r="AT88" t="s">
        <v>623</v>
      </c>
    </row>
    <row r="89" spans="1:46" ht="20" customHeight="1" x14ac:dyDescent="0.45">
      <c r="A89" t="s">
        <v>39</v>
      </c>
      <c r="B89">
        <v>636655</v>
      </c>
      <c r="C89" t="s">
        <v>41</v>
      </c>
      <c r="D89" t="s">
        <v>205</v>
      </c>
      <c r="E89" t="s">
        <v>282</v>
      </c>
      <c r="F89" t="s">
        <v>209</v>
      </c>
      <c r="G89">
        <v>1</v>
      </c>
      <c r="H89">
        <v>3</v>
      </c>
      <c r="I89" t="s">
        <v>283</v>
      </c>
      <c r="J89"/>
      <c r="K89" t="s">
        <v>40</v>
      </c>
      <c r="L89" t="s">
        <v>211</v>
      </c>
      <c r="M89" t="b">
        <v>0</v>
      </c>
      <c r="N89" t="s">
        <v>46</v>
      </c>
      <c r="O89" t="s">
        <v>47</v>
      </c>
      <c r="P89" t="s">
        <v>48</v>
      </c>
      <c r="Q89" t="s">
        <v>105</v>
      </c>
      <c r="R89">
        <v>566291</v>
      </c>
      <c r="S89"/>
      <c r="T89" t="s">
        <v>576</v>
      </c>
      <c r="U89" t="s">
        <v>50</v>
      </c>
      <c r="V89" t="s">
        <v>51</v>
      </c>
      <c r="W89" t="s">
        <v>51</v>
      </c>
      <c r="X89" t="s">
        <v>115</v>
      </c>
      <c r="Y89">
        <v>33000</v>
      </c>
      <c r="Z89" t="b">
        <v>1</v>
      </c>
      <c r="AA89"/>
      <c r="AB89" t="s">
        <v>64</v>
      </c>
      <c r="AC89" t="s">
        <v>89</v>
      </c>
      <c r="AD89" t="s">
        <v>170</v>
      </c>
      <c r="AE89" t="b">
        <v>0</v>
      </c>
      <c r="AF89"/>
      <c r="AG89" t="s">
        <v>50</v>
      </c>
      <c r="AH89"/>
      <c r="AI89">
        <v>27080</v>
      </c>
      <c r="AJ89" s="1">
        <v>42516.287499999999</v>
      </c>
      <c r="AK89" s="1">
        <v>42523.4375</v>
      </c>
      <c r="AL89" s="1">
        <v>42549.380555555559</v>
      </c>
      <c r="AM89" t="s">
        <v>80</v>
      </c>
      <c r="AN89" t="s">
        <v>39</v>
      </c>
      <c r="AO89" t="s">
        <v>39</v>
      </c>
      <c r="AP89"/>
      <c r="AQ89" s="1">
        <v>42548.5</v>
      </c>
      <c r="AR89" t="s">
        <v>56</v>
      </c>
      <c r="AS89" t="s">
        <v>620</v>
      </c>
      <c r="AT89" t="s">
        <v>623</v>
      </c>
    </row>
    <row r="90" spans="1:46" ht="20" customHeight="1" x14ac:dyDescent="0.45">
      <c r="A90" t="s">
        <v>39</v>
      </c>
      <c r="B90">
        <v>636653</v>
      </c>
      <c r="C90" t="s">
        <v>41</v>
      </c>
      <c r="D90" t="s">
        <v>205</v>
      </c>
      <c r="E90" t="s">
        <v>280</v>
      </c>
      <c r="F90" t="s">
        <v>44</v>
      </c>
      <c r="G90">
        <v>3</v>
      </c>
      <c r="H90">
        <v>2</v>
      </c>
      <c r="I90" t="s">
        <v>281</v>
      </c>
      <c r="J90"/>
      <c r="K90" t="s">
        <v>40</v>
      </c>
      <c r="L90"/>
      <c r="M90" t="b">
        <v>0</v>
      </c>
      <c r="N90" t="s">
        <v>46</v>
      </c>
      <c r="O90" t="s">
        <v>47</v>
      </c>
      <c r="P90" t="s">
        <v>48</v>
      </c>
      <c r="Q90" t="s">
        <v>105</v>
      </c>
      <c r="R90">
        <v>566291</v>
      </c>
      <c r="S90"/>
      <c r="T90" t="s">
        <v>576</v>
      </c>
      <c r="U90" t="s">
        <v>50</v>
      </c>
      <c r="V90" t="s">
        <v>51</v>
      </c>
      <c r="W90" t="s">
        <v>51</v>
      </c>
      <c r="X90" t="s">
        <v>115</v>
      </c>
      <c r="Y90">
        <v>33000</v>
      </c>
      <c r="Z90" t="b">
        <v>1</v>
      </c>
      <c r="AA90"/>
      <c r="AB90" t="s">
        <v>107</v>
      </c>
      <c r="AC90" t="s">
        <v>89</v>
      </c>
      <c r="AD90" t="s">
        <v>170</v>
      </c>
      <c r="AE90" t="b">
        <v>0</v>
      </c>
      <c r="AF90"/>
      <c r="AG90" t="s">
        <v>50</v>
      </c>
      <c r="AH90"/>
      <c r="AI90">
        <v>27075</v>
      </c>
      <c r="AJ90" s="1">
        <v>42521.368750000001</v>
      </c>
      <c r="AK90" s="1">
        <v>42527.724305555559</v>
      </c>
      <c r="AL90" s="1">
        <v>42545.229166666664</v>
      </c>
      <c r="AM90" t="s">
        <v>80</v>
      </c>
      <c r="AN90" t="s">
        <v>39</v>
      </c>
      <c r="AO90" t="s">
        <v>39</v>
      </c>
      <c r="AP90"/>
      <c r="AQ90" s="1">
        <v>42548.5</v>
      </c>
      <c r="AR90" t="s">
        <v>56</v>
      </c>
      <c r="AS90" t="s">
        <v>620</v>
      </c>
      <c r="AT90" t="s">
        <v>623</v>
      </c>
    </row>
    <row r="91" spans="1:46" ht="20" customHeight="1" x14ac:dyDescent="0.45">
      <c r="A91" t="s">
        <v>39</v>
      </c>
      <c r="B91">
        <v>636652</v>
      </c>
      <c r="C91" t="s">
        <v>230</v>
      </c>
      <c r="D91" t="s">
        <v>205</v>
      </c>
      <c r="E91" t="s">
        <v>311</v>
      </c>
      <c r="F91" t="s">
        <v>70</v>
      </c>
      <c r="G91">
        <v>3</v>
      </c>
      <c r="H91">
        <v>3</v>
      </c>
      <c r="I91" t="s">
        <v>312</v>
      </c>
      <c r="J91"/>
      <c r="K91" t="s">
        <v>40</v>
      </c>
      <c r="L91"/>
      <c r="M91" t="b">
        <v>0</v>
      </c>
      <c r="N91" t="s">
        <v>46</v>
      </c>
      <c r="O91" t="s">
        <v>233</v>
      </c>
      <c r="P91" t="s">
        <v>48</v>
      </c>
      <c r="Q91" t="s">
        <v>105</v>
      </c>
      <c r="R91">
        <v>566291</v>
      </c>
      <c r="S91"/>
      <c r="T91" t="s">
        <v>576</v>
      </c>
      <c r="U91" t="s">
        <v>50</v>
      </c>
      <c r="V91" t="s">
        <v>51</v>
      </c>
      <c r="W91" t="s">
        <v>51</v>
      </c>
      <c r="X91" t="s">
        <v>235</v>
      </c>
      <c r="Y91">
        <v>33000</v>
      </c>
      <c r="Z91" t="b">
        <v>1</v>
      </c>
      <c r="AA91"/>
      <c r="AB91" t="s">
        <v>50</v>
      </c>
      <c r="AC91" t="s">
        <v>89</v>
      </c>
      <c r="AD91" t="s">
        <v>170</v>
      </c>
      <c r="AE91" t="b">
        <v>1</v>
      </c>
      <c r="AF91"/>
      <c r="AG91" t="s">
        <v>50</v>
      </c>
      <c r="AH91"/>
      <c r="AI91">
        <v>27073</v>
      </c>
      <c r="AJ91" s="1">
        <v>42517.506944444445</v>
      </c>
      <c r="AK91" s="1">
        <v>42523.436805555553</v>
      </c>
      <c r="AL91"/>
      <c r="AM91" t="s">
        <v>80</v>
      </c>
      <c r="AN91" t="s">
        <v>39</v>
      </c>
      <c r="AO91" t="s">
        <v>39</v>
      </c>
      <c r="AP91"/>
      <c r="AQ91" s="1">
        <v>42548.5</v>
      </c>
      <c r="AR91" t="s">
        <v>56</v>
      </c>
      <c r="AS91" t="s">
        <v>620</v>
      </c>
      <c r="AT91" t="s">
        <v>623</v>
      </c>
    </row>
    <row r="92" spans="1:46" ht="20" customHeight="1" x14ac:dyDescent="0.45">
      <c r="A92" t="s">
        <v>39</v>
      </c>
      <c r="B92">
        <v>636654</v>
      </c>
      <c r="C92" t="s">
        <v>41</v>
      </c>
      <c r="D92" t="s">
        <v>205</v>
      </c>
      <c r="E92" t="s">
        <v>313</v>
      </c>
      <c r="F92" t="s">
        <v>624</v>
      </c>
      <c r="G92">
        <v>0</v>
      </c>
      <c r="H92">
        <v>2</v>
      </c>
      <c r="I92" t="s">
        <v>314</v>
      </c>
      <c r="J92"/>
      <c r="K92" t="s">
        <v>40</v>
      </c>
      <c r="L92"/>
      <c r="M92" t="b">
        <v>0</v>
      </c>
      <c r="N92" t="s">
        <v>46</v>
      </c>
      <c r="O92" t="s">
        <v>47</v>
      </c>
      <c r="P92" t="s">
        <v>48</v>
      </c>
      <c r="Q92" t="s">
        <v>105</v>
      </c>
      <c r="R92">
        <v>566291</v>
      </c>
      <c r="S92"/>
      <c r="T92" t="s">
        <v>576</v>
      </c>
      <c r="U92" t="s">
        <v>50</v>
      </c>
      <c r="V92" t="s">
        <v>51</v>
      </c>
      <c r="W92" t="s">
        <v>51</v>
      </c>
      <c r="X92" t="s">
        <v>115</v>
      </c>
      <c r="Y92">
        <v>33000</v>
      </c>
      <c r="Z92" t="b">
        <v>1</v>
      </c>
      <c r="AA92"/>
      <c r="AB92" t="s">
        <v>53</v>
      </c>
      <c r="AC92" t="s">
        <v>89</v>
      </c>
      <c r="AD92" t="s">
        <v>170</v>
      </c>
      <c r="AE92" t="b">
        <v>0</v>
      </c>
      <c r="AF92"/>
      <c r="AG92" t="s">
        <v>50</v>
      </c>
      <c r="AH92"/>
      <c r="AI92">
        <v>27078</v>
      </c>
      <c r="AJ92" s="1">
        <v>42516.287499999999</v>
      </c>
      <c r="AK92" s="1">
        <v>42523.4375</v>
      </c>
      <c r="AL92"/>
      <c r="AM92" t="s">
        <v>80</v>
      </c>
      <c r="AN92" t="s">
        <v>39</v>
      </c>
      <c r="AO92" t="s">
        <v>39</v>
      </c>
      <c r="AP92"/>
      <c r="AQ92" s="1">
        <v>42548.5</v>
      </c>
      <c r="AR92" t="s">
        <v>56</v>
      </c>
      <c r="AS92" t="s">
        <v>620</v>
      </c>
      <c r="AT92" t="s">
        <v>623</v>
      </c>
    </row>
    <row r="93" spans="1:46" ht="20" customHeight="1" x14ac:dyDescent="0.45">
      <c r="A93" t="s">
        <v>39</v>
      </c>
      <c r="B93">
        <v>638596</v>
      </c>
      <c r="C93" t="s">
        <v>41</v>
      </c>
      <c r="D93" t="s">
        <v>205</v>
      </c>
      <c r="E93" t="s">
        <v>284</v>
      </c>
      <c r="F93" t="s">
        <v>44</v>
      </c>
      <c r="G93">
        <v>1.5</v>
      </c>
      <c r="H93">
        <v>3</v>
      </c>
      <c r="I93" t="s">
        <v>285</v>
      </c>
      <c r="J93"/>
      <c r="K93" t="s">
        <v>40</v>
      </c>
      <c r="L93"/>
      <c r="M93" t="b">
        <v>0</v>
      </c>
      <c r="N93" t="s">
        <v>46</v>
      </c>
      <c r="O93" t="s">
        <v>47</v>
      </c>
      <c r="P93" t="s">
        <v>48</v>
      </c>
      <c r="Q93" t="s">
        <v>105</v>
      </c>
      <c r="R93">
        <v>596890</v>
      </c>
      <c r="S93"/>
      <c r="T93" t="s">
        <v>576</v>
      </c>
      <c r="U93" t="s">
        <v>50</v>
      </c>
      <c r="V93" t="s">
        <v>51</v>
      </c>
      <c r="W93" t="s">
        <v>51</v>
      </c>
      <c r="X93" t="s">
        <v>115</v>
      </c>
      <c r="Y93">
        <v>33000</v>
      </c>
      <c r="Z93" t="b">
        <v>1</v>
      </c>
      <c r="AA93"/>
      <c r="AB93" t="s">
        <v>107</v>
      </c>
      <c r="AC93" t="s">
        <v>212</v>
      </c>
      <c r="AD93" t="s">
        <v>78</v>
      </c>
      <c r="AE93" t="b">
        <v>0</v>
      </c>
      <c r="AF93"/>
      <c r="AG93" t="s">
        <v>50</v>
      </c>
      <c r="AH93"/>
      <c r="AI93">
        <v>27150</v>
      </c>
      <c r="AJ93" s="1">
        <v>42524.277083333334</v>
      </c>
      <c r="AK93" s="1">
        <v>42526.722222222219</v>
      </c>
      <c r="AL93" s="1">
        <v>42544.227777777778</v>
      </c>
      <c r="AM93" t="s">
        <v>80</v>
      </c>
      <c r="AN93" t="s">
        <v>39</v>
      </c>
      <c r="AO93" t="s">
        <v>39</v>
      </c>
      <c r="AP93"/>
      <c r="AQ93" s="1">
        <v>42548.5</v>
      </c>
      <c r="AR93" t="s">
        <v>56</v>
      </c>
      <c r="AS93" t="s">
        <v>644</v>
      </c>
      <c r="AT93" t="s">
        <v>621</v>
      </c>
    </row>
    <row r="94" spans="1:46" ht="20" customHeight="1" x14ac:dyDescent="0.45">
      <c r="A94" t="s">
        <v>39</v>
      </c>
      <c r="B94">
        <v>638591</v>
      </c>
      <c r="C94" t="s">
        <v>41</v>
      </c>
      <c r="D94" t="s">
        <v>205</v>
      </c>
      <c r="E94" t="s">
        <v>309</v>
      </c>
      <c r="F94" t="s">
        <v>624</v>
      </c>
      <c r="G94">
        <v>0</v>
      </c>
      <c r="H94">
        <v>3</v>
      </c>
      <c r="I94" t="s">
        <v>310</v>
      </c>
      <c r="J94"/>
      <c r="K94" t="s">
        <v>40</v>
      </c>
      <c r="L94"/>
      <c r="M94" t="b">
        <v>0</v>
      </c>
      <c r="N94" t="s">
        <v>46</v>
      </c>
      <c r="O94" t="s">
        <v>47</v>
      </c>
      <c r="P94" t="s">
        <v>48</v>
      </c>
      <c r="Q94" t="s">
        <v>105</v>
      </c>
      <c r="R94">
        <v>596890</v>
      </c>
      <c r="S94"/>
      <c r="T94" t="s">
        <v>576</v>
      </c>
      <c r="U94" t="s">
        <v>50</v>
      </c>
      <c r="V94" t="s">
        <v>51</v>
      </c>
      <c r="W94" t="s">
        <v>51</v>
      </c>
      <c r="X94" t="s">
        <v>115</v>
      </c>
      <c r="Y94">
        <v>33000</v>
      </c>
      <c r="Z94" t="b">
        <v>1</v>
      </c>
      <c r="AA94"/>
      <c r="AB94" t="s">
        <v>53</v>
      </c>
      <c r="AC94" t="s">
        <v>303</v>
      </c>
      <c r="AD94" t="s">
        <v>50</v>
      </c>
      <c r="AE94" t="b">
        <v>0</v>
      </c>
      <c r="AF94"/>
      <c r="AG94" t="s">
        <v>50</v>
      </c>
      <c r="AH94"/>
      <c r="AI94">
        <v>25202</v>
      </c>
      <c r="AJ94" s="1">
        <v>42535.331944444442</v>
      </c>
      <c r="AK94" s="1">
        <v>42535.727777777778</v>
      </c>
      <c r="AL94" s="1">
        <v>42543.226388888892</v>
      </c>
      <c r="AM94" t="s">
        <v>80</v>
      </c>
      <c r="AN94" t="s">
        <v>39</v>
      </c>
      <c r="AO94" t="s">
        <v>39</v>
      </c>
      <c r="AP94"/>
      <c r="AQ94" s="1">
        <v>42548.5</v>
      </c>
      <c r="AR94" t="s">
        <v>56</v>
      </c>
      <c r="AS94" t="s">
        <v>628</v>
      </c>
      <c r="AT94" t="s">
        <v>621</v>
      </c>
    </row>
    <row r="95" spans="1:46" ht="20" customHeight="1" x14ac:dyDescent="0.45">
      <c r="A95" t="s">
        <v>39</v>
      </c>
      <c r="B95">
        <v>636651</v>
      </c>
      <c r="C95" t="s">
        <v>230</v>
      </c>
      <c r="D95" t="s">
        <v>205</v>
      </c>
      <c r="E95" t="s">
        <v>249</v>
      </c>
      <c r="F95" t="s">
        <v>70</v>
      </c>
      <c r="G95">
        <v>3</v>
      </c>
      <c r="H95">
        <v>3</v>
      </c>
      <c r="I95" t="s">
        <v>250</v>
      </c>
      <c r="J95"/>
      <c r="K95" t="s">
        <v>40</v>
      </c>
      <c r="L95"/>
      <c r="M95" t="b">
        <v>0</v>
      </c>
      <c r="N95" t="s">
        <v>46</v>
      </c>
      <c r="O95" t="s">
        <v>233</v>
      </c>
      <c r="P95" t="s">
        <v>48</v>
      </c>
      <c r="Q95" t="s">
        <v>105</v>
      </c>
      <c r="R95">
        <v>566291</v>
      </c>
      <c r="S95"/>
      <c r="T95" t="s">
        <v>576</v>
      </c>
      <c r="U95" t="s">
        <v>50</v>
      </c>
      <c r="V95" t="s">
        <v>51</v>
      </c>
      <c r="W95" t="s">
        <v>51</v>
      </c>
      <c r="X95" t="s">
        <v>235</v>
      </c>
      <c r="Y95">
        <v>33000</v>
      </c>
      <c r="Z95" t="b">
        <v>1</v>
      </c>
      <c r="AA95"/>
      <c r="AB95" t="s">
        <v>50</v>
      </c>
      <c r="AC95" t="s">
        <v>89</v>
      </c>
      <c r="AD95" t="s">
        <v>170</v>
      </c>
      <c r="AE95" t="b">
        <v>1</v>
      </c>
      <c r="AF95"/>
      <c r="AG95" t="s">
        <v>50</v>
      </c>
      <c r="AH95"/>
      <c r="AI95">
        <v>27071</v>
      </c>
      <c r="AJ95" s="1">
        <v>42517.506944444445</v>
      </c>
      <c r="AK95" s="1">
        <v>42523.436805555553</v>
      </c>
      <c r="AL95"/>
      <c r="AM95" t="s">
        <v>80</v>
      </c>
      <c r="AN95" t="s">
        <v>39</v>
      </c>
      <c r="AO95" t="s">
        <v>39</v>
      </c>
      <c r="AP95"/>
      <c r="AQ95" s="1">
        <v>42548.5</v>
      </c>
      <c r="AR95" t="s">
        <v>56</v>
      </c>
      <c r="AS95" t="s">
        <v>620</v>
      </c>
      <c r="AT95" t="s">
        <v>623</v>
      </c>
    </row>
    <row r="96" spans="1:46" ht="20" customHeight="1" x14ac:dyDescent="0.45">
      <c r="A96" t="s">
        <v>39</v>
      </c>
      <c r="B96">
        <v>638592</v>
      </c>
      <c r="C96" t="s">
        <v>41</v>
      </c>
      <c r="D96" t="s">
        <v>205</v>
      </c>
      <c r="E96" t="s">
        <v>301</v>
      </c>
      <c r="F96" t="s">
        <v>44</v>
      </c>
      <c r="G96">
        <v>0.5</v>
      </c>
      <c r="H96">
        <v>3</v>
      </c>
      <c r="I96" t="s">
        <v>302</v>
      </c>
      <c r="J96"/>
      <c r="K96" t="s">
        <v>40</v>
      </c>
      <c r="L96"/>
      <c r="M96" t="b">
        <v>0</v>
      </c>
      <c r="N96" t="s">
        <v>46</v>
      </c>
      <c r="O96" t="s">
        <v>47</v>
      </c>
      <c r="P96" t="s">
        <v>48</v>
      </c>
      <c r="Q96" t="s">
        <v>105</v>
      </c>
      <c r="R96">
        <v>596890</v>
      </c>
      <c r="S96"/>
      <c r="T96" t="s">
        <v>576</v>
      </c>
      <c r="U96" t="s">
        <v>50</v>
      </c>
      <c r="V96" t="s">
        <v>51</v>
      </c>
      <c r="W96" t="s">
        <v>51</v>
      </c>
      <c r="X96" t="s">
        <v>115</v>
      </c>
      <c r="Y96">
        <v>33000</v>
      </c>
      <c r="Z96" t="b">
        <v>1</v>
      </c>
      <c r="AA96"/>
      <c r="AB96" t="s">
        <v>107</v>
      </c>
      <c r="AC96" t="s">
        <v>303</v>
      </c>
      <c r="AD96" t="s">
        <v>50</v>
      </c>
      <c r="AE96" t="b">
        <v>0</v>
      </c>
      <c r="AF96"/>
      <c r="AG96" t="s">
        <v>50</v>
      </c>
      <c r="AH96"/>
      <c r="AI96">
        <v>27200</v>
      </c>
      <c r="AJ96" s="1">
        <v>42524.277083333334</v>
      </c>
      <c r="AK96" s="1">
        <v>42526.72152777778</v>
      </c>
      <c r="AL96" s="1">
        <v>42543.226388888892</v>
      </c>
      <c r="AM96" t="s">
        <v>80</v>
      </c>
      <c r="AN96" t="s">
        <v>39</v>
      </c>
      <c r="AO96" t="s">
        <v>39</v>
      </c>
      <c r="AP96"/>
      <c r="AQ96" s="1">
        <v>42548.5</v>
      </c>
      <c r="AR96" t="s">
        <v>56</v>
      </c>
      <c r="AS96" t="s">
        <v>628</v>
      </c>
      <c r="AT96" t="s">
        <v>621</v>
      </c>
    </row>
    <row r="97" spans="1:46" ht="20" customHeight="1" x14ac:dyDescent="0.45">
      <c r="A97" t="s">
        <v>39</v>
      </c>
      <c r="B97">
        <v>638593</v>
      </c>
      <c r="C97" t="s">
        <v>41</v>
      </c>
      <c r="D97" t="s">
        <v>205</v>
      </c>
      <c r="E97" t="s">
        <v>226</v>
      </c>
      <c r="F97" t="s">
        <v>59</v>
      </c>
      <c r="G97">
        <v>1</v>
      </c>
      <c r="H97">
        <v>3</v>
      </c>
      <c r="I97" t="s">
        <v>227</v>
      </c>
      <c r="J97"/>
      <c r="K97" t="s">
        <v>40</v>
      </c>
      <c r="L97"/>
      <c r="M97" t="b">
        <v>0</v>
      </c>
      <c r="N97" t="s">
        <v>46</v>
      </c>
      <c r="O97" t="s">
        <v>47</v>
      </c>
      <c r="P97" t="s">
        <v>48</v>
      </c>
      <c r="Q97"/>
      <c r="R97">
        <v>596890</v>
      </c>
      <c r="S97"/>
      <c r="T97" t="s">
        <v>576</v>
      </c>
      <c r="U97" t="s">
        <v>50</v>
      </c>
      <c r="V97" t="s">
        <v>50</v>
      </c>
      <c r="W97" t="s">
        <v>51</v>
      </c>
      <c r="X97" t="s">
        <v>115</v>
      </c>
      <c r="Y97">
        <v>33000</v>
      </c>
      <c r="Z97" t="b">
        <v>1</v>
      </c>
      <c r="AA97"/>
      <c r="AB97" t="s">
        <v>102</v>
      </c>
      <c r="AC97" t="s">
        <v>66</v>
      </c>
      <c r="AD97" t="s">
        <v>170</v>
      </c>
      <c r="AE97" t="b">
        <v>0</v>
      </c>
      <c r="AF97"/>
      <c r="AG97" t="s">
        <v>50</v>
      </c>
      <c r="AH97"/>
      <c r="AI97">
        <v>27207</v>
      </c>
      <c r="AJ97" s="1">
        <v>42522.588888888888</v>
      </c>
      <c r="AK97" s="1">
        <v>42528.722916666666</v>
      </c>
      <c r="AL97" s="1">
        <v>42544.227777777778</v>
      </c>
      <c r="AM97" t="s">
        <v>80</v>
      </c>
      <c r="AN97" t="s">
        <v>39</v>
      </c>
      <c r="AO97" t="s">
        <v>39</v>
      </c>
      <c r="AP97"/>
      <c r="AQ97" s="1">
        <v>42548.5</v>
      </c>
      <c r="AR97" t="s">
        <v>56</v>
      </c>
      <c r="AS97" t="s">
        <v>622</v>
      </c>
      <c r="AT97" t="s">
        <v>621</v>
      </c>
    </row>
    <row r="98" spans="1:46" ht="20" customHeight="1" x14ac:dyDescent="0.45">
      <c r="A98" t="s">
        <v>39</v>
      </c>
      <c r="B98">
        <v>638589</v>
      </c>
      <c r="C98" t="s">
        <v>41</v>
      </c>
      <c r="D98" t="s">
        <v>205</v>
      </c>
      <c r="E98" t="s">
        <v>307</v>
      </c>
      <c r="F98" t="s">
        <v>44</v>
      </c>
      <c r="G98">
        <v>2</v>
      </c>
      <c r="H98">
        <v>3</v>
      </c>
      <c r="I98" t="s">
        <v>308</v>
      </c>
      <c r="J98"/>
      <c r="K98" t="s">
        <v>40</v>
      </c>
      <c r="L98"/>
      <c r="M98" t="b">
        <v>0</v>
      </c>
      <c r="N98" t="s">
        <v>46</v>
      </c>
      <c r="O98" t="s">
        <v>47</v>
      </c>
      <c r="P98" t="s">
        <v>48</v>
      </c>
      <c r="Q98" t="s">
        <v>105</v>
      </c>
      <c r="R98">
        <v>596890</v>
      </c>
      <c r="S98"/>
      <c r="T98" t="s">
        <v>576</v>
      </c>
      <c r="U98" t="s">
        <v>50</v>
      </c>
      <c r="V98" t="s">
        <v>51</v>
      </c>
      <c r="W98" t="s">
        <v>51</v>
      </c>
      <c r="X98" t="s">
        <v>115</v>
      </c>
      <c r="Y98">
        <v>33000</v>
      </c>
      <c r="Z98" t="b">
        <v>1</v>
      </c>
      <c r="AA98"/>
      <c r="AB98" t="s">
        <v>107</v>
      </c>
      <c r="AC98" t="s">
        <v>89</v>
      </c>
      <c r="AD98" t="s">
        <v>170</v>
      </c>
      <c r="AE98" t="b">
        <v>0</v>
      </c>
      <c r="AF98"/>
      <c r="AG98" t="s">
        <v>50</v>
      </c>
      <c r="AH98"/>
      <c r="AI98">
        <v>27238</v>
      </c>
      <c r="AJ98" s="1">
        <v>42535.331944444442</v>
      </c>
      <c r="AK98" s="1">
        <v>42535.727083333331</v>
      </c>
      <c r="AL98" s="1">
        <v>42544.227777777778</v>
      </c>
      <c r="AM98" t="s">
        <v>80</v>
      </c>
      <c r="AN98" t="s">
        <v>39</v>
      </c>
      <c r="AO98" t="s">
        <v>39</v>
      </c>
      <c r="AP98"/>
      <c r="AQ98" s="1">
        <v>42548.5</v>
      </c>
      <c r="AR98" t="s">
        <v>56</v>
      </c>
      <c r="AS98" t="s">
        <v>620</v>
      </c>
      <c r="AT98" t="s">
        <v>621</v>
      </c>
    </row>
    <row r="99" spans="1:46" ht="20" customHeight="1" x14ac:dyDescent="0.45">
      <c r="A99" t="s">
        <v>39</v>
      </c>
      <c r="B99">
        <v>638595</v>
      </c>
      <c r="C99" t="s">
        <v>41</v>
      </c>
      <c r="D99" t="s">
        <v>205</v>
      </c>
      <c r="E99" t="s">
        <v>304</v>
      </c>
      <c r="F99" t="s">
        <v>59</v>
      </c>
      <c r="G99">
        <v>0.5</v>
      </c>
      <c r="H99">
        <v>3</v>
      </c>
      <c r="I99" t="s">
        <v>305</v>
      </c>
      <c r="J99"/>
      <c r="K99" t="s">
        <v>40</v>
      </c>
      <c r="L99"/>
      <c r="M99" t="b">
        <v>0</v>
      </c>
      <c r="N99" t="s">
        <v>46</v>
      </c>
      <c r="O99" t="s">
        <v>47</v>
      </c>
      <c r="P99" t="s">
        <v>48</v>
      </c>
      <c r="Q99" t="s">
        <v>105</v>
      </c>
      <c r="R99">
        <v>596890</v>
      </c>
      <c r="S99"/>
      <c r="T99" t="s">
        <v>576</v>
      </c>
      <c r="U99" t="s">
        <v>50</v>
      </c>
      <c r="V99" t="s">
        <v>51</v>
      </c>
      <c r="W99" t="s">
        <v>51</v>
      </c>
      <c r="X99" t="s">
        <v>115</v>
      </c>
      <c r="Y99">
        <v>33000</v>
      </c>
      <c r="Z99" t="b">
        <v>1</v>
      </c>
      <c r="AA99"/>
      <c r="AB99" t="s">
        <v>107</v>
      </c>
      <c r="AC99" t="s">
        <v>89</v>
      </c>
      <c r="AD99" t="s">
        <v>306</v>
      </c>
      <c r="AE99" t="b">
        <v>0</v>
      </c>
      <c r="AF99"/>
      <c r="AG99" t="s">
        <v>50</v>
      </c>
      <c r="AH99"/>
      <c r="AI99">
        <v>27186</v>
      </c>
      <c r="AJ99" s="1">
        <v>42523.287499999999</v>
      </c>
      <c r="AK99" s="1">
        <v>42523.436805555553</v>
      </c>
      <c r="AL99" s="1">
        <v>42545.229166666664</v>
      </c>
      <c r="AM99" t="s">
        <v>80</v>
      </c>
      <c r="AN99" t="s">
        <v>39</v>
      </c>
      <c r="AO99" t="s">
        <v>39</v>
      </c>
      <c r="AP99"/>
      <c r="AQ99" s="1">
        <v>42548.5</v>
      </c>
      <c r="AR99" t="s">
        <v>56</v>
      </c>
      <c r="AS99" t="s">
        <v>644</v>
      </c>
      <c r="AT99" t="s">
        <v>621</v>
      </c>
    </row>
    <row r="100" spans="1:46" ht="20" customHeight="1" x14ac:dyDescent="0.45">
      <c r="A100" t="s">
        <v>39</v>
      </c>
      <c r="B100">
        <v>623073</v>
      </c>
      <c r="C100" t="s">
        <v>57</v>
      </c>
      <c r="D100" t="s">
        <v>315</v>
      </c>
      <c r="E100" t="s">
        <v>645</v>
      </c>
      <c r="F100" t="s">
        <v>70</v>
      </c>
      <c r="G100">
        <v>2.5</v>
      </c>
      <c r="H100">
        <v>2</v>
      </c>
      <c r="I100" t="s">
        <v>646</v>
      </c>
      <c r="J100" t="s">
        <v>318</v>
      </c>
      <c r="K100" t="s">
        <v>40</v>
      </c>
      <c r="L100"/>
      <c r="M100" t="b">
        <v>0</v>
      </c>
      <c r="N100" t="s">
        <v>319</v>
      </c>
      <c r="O100" t="s">
        <v>47</v>
      </c>
      <c r="P100" t="s">
        <v>647</v>
      </c>
      <c r="Q100" t="s">
        <v>318</v>
      </c>
      <c r="R100">
        <v>602727</v>
      </c>
      <c r="S100"/>
      <c r="T100" t="s">
        <v>576</v>
      </c>
      <c r="U100" t="s">
        <v>50</v>
      </c>
      <c r="V100" t="s">
        <v>50</v>
      </c>
      <c r="W100" t="s">
        <v>62</v>
      </c>
      <c r="X100" t="s">
        <v>76</v>
      </c>
      <c r="Y100">
        <v>50000</v>
      </c>
      <c r="Z100" t="b">
        <v>1</v>
      </c>
      <c r="AA100"/>
      <c r="AB100" t="s">
        <v>50</v>
      </c>
      <c r="AC100" t="s">
        <v>50</v>
      </c>
      <c r="AD100" t="s">
        <v>50</v>
      </c>
      <c r="AE100" t="b">
        <v>1</v>
      </c>
      <c r="AF100"/>
      <c r="AG100" t="s">
        <v>50</v>
      </c>
      <c r="AH100"/>
      <c r="AI100"/>
      <c r="AJ100" s="1">
        <v>42496.384027777778</v>
      </c>
      <c r="AK100" s="1">
        <v>42508.770833333336</v>
      </c>
      <c r="AL100"/>
      <c r="AM100" t="s">
        <v>80</v>
      </c>
      <c r="AN100" t="s">
        <v>39</v>
      </c>
      <c r="AO100" t="s">
        <v>39</v>
      </c>
      <c r="AP100"/>
      <c r="AQ100" s="1">
        <v>42548.5</v>
      </c>
      <c r="AR100" t="s">
        <v>56</v>
      </c>
      <c r="AS100" t="s">
        <v>622</v>
      </c>
      <c r="AT100" s="2" t="s">
        <v>648</v>
      </c>
    </row>
    <row r="101" spans="1:46" ht="20" customHeight="1" x14ac:dyDescent="0.45">
      <c r="A101" t="s">
        <v>39</v>
      </c>
      <c r="B101">
        <v>623074</v>
      </c>
      <c r="C101" t="s">
        <v>57</v>
      </c>
      <c r="D101" t="s">
        <v>315</v>
      </c>
      <c r="E101" t="s">
        <v>322</v>
      </c>
      <c r="F101" t="s">
        <v>70</v>
      </c>
      <c r="G101">
        <v>4</v>
      </c>
      <c r="H101">
        <v>2</v>
      </c>
      <c r="I101" t="s">
        <v>323</v>
      </c>
      <c r="J101" t="s">
        <v>318</v>
      </c>
      <c r="K101" t="s">
        <v>40</v>
      </c>
      <c r="L101"/>
      <c r="M101" t="b">
        <v>0</v>
      </c>
      <c r="N101" t="s">
        <v>319</v>
      </c>
      <c r="O101" t="s">
        <v>47</v>
      </c>
      <c r="P101" t="s">
        <v>234</v>
      </c>
      <c r="Q101" t="s">
        <v>318</v>
      </c>
      <c r="R101">
        <v>602727</v>
      </c>
      <c r="S101"/>
      <c r="T101" t="s">
        <v>576</v>
      </c>
      <c r="U101" t="s">
        <v>50</v>
      </c>
      <c r="V101" t="s">
        <v>50</v>
      </c>
      <c r="W101" t="s">
        <v>62</v>
      </c>
      <c r="X101" t="s">
        <v>76</v>
      </c>
      <c r="Y101">
        <v>50000</v>
      </c>
      <c r="Z101" t="b">
        <v>1</v>
      </c>
      <c r="AA101"/>
      <c r="AB101" t="s">
        <v>50</v>
      </c>
      <c r="AC101" t="s">
        <v>50</v>
      </c>
      <c r="AD101" t="s">
        <v>50</v>
      </c>
      <c r="AE101" t="b">
        <v>1</v>
      </c>
      <c r="AF101"/>
      <c r="AG101" t="s">
        <v>50</v>
      </c>
      <c r="AH101"/>
      <c r="AI101"/>
      <c r="AJ101" s="1">
        <v>42503.523611111108</v>
      </c>
      <c r="AK101" s="1">
        <v>42509.769444444442</v>
      </c>
      <c r="AL101"/>
      <c r="AM101" t="s">
        <v>80</v>
      </c>
      <c r="AN101" t="s">
        <v>39</v>
      </c>
      <c r="AO101" t="s">
        <v>39</v>
      </c>
      <c r="AP101"/>
      <c r="AQ101" s="1">
        <v>42548.5</v>
      </c>
      <c r="AR101" t="s">
        <v>56</v>
      </c>
      <c r="AS101" t="s">
        <v>622</v>
      </c>
      <c r="AT101" s="2" t="s">
        <v>648</v>
      </c>
    </row>
    <row r="102" spans="1:46" ht="20" customHeight="1" x14ac:dyDescent="0.45">
      <c r="A102" t="s">
        <v>39</v>
      </c>
      <c r="B102">
        <v>623075</v>
      </c>
      <c r="C102" t="s">
        <v>57</v>
      </c>
      <c r="D102" t="s">
        <v>315</v>
      </c>
      <c r="E102" t="s">
        <v>336</v>
      </c>
      <c r="F102" t="s">
        <v>70</v>
      </c>
      <c r="G102">
        <v>4</v>
      </c>
      <c r="H102">
        <v>2</v>
      </c>
      <c r="I102" t="s">
        <v>337</v>
      </c>
      <c r="J102" t="s">
        <v>318</v>
      </c>
      <c r="K102" t="s">
        <v>40</v>
      </c>
      <c r="L102"/>
      <c r="M102" t="b">
        <v>0</v>
      </c>
      <c r="N102" t="s">
        <v>319</v>
      </c>
      <c r="O102" t="s">
        <v>47</v>
      </c>
      <c r="P102" t="s">
        <v>234</v>
      </c>
      <c r="Q102" t="s">
        <v>318</v>
      </c>
      <c r="R102">
        <v>602727</v>
      </c>
      <c r="S102"/>
      <c r="T102" t="s">
        <v>576</v>
      </c>
      <c r="U102" t="s">
        <v>50</v>
      </c>
      <c r="V102" t="s">
        <v>50</v>
      </c>
      <c r="W102" t="s">
        <v>62</v>
      </c>
      <c r="X102" t="s">
        <v>76</v>
      </c>
      <c r="Y102">
        <v>50000</v>
      </c>
      <c r="Z102" t="b">
        <v>1</v>
      </c>
      <c r="AA102"/>
      <c r="AB102" t="s">
        <v>50</v>
      </c>
      <c r="AC102" t="s">
        <v>50</v>
      </c>
      <c r="AD102" t="s">
        <v>50</v>
      </c>
      <c r="AE102" t="b">
        <v>1</v>
      </c>
      <c r="AF102"/>
      <c r="AG102" t="s">
        <v>50</v>
      </c>
      <c r="AH102"/>
      <c r="AI102"/>
      <c r="AJ102" s="1">
        <v>42494.763888888891</v>
      </c>
      <c r="AK102" s="1">
        <v>42508.771527777775</v>
      </c>
      <c r="AL102"/>
      <c r="AM102" t="s">
        <v>80</v>
      </c>
      <c r="AN102" t="s">
        <v>39</v>
      </c>
      <c r="AO102" t="s">
        <v>39</v>
      </c>
      <c r="AP102"/>
      <c r="AQ102" s="1">
        <v>42548.5</v>
      </c>
      <c r="AR102" t="s">
        <v>56</v>
      </c>
      <c r="AS102" t="s">
        <v>622</v>
      </c>
      <c r="AT102" s="2" t="s">
        <v>648</v>
      </c>
    </row>
    <row r="103" spans="1:46" ht="20" customHeight="1" x14ac:dyDescent="0.45">
      <c r="A103" t="s">
        <v>39</v>
      </c>
      <c r="B103">
        <v>623077</v>
      </c>
      <c r="C103" t="s">
        <v>57</v>
      </c>
      <c r="D103" t="s">
        <v>315</v>
      </c>
      <c r="E103" t="s">
        <v>334</v>
      </c>
      <c r="F103" t="s">
        <v>70</v>
      </c>
      <c r="G103">
        <v>0.5</v>
      </c>
      <c r="H103">
        <v>2</v>
      </c>
      <c r="I103" t="s">
        <v>335</v>
      </c>
      <c r="J103" t="s">
        <v>318</v>
      </c>
      <c r="K103" t="s">
        <v>40</v>
      </c>
      <c r="L103"/>
      <c r="M103" t="b">
        <v>0</v>
      </c>
      <c r="N103" t="s">
        <v>319</v>
      </c>
      <c r="O103" t="s">
        <v>47</v>
      </c>
      <c r="P103" t="s">
        <v>48</v>
      </c>
      <c r="Q103" t="s">
        <v>318</v>
      </c>
      <c r="R103">
        <v>602727</v>
      </c>
      <c r="S103"/>
      <c r="T103" t="s">
        <v>576</v>
      </c>
      <c r="U103" t="s">
        <v>50</v>
      </c>
      <c r="V103" t="s">
        <v>50</v>
      </c>
      <c r="W103" t="s">
        <v>62</v>
      </c>
      <c r="X103" t="s">
        <v>76</v>
      </c>
      <c r="Y103">
        <v>50000</v>
      </c>
      <c r="Z103" t="b">
        <v>1</v>
      </c>
      <c r="AA103"/>
      <c r="AB103" t="s">
        <v>50</v>
      </c>
      <c r="AC103" t="s">
        <v>50</v>
      </c>
      <c r="AD103" t="s">
        <v>50</v>
      </c>
      <c r="AE103" t="b">
        <v>1</v>
      </c>
      <c r="AF103"/>
      <c r="AG103" t="s">
        <v>50</v>
      </c>
      <c r="AH103"/>
      <c r="AI103"/>
      <c r="AJ103" s="1">
        <v>42488.320833333331</v>
      </c>
      <c r="AK103" s="1">
        <v>42508.772222222222</v>
      </c>
      <c r="AL103"/>
      <c r="AM103" t="s">
        <v>80</v>
      </c>
      <c r="AN103" t="s">
        <v>39</v>
      </c>
      <c r="AO103" t="s">
        <v>39</v>
      </c>
      <c r="AP103"/>
      <c r="AQ103" s="1">
        <v>42548.5</v>
      </c>
      <c r="AR103" t="s">
        <v>56</v>
      </c>
      <c r="AS103" t="s">
        <v>622</v>
      </c>
      <c r="AT103" s="2" t="s">
        <v>648</v>
      </c>
    </row>
    <row r="104" spans="1:46" ht="20" customHeight="1" x14ac:dyDescent="0.45">
      <c r="A104" t="s">
        <v>39</v>
      </c>
      <c r="B104">
        <v>623079</v>
      </c>
      <c r="C104" t="s">
        <v>57</v>
      </c>
      <c r="D104" t="s">
        <v>315</v>
      </c>
      <c r="E104" t="s">
        <v>328</v>
      </c>
      <c r="F104" t="s">
        <v>70</v>
      </c>
      <c r="G104">
        <v>3</v>
      </c>
      <c r="H104">
        <v>2</v>
      </c>
      <c r="I104" t="s">
        <v>329</v>
      </c>
      <c r="J104" t="s">
        <v>318</v>
      </c>
      <c r="K104" t="s">
        <v>40</v>
      </c>
      <c r="L104"/>
      <c r="M104" t="b">
        <v>0</v>
      </c>
      <c r="N104" t="s">
        <v>319</v>
      </c>
      <c r="O104" t="s">
        <v>47</v>
      </c>
      <c r="P104" t="s">
        <v>48</v>
      </c>
      <c r="Q104" t="s">
        <v>318</v>
      </c>
      <c r="R104">
        <v>602727</v>
      </c>
      <c r="S104"/>
      <c r="T104" t="s">
        <v>576</v>
      </c>
      <c r="U104" t="s">
        <v>50</v>
      </c>
      <c r="V104" t="s">
        <v>50</v>
      </c>
      <c r="W104" t="s">
        <v>62</v>
      </c>
      <c r="X104" t="s">
        <v>76</v>
      </c>
      <c r="Y104">
        <v>50000</v>
      </c>
      <c r="Z104" t="b">
        <v>1</v>
      </c>
      <c r="AA104"/>
      <c r="AB104" t="s">
        <v>50</v>
      </c>
      <c r="AC104" t="s">
        <v>50</v>
      </c>
      <c r="AD104" t="s">
        <v>50</v>
      </c>
      <c r="AE104" t="b">
        <v>1</v>
      </c>
      <c r="AF104"/>
      <c r="AG104" t="s">
        <v>50</v>
      </c>
      <c r="AH104"/>
      <c r="AI104"/>
      <c r="AJ104" s="1">
        <v>42487.445833333331</v>
      </c>
      <c r="AK104" s="1">
        <v>42508.772916666669</v>
      </c>
      <c r="AL104"/>
      <c r="AM104" t="s">
        <v>80</v>
      </c>
      <c r="AN104" t="s">
        <v>39</v>
      </c>
      <c r="AO104" t="s">
        <v>39</v>
      </c>
      <c r="AP104"/>
      <c r="AQ104" s="1">
        <v>42548.5</v>
      </c>
      <c r="AR104" t="s">
        <v>56</v>
      </c>
      <c r="AS104" t="s">
        <v>622</v>
      </c>
      <c r="AT104" s="2" t="s">
        <v>648</v>
      </c>
    </row>
    <row r="105" spans="1:46" ht="20" customHeight="1" x14ac:dyDescent="0.45">
      <c r="A105" t="s">
        <v>39</v>
      </c>
      <c r="B105">
        <v>623078</v>
      </c>
      <c r="C105" t="s">
        <v>57</v>
      </c>
      <c r="D105" t="s">
        <v>315</v>
      </c>
      <c r="E105" t="s">
        <v>338</v>
      </c>
      <c r="F105" t="s">
        <v>70</v>
      </c>
      <c r="G105">
        <v>1</v>
      </c>
      <c r="H105">
        <v>2</v>
      </c>
      <c r="I105" t="s">
        <v>339</v>
      </c>
      <c r="J105" t="s">
        <v>318</v>
      </c>
      <c r="K105" t="s">
        <v>40</v>
      </c>
      <c r="L105"/>
      <c r="M105" t="b">
        <v>0</v>
      </c>
      <c r="N105" t="s">
        <v>319</v>
      </c>
      <c r="O105" t="s">
        <v>47</v>
      </c>
      <c r="P105" t="s">
        <v>48</v>
      </c>
      <c r="Q105" t="s">
        <v>318</v>
      </c>
      <c r="R105">
        <v>602727</v>
      </c>
      <c r="S105"/>
      <c r="T105" t="s">
        <v>576</v>
      </c>
      <c r="U105" t="s">
        <v>50</v>
      </c>
      <c r="V105" t="s">
        <v>50</v>
      </c>
      <c r="W105" t="s">
        <v>140</v>
      </c>
      <c r="X105" t="s">
        <v>76</v>
      </c>
      <c r="Y105">
        <v>50000</v>
      </c>
      <c r="Z105" t="b">
        <v>1</v>
      </c>
      <c r="AA105"/>
      <c r="AB105" t="s">
        <v>50</v>
      </c>
      <c r="AC105" t="s">
        <v>50</v>
      </c>
      <c r="AD105" t="s">
        <v>50</v>
      </c>
      <c r="AE105" t="b">
        <v>1</v>
      </c>
      <c r="AF105"/>
      <c r="AG105" t="s">
        <v>50</v>
      </c>
      <c r="AH105"/>
      <c r="AI105"/>
      <c r="AJ105" s="1">
        <v>42496.38958333333</v>
      </c>
      <c r="AK105" s="1">
        <v>42508.772222222222</v>
      </c>
      <c r="AL105"/>
      <c r="AM105" t="s">
        <v>80</v>
      </c>
      <c r="AN105" t="s">
        <v>39</v>
      </c>
      <c r="AO105" t="s">
        <v>39</v>
      </c>
      <c r="AP105"/>
      <c r="AQ105" s="1">
        <v>42548.5</v>
      </c>
      <c r="AR105" t="s">
        <v>56</v>
      </c>
      <c r="AS105" t="s">
        <v>622</v>
      </c>
      <c r="AT105" s="2" t="s">
        <v>649</v>
      </c>
    </row>
    <row r="106" spans="1:46" ht="20" customHeight="1" x14ac:dyDescent="0.45">
      <c r="A106" t="s">
        <v>39</v>
      </c>
      <c r="B106">
        <v>623076</v>
      </c>
      <c r="C106" t="s">
        <v>57</v>
      </c>
      <c r="D106" t="s">
        <v>315</v>
      </c>
      <c r="E106" t="s">
        <v>324</v>
      </c>
      <c r="F106" t="s">
        <v>96</v>
      </c>
      <c r="G106">
        <v>0.5</v>
      </c>
      <c r="H106">
        <v>2</v>
      </c>
      <c r="I106" t="s">
        <v>325</v>
      </c>
      <c r="J106" t="s">
        <v>318</v>
      </c>
      <c r="K106" t="s">
        <v>40</v>
      </c>
      <c r="L106"/>
      <c r="M106" t="b">
        <v>0</v>
      </c>
      <c r="N106" t="s">
        <v>319</v>
      </c>
      <c r="O106" t="s">
        <v>47</v>
      </c>
      <c r="P106" t="s">
        <v>48</v>
      </c>
      <c r="Q106" t="s">
        <v>318</v>
      </c>
      <c r="R106">
        <v>602727</v>
      </c>
      <c r="S106"/>
      <c r="T106" t="s">
        <v>576</v>
      </c>
      <c r="U106" t="s">
        <v>50</v>
      </c>
      <c r="V106" t="s">
        <v>50</v>
      </c>
      <c r="W106" t="s">
        <v>62</v>
      </c>
      <c r="X106" t="s">
        <v>76</v>
      </c>
      <c r="Y106">
        <v>50000</v>
      </c>
      <c r="Z106" t="b">
        <v>1</v>
      </c>
      <c r="AA106"/>
      <c r="AB106" t="s">
        <v>53</v>
      </c>
      <c r="AC106" t="s">
        <v>50</v>
      </c>
      <c r="AD106" t="s">
        <v>50</v>
      </c>
      <c r="AE106" t="b">
        <v>1</v>
      </c>
      <c r="AF106"/>
      <c r="AG106" t="s">
        <v>50</v>
      </c>
      <c r="AH106"/>
      <c r="AI106"/>
      <c r="AJ106" s="1">
        <v>42485.613888888889</v>
      </c>
      <c r="AK106" s="1">
        <v>42508.771527777775</v>
      </c>
      <c r="AL106" s="1">
        <v>42534.718055555553</v>
      </c>
      <c r="AM106" t="s">
        <v>80</v>
      </c>
      <c r="AN106" t="s">
        <v>39</v>
      </c>
      <c r="AO106" t="s">
        <v>39</v>
      </c>
      <c r="AP106"/>
      <c r="AQ106" s="1">
        <v>42548.5</v>
      </c>
      <c r="AR106" t="s">
        <v>56</v>
      </c>
      <c r="AS106" t="s">
        <v>622</v>
      </c>
      <c r="AT106" s="2" t="s">
        <v>648</v>
      </c>
    </row>
    <row r="107" spans="1:46" ht="20" customHeight="1" x14ac:dyDescent="0.45">
      <c r="A107" t="s">
        <v>39</v>
      </c>
      <c r="B107">
        <v>623080</v>
      </c>
      <c r="C107" t="s">
        <v>57</v>
      </c>
      <c r="D107" t="s">
        <v>315</v>
      </c>
      <c r="E107" t="s">
        <v>340</v>
      </c>
      <c r="F107" t="s">
        <v>44</v>
      </c>
      <c r="G107">
        <v>2</v>
      </c>
      <c r="H107">
        <v>2</v>
      </c>
      <c r="I107" t="s">
        <v>341</v>
      </c>
      <c r="J107" t="s">
        <v>318</v>
      </c>
      <c r="K107" t="s">
        <v>40</v>
      </c>
      <c r="L107"/>
      <c r="M107" t="b">
        <v>0</v>
      </c>
      <c r="N107" t="s">
        <v>319</v>
      </c>
      <c r="O107" t="s">
        <v>47</v>
      </c>
      <c r="P107" t="s">
        <v>48</v>
      </c>
      <c r="Q107"/>
      <c r="R107">
        <v>602732</v>
      </c>
      <c r="S107"/>
      <c r="T107" t="s">
        <v>576</v>
      </c>
      <c r="U107" t="s">
        <v>50</v>
      </c>
      <c r="V107" t="s">
        <v>50</v>
      </c>
      <c r="W107" t="s">
        <v>62</v>
      </c>
      <c r="X107" t="s">
        <v>76</v>
      </c>
      <c r="Y107">
        <v>50000</v>
      </c>
      <c r="Z107" t="b">
        <v>1</v>
      </c>
      <c r="AA107"/>
      <c r="AB107" t="s">
        <v>107</v>
      </c>
      <c r="AC107" t="s">
        <v>50</v>
      </c>
      <c r="AD107" t="s">
        <v>50</v>
      </c>
      <c r="AE107" t="b">
        <v>1</v>
      </c>
      <c r="AF107"/>
      <c r="AG107" t="s">
        <v>50</v>
      </c>
      <c r="AH107"/>
      <c r="AI107"/>
      <c r="AJ107" s="1">
        <v>42489.486805555556</v>
      </c>
      <c r="AK107" s="1">
        <v>42508.773611111108</v>
      </c>
      <c r="AL107" s="1">
        <v>42543.720138888886</v>
      </c>
      <c r="AM107" t="s">
        <v>80</v>
      </c>
      <c r="AN107" t="s">
        <v>39</v>
      </c>
      <c r="AO107" t="s">
        <v>39</v>
      </c>
      <c r="AP107"/>
      <c r="AQ107" s="1">
        <v>42548.5</v>
      </c>
      <c r="AR107" t="s">
        <v>56</v>
      </c>
      <c r="AS107" t="s">
        <v>622</v>
      </c>
      <c r="AT107" s="2" t="s">
        <v>650</v>
      </c>
    </row>
    <row r="108" spans="1:46" ht="20" customHeight="1" x14ac:dyDescent="0.45">
      <c r="A108" t="s">
        <v>39</v>
      </c>
      <c r="B108">
        <v>623082</v>
      </c>
      <c r="C108" t="s">
        <v>57</v>
      </c>
      <c r="D108" t="s">
        <v>315</v>
      </c>
      <c r="E108" t="s">
        <v>326</v>
      </c>
      <c r="F108" t="s">
        <v>70</v>
      </c>
      <c r="G108">
        <v>1</v>
      </c>
      <c r="H108">
        <v>2</v>
      </c>
      <c r="I108" t="s">
        <v>327</v>
      </c>
      <c r="J108" t="s">
        <v>318</v>
      </c>
      <c r="K108" t="s">
        <v>40</v>
      </c>
      <c r="L108"/>
      <c r="M108" t="b">
        <v>0</v>
      </c>
      <c r="N108" t="s">
        <v>319</v>
      </c>
      <c r="O108" t="s">
        <v>47</v>
      </c>
      <c r="P108" t="s">
        <v>48</v>
      </c>
      <c r="Q108"/>
      <c r="R108">
        <v>602727</v>
      </c>
      <c r="S108"/>
      <c r="T108" t="s">
        <v>576</v>
      </c>
      <c r="U108" t="s">
        <v>50</v>
      </c>
      <c r="V108" t="s">
        <v>50</v>
      </c>
      <c r="W108" t="s">
        <v>62</v>
      </c>
      <c r="X108" t="s">
        <v>76</v>
      </c>
      <c r="Y108">
        <v>50000</v>
      </c>
      <c r="Z108" t="b">
        <v>1</v>
      </c>
      <c r="AA108"/>
      <c r="AB108" t="s">
        <v>50</v>
      </c>
      <c r="AC108" t="s">
        <v>50</v>
      </c>
      <c r="AD108" t="s">
        <v>50</v>
      </c>
      <c r="AE108" t="b">
        <v>1</v>
      </c>
      <c r="AF108"/>
      <c r="AG108" t="s">
        <v>50</v>
      </c>
      <c r="AH108"/>
      <c r="AI108"/>
      <c r="AJ108" s="1">
        <v>42492.74722222222</v>
      </c>
      <c r="AK108" s="1">
        <v>42502.758333333331</v>
      </c>
      <c r="AL108"/>
      <c r="AM108" t="s">
        <v>80</v>
      </c>
      <c r="AN108" t="s">
        <v>39</v>
      </c>
      <c r="AO108" t="s">
        <v>39</v>
      </c>
      <c r="AP108"/>
      <c r="AQ108" s="1">
        <v>42548.5</v>
      </c>
      <c r="AR108" t="s">
        <v>56</v>
      </c>
      <c r="AS108" t="s">
        <v>622</v>
      </c>
      <c r="AT108" s="2" t="s">
        <v>648</v>
      </c>
    </row>
    <row r="109" spans="1:46" ht="20" customHeight="1" x14ac:dyDescent="0.45">
      <c r="A109" t="s">
        <v>39</v>
      </c>
      <c r="B109">
        <v>623084</v>
      </c>
      <c r="C109" t="s">
        <v>57</v>
      </c>
      <c r="D109" t="s">
        <v>315</v>
      </c>
      <c r="E109" t="s">
        <v>342</v>
      </c>
      <c r="F109" t="s">
        <v>70</v>
      </c>
      <c r="G109">
        <v>1</v>
      </c>
      <c r="H109">
        <v>2</v>
      </c>
      <c r="I109" t="s">
        <v>343</v>
      </c>
      <c r="J109" t="s">
        <v>318</v>
      </c>
      <c r="K109" t="s">
        <v>40</v>
      </c>
      <c r="L109"/>
      <c r="M109" t="b">
        <v>0</v>
      </c>
      <c r="N109" t="s">
        <v>319</v>
      </c>
      <c r="O109" t="s">
        <v>47</v>
      </c>
      <c r="P109" t="s">
        <v>48</v>
      </c>
      <c r="Q109"/>
      <c r="R109">
        <v>602727</v>
      </c>
      <c r="S109"/>
      <c r="T109" t="s">
        <v>576</v>
      </c>
      <c r="U109" t="s">
        <v>50</v>
      </c>
      <c r="V109" t="s">
        <v>50</v>
      </c>
      <c r="W109" t="s">
        <v>62</v>
      </c>
      <c r="X109" t="s">
        <v>76</v>
      </c>
      <c r="Y109">
        <v>50000</v>
      </c>
      <c r="Z109" t="b">
        <v>1</v>
      </c>
      <c r="AA109"/>
      <c r="AB109" t="s">
        <v>50</v>
      </c>
      <c r="AC109" t="s">
        <v>50</v>
      </c>
      <c r="AD109" t="s">
        <v>50</v>
      </c>
      <c r="AE109" t="b">
        <v>1</v>
      </c>
      <c r="AF109"/>
      <c r="AG109" t="s">
        <v>50</v>
      </c>
      <c r="AH109"/>
      <c r="AI109"/>
      <c r="AJ109" s="1">
        <v>42486.364583333336</v>
      </c>
      <c r="AK109" s="1">
        <v>42508.774305555555</v>
      </c>
      <c r="AL109"/>
      <c r="AM109" t="s">
        <v>80</v>
      </c>
      <c r="AN109" t="s">
        <v>39</v>
      </c>
      <c r="AO109" t="s">
        <v>39</v>
      </c>
      <c r="AP109"/>
      <c r="AQ109" s="1">
        <v>42548.5</v>
      </c>
      <c r="AR109" t="s">
        <v>56</v>
      </c>
      <c r="AS109" t="s">
        <v>622</v>
      </c>
      <c r="AT109" s="2" t="s">
        <v>648</v>
      </c>
    </row>
    <row r="110" spans="1:46" ht="20" customHeight="1" x14ac:dyDescent="0.45">
      <c r="A110" t="s">
        <v>39</v>
      </c>
      <c r="B110">
        <v>623083</v>
      </c>
      <c r="C110" t="s">
        <v>57</v>
      </c>
      <c r="D110" t="s">
        <v>315</v>
      </c>
      <c r="E110" t="s">
        <v>348</v>
      </c>
      <c r="F110" t="s">
        <v>44</v>
      </c>
      <c r="G110">
        <v>1</v>
      </c>
      <c r="H110">
        <v>2</v>
      </c>
      <c r="I110" t="s">
        <v>349</v>
      </c>
      <c r="J110" t="s">
        <v>318</v>
      </c>
      <c r="K110" t="s">
        <v>40</v>
      </c>
      <c r="L110"/>
      <c r="M110" t="b">
        <v>0</v>
      </c>
      <c r="N110" t="s">
        <v>319</v>
      </c>
      <c r="O110" t="s">
        <v>47</v>
      </c>
      <c r="P110" t="s">
        <v>48</v>
      </c>
      <c r="Q110"/>
      <c r="R110">
        <v>602733</v>
      </c>
      <c r="S110"/>
      <c r="T110" t="s">
        <v>576</v>
      </c>
      <c r="U110" t="s">
        <v>50</v>
      </c>
      <c r="V110" t="s">
        <v>50</v>
      </c>
      <c r="W110" t="s">
        <v>62</v>
      </c>
      <c r="X110" t="s">
        <v>76</v>
      </c>
      <c r="Y110">
        <v>50000</v>
      </c>
      <c r="Z110" t="b">
        <v>1</v>
      </c>
      <c r="AA110"/>
      <c r="AB110" t="s">
        <v>107</v>
      </c>
      <c r="AC110" t="s">
        <v>50</v>
      </c>
      <c r="AD110" t="s">
        <v>50</v>
      </c>
      <c r="AE110" t="b">
        <v>1</v>
      </c>
      <c r="AF110"/>
      <c r="AG110" t="s">
        <v>50</v>
      </c>
      <c r="AH110"/>
      <c r="AI110"/>
      <c r="AJ110" s="1">
        <v>42487.43472222222</v>
      </c>
      <c r="AK110" s="1">
        <v>42508.774305555555</v>
      </c>
      <c r="AL110" s="1">
        <v>42551.409722222219</v>
      </c>
      <c r="AM110" t="s">
        <v>80</v>
      </c>
      <c r="AN110" t="s">
        <v>39</v>
      </c>
      <c r="AO110" t="s">
        <v>39</v>
      </c>
      <c r="AP110"/>
      <c r="AQ110" s="1">
        <v>42548.5</v>
      </c>
      <c r="AR110" t="s">
        <v>56</v>
      </c>
      <c r="AS110" t="s">
        <v>622</v>
      </c>
      <c r="AT110" s="2" t="s">
        <v>651</v>
      </c>
    </row>
    <row r="111" spans="1:46" ht="20" customHeight="1" x14ac:dyDescent="0.45">
      <c r="A111" t="s">
        <v>39</v>
      </c>
      <c r="B111">
        <v>623081</v>
      </c>
      <c r="C111" t="s">
        <v>57</v>
      </c>
      <c r="D111" t="s">
        <v>315</v>
      </c>
      <c r="E111" t="s">
        <v>330</v>
      </c>
      <c r="F111" t="s">
        <v>59</v>
      </c>
      <c r="G111">
        <v>0.5</v>
      </c>
      <c r="H111">
        <v>2</v>
      </c>
      <c r="I111" t="s">
        <v>331</v>
      </c>
      <c r="J111" t="s">
        <v>318</v>
      </c>
      <c r="K111" t="s">
        <v>40</v>
      </c>
      <c r="L111"/>
      <c r="M111" t="b">
        <v>0</v>
      </c>
      <c r="N111" t="s">
        <v>319</v>
      </c>
      <c r="O111" t="s">
        <v>47</v>
      </c>
      <c r="P111" t="s">
        <v>48</v>
      </c>
      <c r="Q111"/>
      <c r="R111">
        <v>602727</v>
      </c>
      <c r="S111"/>
      <c r="T111" t="s">
        <v>576</v>
      </c>
      <c r="U111" t="s">
        <v>50</v>
      </c>
      <c r="V111" t="s">
        <v>50</v>
      </c>
      <c r="W111" t="s">
        <v>62</v>
      </c>
      <c r="X111" t="s">
        <v>76</v>
      </c>
      <c r="Y111">
        <v>50000</v>
      </c>
      <c r="Z111" t="b">
        <v>1</v>
      </c>
      <c r="AA111"/>
      <c r="AB111" t="s">
        <v>50</v>
      </c>
      <c r="AC111" t="s">
        <v>50</v>
      </c>
      <c r="AD111" t="s">
        <v>50</v>
      </c>
      <c r="AE111" t="b">
        <v>1</v>
      </c>
      <c r="AF111"/>
      <c r="AG111" t="s">
        <v>50</v>
      </c>
      <c r="AH111"/>
      <c r="AI111"/>
      <c r="AJ111" s="1">
        <v>42499.383333333331</v>
      </c>
      <c r="AK111" s="1">
        <v>42508.773611111108</v>
      </c>
      <c r="AL111" s="1">
        <v>42534.718055555553</v>
      </c>
      <c r="AM111" t="s">
        <v>80</v>
      </c>
      <c r="AN111" t="s">
        <v>39</v>
      </c>
      <c r="AO111" t="s">
        <v>39</v>
      </c>
      <c r="AP111"/>
      <c r="AQ111" s="1">
        <v>42548.5</v>
      </c>
      <c r="AR111" t="s">
        <v>56</v>
      </c>
      <c r="AS111" t="s">
        <v>622</v>
      </c>
      <c r="AT111" s="2" t="s">
        <v>648</v>
      </c>
    </row>
    <row r="112" spans="1:46" ht="20" customHeight="1" x14ac:dyDescent="0.45">
      <c r="A112" t="s">
        <v>39</v>
      </c>
      <c r="B112">
        <v>623085</v>
      </c>
      <c r="C112" t="s">
        <v>57</v>
      </c>
      <c r="D112" t="s">
        <v>315</v>
      </c>
      <c r="E112" t="s">
        <v>350</v>
      </c>
      <c r="F112" t="s">
        <v>70</v>
      </c>
      <c r="G112">
        <v>2.5</v>
      </c>
      <c r="H112">
        <v>2</v>
      </c>
      <c r="I112" t="s">
        <v>351</v>
      </c>
      <c r="J112" t="s">
        <v>318</v>
      </c>
      <c r="K112" t="s">
        <v>40</v>
      </c>
      <c r="L112"/>
      <c r="M112" t="b">
        <v>0</v>
      </c>
      <c r="N112" t="s">
        <v>319</v>
      </c>
      <c r="O112" t="s">
        <v>47</v>
      </c>
      <c r="P112" t="s">
        <v>48</v>
      </c>
      <c r="Q112" t="s">
        <v>318</v>
      </c>
      <c r="R112">
        <v>602732</v>
      </c>
      <c r="S112"/>
      <c r="T112" t="s">
        <v>576</v>
      </c>
      <c r="U112" t="s">
        <v>50</v>
      </c>
      <c r="V112" t="s">
        <v>50</v>
      </c>
      <c r="W112" t="s">
        <v>62</v>
      </c>
      <c r="X112" t="s">
        <v>76</v>
      </c>
      <c r="Y112">
        <v>50000</v>
      </c>
      <c r="Z112" t="b">
        <v>1</v>
      </c>
      <c r="AA112"/>
      <c r="AB112" t="s">
        <v>50</v>
      </c>
      <c r="AC112" t="s">
        <v>50</v>
      </c>
      <c r="AD112" t="s">
        <v>50</v>
      </c>
      <c r="AE112" t="b">
        <v>1</v>
      </c>
      <c r="AF112"/>
      <c r="AG112" t="s">
        <v>50</v>
      </c>
      <c r="AH112"/>
      <c r="AI112"/>
      <c r="AJ112" s="1">
        <v>42496.405555555553</v>
      </c>
      <c r="AK112" s="1">
        <v>42508.775000000001</v>
      </c>
      <c r="AL112"/>
      <c r="AM112" t="s">
        <v>80</v>
      </c>
      <c r="AN112" t="s">
        <v>39</v>
      </c>
      <c r="AO112" t="s">
        <v>39</v>
      </c>
      <c r="AP112"/>
      <c r="AQ112" s="1">
        <v>42548.5</v>
      </c>
      <c r="AR112" t="s">
        <v>56</v>
      </c>
      <c r="AS112" t="s">
        <v>622</v>
      </c>
      <c r="AT112" s="2" t="s">
        <v>652</v>
      </c>
    </row>
    <row r="113" spans="1:46" ht="20" customHeight="1" x14ac:dyDescent="0.45">
      <c r="A113" t="s">
        <v>39</v>
      </c>
      <c r="B113">
        <v>623089</v>
      </c>
      <c r="C113" t="s">
        <v>57</v>
      </c>
      <c r="D113" t="s">
        <v>315</v>
      </c>
      <c r="E113" t="s">
        <v>344</v>
      </c>
      <c r="F113" t="s">
        <v>59</v>
      </c>
      <c r="G113">
        <v>1</v>
      </c>
      <c r="H113">
        <v>2</v>
      </c>
      <c r="I113" t="s">
        <v>345</v>
      </c>
      <c r="J113" t="s">
        <v>318</v>
      </c>
      <c r="K113" t="s">
        <v>40</v>
      </c>
      <c r="L113"/>
      <c r="M113" t="b">
        <v>0</v>
      </c>
      <c r="N113" t="s">
        <v>319</v>
      </c>
      <c r="O113" t="s">
        <v>47</v>
      </c>
      <c r="P113" t="s">
        <v>48</v>
      </c>
      <c r="Q113" t="s">
        <v>318</v>
      </c>
      <c r="R113">
        <v>602732</v>
      </c>
      <c r="S113"/>
      <c r="T113" t="s">
        <v>576</v>
      </c>
      <c r="U113" t="s">
        <v>50</v>
      </c>
      <c r="V113" t="s">
        <v>50</v>
      </c>
      <c r="W113" t="s">
        <v>62</v>
      </c>
      <c r="X113" t="s">
        <v>76</v>
      </c>
      <c r="Y113">
        <v>50000</v>
      </c>
      <c r="Z113" t="b">
        <v>1</v>
      </c>
      <c r="AA113"/>
      <c r="AB113" t="s">
        <v>50</v>
      </c>
      <c r="AC113" t="s">
        <v>50</v>
      </c>
      <c r="AD113" t="s">
        <v>50</v>
      </c>
      <c r="AE113" t="b">
        <v>1</v>
      </c>
      <c r="AF113"/>
      <c r="AG113" t="s">
        <v>50</v>
      </c>
      <c r="AH113"/>
      <c r="AI113"/>
      <c r="AJ113" s="1">
        <v>42495.550694444442</v>
      </c>
      <c r="AK113" s="1">
        <v>42508.775694444441</v>
      </c>
      <c r="AL113" s="1">
        <v>42530.720138888886</v>
      </c>
      <c r="AM113" t="s">
        <v>80</v>
      </c>
      <c r="AN113" t="s">
        <v>39</v>
      </c>
      <c r="AO113" t="s">
        <v>39</v>
      </c>
      <c r="AP113"/>
      <c r="AQ113" s="1">
        <v>42548.5</v>
      </c>
      <c r="AR113" t="s">
        <v>56</v>
      </c>
      <c r="AS113" t="s">
        <v>622</v>
      </c>
      <c r="AT113" s="2" t="s">
        <v>648</v>
      </c>
    </row>
    <row r="114" spans="1:46" ht="20" customHeight="1" x14ac:dyDescent="0.45">
      <c r="A114" t="s">
        <v>39</v>
      </c>
      <c r="B114">
        <v>623086</v>
      </c>
      <c r="C114" t="s">
        <v>57</v>
      </c>
      <c r="D114" t="s">
        <v>315</v>
      </c>
      <c r="E114" t="s">
        <v>332</v>
      </c>
      <c r="F114" t="s">
        <v>96</v>
      </c>
      <c r="G114">
        <v>2.5</v>
      </c>
      <c r="H114">
        <v>2</v>
      </c>
      <c r="I114" t="s">
        <v>333</v>
      </c>
      <c r="J114" t="s">
        <v>318</v>
      </c>
      <c r="K114" t="s">
        <v>40</v>
      </c>
      <c r="L114"/>
      <c r="M114" t="b">
        <v>0</v>
      </c>
      <c r="N114" t="s">
        <v>319</v>
      </c>
      <c r="O114" t="s">
        <v>47</v>
      </c>
      <c r="P114" t="s">
        <v>48</v>
      </c>
      <c r="Q114" t="s">
        <v>318</v>
      </c>
      <c r="R114">
        <v>602732</v>
      </c>
      <c r="S114"/>
      <c r="T114" t="s">
        <v>576</v>
      </c>
      <c r="U114" t="s">
        <v>50</v>
      </c>
      <c r="V114" t="s">
        <v>50</v>
      </c>
      <c r="W114" t="s">
        <v>62</v>
      </c>
      <c r="X114" t="s">
        <v>76</v>
      </c>
      <c r="Y114">
        <v>50000</v>
      </c>
      <c r="Z114" t="b">
        <v>1</v>
      </c>
      <c r="AA114"/>
      <c r="AB114" t="s">
        <v>53</v>
      </c>
      <c r="AC114" t="s">
        <v>50</v>
      </c>
      <c r="AD114" t="s">
        <v>50</v>
      </c>
      <c r="AE114" t="b">
        <v>1</v>
      </c>
      <c r="AF114"/>
      <c r="AG114" t="s">
        <v>50</v>
      </c>
      <c r="AH114"/>
      <c r="AI114"/>
      <c r="AJ114" s="1">
        <v>42487.447222222225</v>
      </c>
      <c r="AK114" s="1">
        <v>42508.775000000001</v>
      </c>
      <c r="AL114" s="1">
        <v>42530.720138888886</v>
      </c>
      <c r="AM114" t="s">
        <v>80</v>
      </c>
      <c r="AN114" t="s">
        <v>39</v>
      </c>
      <c r="AO114" t="s">
        <v>39</v>
      </c>
      <c r="AP114"/>
      <c r="AQ114" s="1">
        <v>42548.5</v>
      </c>
      <c r="AR114" t="s">
        <v>56</v>
      </c>
      <c r="AS114" t="s">
        <v>622</v>
      </c>
      <c r="AT114" s="2" t="s">
        <v>650</v>
      </c>
    </row>
    <row r="115" spans="1:46" ht="20" customHeight="1" x14ac:dyDescent="0.45">
      <c r="A115" t="s">
        <v>39</v>
      </c>
      <c r="B115">
        <v>623088</v>
      </c>
      <c r="C115" t="s">
        <v>57</v>
      </c>
      <c r="D115" t="s">
        <v>315</v>
      </c>
      <c r="E115" t="s">
        <v>320</v>
      </c>
      <c r="F115" t="s">
        <v>44</v>
      </c>
      <c r="G115">
        <v>2</v>
      </c>
      <c r="H115">
        <v>2</v>
      </c>
      <c r="I115" t="s">
        <v>321</v>
      </c>
      <c r="J115" t="s">
        <v>318</v>
      </c>
      <c r="K115" t="s">
        <v>40</v>
      </c>
      <c r="L115"/>
      <c r="M115" t="b">
        <v>0</v>
      </c>
      <c r="N115" t="s">
        <v>319</v>
      </c>
      <c r="O115" t="s">
        <v>47</v>
      </c>
      <c r="P115" t="s">
        <v>48</v>
      </c>
      <c r="Q115" t="s">
        <v>318</v>
      </c>
      <c r="R115">
        <v>602732</v>
      </c>
      <c r="S115"/>
      <c r="T115" t="s">
        <v>576</v>
      </c>
      <c r="U115" t="s">
        <v>50</v>
      </c>
      <c r="V115" t="s">
        <v>50</v>
      </c>
      <c r="W115" t="s">
        <v>62</v>
      </c>
      <c r="X115" t="s">
        <v>76</v>
      </c>
      <c r="Y115">
        <v>50000</v>
      </c>
      <c r="Z115" t="b">
        <v>1</v>
      </c>
      <c r="AA115"/>
      <c r="AB115" t="s">
        <v>107</v>
      </c>
      <c r="AC115" t="s">
        <v>50</v>
      </c>
      <c r="AD115" t="s">
        <v>50</v>
      </c>
      <c r="AE115" t="b">
        <v>1</v>
      </c>
      <c r="AF115"/>
      <c r="AG115" t="s">
        <v>50</v>
      </c>
      <c r="AH115"/>
      <c r="AI115"/>
      <c r="AJ115" s="1">
        <v>42494.759722222225</v>
      </c>
      <c r="AK115" s="1">
        <v>42508.775694444441</v>
      </c>
      <c r="AL115" s="1">
        <v>42551.409722222219</v>
      </c>
      <c r="AM115" t="s">
        <v>80</v>
      </c>
      <c r="AN115" t="s">
        <v>39</v>
      </c>
      <c r="AO115" t="s">
        <v>39</v>
      </c>
      <c r="AP115"/>
      <c r="AQ115" s="1">
        <v>42548.5</v>
      </c>
      <c r="AR115" t="s">
        <v>56</v>
      </c>
      <c r="AS115" t="s">
        <v>622</v>
      </c>
      <c r="AT115" s="2" t="s">
        <v>653</v>
      </c>
    </row>
    <row r="116" spans="1:46" ht="20" customHeight="1" x14ac:dyDescent="0.45">
      <c r="A116" t="s">
        <v>39</v>
      </c>
      <c r="B116">
        <v>623090</v>
      </c>
      <c r="C116" t="s">
        <v>57</v>
      </c>
      <c r="D116" t="s">
        <v>315</v>
      </c>
      <c r="E116" t="s">
        <v>346</v>
      </c>
      <c r="F116" t="s">
        <v>70</v>
      </c>
      <c r="G116">
        <v>1</v>
      </c>
      <c r="H116">
        <v>2</v>
      </c>
      <c r="I116" t="s">
        <v>347</v>
      </c>
      <c r="J116" t="s">
        <v>318</v>
      </c>
      <c r="K116" t="s">
        <v>40</v>
      </c>
      <c r="L116"/>
      <c r="M116" t="b">
        <v>0</v>
      </c>
      <c r="N116" t="s">
        <v>319</v>
      </c>
      <c r="O116" t="s">
        <v>47</v>
      </c>
      <c r="P116" t="s">
        <v>48</v>
      </c>
      <c r="Q116" t="s">
        <v>318</v>
      </c>
      <c r="R116">
        <v>602733</v>
      </c>
      <c r="S116"/>
      <c r="T116" t="s">
        <v>576</v>
      </c>
      <c r="U116" t="s">
        <v>50</v>
      </c>
      <c r="V116" t="s">
        <v>50</v>
      </c>
      <c r="W116" t="s">
        <v>62</v>
      </c>
      <c r="X116" t="s">
        <v>76</v>
      </c>
      <c r="Y116">
        <v>50000</v>
      </c>
      <c r="Z116" t="b">
        <v>1</v>
      </c>
      <c r="AA116"/>
      <c r="AB116" t="s">
        <v>50</v>
      </c>
      <c r="AC116" t="s">
        <v>50</v>
      </c>
      <c r="AD116" t="s">
        <v>50</v>
      </c>
      <c r="AE116" t="b">
        <v>1</v>
      </c>
      <c r="AF116"/>
      <c r="AG116" t="s">
        <v>50</v>
      </c>
      <c r="AH116"/>
      <c r="AI116"/>
      <c r="AJ116" s="1">
        <v>42496.364583333336</v>
      </c>
      <c r="AK116" s="1">
        <v>42508.776388888888</v>
      </c>
      <c r="AL116"/>
      <c r="AM116" t="s">
        <v>80</v>
      </c>
      <c r="AN116" t="s">
        <v>39</v>
      </c>
      <c r="AO116" t="s">
        <v>39</v>
      </c>
      <c r="AP116"/>
      <c r="AQ116" s="1">
        <v>42548.5</v>
      </c>
      <c r="AR116" t="s">
        <v>56</v>
      </c>
      <c r="AS116" t="s">
        <v>622</v>
      </c>
      <c r="AT116" s="2" t="s">
        <v>648</v>
      </c>
    </row>
    <row r="117" spans="1:46" ht="20" customHeight="1" x14ac:dyDescent="0.45">
      <c r="A117" t="s">
        <v>39</v>
      </c>
      <c r="B117">
        <v>572522</v>
      </c>
      <c r="C117" t="s">
        <v>57</v>
      </c>
      <c r="D117" t="s">
        <v>352</v>
      </c>
      <c r="E117" t="s">
        <v>380</v>
      </c>
      <c r="F117" t="s">
        <v>44</v>
      </c>
      <c r="G117">
        <v>4.5</v>
      </c>
      <c r="H117">
        <v>2</v>
      </c>
      <c r="I117" t="s">
        <v>381</v>
      </c>
      <c r="J117" t="s">
        <v>355</v>
      </c>
      <c r="K117" t="s">
        <v>40</v>
      </c>
      <c r="L117"/>
      <c r="M117" t="b">
        <v>0</v>
      </c>
      <c r="N117" t="s">
        <v>319</v>
      </c>
      <c r="O117" t="s">
        <v>47</v>
      </c>
      <c r="P117" t="s">
        <v>234</v>
      </c>
      <c r="Q117" t="s">
        <v>366</v>
      </c>
      <c r="R117">
        <v>593047</v>
      </c>
      <c r="S117"/>
      <c r="T117" t="s">
        <v>576</v>
      </c>
      <c r="U117" t="s">
        <v>50</v>
      </c>
      <c r="V117" t="s">
        <v>140</v>
      </c>
      <c r="W117" t="s">
        <v>140</v>
      </c>
      <c r="X117" t="s">
        <v>358</v>
      </c>
      <c r="Y117">
        <v>31000</v>
      </c>
      <c r="Z117" t="b">
        <v>1</v>
      </c>
      <c r="AA117"/>
      <c r="AB117" t="s">
        <v>107</v>
      </c>
      <c r="AC117" t="s">
        <v>50</v>
      </c>
      <c r="AD117" t="s">
        <v>55</v>
      </c>
      <c r="AE117" t="b">
        <v>0</v>
      </c>
      <c r="AF117" t="s">
        <v>359</v>
      </c>
      <c r="AG117" t="s">
        <v>50</v>
      </c>
      <c r="AH117"/>
      <c r="AI117" t="s">
        <v>382</v>
      </c>
      <c r="AJ117" s="1">
        <v>42467.321527777778</v>
      </c>
      <c r="AK117" s="1">
        <v>42502.763194444444</v>
      </c>
      <c r="AL117" s="1">
        <v>42549.609027777777</v>
      </c>
      <c r="AM117" t="s">
        <v>80</v>
      </c>
      <c r="AN117" t="s">
        <v>39</v>
      </c>
      <c r="AO117" t="s">
        <v>39</v>
      </c>
      <c r="AP117"/>
      <c r="AQ117" s="1">
        <v>42548.5</v>
      </c>
      <c r="AR117" t="s">
        <v>56</v>
      </c>
      <c r="AS117" t="s">
        <v>654</v>
      </c>
      <c r="AT117" t="s">
        <v>655</v>
      </c>
    </row>
    <row r="118" spans="1:46" ht="20" customHeight="1" x14ac:dyDescent="0.45">
      <c r="A118" t="s">
        <v>39</v>
      </c>
      <c r="B118">
        <v>572510</v>
      </c>
      <c r="C118" t="s">
        <v>41</v>
      </c>
      <c r="D118" t="s">
        <v>352</v>
      </c>
      <c r="E118" t="s">
        <v>383</v>
      </c>
      <c r="F118" t="s">
        <v>59</v>
      </c>
      <c r="G118">
        <v>4</v>
      </c>
      <c r="H118">
        <v>2</v>
      </c>
      <c r="I118" t="s">
        <v>384</v>
      </c>
      <c r="J118" t="s">
        <v>355</v>
      </c>
      <c r="K118" t="s">
        <v>40</v>
      </c>
      <c r="L118"/>
      <c r="M118" t="b">
        <v>0</v>
      </c>
      <c r="N118" t="s">
        <v>319</v>
      </c>
      <c r="O118" t="s">
        <v>47</v>
      </c>
      <c r="P118" t="s">
        <v>48</v>
      </c>
      <c r="Q118" t="s">
        <v>366</v>
      </c>
      <c r="R118">
        <v>593047</v>
      </c>
      <c r="S118"/>
      <c r="T118" t="s">
        <v>576</v>
      </c>
      <c r="U118" t="s">
        <v>50</v>
      </c>
      <c r="V118" t="s">
        <v>385</v>
      </c>
      <c r="W118" t="s">
        <v>385</v>
      </c>
      <c r="X118" t="s">
        <v>76</v>
      </c>
      <c r="Y118">
        <v>31000</v>
      </c>
      <c r="Z118" t="b">
        <v>1</v>
      </c>
      <c r="AA118"/>
      <c r="AB118" t="s">
        <v>64</v>
      </c>
      <c r="AC118" t="s">
        <v>363</v>
      </c>
      <c r="AD118" t="s">
        <v>363</v>
      </c>
      <c r="AE118" t="b">
        <v>0</v>
      </c>
      <c r="AF118" t="s">
        <v>359</v>
      </c>
      <c r="AG118" t="s">
        <v>50</v>
      </c>
      <c r="AH118"/>
      <c r="AI118"/>
      <c r="AJ118" s="1">
        <v>42459.304861111108</v>
      </c>
      <c r="AK118" s="1">
        <v>42502.763194444444</v>
      </c>
      <c r="AL118" s="1">
        <v>42542.227777777778</v>
      </c>
      <c r="AM118" t="s">
        <v>80</v>
      </c>
      <c r="AN118" t="s">
        <v>39</v>
      </c>
      <c r="AO118" t="s">
        <v>39</v>
      </c>
      <c r="AP118"/>
      <c r="AQ118" s="1">
        <v>42548.5</v>
      </c>
      <c r="AR118" t="s">
        <v>56</v>
      </c>
      <c r="AS118" t="s">
        <v>654</v>
      </c>
      <c r="AT118" t="s">
        <v>655</v>
      </c>
    </row>
    <row r="119" spans="1:46" ht="20" customHeight="1" x14ac:dyDescent="0.45">
      <c r="A119" t="s">
        <v>39</v>
      </c>
      <c r="B119">
        <v>572385</v>
      </c>
      <c r="C119" t="s">
        <v>41</v>
      </c>
      <c r="D119" t="s">
        <v>352</v>
      </c>
      <c r="E119" t="s">
        <v>367</v>
      </c>
      <c r="F119" t="s">
        <v>59</v>
      </c>
      <c r="G119">
        <v>4</v>
      </c>
      <c r="H119">
        <v>2</v>
      </c>
      <c r="I119" t="s">
        <v>368</v>
      </c>
      <c r="J119" t="s">
        <v>355</v>
      </c>
      <c r="K119" t="s">
        <v>40</v>
      </c>
      <c r="L119"/>
      <c r="M119" t="b">
        <v>0</v>
      </c>
      <c r="N119" t="s">
        <v>319</v>
      </c>
      <c r="O119" t="s">
        <v>47</v>
      </c>
      <c r="P119" t="s">
        <v>48</v>
      </c>
      <c r="Q119" t="s">
        <v>366</v>
      </c>
      <c r="R119">
        <v>593047</v>
      </c>
      <c r="S119"/>
      <c r="T119" t="s">
        <v>576</v>
      </c>
      <c r="U119" t="s">
        <v>50</v>
      </c>
      <c r="V119" t="s">
        <v>369</v>
      </c>
      <c r="W119" t="s">
        <v>369</v>
      </c>
      <c r="X119" t="s">
        <v>76</v>
      </c>
      <c r="Y119">
        <v>31000</v>
      </c>
      <c r="Z119" t="b">
        <v>1</v>
      </c>
      <c r="AA119"/>
      <c r="AB119" t="s">
        <v>64</v>
      </c>
      <c r="AC119" t="s">
        <v>363</v>
      </c>
      <c r="AD119" t="s">
        <v>363</v>
      </c>
      <c r="AE119" t="b">
        <v>0</v>
      </c>
      <c r="AF119" t="s">
        <v>359</v>
      </c>
      <c r="AG119" t="s">
        <v>50</v>
      </c>
      <c r="AH119"/>
      <c r="AI119" t="s">
        <v>370</v>
      </c>
      <c r="AJ119" s="1">
        <v>42467.321527777778</v>
      </c>
      <c r="AK119" s="1">
        <v>42502.763888888891</v>
      </c>
      <c r="AL119" s="1">
        <v>42542.227777777778</v>
      </c>
      <c r="AM119" t="s">
        <v>80</v>
      </c>
      <c r="AN119" t="s">
        <v>39</v>
      </c>
      <c r="AO119" t="s">
        <v>39</v>
      </c>
      <c r="AP119"/>
      <c r="AQ119" s="1">
        <v>42548.5</v>
      </c>
      <c r="AR119" t="s">
        <v>56</v>
      </c>
      <c r="AS119" t="s">
        <v>654</v>
      </c>
      <c r="AT119" t="s">
        <v>655</v>
      </c>
    </row>
    <row r="120" spans="1:46" ht="20" customHeight="1" x14ac:dyDescent="0.45">
      <c r="A120" t="s">
        <v>39</v>
      </c>
      <c r="B120">
        <v>588986</v>
      </c>
      <c r="C120" t="s">
        <v>57</v>
      </c>
      <c r="D120" t="s">
        <v>352</v>
      </c>
      <c r="E120" t="s">
        <v>353</v>
      </c>
      <c r="F120" t="s">
        <v>541</v>
      </c>
      <c r="G120">
        <v>1</v>
      </c>
      <c r="H120">
        <v>2</v>
      </c>
      <c r="I120" t="s">
        <v>354</v>
      </c>
      <c r="J120" t="s">
        <v>355</v>
      </c>
      <c r="K120" t="s">
        <v>40</v>
      </c>
      <c r="L120"/>
      <c r="M120" t="b">
        <v>0</v>
      </c>
      <c r="N120" t="s">
        <v>319</v>
      </c>
      <c r="O120" t="s">
        <v>47</v>
      </c>
      <c r="P120" t="s">
        <v>48</v>
      </c>
      <c r="Q120" t="s">
        <v>356</v>
      </c>
      <c r="R120" t="s">
        <v>357</v>
      </c>
      <c r="S120"/>
      <c r="T120" t="s">
        <v>576</v>
      </c>
      <c r="U120" t="s">
        <v>50</v>
      </c>
      <c r="V120" t="s">
        <v>62</v>
      </c>
      <c r="W120" t="s">
        <v>62</v>
      </c>
      <c r="X120" t="s">
        <v>358</v>
      </c>
      <c r="Y120">
        <v>31000</v>
      </c>
      <c r="Z120" t="b">
        <v>1</v>
      </c>
      <c r="AA120"/>
      <c r="AB120" t="s">
        <v>53</v>
      </c>
      <c r="AC120" t="s">
        <v>50</v>
      </c>
      <c r="AD120" t="s">
        <v>50</v>
      </c>
      <c r="AE120" t="b">
        <v>0</v>
      </c>
      <c r="AF120" t="s">
        <v>359</v>
      </c>
      <c r="AG120" t="s">
        <v>50</v>
      </c>
      <c r="AH120"/>
      <c r="AI120"/>
      <c r="AJ120" s="1">
        <v>42467.321527777778</v>
      </c>
      <c r="AK120" s="1">
        <v>42502.762499999997</v>
      </c>
      <c r="AL120" s="1">
        <v>42543.226388888892</v>
      </c>
      <c r="AM120" t="s">
        <v>80</v>
      </c>
      <c r="AN120" t="s">
        <v>39</v>
      </c>
      <c r="AO120" t="s">
        <v>39</v>
      </c>
      <c r="AP120"/>
      <c r="AQ120" s="1">
        <v>42548.5</v>
      </c>
      <c r="AR120" t="s">
        <v>56</v>
      </c>
      <c r="AS120" t="s">
        <v>620</v>
      </c>
      <c r="AT120" s="2" t="s">
        <v>656</v>
      </c>
    </row>
    <row r="121" spans="1:46" ht="20" customHeight="1" x14ac:dyDescent="0.45">
      <c r="A121" t="s">
        <v>39</v>
      </c>
      <c r="B121">
        <v>593935</v>
      </c>
      <c r="C121" t="s">
        <v>41</v>
      </c>
      <c r="D121" t="s">
        <v>352</v>
      </c>
      <c r="E121" t="s">
        <v>386</v>
      </c>
      <c r="F121" t="s">
        <v>70</v>
      </c>
      <c r="G121">
        <v>1</v>
      </c>
      <c r="H121">
        <v>2</v>
      </c>
      <c r="I121" t="s">
        <v>387</v>
      </c>
      <c r="J121" t="s">
        <v>355</v>
      </c>
      <c r="K121" t="s">
        <v>40</v>
      </c>
      <c r="L121"/>
      <c r="M121" t="b">
        <v>0</v>
      </c>
      <c r="N121" t="s">
        <v>319</v>
      </c>
      <c r="O121" t="s">
        <v>47</v>
      </c>
      <c r="P121" t="s">
        <v>48</v>
      </c>
      <c r="Q121" t="s">
        <v>366</v>
      </c>
      <c r="R121">
        <v>593047</v>
      </c>
      <c r="S121"/>
      <c r="T121" t="s">
        <v>576</v>
      </c>
      <c r="U121" t="s">
        <v>50</v>
      </c>
      <c r="V121" t="s">
        <v>369</v>
      </c>
      <c r="W121" t="s">
        <v>369</v>
      </c>
      <c r="X121" t="s">
        <v>76</v>
      </c>
      <c r="Y121">
        <v>31000</v>
      </c>
      <c r="Z121" t="b">
        <v>1</v>
      </c>
      <c r="AA121"/>
      <c r="AB121" t="s">
        <v>102</v>
      </c>
      <c r="AC121" t="s">
        <v>50</v>
      </c>
      <c r="AD121" t="s">
        <v>50</v>
      </c>
      <c r="AE121" t="b">
        <v>0</v>
      </c>
      <c r="AF121" t="s">
        <v>359</v>
      </c>
      <c r="AG121" t="s">
        <v>50</v>
      </c>
      <c r="AH121"/>
      <c r="AI121"/>
      <c r="AJ121" s="1">
        <v>42467.321527777778</v>
      </c>
      <c r="AK121" s="1">
        <v>42502.762499999997</v>
      </c>
      <c r="AL121"/>
      <c r="AM121" t="s">
        <v>80</v>
      </c>
      <c r="AN121" t="s">
        <v>39</v>
      </c>
      <c r="AO121" t="s">
        <v>39</v>
      </c>
      <c r="AP121"/>
      <c r="AQ121" s="1">
        <v>42548.5</v>
      </c>
      <c r="AR121" t="s">
        <v>56</v>
      </c>
      <c r="AS121" t="s">
        <v>654</v>
      </c>
      <c r="AT121" t="s">
        <v>655</v>
      </c>
    </row>
    <row r="122" spans="1:46" ht="20" customHeight="1" x14ac:dyDescent="0.45">
      <c r="A122" t="s">
        <v>39</v>
      </c>
      <c r="B122">
        <v>594181</v>
      </c>
      <c r="C122" t="s">
        <v>41</v>
      </c>
      <c r="D122" t="s">
        <v>352</v>
      </c>
      <c r="E122" t="s">
        <v>360</v>
      </c>
      <c r="F122" t="s">
        <v>44</v>
      </c>
      <c r="G122">
        <v>1</v>
      </c>
      <c r="H122">
        <v>2</v>
      </c>
      <c r="I122" t="s">
        <v>361</v>
      </c>
      <c r="J122"/>
      <c r="K122" t="s">
        <v>40</v>
      </c>
      <c r="L122"/>
      <c r="M122" t="b">
        <v>0</v>
      </c>
      <c r="N122" t="s">
        <v>319</v>
      </c>
      <c r="O122" t="s">
        <v>47</v>
      </c>
      <c r="P122" t="s">
        <v>48</v>
      </c>
      <c r="Q122" t="s">
        <v>362</v>
      </c>
      <c r="R122">
        <v>593047</v>
      </c>
      <c r="S122"/>
      <c r="T122" t="s">
        <v>576</v>
      </c>
      <c r="U122" t="s">
        <v>50</v>
      </c>
      <c r="V122" t="s">
        <v>62</v>
      </c>
      <c r="W122" t="s">
        <v>62</v>
      </c>
      <c r="X122" t="s">
        <v>76</v>
      </c>
      <c r="Y122">
        <v>88888</v>
      </c>
      <c r="Z122" t="b">
        <v>1</v>
      </c>
      <c r="AA122"/>
      <c r="AB122" t="s">
        <v>107</v>
      </c>
      <c r="AC122" t="s">
        <v>363</v>
      </c>
      <c r="AD122" t="s">
        <v>363</v>
      </c>
      <c r="AE122" t="b">
        <v>0</v>
      </c>
      <c r="AF122" t="s">
        <v>359</v>
      </c>
      <c r="AG122" t="s">
        <v>50</v>
      </c>
      <c r="AH122"/>
      <c r="AI122"/>
      <c r="AJ122" s="1">
        <v>42467.321527777778</v>
      </c>
      <c r="AK122" s="1">
        <v>42516.751388888886</v>
      </c>
      <c r="AL122" s="1">
        <v>42542.227777777778</v>
      </c>
      <c r="AM122"/>
      <c r="AN122" t="s">
        <v>39</v>
      </c>
      <c r="AO122" t="s">
        <v>39</v>
      </c>
      <c r="AP122"/>
      <c r="AQ122" s="1">
        <v>42548.5</v>
      </c>
      <c r="AR122" t="s">
        <v>56</v>
      </c>
      <c r="AS122" t="s">
        <v>654</v>
      </c>
      <c r="AT122" t="s">
        <v>655</v>
      </c>
    </row>
    <row r="123" spans="1:46" ht="20" customHeight="1" x14ac:dyDescent="0.45">
      <c r="A123" t="s">
        <v>39</v>
      </c>
      <c r="B123">
        <v>593939</v>
      </c>
      <c r="C123" t="s">
        <v>41</v>
      </c>
      <c r="D123" t="s">
        <v>352</v>
      </c>
      <c r="E123" t="s">
        <v>371</v>
      </c>
      <c r="F123" t="s">
        <v>59</v>
      </c>
      <c r="G123">
        <v>1</v>
      </c>
      <c r="H123">
        <v>2</v>
      </c>
      <c r="I123" t="s">
        <v>372</v>
      </c>
      <c r="J123" t="s">
        <v>355</v>
      </c>
      <c r="K123" t="s">
        <v>40</v>
      </c>
      <c r="L123"/>
      <c r="M123" t="b">
        <v>0</v>
      </c>
      <c r="N123" t="s">
        <v>319</v>
      </c>
      <c r="O123" t="s">
        <v>47</v>
      </c>
      <c r="P123" t="s">
        <v>48</v>
      </c>
      <c r="Q123" t="s">
        <v>366</v>
      </c>
      <c r="R123">
        <v>593047</v>
      </c>
      <c r="S123"/>
      <c r="T123" t="s">
        <v>576</v>
      </c>
      <c r="U123" t="s">
        <v>50</v>
      </c>
      <c r="V123" t="s">
        <v>373</v>
      </c>
      <c r="W123" t="s">
        <v>373</v>
      </c>
      <c r="X123" t="s">
        <v>115</v>
      </c>
      <c r="Y123">
        <v>31000</v>
      </c>
      <c r="Z123" t="b">
        <v>1</v>
      </c>
      <c r="AA123"/>
      <c r="AB123" t="s">
        <v>102</v>
      </c>
      <c r="AC123" t="s">
        <v>50</v>
      </c>
      <c r="AD123" t="s">
        <v>50</v>
      </c>
      <c r="AE123" t="b">
        <v>0</v>
      </c>
      <c r="AF123" t="s">
        <v>359</v>
      </c>
      <c r="AG123" t="s">
        <v>50</v>
      </c>
      <c r="AH123"/>
      <c r="AI123"/>
      <c r="AJ123" s="1">
        <v>42467.321527777778</v>
      </c>
      <c r="AK123" s="1">
        <v>42502.761805555558</v>
      </c>
      <c r="AL123" s="1">
        <v>42548.386111111111</v>
      </c>
      <c r="AM123" t="s">
        <v>80</v>
      </c>
      <c r="AN123" t="s">
        <v>39</v>
      </c>
      <c r="AO123" t="s">
        <v>39</v>
      </c>
      <c r="AP123"/>
      <c r="AQ123" s="1">
        <v>42548.5</v>
      </c>
      <c r="AR123" t="s">
        <v>56</v>
      </c>
      <c r="AS123" t="s">
        <v>654</v>
      </c>
      <c r="AT123" t="s">
        <v>655</v>
      </c>
    </row>
    <row r="124" spans="1:46" ht="20" customHeight="1" x14ac:dyDescent="0.45">
      <c r="A124" t="s">
        <v>39</v>
      </c>
      <c r="B124">
        <v>572461</v>
      </c>
      <c r="C124" t="s">
        <v>41</v>
      </c>
      <c r="D124" t="s">
        <v>352</v>
      </c>
      <c r="E124" t="s">
        <v>391</v>
      </c>
      <c r="F124" t="s">
        <v>59</v>
      </c>
      <c r="G124">
        <v>4</v>
      </c>
      <c r="H124">
        <v>2</v>
      </c>
      <c r="I124" t="s">
        <v>392</v>
      </c>
      <c r="J124" t="s">
        <v>355</v>
      </c>
      <c r="K124" t="s">
        <v>40</v>
      </c>
      <c r="L124"/>
      <c r="M124" t="b">
        <v>0</v>
      </c>
      <c r="N124" t="s">
        <v>319</v>
      </c>
      <c r="O124" t="s">
        <v>47</v>
      </c>
      <c r="P124" t="s">
        <v>48</v>
      </c>
      <c r="Q124" t="s">
        <v>366</v>
      </c>
      <c r="R124">
        <v>593047</v>
      </c>
      <c r="S124"/>
      <c r="T124" t="s">
        <v>576</v>
      </c>
      <c r="U124" t="s">
        <v>50</v>
      </c>
      <c r="V124" t="s">
        <v>390</v>
      </c>
      <c r="W124" t="s">
        <v>390</v>
      </c>
      <c r="X124" t="s">
        <v>358</v>
      </c>
      <c r="Y124">
        <v>31000</v>
      </c>
      <c r="Z124" t="b">
        <v>1</v>
      </c>
      <c r="AA124"/>
      <c r="AB124" t="s">
        <v>64</v>
      </c>
      <c r="AC124" t="s">
        <v>363</v>
      </c>
      <c r="AD124" t="s">
        <v>363</v>
      </c>
      <c r="AE124" t="b">
        <v>0</v>
      </c>
      <c r="AF124" t="s">
        <v>359</v>
      </c>
      <c r="AG124" t="s">
        <v>50</v>
      </c>
      <c r="AH124"/>
      <c r="AI124" t="s">
        <v>370</v>
      </c>
      <c r="AJ124" s="1">
        <v>42459.304861111108</v>
      </c>
      <c r="AK124" s="1">
        <v>42502.761805555558</v>
      </c>
      <c r="AL124" s="1">
        <v>42544.724305555559</v>
      </c>
      <c r="AM124" t="s">
        <v>80</v>
      </c>
      <c r="AN124" t="s">
        <v>39</v>
      </c>
      <c r="AO124" t="s">
        <v>39</v>
      </c>
      <c r="AP124"/>
      <c r="AQ124" s="1">
        <v>42548.5</v>
      </c>
      <c r="AR124" t="s">
        <v>56</v>
      </c>
      <c r="AS124" t="s">
        <v>654</v>
      </c>
      <c r="AT124" t="s">
        <v>655</v>
      </c>
    </row>
    <row r="125" spans="1:46" ht="20" customHeight="1" x14ac:dyDescent="0.45">
      <c r="A125" t="s">
        <v>39</v>
      </c>
      <c r="B125">
        <v>593933</v>
      </c>
      <c r="C125" t="s">
        <v>41</v>
      </c>
      <c r="D125" t="s">
        <v>352</v>
      </c>
      <c r="E125" t="s">
        <v>388</v>
      </c>
      <c r="F125" t="s">
        <v>59</v>
      </c>
      <c r="G125">
        <v>0.5</v>
      </c>
      <c r="H125">
        <v>2</v>
      </c>
      <c r="I125" t="s">
        <v>389</v>
      </c>
      <c r="J125" t="s">
        <v>355</v>
      </c>
      <c r="K125" t="s">
        <v>40</v>
      </c>
      <c r="L125"/>
      <c r="M125" t="b">
        <v>0</v>
      </c>
      <c r="N125" t="s">
        <v>319</v>
      </c>
      <c r="O125" t="s">
        <v>47</v>
      </c>
      <c r="P125" t="s">
        <v>48</v>
      </c>
      <c r="Q125" t="s">
        <v>366</v>
      </c>
      <c r="R125">
        <v>593047</v>
      </c>
      <c r="S125"/>
      <c r="T125" t="s">
        <v>576</v>
      </c>
      <c r="U125" t="s">
        <v>50</v>
      </c>
      <c r="V125" t="s">
        <v>390</v>
      </c>
      <c r="W125" t="s">
        <v>390</v>
      </c>
      <c r="X125" t="s">
        <v>115</v>
      </c>
      <c r="Y125">
        <v>31000</v>
      </c>
      <c r="Z125" t="b">
        <v>1</v>
      </c>
      <c r="AA125"/>
      <c r="AB125" t="s">
        <v>102</v>
      </c>
      <c r="AC125" t="s">
        <v>50</v>
      </c>
      <c r="AD125" t="s">
        <v>50</v>
      </c>
      <c r="AE125" t="b">
        <v>0</v>
      </c>
      <c r="AF125" t="s">
        <v>359</v>
      </c>
      <c r="AG125" t="s">
        <v>50</v>
      </c>
      <c r="AH125"/>
      <c r="AI125"/>
      <c r="AJ125" s="1">
        <v>42467.321527777778</v>
      </c>
      <c r="AK125" s="1">
        <v>42502.761111111111</v>
      </c>
      <c r="AL125" s="1">
        <v>42551.390972222223</v>
      </c>
      <c r="AM125" t="s">
        <v>80</v>
      </c>
      <c r="AN125" t="s">
        <v>39</v>
      </c>
      <c r="AO125" t="s">
        <v>39</v>
      </c>
      <c r="AP125"/>
      <c r="AQ125" s="1">
        <v>42548.5</v>
      </c>
      <c r="AR125" t="s">
        <v>56</v>
      </c>
      <c r="AS125" t="s">
        <v>654</v>
      </c>
      <c r="AT125" t="s">
        <v>655</v>
      </c>
    </row>
    <row r="126" spans="1:46" ht="20" customHeight="1" x14ac:dyDescent="0.45">
      <c r="A126" t="s">
        <v>39</v>
      </c>
      <c r="B126">
        <v>572514</v>
      </c>
      <c r="C126" t="s">
        <v>57</v>
      </c>
      <c r="D126" t="s">
        <v>352</v>
      </c>
      <c r="E126" t="s">
        <v>378</v>
      </c>
      <c r="F126" t="s">
        <v>44</v>
      </c>
      <c r="G126">
        <v>2</v>
      </c>
      <c r="H126">
        <v>2</v>
      </c>
      <c r="I126" t="s">
        <v>379</v>
      </c>
      <c r="J126" t="s">
        <v>355</v>
      </c>
      <c r="K126" t="s">
        <v>40</v>
      </c>
      <c r="L126"/>
      <c r="M126" t="b">
        <v>0</v>
      </c>
      <c r="N126" t="s">
        <v>319</v>
      </c>
      <c r="O126" t="s">
        <v>47</v>
      </c>
      <c r="P126" t="s">
        <v>657</v>
      </c>
      <c r="Q126" t="s">
        <v>366</v>
      </c>
      <c r="R126">
        <v>593047</v>
      </c>
      <c r="S126"/>
      <c r="T126" t="s">
        <v>576</v>
      </c>
      <c r="U126" t="s">
        <v>50</v>
      </c>
      <c r="V126" t="s">
        <v>62</v>
      </c>
      <c r="W126" t="s">
        <v>62</v>
      </c>
      <c r="X126" t="s">
        <v>358</v>
      </c>
      <c r="Y126">
        <v>31000</v>
      </c>
      <c r="Z126" t="b">
        <v>1</v>
      </c>
      <c r="AA126"/>
      <c r="AB126" t="s">
        <v>107</v>
      </c>
      <c r="AC126" t="s">
        <v>50</v>
      </c>
      <c r="AD126" t="s">
        <v>50</v>
      </c>
      <c r="AE126" t="b">
        <v>0</v>
      </c>
      <c r="AF126" t="s">
        <v>359</v>
      </c>
      <c r="AG126" t="s">
        <v>50</v>
      </c>
      <c r="AH126"/>
      <c r="AI126"/>
      <c r="AJ126" s="1">
        <v>42467.321527777778</v>
      </c>
      <c r="AK126" s="1">
        <v>42502.759722222225</v>
      </c>
      <c r="AL126" s="1">
        <v>42543.226388888892</v>
      </c>
      <c r="AM126" t="s">
        <v>80</v>
      </c>
      <c r="AN126" t="s">
        <v>39</v>
      </c>
      <c r="AO126" t="s">
        <v>39</v>
      </c>
      <c r="AP126"/>
      <c r="AQ126" s="1">
        <v>42548.5</v>
      </c>
      <c r="AR126" t="s">
        <v>56</v>
      </c>
      <c r="AS126" t="s">
        <v>654</v>
      </c>
      <c r="AT126" t="s">
        <v>655</v>
      </c>
    </row>
    <row r="127" spans="1:46" ht="20" customHeight="1" x14ac:dyDescent="0.45">
      <c r="A127" t="s">
        <v>39</v>
      </c>
      <c r="B127">
        <v>538656</v>
      </c>
      <c r="C127" t="s">
        <v>57</v>
      </c>
      <c r="D127" t="s">
        <v>352</v>
      </c>
      <c r="E127" t="s">
        <v>364</v>
      </c>
      <c r="F127" t="s">
        <v>59</v>
      </c>
      <c r="G127">
        <v>4.5</v>
      </c>
      <c r="H127">
        <v>2</v>
      </c>
      <c r="I127" t="s">
        <v>365</v>
      </c>
      <c r="J127" t="s">
        <v>355</v>
      </c>
      <c r="K127" t="s">
        <v>40</v>
      </c>
      <c r="L127"/>
      <c r="M127" t="b">
        <v>0</v>
      </c>
      <c r="N127" t="s">
        <v>319</v>
      </c>
      <c r="O127" t="s">
        <v>47</v>
      </c>
      <c r="P127" t="s">
        <v>48</v>
      </c>
      <c r="Q127" t="s">
        <v>366</v>
      </c>
      <c r="R127">
        <v>593047</v>
      </c>
      <c r="S127"/>
      <c r="T127" t="s">
        <v>576</v>
      </c>
      <c r="U127" t="s">
        <v>50</v>
      </c>
      <c r="V127" t="s">
        <v>62</v>
      </c>
      <c r="W127" t="s">
        <v>62</v>
      </c>
      <c r="X127" t="s">
        <v>358</v>
      </c>
      <c r="Y127">
        <v>31000</v>
      </c>
      <c r="Z127" t="b">
        <v>1</v>
      </c>
      <c r="AA127"/>
      <c r="AB127" t="s">
        <v>107</v>
      </c>
      <c r="AC127" t="s">
        <v>50</v>
      </c>
      <c r="AD127" t="s">
        <v>50</v>
      </c>
      <c r="AE127" t="b">
        <v>0</v>
      </c>
      <c r="AF127" t="s">
        <v>359</v>
      </c>
      <c r="AG127" t="s">
        <v>50</v>
      </c>
      <c r="AH127"/>
      <c r="AI127"/>
      <c r="AJ127" s="1">
        <v>42467.321527777778</v>
      </c>
      <c r="AK127" s="1">
        <v>42502.761111111111</v>
      </c>
      <c r="AL127" s="1">
        <v>42549.609027777777</v>
      </c>
      <c r="AM127" t="s">
        <v>80</v>
      </c>
      <c r="AN127" t="s">
        <v>39</v>
      </c>
      <c r="AO127" t="s">
        <v>39</v>
      </c>
      <c r="AP127"/>
      <c r="AQ127" s="1">
        <v>42548.5</v>
      </c>
      <c r="AR127" t="s">
        <v>56</v>
      </c>
      <c r="AS127" t="s">
        <v>654</v>
      </c>
      <c r="AT127" t="s">
        <v>655</v>
      </c>
    </row>
    <row r="128" spans="1:46" ht="20" customHeight="1" x14ac:dyDescent="0.45">
      <c r="A128" t="s">
        <v>39</v>
      </c>
      <c r="B128">
        <v>593938</v>
      </c>
      <c r="C128" t="s">
        <v>41</v>
      </c>
      <c r="D128" t="s">
        <v>352</v>
      </c>
      <c r="E128" t="s">
        <v>395</v>
      </c>
      <c r="F128" t="s">
        <v>70</v>
      </c>
      <c r="G128">
        <v>1</v>
      </c>
      <c r="H128">
        <v>2</v>
      </c>
      <c r="I128" t="s">
        <v>396</v>
      </c>
      <c r="J128" t="s">
        <v>355</v>
      </c>
      <c r="K128" t="s">
        <v>40</v>
      </c>
      <c r="L128"/>
      <c r="M128" t="b">
        <v>0</v>
      </c>
      <c r="N128" t="s">
        <v>319</v>
      </c>
      <c r="O128" t="s">
        <v>47</v>
      </c>
      <c r="P128" t="s">
        <v>234</v>
      </c>
      <c r="Q128" t="s">
        <v>366</v>
      </c>
      <c r="R128">
        <v>593047</v>
      </c>
      <c r="S128"/>
      <c r="T128" t="s">
        <v>576</v>
      </c>
      <c r="U128" t="s">
        <v>50</v>
      </c>
      <c r="V128" t="s">
        <v>385</v>
      </c>
      <c r="W128" t="s">
        <v>385</v>
      </c>
      <c r="X128" t="s">
        <v>76</v>
      </c>
      <c r="Y128">
        <v>31000</v>
      </c>
      <c r="Z128" t="b">
        <v>1</v>
      </c>
      <c r="AA128"/>
      <c r="AB128" t="s">
        <v>102</v>
      </c>
      <c r="AC128" t="s">
        <v>50</v>
      </c>
      <c r="AD128" t="s">
        <v>50</v>
      </c>
      <c r="AE128" t="b">
        <v>0</v>
      </c>
      <c r="AF128" t="s">
        <v>359</v>
      </c>
      <c r="AG128" t="s">
        <v>50</v>
      </c>
      <c r="AH128"/>
      <c r="AI128"/>
      <c r="AJ128" s="1">
        <v>42467.321527777778</v>
      </c>
      <c r="AK128" s="1">
        <v>42502.763888888891</v>
      </c>
      <c r="AL128"/>
      <c r="AM128" t="s">
        <v>80</v>
      </c>
      <c r="AN128" t="s">
        <v>39</v>
      </c>
      <c r="AO128" t="s">
        <v>39</v>
      </c>
      <c r="AP128"/>
      <c r="AQ128" s="1">
        <v>42548.5</v>
      </c>
      <c r="AR128" t="s">
        <v>56</v>
      </c>
      <c r="AS128" t="s">
        <v>654</v>
      </c>
      <c r="AT128" t="s">
        <v>655</v>
      </c>
    </row>
    <row r="129" spans="1:46" ht="20" customHeight="1" x14ac:dyDescent="0.45">
      <c r="A129" t="s">
        <v>39</v>
      </c>
      <c r="B129">
        <v>572517</v>
      </c>
      <c r="C129" t="s">
        <v>57</v>
      </c>
      <c r="D129" t="s">
        <v>352</v>
      </c>
      <c r="E129" t="s">
        <v>393</v>
      </c>
      <c r="F129" t="s">
        <v>44</v>
      </c>
      <c r="G129">
        <v>3</v>
      </c>
      <c r="H129">
        <v>2</v>
      </c>
      <c r="I129" t="s">
        <v>394</v>
      </c>
      <c r="J129" t="s">
        <v>355</v>
      </c>
      <c r="K129" t="s">
        <v>40</v>
      </c>
      <c r="L129"/>
      <c r="M129" t="b">
        <v>0</v>
      </c>
      <c r="N129" t="s">
        <v>319</v>
      </c>
      <c r="O129" t="s">
        <v>47</v>
      </c>
      <c r="P129" t="s">
        <v>48</v>
      </c>
      <c r="Q129" t="s">
        <v>366</v>
      </c>
      <c r="R129">
        <v>593047</v>
      </c>
      <c r="S129"/>
      <c r="T129" t="s">
        <v>576</v>
      </c>
      <c r="U129" t="s">
        <v>50</v>
      </c>
      <c r="V129" t="s">
        <v>140</v>
      </c>
      <c r="W129" t="s">
        <v>140</v>
      </c>
      <c r="X129" t="s">
        <v>76</v>
      </c>
      <c r="Y129">
        <v>31000</v>
      </c>
      <c r="Z129" t="b">
        <v>1</v>
      </c>
      <c r="AA129"/>
      <c r="AB129" t="s">
        <v>107</v>
      </c>
      <c r="AC129" t="s">
        <v>50</v>
      </c>
      <c r="AD129" t="s">
        <v>50</v>
      </c>
      <c r="AE129" t="b">
        <v>0</v>
      </c>
      <c r="AF129" t="s">
        <v>359</v>
      </c>
      <c r="AG129" t="s">
        <v>50</v>
      </c>
      <c r="AH129"/>
      <c r="AI129"/>
      <c r="AJ129" s="1">
        <v>42459.305555555555</v>
      </c>
      <c r="AK129" s="1">
        <v>42502.76458333333</v>
      </c>
      <c r="AL129" s="1">
        <v>42542.227777777778</v>
      </c>
      <c r="AM129" t="s">
        <v>80</v>
      </c>
      <c r="AN129" t="s">
        <v>39</v>
      </c>
      <c r="AO129" t="s">
        <v>39</v>
      </c>
      <c r="AP129"/>
      <c r="AQ129" s="1">
        <v>42548.5</v>
      </c>
      <c r="AR129" t="s">
        <v>56</v>
      </c>
      <c r="AS129" t="s">
        <v>654</v>
      </c>
      <c r="AT129" t="s">
        <v>655</v>
      </c>
    </row>
    <row r="130" spans="1:46" ht="20" customHeight="1" x14ac:dyDescent="0.45">
      <c r="A130" t="s">
        <v>39</v>
      </c>
      <c r="B130">
        <v>593932</v>
      </c>
      <c r="C130" t="s">
        <v>41</v>
      </c>
      <c r="D130" t="s">
        <v>352</v>
      </c>
      <c r="E130" t="s">
        <v>374</v>
      </c>
      <c r="F130" t="s">
        <v>59</v>
      </c>
      <c r="G130">
        <v>0.5</v>
      </c>
      <c r="H130">
        <v>2</v>
      </c>
      <c r="I130" t="s">
        <v>375</v>
      </c>
      <c r="J130" t="s">
        <v>355</v>
      </c>
      <c r="K130" t="s">
        <v>40</v>
      </c>
      <c r="L130"/>
      <c r="M130" t="b">
        <v>0</v>
      </c>
      <c r="N130" t="s">
        <v>319</v>
      </c>
      <c r="O130" t="s">
        <v>47</v>
      </c>
      <c r="P130" t="s">
        <v>48</v>
      </c>
      <c r="Q130" t="s">
        <v>366</v>
      </c>
      <c r="R130">
        <v>593047</v>
      </c>
      <c r="S130"/>
      <c r="T130" t="s">
        <v>576</v>
      </c>
      <c r="U130" t="s">
        <v>50</v>
      </c>
      <c r="V130" t="s">
        <v>376</v>
      </c>
      <c r="W130" t="s">
        <v>376</v>
      </c>
      <c r="X130" t="s">
        <v>115</v>
      </c>
      <c r="Y130">
        <v>31000</v>
      </c>
      <c r="Z130" t="b">
        <v>1</v>
      </c>
      <c r="AA130"/>
      <c r="AB130" t="s">
        <v>102</v>
      </c>
      <c r="AC130" t="s">
        <v>50</v>
      </c>
      <c r="AD130" t="s">
        <v>50</v>
      </c>
      <c r="AE130" t="b">
        <v>0</v>
      </c>
      <c r="AF130" t="s">
        <v>359</v>
      </c>
      <c r="AG130" t="s">
        <v>50</v>
      </c>
      <c r="AH130"/>
      <c r="AI130" t="s">
        <v>377</v>
      </c>
      <c r="AJ130" s="1">
        <v>42467.321527777778</v>
      </c>
      <c r="AK130" s="1">
        <v>42502.76458333333</v>
      </c>
      <c r="AL130" s="1">
        <v>42551.392361111109</v>
      </c>
      <c r="AM130" t="s">
        <v>80</v>
      </c>
      <c r="AN130" t="s">
        <v>39</v>
      </c>
      <c r="AO130" t="s">
        <v>39</v>
      </c>
      <c r="AP130"/>
      <c r="AQ130" s="1">
        <v>42548.5</v>
      </c>
      <c r="AR130" t="s">
        <v>56</v>
      </c>
      <c r="AS130" t="s">
        <v>654</v>
      </c>
      <c r="AT130" t="s">
        <v>655</v>
      </c>
    </row>
    <row r="131" spans="1:46" ht="20" customHeight="1" x14ac:dyDescent="0.45">
      <c r="A131" t="s">
        <v>39</v>
      </c>
      <c r="B131">
        <v>630388</v>
      </c>
      <c r="C131" t="s">
        <v>41</v>
      </c>
      <c r="D131" t="s">
        <v>397</v>
      </c>
      <c r="E131" t="s">
        <v>490</v>
      </c>
      <c r="F131" t="s">
        <v>59</v>
      </c>
      <c r="G131">
        <v>0.5</v>
      </c>
      <c r="H131">
        <v>2</v>
      </c>
      <c r="I131" t="s">
        <v>491</v>
      </c>
      <c r="J131"/>
      <c r="K131" t="s">
        <v>40</v>
      </c>
      <c r="L131"/>
      <c r="M131" t="b">
        <v>0</v>
      </c>
      <c r="N131" t="s">
        <v>46</v>
      </c>
      <c r="O131" t="s">
        <v>47</v>
      </c>
      <c r="P131" t="s">
        <v>48</v>
      </c>
      <c r="Q131" t="s">
        <v>400</v>
      </c>
      <c r="R131">
        <v>602757</v>
      </c>
      <c r="S131"/>
      <c r="T131" t="s">
        <v>576</v>
      </c>
      <c r="U131" t="s">
        <v>50</v>
      </c>
      <c r="V131" t="s">
        <v>464</v>
      </c>
      <c r="W131" t="s">
        <v>464</v>
      </c>
      <c r="X131" t="s">
        <v>358</v>
      </c>
      <c r="Y131">
        <v>40000</v>
      </c>
      <c r="Z131" t="b">
        <v>1</v>
      </c>
      <c r="AA131"/>
      <c r="AB131" t="s">
        <v>64</v>
      </c>
      <c r="AC131" t="s">
        <v>413</v>
      </c>
      <c r="AD131" t="s">
        <v>66</v>
      </c>
      <c r="AE131" t="b">
        <v>0</v>
      </c>
      <c r="AF131"/>
      <c r="AG131" t="s">
        <v>50</v>
      </c>
      <c r="AH131"/>
      <c r="AI131">
        <v>23959</v>
      </c>
      <c r="AJ131" s="1">
        <v>42494.329861111109</v>
      </c>
      <c r="AK131" s="1">
        <v>42501.51666666667</v>
      </c>
      <c r="AL131" s="1">
        <v>42534.717361111114</v>
      </c>
      <c r="AM131" t="s">
        <v>80</v>
      </c>
      <c r="AN131" t="s">
        <v>39</v>
      </c>
      <c r="AO131" t="s">
        <v>39</v>
      </c>
      <c r="AP131"/>
      <c r="AQ131" s="1">
        <v>42548.5</v>
      </c>
      <c r="AR131" t="s">
        <v>56</v>
      </c>
      <c r="AS131" t="s">
        <v>627</v>
      </c>
      <c r="AT131" t="s">
        <v>658</v>
      </c>
    </row>
    <row r="132" spans="1:46" ht="20" customHeight="1" x14ac:dyDescent="0.45">
      <c r="A132" t="s">
        <v>39</v>
      </c>
      <c r="B132">
        <v>630389</v>
      </c>
      <c r="C132" t="s">
        <v>41</v>
      </c>
      <c r="D132" t="s">
        <v>397</v>
      </c>
      <c r="E132" t="s">
        <v>437</v>
      </c>
      <c r="F132" t="s">
        <v>59</v>
      </c>
      <c r="G132">
        <v>0.5</v>
      </c>
      <c r="H132">
        <v>3</v>
      </c>
      <c r="I132" t="s">
        <v>438</v>
      </c>
      <c r="J132"/>
      <c r="K132" t="s">
        <v>40</v>
      </c>
      <c r="L132"/>
      <c r="M132" t="b">
        <v>0</v>
      </c>
      <c r="N132" t="s">
        <v>46</v>
      </c>
      <c r="O132" t="s">
        <v>47</v>
      </c>
      <c r="P132" t="s">
        <v>48</v>
      </c>
      <c r="Q132" t="s">
        <v>400</v>
      </c>
      <c r="R132">
        <v>602757</v>
      </c>
      <c r="S132"/>
      <c r="T132" t="s">
        <v>576</v>
      </c>
      <c r="U132" t="s">
        <v>50</v>
      </c>
      <c r="V132" t="s">
        <v>439</v>
      </c>
      <c r="W132" t="s">
        <v>439</v>
      </c>
      <c r="X132" t="s">
        <v>358</v>
      </c>
      <c r="Y132">
        <v>40000</v>
      </c>
      <c r="Z132" t="b">
        <v>1</v>
      </c>
      <c r="AA132"/>
      <c r="AB132" t="s">
        <v>64</v>
      </c>
      <c r="AC132" t="s">
        <v>413</v>
      </c>
      <c r="AD132" t="s">
        <v>66</v>
      </c>
      <c r="AE132" t="b">
        <v>0</v>
      </c>
      <c r="AF132"/>
      <c r="AG132" t="s">
        <v>50</v>
      </c>
      <c r="AH132"/>
      <c r="AI132">
        <v>24384</v>
      </c>
      <c r="AJ132" s="1">
        <v>42494.329861111109</v>
      </c>
      <c r="AK132" s="1">
        <v>42501.51666666667</v>
      </c>
      <c r="AL132" s="1">
        <v>42535.724305555559</v>
      </c>
      <c r="AM132" t="s">
        <v>80</v>
      </c>
      <c r="AN132" t="s">
        <v>39</v>
      </c>
      <c r="AO132" t="s">
        <v>39</v>
      </c>
      <c r="AP132"/>
      <c r="AQ132" s="1">
        <v>42548.5</v>
      </c>
      <c r="AR132" t="s">
        <v>56</v>
      </c>
      <c r="AS132" t="s">
        <v>627</v>
      </c>
      <c r="AT132" t="s">
        <v>658</v>
      </c>
    </row>
    <row r="133" spans="1:46" ht="20" customHeight="1" x14ac:dyDescent="0.45">
      <c r="A133" t="s">
        <v>39</v>
      </c>
      <c r="B133">
        <v>624536</v>
      </c>
      <c r="C133" t="s">
        <v>41</v>
      </c>
      <c r="D133" t="s">
        <v>397</v>
      </c>
      <c r="E133" t="s">
        <v>492</v>
      </c>
      <c r="F133" t="s">
        <v>541</v>
      </c>
      <c r="G133">
        <v>0.5</v>
      </c>
      <c r="H133">
        <v>2</v>
      </c>
      <c r="I133" t="s">
        <v>493</v>
      </c>
      <c r="J133" t="s">
        <v>400</v>
      </c>
      <c r="K133" t="s">
        <v>40</v>
      </c>
      <c r="L133"/>
      <c r="M133" t="b">
        <v>0</v>
      </c>
      <c r="N133" t="s">
        <v>46</v>
      </c>
      <c r="O133" t="s">
        <v>47</v>
      </c>
      <c r="P133" t="s">
        <v>48</v>
      </c>
      <c r="Q133" t="s">
        <v>400</v>
      </c>
      <c r="R133">
        <v>602757</v>
      </c>
      <c r="S133"/>
      <c r="T133" t="s">
        <v>576</v>
      </c>
      <c r="U133" t="s">
        <v>50</v>
      </c>
      <c r="V133" t="s">
        <v>439</v>
      </c>
      <c r="W133" t="s">
        <v>439</v>
      </c>
      <c r="X133" t="s">
        <v>358</v>
      </c>
      <c r="Y133">
        <v>40000</v>
      </c>
      <c r="Z133" t="b">
        <v>1</v>
      </c>
      <c r="AA133"/>
      <c r="AB133" t="s">
        <v>53</v>
      </c>
      <c r="AC133" t="s">
        <v>77</v>
      </c>
      <c r="AD133" t="s">
        <v>66</v>
      </c>
      <c r="AE133" t="b">
        <v>1</v>
      </c>
      <c r="AF133"/>
      <c r="AG133" t="s">
        <v>50</v>
      </c>
      <c r="AH133"/>
      <c r="AI133">
        <v>24363</v>
      </c>
      <c r="AJ133" s="1">
        <v>42508.306250000001</v>
      </c>
      <c r="AK133" s="1">
        <v>42508.770833333336</v>
      </c>
      <c r="AL133" s="1">
        <v>42541.207638888889</v>
      </c>
      <c r="AM133" t="s">
        <v>80</v>
      </c>
      <c r="AN133" t="s">
        <v>39</v>
      </c>
      <c r="AO133" t="s">
        <v>39</v>
      </c>
      <c r="AP133"/>
      <c r="AQ133" s="1">
        <v>42548.5</v>
      </c>
      <c r="AR133" t="s">
        <v>56</v>
      </c>
      <c r="AS133" t="s">
        <v>644</v>
      </c>
      <c r="AT133" t="s">
        <v>658</v>
      </c>
    </row>
    <row r="134" spans="1:46" ht="20" customHeight="1" x14ac:dyDescent="0.45">
      <c r="A134" t="s">
        <v>39</v>
      </c>
      <c r="B134">
        <v>630391</v>
      </c>
      <c r="C134" t="s">
        <v>41</v>
      </c>
      <c r="D134" t="s">
        <v>397</v>
      </c>
      <c r="E134" t="s">
        <v>494</v>
      </c>
      <c r="F134" t="s">
        <v>59</v>
      </c>
      <c r="G134">
        <v>0.5</v>
      </c>
      <c r="H134">
        <v>3</v>
      </c>
      <c r="I134" t="s">
        <v>495</v>
      </c>
      <c r="J134"/>
      <c r="K134" t="s">
        <v>40</v>
      </c>
      <c r="L134"/>
      <c r="M134" t="b">
        <v>0</v>
      </c>
      <c r="N134" t="s">
        <v>46</v>
      </c>
      <c r="O134" t="s">
        <v>47</v>
      </c>
      <c r="P134" t="s">
        <v>48</v>
      </c>
      <c r="Q134" t="s">
        <v>400</v>
      </c>
      <c r="R134">
        <v>602757</v>
      </c>
      <c r="S134"/>
      <c r="T134" t="s">
        <v>576</v>
      </c>
      <c r="U134" t="s">
        <v>50</v>
      </c>
      <c r="V134" t="s">
        <v>132</v>
      </c>
      <c r="W134" t="s">
        <v>132</v>
      </c>
      <c r="X134" t="s">
        <v>358</v>
      </c>
      <c r="Y134">
        <v>40000</v>
      </c>
      <c r="Z134" t="b">
        <v>1</v>
      </c>
      <c r="AA134"/>
      <c r="AB134" t="s">
        <v>64</v>
      </c>
      <c r="AC134" t="s">
        <v>413</v>
      </c>
      <c r="AD134" t="s">
        <v>66</v>
      </c>
      <c r="AE134" t="b">
        <v>0</v>
      </c>
      <c r="AF134"/>
      <c r="AG134" t="s">
        <v>50</v>
      </c>
      <c r="AH134"/>
      <c r="AI134">
        <v>27016</v>
      </c>
      <c r="AJ134" s="1">
        <v>42494.329861111109</v>
      </c>
      <c r="AK134" s="1">
        <v>42501.51666666667</v>
      </c>
      <c r="AL134" s="1">
        <v>42535.724305555559</v>
      </c>
      <c r="AM134" t="s">
        <v>80</v>
      </c>
      <c r="AN134" t="s">
        <v>39</v>
      </c>
      <c r="AO134" t="s">
        <v>39</v>
      </c>
      <c r="AP134"/>
      <c r="AQ134" s="1">
        <v>42548.5</v>
      </c>
      <c r="AR134" t="s">
        <v>56</v>
      </c>
      <c r="AS134" t="s">
        <v>659</v>
      </c>
      <c r="AT134" t="s">
        <v>658</v>
      </c>
    </row>
    <row r="135" spans="1:46" ht="20" customHeight="1" x14ac:dyDescent="0.45">
      <c r="A135" t="s">
        <v>39</v>
      </c>
      <c r="B135">
        <v>624537</v>
      </c>
      <c r="C135" t="s">
        <v>41</v>
      </c>
      <c r="D135" t="s">
        <v>397</v>
      </c>
      <c r="E135" t="s">
        <v>496</v>
      </c>
      <c r="F135" t="s">
        <v>541</v>
      </c>
      <c r="G135">
        <v>0.5</v>
      </c>
      <c r="H135">
        <v>3</v>
      </c>
      <c r="I135" t="s">
        <v>497</v>
      </c>
      <c r="J135" t="s">
        <v>400</v>
      </c>
      <c r="K135" t="s">
        <v>40</v>
      </c>
      <c r="L135"/>
      <c r="M135" t="b">
        <v>0</v>
      </c>
      <c r="N135" t="s">
        <v>46</v>
      </c>
      <c r="O135" t="s">
        <v>47</v>
      </c>
      <c r="P135" t="s">
        <v>48</v>
      </c>
      <c r="Q135" t="s">
        <v>400</v>
      </c>
      <c r="R135">
        <v>602757</v>
      </c>
      <c r="S135"/>
      <c r="T135" t="s">
        <v>576</v>
      </c>
      <c r="U135" t="s">
        <v>50</v>
      </c>
      <c r="V135" t="s">
        <v>439</v>
      </c>
      <c r="W135" t="s">
        <v>439</v>
      </c>
      <c r="X135" t="s">
        <v>358</v>
      </c>
      <c r="Y135">
        <v>40000</v>
      </c>
      <c r="Z135" t="b">
        <v>1</v>
      </c>
      <c r="AA135"/>
      <c r="AB135" t="s">
        <v>53</v>
      </c>
      <c r="AC135" t="s">
        <v>77</v>
      </c>
      <c r="AD135" t="s">
        <v>66</v>
      </c>
      <c r="AE135" t="b">
        <v>1</v>
      </c>
      <c r="AF135"/>
      <c r="AG135" t="s">
        <v>50</v>
      </c>
      <c r="AH135"/>
      <c r="AI135">
        <v>26954</v>
      </c>
      <c r="AJ135" s="1">
        <v>42500.349305555559</v>
      </c>
      <c r="AK135" s="1">
        <v>42501.517361111109</v>
      </c>
      <c r="AL135" s="1">
        <v>42533.71597222222</v>
      </c>
      <c r="AM135" t="s">
        <v>80</v>
      </c>
      <c r="AN135" t="s">
        <v>39</v>
      </c>
      <c r="AO135" t="s">
        <v>39</v>
      </c>
      <c r="AP135"/>
      <c r="AQ135" s="1">
        <v>42548.5</v>
      </c>
      <c r="AR135" t="s">
        <v>56</v>
      </c>
      <c r="AS135" t="s">
        <v>644</v>
      </c>
      <c r="AT135" t="s">
        <v>658</v>
      </c>
    </row>
    <row r="136" spans="1:46" ht="20" customHeight="1" x14ac:dyDescent="0.45">
      <c r="A136" t="s">
        <v>39</v>
      </c>
      <c r="B136">
        <v>630390</v>
      </c>
      <c r="C136" t="s">
        <v>41</v>
      </c>
      <c r="D136" t="s">
        <v>397</v>
      </c>
      <c r="E136" t="s">
        <v>440</v>
      </c>
      <c r="F136" t="s">
        <v>59</v>
      </c>
      <c r="G136">
        <v>0.5</v>
      </c>
      <c r="H136">
        <v>3</v>
      </c>
      <c r="I136" t="s">
        <v>441</v>
      </c>
      <c r="J136"/>
      <c r="K136" t="s">
        <v>40</v>
      </c>
      <c r="L136"/>
      <c r="M136" t="b">
        <v>0</v>
      </c>
      <c r="N136" t="s">
        <v>46</v>
      </c>
      <c r="O136" t="s">
        <v>47</v>
      </c>
      <c r="P136" t="s">
        <v>48</v>
      </c>
      <c r="Q136" t="s">
        <v>400</v>
      </c>
      <c r="R136">
        <v>602757</v>
      </c>
      <c r="S136"/>
      <c r="T136" t="s">
        <v>576</v>
      </c>
      <c r="U136" t="s">
        <v>50</v>
      </c>
      <c r="V136" t="s">
        <v>50</v>
      </c>
      <c r="W136" t="s">
        <v>425</v>
      </c>
      <c r="X136" t="s">
        <v>358</v>
      </c>
      <c r="Y136">
        <v>40000</v>
      </c>
      <c r="Z136" t="b">
        <v>1</v>
      </c>
      <c r="AA136"/>
      <c r="AB136" t="s">
        <v>64</v>
      </c>
      <c r="AC136" t="s">
        <v>413</v>
      </c>
      <c r="AD136" t="s">
        <v>66</v>
      </c>
      <c r="AE136" t="b">
        <v>0</v>
      </c>
      <c r="AF136"/>
      <c r="AG136" t="s">
        <v>50</v>
      </c>
      <c r="AH136"/>
      <c r="AI136">
        <v>27020</v>
      </c>
      <c r="AJ136" s="1">
        <v>42493.30972222222</v>
      </c>
      <c r="AK136" s="1">
        <v>42501.517361111109</v>
      </c>
      <c r="AL136" s="1">
        <v>42535.724305555559</v>
      </c>
      <c r="AM136" t="s">
        <v>80</v>
      </c>
      <c r="AN136" t="s">
        <v>39</v>
      </c>
      <c r="AO136" t="s">
        <v>39</v>
      </c>
      <c r="AP136"/>
      <c r="AQ136" s="1">
        <v>42548.5</v>
      </c>
      <c r="AR136" t="s">
        <v>56</v>
      </c>
      <c r="AS136" t="s">
        <v>620</v>
      </c>
      <c r="AT136" t="s">
        <v>658</v>
      </c>
    </row>
    <row r="137" spans="1:46" ht="20" customHeight="1" x14ac:dyDescent="0.45">
      <c r="A137" t="s">
        <v>39</v>
      </c>
      <c r="B137">
        <v>624535</v>
      </c>
      <c r="C137" t="s">
        <v>41</v>
      </c>
      <c r="D137" t="s">
        <v>397</v>
      </c>
      <c r="E137" t="s">
        <v>460</v>
      </c>
      <c r="F137" t="s">
        <v>59</v>
      </c>
      <c r="G137">
        <v>3.5</v>
      </c>
      <c r="H137">
        <v>2</v>
      </c>
      <c r="I137" t="s">
        <v>461</v>
      </c>
      <c r="J137" t="s">
        <v>400</v>
      </c>
      <c r="K137" t="s">
        <v>40</v>
      </c>
      <c r="L137"/>
      <c r="M137" t="b">
        <v>0</v>
      </c>
      <c r="N137" t="s">
        <v>46</v>
      </c>
      <c r="O137" t="s">
        <v>47</v>
      </c>
      <c r="P137" t="s">
        <v>48</v>
      </c>
      <c r="Q137" t="s">
        <v>400</v>
      </c>
      <c r="R137">
        <v>602757</v>
      </c>
      <c r="S137"/>
      <c r="T137" t="s">
        <v>576</v>
      </c>
      <c r="U137" t="s">
        <v>50</v>
      </c>
      <c r="V137" t="s">
        <v>401</v>
      </c>
      <c r="W137" t="s">
        <v>401</v>
      </c>
      <c r="X137" t="s">
        <v>358</v>
      </c>
      <c r="Y137">
        <v>40000</v>
      </c>
      <c r="Z137" t="b">
        <v>1</v>
      </c>
      <c r="AA137"/>
      <c r="AB137" t="s">
        <v>102</v>
      </c>
      <c r="AC137" t="s">
        <v>77</v>
      </c>
      <c r="AD137" t="s">
        <v>66</v>
      </c>
      <c r="AE137" t="b">
        <v>1</v>
      </c>
      <c r="AF137"/>
      <c r="AG137" t="s">
        <v>50</v>
      </c>
      <c r="AH137"/>
      <c r="AI137">
        <v>23665</v>
      </c>
      <c r="AJ137" s="1">
        <v>42513.283333333333</v>
      </c>
      <c r="AK137" s="1">
        <v>42513.765277777777</v>
      </c>
      <c r="AL137" s="1">
        <v>42543.720138888886</v>
      </c>
      <c r="AM137" t="s">
        <v>80</v>
      </c>
      <c r="AN137" t="s">
        <v>39</v>
      </c>
      <c r="AO137" t="s">
        <v>39</v>
      </c>
      <c r="AP137"/>
      <c r="AQ137" s="1">
        <v>42548.5</v>
      </c>
      <c r="AR137" t="s">
        <v>56</v>
      </c>
      <c r="AS137" t="s">
        <v>644</v>
      </c>
      <c r="AT137" s="2" t="s">
        <v>660</v>
      </c>
    </row>
    <row r="138" spans="1:46" ht="20" customHeight="1" x14ac:dyDescent="0.45">
      <c r="A138" t="s">
        <v>39</v>
      </c>
      <c r="B138">
        <v>630385</v>
      </c>
      <c r="C138" t="s">
        <v>41</v>
      </c>
      <c r="D138" t="s">
        <v>397</v>
      </c>
      <c r="E138" t="s">
        <v>486</v>
      </c>
      <c r="F138" t="s">
        <v>59</v>
      </c>
      <c r="G138">
        <v>1</v>
      </c>
      <c r="H138">
        <v>2</v>
      </c>
      <c r="I138" t="s">
        <v>487</v>
      </c>
      <c r="J138"/>
      <c r="K138" t="s">
        <v>40</v>
      </c>
      <c r="L138"/>
      <c r="M138" t="b">
        <v>0</v>
      </c>
      <c r="N138" t="s">
        <v>46</v>
      </c>
      <c r="O138" t="s">
        <v>47</v>
      </c>
      <c r="P138" t="s">
        <v>48</v>
      </c>
      <c r="Q138" t="s">
        <v>400</v>
      </c>
      <c r="R138">
        <v>602757</v>
      </c>
      <c r="S138"/>
      <c r="T138" t="s">
        <v>576</v>
      </c>
      <c r="U138" t="s">
        <v>50</v>
      </c>
      <c r="V138" t="s">
        <v>455</v>
      </c>
      <c r="W138" t="s">
        <v>455</v>
      </c>
      <c r="X138" t="s">
        <v>358</v>
      </c>
      <c r="Y138">
        <v>40000</v>
      </c>
      <c r="Z138" t="b">
        <v>1</v>
      </c>
      <c r="AA138"/>
      <c r="AB138" t="s">
        <v>64</v>
      </c>
      <c r="AC138" t="s">
        <v>413</v>
      </c>
      <c r="AD138" t="s">
        <v>66</v>
      </c>
      <c r="AE138" t="b">
        <v>0</v>
      </c>
      <c r="AF138"/>
      <c r="AG138" t="s">
        <v>50</v>
      </c>
      <c r="AH138"/>
      <c r="AI138">
        <v>23406</v>
      </c>
      <c r="AJ138" s="1">
        <v>42508.306250000001</v>
      </c>
      <c r="AK138" s="1">
        <v>42508.770138888889</v>
      </c>
      <c r="AL138" s="1">
        <v>42542.743750000001</v>
      </c>
      <c r="AM138" t="s">
        <v>80</v>
      </c>
      <c r="AN138" t="s">
        <v>39</v>
      </c>
      <c r="AO138" t="s">
        <v>39</v>
      </c>
      <c r="AP138"/>
      <c r="AQ138" s="1">
        <v>42548.5</v>
      </c>
      <c r="AR138" t="s">
        <v>56</v>
      </c>
      <c r="AS138" t="s">
        <v>659</v>
      </c>
      <c r="AT138" t="s">
        <v>658</v>
      </c>
    </row>
    <row r="139" spans="1:46" ht="20" customHeight="1" x14ac:dyDescent="0.45">
      <c r="A139" t="s">
        <v>39</v>
      </c>
      <c r="B139">
        <v>630387</v>
      </c>
      <c r="C139" t="s">
        <v>41</v>
      </c>
      <c r="D139" t="s">
        <v>397</v>
      </c>
      <c r="E139" t="s">
        <v>434</v>
      </c>
      <c r="F139" t="s">
        <v>59</v>
      </c>
      <c r="G139">
        <v>1</v>
      </c>
      <c r="H139">
        <v>2</v>
      </c>
      <c r="I139" t="s">
        <v>435</v>
      </c>
      <c r="J139"/>
      <c r="K139" t="s">
        <v>40</v>
      </c>
      <c r="L139"/>
      <c r="M139" t="b">
        <v>0</v>
      </c>
      <c r="N139" t="s">
        <v>46</v>
      </c>
      <c r="O139" t="s">
        <v>47</v>
      </c>
      <c r="P139" t="s">
        <v>48</v>
      </c>
      <c r="Q139" t="s">
        <v>400</v>
      </c>
      <c r="R139">
        <v>602757</v>
      </c>
      <c r="S139"/>
      <c r="T139" t="s">
        <v>576</v>
      </c>
      <c r="U139" t="s">
        <v>50</v>
      </c>
      <c r="V139" t="s">
        <v>436</v>
      </c>
      <c r="W139" t="s">
        <v>436</v>
      </c>
      <c r="X139" t="s">
        <v>358</v>
      </c>
      <c r="Y139">
        <v>40000</v>
      </c>
      <c r="Z139" t="b">
        <v>1</v>
      </c>
      <c r="AA139"/>
      <c r="AB139" t="s">
        <v>64</v>
      </c>
      <c r="AC139" t="s">
        <v>413</v>
      </c>
      <c r="AD139" t="s">
        <v>66</v>
      </c>
      <c r="AE139" t="b">
        <v>0</v>
      </c>
      <c r="AF139"/>
      <c r="AG139" t="s">
        <v>50</v>
      </c>
      <c r="AH139"/>
      <c r="AI139">
        <v>26991</v>
      </c>
      <c r="AJ139" s="1">
        <v>42493.30972222222</v>
      </c>
      <c r="AK139" s="1">
        <v>42501.515972222223</v>
      </c>
      <c r="AL139" s="1">
        <v>42535.724305555559</v>
      </c>
      <c r="AM139" t="s">
        <v>80</v>
      </c>
      <c r="AN139" t="s">
        <v>39</v>
      </c>
      <c r="AO139" t="s">
        <v>39</v>
      </c>
      <c r="AP139"/>
      <c r="AQ139" s="1">
        <v>42548.5</v>
      </c>
      <c r="AR139" t="s">
        <v>56</v>
      </c>
      <c r="AS139" t="s">
        <v>627</v>
      </c>
      <c r="AT139" t="s">
        <v>658</v>
      </c>
    </row>
    <row r="140" spans="1:46" ht="20" customHeight="1" x14ac:dyDescent="0.45">
      <c r="A140" t="s">
        <v>39</v>
      </c>
      <c r="B140">
        <v>630383</v>
      </c>
      <c r="C140" t="s">
        <v>41</v>
      </c>
      <c r="D140" t="s">
        <v>397</v>
      </c>
      <c r="E140" t="s">
        <v>488</v>
      </c>
      <c r="F140" t="s">
        <v>59</v>
      </c>
      <c r="G140">
        <v>2</v>
      </c>
      <c r="H140">
        <v>2</v>
      </c>
      <c r="I140" t="s">
        <v>489</v>
      </c>
      <c r="J140"/>
      <c r="K140" t="s">
        <v>40</v>
      </c>
      <c r="L140"/>
      <c r="M140" t="b">
        <v>0</v>
      </c>
      <c r="N140" t="s">
        <v>46</v>
      </c>
      <c r="O140" t="s">
        <v>47</v>
      </c>
      <c r="P140" t="s">
        <v>48</v>
      </c>
      <c r="Q140" t="s">
        <v>400</v>
      </c>
      <c r="R140">
        <v>602757</v>
      </c>
      <c r="S140"/>
      <c r="T140" t="s">
        <v>576</v>
      </c>
      <c r="U140" t="s">
        <v>50</v>
      </c>
      <c r="V140" t="s">
        <v>50</v>
      </c>
      <c r="W140" t="s">
        <v>50</v>
      </c>
      <c r="X140" t="s">
        <v>358</v>
      </c>
      <c r="Y140">
        <v>40000</v>
      </c>
      <c r="Z140" t="b">
        <v>1</v>
      </c>
      <c r="AA140"/>
      <c r="AB140" t="s">
        <v>64</v>
      </c>
      <c r="AC140" t="s">
        <v>50</v>
      </c>
      <c r="AD140" t="s">
        <v>50</v>
      </c>
      <c r="AE140" t="b">
        <v>0</v>
      </c>
      <c r="AF140"/>
      <c r="AG140" t="s">
        <v>50</v>
      </c>
      <c r="AH140"/>
      <c r="AI140">
        <v>27005</v>
      </c>
      <c r="AJ140" s="1">
        <v>42500.349305555559</v>
      </c>
      <c r="AK140" s="1">
        <v>42501.515277777777</v>
      </c>
      <c r="AL140" s="1">
        <v>42540.717361111114</v>
      </c>
      <c r="AM140" t="s">
        <v>80</v>
      </c>
      <c r="AN140" t="s">
        <v>39</v>
      </c>
      <c r="AO140" t="s">
        <v>39</v>
      </c>
      <c r="AP140"/>
      <c r="AQ140" s="1">
        <v>42548.5</v>
      </c>
      <c r="AR140" t="s">
        <v>56</v>
      </c>
      <c r="AS140" t="s">
        <v>620</v>
      </c>
      <c r="AT140" t="s">
        <v>658</v>
      </c>
    </row>
    <row r="141" spans="1:46" ht="20" customHeight="1" x14ac:dyDescent="0.45">
      <c r="A141" t="s">
        <v>39</v>
      </c>
      <c r="B141">
        <v>624533</v>
      </c>
      <c r="C141" t="s">
        <v>41</v>
      </c>
      <c r="D141" t="s">
        <v>397</v>
      </c>
      <c r="E141" t="s">
        <v>398</v>
      </c>
      <c r="F141" t="s">
        <v>541</v>
      </c>
      <c r="G141">
        <v>0.5</v>
      </c>
      <c r="H141">
        <v>3</v>
      </c>
      <c r="I141" t="s">
        <v>399</v>
      </c>
      <c r="J141" t="s">
        <v>400</v>
      </c>
      <c r="K141" t="s">
        <v>40</v>
      </c>
      <c r="L141"/>
      <c r="M141" t="b">
        <v>0</v>
      </c>
      <c r="N141" t="s">
        <v>46</v>
      </c>
      <c r="O141" t="s">
        <v>47</v>
      </c>
      <c r="P141" t="s">
        <v>48</v>
      </c>
      <c r="Q141" t="s">
        <v>400</v>
      </c>
      <c r="R141">
        <v>602757</v>
      </c>
      <c r="S141"/>
      <c r="T141" t="s">
        <v>576</v>
      </c>
      <c r="U141" t="s">
        <v>50</v>
      </c>
      <c r="V141" t="s">
        <v>401</v>
      </c>
      <c r="W141" t="s">
        <v>401</v>
      </c>
      <c r="X141" t="s">
        <v>358</v>
      </c>
      <c r="Y141">
        <v>40000</v>
      </c>
      <c r="Z141" t="b">
        <v>1</v>
      </c>
      <c r="AA141"/>
      <c r="AB141" t="s">
        <v>53</v>
      </c>
      <c r="AC141" t="s">
        <v>77</v>
      </c>
      <c r="AD141" t="s">
        <v>78</v>
      </c>
      <c r="AE141" t="b">
        <v>1</v>
      </c>
      <c r="AF141"/>
      <c r="AG141" t="s">
        <v>50</v>
      </c>
      <c r="AH141"/>
      <c r="AI141">
        <v>26941</v>
      </c>
      <c r="AJ141" s="1">
        <v>42501.334027777775</v>
      </c>
      <c r="AK141" s="1">
        <v>42501.515277777777</v>
      </c>
      <c r="AL141" s="1">
        <v>42533.71597222222</v>
      </c>
      <c r="AM141" t="s">
        <v>80</v>
      </c>
      <c r="AN141" t="s">
        <v>39</v>
      </c>
      <c r="AO141" t="s">
        <v>39</v>
      </c>
      <c r="AP141"/>
      <c r="AQ141" s="1">
        <v>42548.5</v>
      </c>
      <c r="AR141" t="s">
        <v>56</v>
      </c>
      <c r="AS141" t="s">
        <v>644</v>
      </c>
      <c r="AT141" t="s">
        <v>658</v>
      </c>
    </row>
    <row r="142" spans="1:46" ht="20" customHeight="1" x14ac:dyDescent="0.45">
      <c r="A142" t="s">
        <v>39</v>
      </c>
      <c r="B142">
        <v>623100</v>
      </c>
      <c r="C142" t="s">
        <v>57</v>
      </c>
      <c r="D142" t="s">
        <v>397</v>
      </c>
      <c r="E142" t="s">
        <v>402</v>
      </c>
      <c r="F142" t="s">
        <v>209</v>
      </c>
      <c r="G142">
        <v>2</v>
      </c>
      <c r="H142">
        <v>3.5</v>
      </c>
      <c r="I142" t="s">
        <v>403</v>
      </c>
      <c r="J142" t="s">
        <v>400</v>
      </c>
      <c r="K142" t="s">
        <v>40</v>
      </c>
      <c r="L142" t="s">
        <v>211</v>
      </c>
      <c r="M142" t="b">
        <v>0</v>
      </c>
      <c r="N142" t="s">
        <v>46</v>
      </c>
      <c r="O142" t="s">
        <v>47</v>
      </c>
      <c r="P142" t="s">
        <v>70</v>
      </c>
      <c r="Q142" t="s">
        <v>400</v>
      </c>
      <c r="R142">
        <v>602755</v>
      </c>
      <c r="S142"/>
      <c r="T142" t="s">
        <v>576</v>
      </c>
      <c r="U142" t="s">
        <v>50</v>
      </c>
      <c r="V142" t="s">
        <v>140</v>
      </c>
      <c r="W142" t="s">
        <v>140</v>
      </c>
      <c r="X142" t="s">
        <v>115</v>
      </c>
      <c r="Y142">
        <v>40000</v>
      </c>
      <c r="Z142" t="b">
        <v>1</v>
      </c>
      <c r="AA142"/>
      <c r="AB142" t="s">
        <v>64</v>
      </c>
      <c r="AC142" t="s">
        <v>50</v>
      </c>
      <c r="AD142" t="s">
        <v>50</v>
      </c>
      <c r="AE142" t="b">
        <v>1</v>
      </c>
      <c r="AF142"/>
      <c r="AG142" t="s">
        <v>50</v>
      </c>
      <c r="AH142"/>
      <c r="AI142">
        <v>26876</v>
      </c>
      <c r="AJ142" s="1">
        <v>42474.597222222219</v>
      </c>
      <c r="AK142" s="1">
        <v>42512.753472222219</v>
      </c>
      <c r="AL142"/>
      <c r="AM142" t="s">
        <v>80</v>
      </c>
      <c r="AN142" t="s">
        <v>39</v>
      </c>
      <c r="AO142" t="s">
        <v>39</v>
      </c>
      <c r="AP142"/>
      <c r="AQ142" s="1">
        <v>42548.5</v>
      </c>
      <c r="AR142" t="s">
        <v>56</v>
      </c>
      <c r="AS142" t="s">
        <v>661</v>
      </c>
      <c r="AT142" t="s">
        <v>662</v>
      </c>
    </row>
    <row r="143" spans="1:46" ht="20" customHeight="1" x14ac:dyDescent="0.45">
      <c r="A143" t="s">
        <v>39</v>
      </c>
      <c r="B143">
        <v>630384</v>
      </c>
      <c r="C143" t="s">
        <v>41</v>
      </c>
      <c r="D143" t="s">
        <v>397</v>
      </c>
      <c r="E143" t="s">
        <v>426</v>
      </c>
      <c r="F143" t="s">
        <v>59</v>
      </c>
      <c r="G143">
        <v>1.5</v>
      </c>
      <c r="H143">
        <v>2</v>
      </c>
      <c r="I143" t="s">
        <v>427</v>
      </c>
      <c r="J143"/>
      <c r="K143" t="s">
        <v>40</v>
      </c>
      <c r="L143"/>
      <c r="M143" t="b">
        <v>0</v>
      </c>
      <c r="N143" t="s">
        <v>46</v>
      </c>
      <c r="O143" t="s">
        <v>47</v>
      </c>
      <c r="P143" t="s">
        <v>48</v>
      </c>
      <c r="Q143" t="s">
        <v>400</v>
      </c>
      <c r="R143">
        <v>602757</v>
      </c>
      <c r="S143"/>
      <c r="T143" t="s">
        <v>576</v>
      </c>
      <c r="U143" t="s">
        <v>50</v>
      </c>
      <c r="V143" t="s">
        <v>411</v>
      </c>
      <c r="W143" t="s">
        <v>411</v>
      </c>
      <c r="X143" t="s">
        <v>358</v>
      </c>
      <c r="Y143">
        <v>40000</v>
      </c>
      <c r="Z143" t="b">
        <v>1</v>
      </c>
      <c r="AA143"/>
      <c r="AB143" t="s">
        <v>64</v>
      </c>
      <c r="AC143" t="s">
        <v>413</v>
      </c>
      <c r="AD143" t="s">
        <v>66</v>
      </c>
      <c r="AE143" t="b">
        <v>0</v>
      </c>
      <c r="AF143"/>
      <c r="AG143" t="s">
        <v>50</v>
      </c>
      <c r="AH143"/>
      <c r="AI143">
        <v>23201</v>
      </c>
      <c r="AJ143" s="1">
        <v>42508.306250000001</v>
      </c>
      <c r="AK143" s="1">
        <v>42508.770138888889</v>
      </c>
      <c r="AL143" s="1">
        <v>42536.223611111112</v>
      </c>
      <c r="AM143" t="s">
        <v>80</v>
      </c>
      <c r="AN143" t="s">
        <v>39</v>
      </c>
      <c r="AO143" t="s">
        <v>39</v>
      </c>
      <c r="AP143"/>
      <c r="AQ143" s="1">
        <v>42548.5</v>
      </c>
      <c r="AR143" t="s">
        <v>56</v>
      </c>
      <c r="AS143" t="s">
        <v>659</v>
      </c>
      <c r="AT143" t="s">
        <v>658</v>
      </c>
    </row>
    <row r="144" spans="1:46" ht="20" customHeight="1" x14ac:dyDescent="0.45">
      <c r="A144" t="s">
        <v>39</v>
      </c>
      <c r="B144">
        <v>630386</v>
      </c>
      <c r="C144" t="s">
        <v>41</v>
      </c>
      <c r="D144" t="s">
        <v>397</v>
      </c>
      <c r="E144" t="s">
        <v>484</v>
      </c>
      <c r="F144" t="s">
        <v>59</v>
      </c>
      <c r="G144">
        <v>1</v>
      </c>
      <c r="H144">
        <v>2</v>
      </c>
      <c r="I144" t="s">
        <v>485</v>
      </c>
      <c r="J144"/>
      <c r="K144" t="s">
        <v>40</v>
      </c>
      <c r="L144"/>
      <c r="M144" t="b">
        <v>0</v>
      </c>
      <c r="N144" t="s">
        <v>46</v>
      </c>
      <c r="O144" t="s">
        <v>47</v>
      </c>
      <c r="P144" t="s">
        <v>48</v>
      </c>
      <c r="Q144" t="s">
        <v>400</v>
      </c>
      <c r="R144">
        <v>602757</v>
      </c>
      <c r="S144"/>
      <c r="T144" t="s">
        <v>576</v>
      </c>
      <c r="U144" t="s">
        <v>50</v>
      </c>
      <c r="V144" t="s">
        <v>416</v>
      </c>
      <c r="W144" t="s">
        <v>416</v>
      </c>
      <c r="X144" t="s">
        <v>358</v>
      </c>
      <c r="Y144">
        <v>40000</v>
      </c>
      <c r="Z144" t="b">
        <v>1</v>
      </c>
      <c r="AA144"/>
      <c r="AB144" t="s">
        <v>64</v>
      </c>
      <c r="AC144" t="s">
        <v>413</v>
      </c>
      <c r="AD144" t="s">
        <v>66</v>
      </c>
      <c r="AE144" t="b">
        <v>0</v>
      </c>
      <c r="AF144"/>
      <c r="AG144" t="s">
        <v>50</v>
      </c>
      <c r="AH144"/>
      <c r="AI144">
        <v>26987</v>
      </c>
      <c r="AJ144" s="1">
        <v>42494.329861111109</v>
      </c>
      <c r="AK144" s="1">
        <v>42501.515972222223</v>
      </c>
      <c r="AL144" s="1">
        <v>42535.724305555559</v>
      </c>
      <c r="AM144" t="s">
        <v>80</v>
      </c>
      <c r="AN144" t="s">
        <v>39</v>
      </c>
      <c r="AO144" t="s">
        <v>39</v>
      </c>
      <c r="AP144"/>
      <c r="AQ144" s="1">
        <v>42548.5</v>
      </c>
      <c r="AR144" t="s">
        <v>56</v>
      </c>
      <c r="AS144" t="s">
        <v>659</v>
      </c>
      <c r="AT144" t="s">
        <v>658</v>
      </c>
    </row>
    <row r="145" spans="1:46" ht="20" customHeight="1" x14ac:dyDescent="0.45">
      <c r="A145" t="s">
        <v>39</v>
      </c>
      <c r="B145">
        <v>624534</v>
      </c>
      <c r="C145" t="s">
        <v>41</v>
      </c>
      <c r="D145" t="s">
        <v>397</v>
      </c>
      <c r="E145" t="s">
        <v>430</v>
      </c>
      <c r="F145" t="s">
        <v>588</v>
      </c>
      <c r="G145">
        <v>0</v>
      </c>
      <c r="H145">
        <v>2</v>
      </c>
      <c r="I145" t="s">
        <v>431</v>
      </c>
      <c r="J145" t="s">
        <v>400</v>
      </c>
      <c r="K145" t="s">
        <v>40</v>
      </c>
      <c r="L145"/>
      <c r="M145" t="b">
        <v>0</v>
      </c>
      <c r="N145" t="s">
        <v>46</v>
      </c>
      <c r="O145" t="s">
        <v>47</v>
      </c>
      <c r="P145" t="s">
        <v>408</v>
      </c>
      <c r="Q145" t="s">
        <v>400</v>
      </c>
      <c r="R145">
        <v>602757</v>
      </c>
      <c r="S145"/>
      <c r="T145" t="s">
        <v>576</v>
      </c>
      <c r="U145" t="s">
        <v>50</v>
      </c>
      <c r="V145" t="s">
        <v>401</v>
      </c>
      <c r="W145" t="s">
        <v>401</v>
      </c>
      <c r="X145" t="s">
        <v>358</v>
      </c>
      <c r="Y145">
        <v>40000</v>
      </c>
      <c r="Z145" t="b">
        <v>1</v>
      </c>
      <c r="AA145"/>
      <c r="AB145" t="s">
        <v>64</v>
      </c>
      <c r="AC145" t="s">
        <v>77</v>
      </c>
      <c r="AD145" t="s">
        <v>66</v>
      </c>
      <c r="AE145" t="b">
        <v>1</v>
      </c>
      <c r="AF145"/>
      <c r="AG145" t="s">
        <v>50</v>
      </c>
      <c r="AH145"/>
      <c r="AI145">
        <v>23069</v>
      </c>
      <c r="AJ145" s="1">
        <v>42492.513888888891</v>
      </c>
      <c r="AK145" s="1">
        <v>42501.51458333333</v>
      </c>
      <c r="AL145" s="1">
        <v>42536.223611111112</v>
      </c>
      <c r="AM145" t="s">
        <v>80</v>
      </c>
      <c r="AN145" t="s">
        <v>39</v>
      </c>
      <c r="AO145" t="s">
        <v>39</v>
      </c>
      <c r="AP145"/>
      <c r="AQ145" s="1">
        <v>42548.5</v>
      </c>
      <c r="AR145" t="s">
        <v>56</v>
      </c>
      <c r="AS145" t="s">
        <v>611</v>
      </c>
      <c r="AT145" s="2" t="s">
        <v>663</v>
      </c>
    </row>
    <row r="146" spans="1:46" ht="20" customHeight="1" x14ac:dyDescent="0.45">
      <c r="A146" t="s">
        <v>39</v>
      </c>
      <c r="B146">
        <v>624532</v>
      </c>
      <c r="C146" t="s">
        <v>41</v>
      </c>
      <c r="D146" t="s">
        <v>397</v>
      </c>
      <c r="E146" t="s">
        <v>428</v>
      </c>
      <c r="F146" t="s">
        <v>541</v>
      </c>
      <c r="G146">
        <v>0.5</v>
      </c>
      <c r="H146">
        <v>2</v>
      </c>
      <c r="I146" t="s">
        <v>429</v>
      </c>
      <c r="J146" t="s">
        <v>400</v>
      </c>
      <c r="K146" t="s">
        <v>40</v>
      </c>
      <c r="L146"/>
      <c r="M146" t="b">
        <v>0</v>
      </c>
      <c r="N146" t="s">
        <v>46</v>
      </c>
      <c r="O146" t="s">
        <v>47</v>
      </c>
      <c r="P146" t="s">
        <v>48</v>
      </c>
      <c r="Q146" t="s">
        <v>400</v>
      </c>
      <c r="R146">
        <v>602757</v>
      </c>
      <c r="S146"/>
      <c r="T146" t="s">
        <v>576</v>
      </c>
      <c r="U146" t="s">
        <v>50</v>
      </c>
      <c r="V146" t="s">
        <v>401</v>
      </c>
      <c r="W146" t="s">
        <v>401</v>
      </c>
      <c r="X146" t="s">
        <v>358</v>
      </c>
      <c r="Y146">
        <v>40000</v>
      </c>
      <c r="Z146" t="b">
        <v>1</v>
      </c>
      <c r="AA146"/>
      <c r="AB146" t="s">
        <v>53</v>
      </c>
      <c r="AC146" t="s">
        <v>77</v>
      </c>
      <c r="AD146" t="s">
        <v>78</v>
      </c>
      <c r="AE146" t="b">
        <v>1</v>
      </c>
      <c r="AF146"/>
      <c r="AG146" t="s">
        <v>50</v>
      </c>
      <c r="AH146"/>
      <c r="AI146">
        <v>23409</v>
      </c>
      <c r="AJ146" s="1">
        <v>42500.349305555559</v>
      </c>
      <c r="AK146" s="1">
        <v>42501.51458333333</v>
      </c>
      <c r="AL146" s="1">
        <v>42533.71597222222</v>
      </c>
      <c r="AM146" t="s">
        <v>80</v>
      </c>
      <c r="AN146" t="s">
        <v>39</v>
      </c>
      <c r="AO146" t="s">
        <v>39</v>
      </c>
      <c r="AP146"/>
      <c r="AQ146" s="1">
        <v>42548.5</v>
      </c>
      <c r="AR146" t="s">
        <v>56</v>
      </c>
      <c r="AS146" t="s">
        <v>644</v>
      </c>
      <c r="AT146" t="s">
        <v>658</v>
      </c>
    </row>
    <row r="147" spans="1:46" ht="20" customHeight="1" x14ac:dyDescent="0.45">
      <c r="A147" t="s">
        <v>39</v>
      </c>
      <c r="B147">
        <v>624531</v>
      </c>
      <c r="C147" t="s">
        <v>57</v>
      </c>
      <c r="D147" t="s">
        <v>397</v>
      </c>
      <c r="E147" t="s">
        <v>482</v>
      </c>
      <c r="F147" t="s">
        <v>59</v>
      </c>
      <c r="G147">
        <v>1</v>
      </c>
      <c r="H147">
        <v>2</v>
      </c>
      <c r="I147" t="s">
        <v>483</v>
      </c>
      <c r="J147" t="s">
        <v>400</v>
      </c>
      <c r="K147" t="s">
        <v>40</v>
      </c>
      <c r="L147"/>
      <c r="M147" t="b">
        <v>0</v>
      </c>
      <c r="N147" t="s">
        <v>46</v>
      </c>
      <c r="O147" t="s">
        <v>47</v>
      </c>
      <c r="P147" t="s">
        <v>48</v>
      </c>
      <c r="Q147" t="s">
        <v>400</v>
      </c>
      <c r="R147">
        <v>602757</v>
      </c>
      <c r="S147"/>
      <c r="T147" t="s">
        <v>576</v>
      </c>
      <c r="U147" t="s">
        <v>50</v>
      </c>
      <c r="V147" t="s">
        <v>62</v>
      </c>
      <c r="W147" t="s">
        <v>62</v>
      </c>
      <c r="X147" t="s">
        <v>358</v>
      </c>
      <c r="Y147">
        <v>40000</v>
      </c>
      <c r="Z147" t="b">
        <v>1</v>
      </c>
      <c r="AA147"/>
      <c r="AB147" t="s">
        <v>64</v>
      </c>
      <c r="AC147" t="s">
        <v>77</v>
      </c>
      <c r="AD147" t="s">
        <v>66</v>
      </c>
      <c r="AE147" t="b">
        <v>1</v>
      </c>
      <c r="AF147"/>
      <c r="AG147" t="s">
        <v>50</v>
      </c>
      <c r="AH147"/>
      <c r="AI147">
        <v>23079</v>
      </c>
      <c r="AJ147" s="1">
        <v>42500.349305555559</v>
      </c>
      <c r="AK147" s="1">
        <v>42501.513888888891</v>
      </c>
      <c r="AL147" s="1">
        <v>42544.634722222225</v>
      </c>
      <c r="AM147" t="s">
        <v>80</v>
      </c>
      <c r="AN147" t="s">
        <v>39</v>
      </c>
      <c r="AO147" t="s">
        <v>39</v>
      </c>
      <c r="AP147"/>
      <c r="AQ147" s="1">
        <v>42548.5</v>
      </c>
      <c r="AR147" t="s">
        <v>56</v>
      </c>
      <c r="AS147" t="s">
        <v>628</v>
      </c>
      <c r="AT147" s="2" t="s">
        <v>664</v>
      </c>
    </row>
    <row r="148" spans="1:46" ht="20" customHeight="1" x14ac:dyDescent="0.45">
      <c r="A148" t="s">
        <v>39</v>
      </c>
      <c r="B148">
        <v>624530</v>
      </c>
      <c r="C148" t="s">
        <v>57</v>
      </c>
      <c r="D148" t="s">
        <v>397</v>
      </c>
      <c r="E148" t="s">
        <v>419</v>
      </c>
      <c r="F148" t="s">
        <v>44</v>
      </c>
      <c r="G148">
        <v>9</v>
      </c>
      <c r="H148">
        <v>2</v>
      </c>
      <c r="I148" t="s">
        <v>420</v>
      </c>
      <c r="J148" t="s">
        <v>400</v>
      </c>
      <c r="K148" t="s">
        <v>40</v>
      </c>
      <c r="L148"/>
      <c r="M148" t="b">
        <v>0</v>
      </c>
      <c r="N148" t="s">
        <v>46</v>
      </c>
      <c r="O148" t="s">
        <v>47</v>
      </c>
      <c r="P148" t="s">
        <v>48</v>
      </c>
      <c r="Q148" t="s">
        <v>400</v>
      </c>
      <c r="R148">
        <v>602757</v>
      </c>
      <c r="S148"/>
      <c r="T148" t="s">
        <v>576</v>
      </c>
      <c r="U148" t="s">
        <v>50</v>
      </c>
      <c r="V148" t="s">
        <v>62</v>
      </c>
      <c r="W148" t="s">
        <v>62</v>
      </c>
      <c r="X148" t="s">
        <v>358</v>
      </c>
      <c r="Y148">
        <v>40000</v>
      </c>
      <c r="Z148" t="b">
        <v>1</v>
      </c>
      <c r="AA148"/>
      <c r="AB148" t="s">
        <v>102</v>
      </c>
      <c r="AC148" t="s">
        <v>77</v>
      </c>
      <c r="AD148" t="s">
        <v>66</v>
      </c>
      <c r="AE148" t="b">
        <v>1</v>
      </c>
      <c r="AF148"/>
      <c r="AG148" t="s">
        <v>50</v>
      </c>
      <c r="AH148"/>
      <c r="AI148">
        <v>22565</v>
      </c>
      <c r="AJ148" s="1">
        <v>42513.283333333333</v>
      </c>
      <c r="AK148" s="1">
        <v>42513.76458333333</v>
      </c>
      <c r="AL148" s="1">
        <v>42544.634722222225</v>
      </c>
      <c r="AM148" t="s">
        <v>80</v>
      </c>
      <c r="AN148" t="s">
        <v>39</v>
      </c>
      <c r="AO148" t="s">
        <v>39</v>
      </c>
      <c r="AP148"/>
      <c r="AQ148" s="1">
        <v>42548.5</v>
      </c>
      <c r="AR148" t="s">
        <v>56</v>
      </c>
      <c r="AS148" t="s">
        <v>611</v>
      </c>
      <c r="AT148" s="2" t="s">
        <v>660</v>
      </c>
    </row>
    <row r="149" spans="1:46" ht="20" customHeight="1" x14ac:dyDescent="0.45">
      <c r="A149" t="s">
        <v>39</v>
      </c>
      <c r="B149">
        <v>624547</v>
      </c>
      <c r="C149" t="s">
        <v>41</v>
      </c>
      <c r="D149" t="s">
        <v>397</v>
      </c>
      <c r="E149" t="s">
        <v>465</v>
      </c>
      <c r="F149" t="s">
        <v>59</v>
      </c>
      <c r="G149">
        <v>2</v>
      </c>
      <c r="H149">
        <v>3</v>
      </c>
      <c r="I149" t="s">
        <v>466</v>
      </c>
      <c r="J149" t="s">
        <v>400</v>
      </c>
      <c r="K149" t="s">
        <v>40</v>
      </c>
      <c r="L149"/>
      <c r="M149" t="b">
        <v>0</v>
      </c>
      <c r="N149" t="s">
        <v>46</v>
      </c>
      <c r="O149" t="s">
        <v>47</v>
      </c>
      <c r="P149" t="s">
        <v>48</v>
      </c>
      <c r="Q149" t="s">
        <v>400</v>
      </c>
      <c r="R149">
        <v>602757</v>
      </c>
      <c r="S149"/>
      <c r="T149" t="s">
        <v>576</v>
      </c>
      <c r="U149" t="s">
        <v>50</v>
      </c>
      <c r="V149" t="s">
        <v>416</v>
      </c>
      <c r="W149" t="s">
        <v>416</v>
      </c>
      <c r="X149" t="s">
        <v>358</v>
      </c>
      <c r="Y149">
        <v>40000</v>
      </c>
      <c r="Z149" t="b">
        <v>1</v>
      </c>
      <c r="AA149"/>
      <c r="AB149" t="s">
        <v>102</v>
      </c>
      <c r="AC149" t="s">
        <v>77</v>
      </c>
      <c r="AD149" t="s">
        <v>66</v>
      </c>
      <c r="AE149" t="b">
        <v>1</v>
      </c>
      <c r="AF149"/>
      <c r="AG149" t="s">
        <v>50</v>
      </c>
      <c r="AH149"/>
      <c r="AI149">
        <v>26943</v>
      </c>
      <c r="AJ149" s="1">
        <v>42507.291666666664</v>
      </c>
      <c r="AK149" s="1">
        <v>42507.760416666664</v>
      </c>
      <c r="AL149" s="1">
        <v>42541.711111111108</v>
      </c>
      <c r="AM149" t="s">
        <v>80</v>
      </c>
      <c r="AN149" t="s">
        <v>39</v>
      </c>
      <c r="AO149" t="s">
        <v>39</v>
      </c>
      <c r="AP149"/>
      <c r="AQ149" s="1">
        <v>42548.5</v>
      </c>
      <c r="AR149" t="s">
        <v>56</v>
      </c>
      <c r="AS149" t="s">
        <v>611</v>
      </c>
      <c r="AT149" s="2" t="s">
        <v>660</v>
      </c>
    </row>
    <row r="150" spans="1:46" ht="20" customHeight="1" x14ac:dyDescent="0.45">
      <c r="A150" t="s">
        <v>39</v>
      </c>
      <c r="B150">
        <v>624545</v>
      </c>
      <c r="C150" t="s">
        <v>41</v>
      </c>
      <c r="D150" t="s">
        <v>397</v>
      </c>
      <c r="E150" t="s">
        <v>462</v>
      </c>
      <c r="F150" t="s">
        <v>541</v>
      </c>
      <c r="G150">
        <v>0.5</v>
      </c>
      <c r="H150">
        <v>3</v>
      </c>
      <c r="I150" t="s">
        <v>463</v>
      </c>
      <c r="J150" t="s">
        <v>400</v>
      </c>
      <c r="K150" t="s">
        <v>40</v>
      </c>
      <c r="L150"/>
      <c r="M150" t="b">
        <v>0</v>
      </c>
      <c r="N150" t="s">
        <v>46</v>
      </c>
      <c r="O150" t="s">
        <v>47</v>
      </c>
      <c r="P150" t="s">
        <v>48</v>
      </c>
      <c r="Q150" t="s">
        <v>400</v>
      </c>
      <c r="R150">
        <v>602757</v>
      </c>
      <c r="S150"/>
      <c r="T150" t="s">
        <v>576</v>
      </c>
      <c r="U150" t="s">
        <v>50</v>
      </c>
      <c r="V150" t="s">
        <v>464</v>
      </c>
      <c r="W150" t="s">
        <v>464</v>
      </c>
      <c r="X150" t="s">
        <v>358</v>
      </c>
      <c r="Y150">
        <v>40000</v>
      </c>
      <c r="Z150" t="b">
        <v>1</v>
      </c>
      <c r="AA150"/>
      <c r="AB150" t="s">
        <v>53</v>
      </c>
      <c r="AC150" t="s">
        <v>77</v>
      </c>
      <c r="AD150" t="s">
        <v>66</v>
      </c>
      <c r="AE150" t="b">
        <v>1</v>
      </c>
      <c r="AF150"/>
      <c r="AG150" t="s">
        <v>50</v>
      </c>
      <c r="AH150"/>
      <c r="AI150">
        <v>26967</v>
      </c>
      <c r="AJ150" s="1">
        <v>42501.334027777775</v>
      </c>
      <c r="AK150" s="1">
        <v>42501.510416666664</v>
      </c>
      <c r="AL150" s="1">
        <v>42533.71597222222</v>
      </c>
      <c r="AM150" t="s">
        <v>80</v>
      </c>
      <c r="AN150" t="s">
        <v>39</v>
      </c>
      <c r="AO150" t="s">
        <v>39</v>
      </c>
      <c r="AP150"/>
      <c r="AQ150" s="1">
        <v>42548.5</v>
      </c>
      <c r="AR150" t="s">
        <v>56</v>
      </c>
      <c r="AS150" t="s">
        <v>644</v>
      </c>
      <c r="AT150" t="s">
        <v>658</v>
      </c>
    </row>
    <row r="151" spans="1:46" ht="20" customHeight="1" x14ac:dyDescent="0.45">
      <c r="A151" t="s">
        <v>39</v>
      </c>
      <c r="B151">
        <v>624551</v>
      </c>
      <c r="C151" t="s">
        <v>41</v>
      </c>
      <c r="D151" t="s">
        <v>397</v>
      </c>
      <c r="E151" t="s">
        <v>451</v>
      </c>
      <c r="F151" t="s">
        <v>541</v>
      </c>
      <c r="G151">
        <v>0.5</v>
      </c>
      <c r="H151">
        <v>3</v>
      </c>
      <c r="I151" t="s">
        <v>452</v>
      </c>
      <c r="J151" t="s">
        <v>400</v>
      </c>
      <c r="K151" t="s">
        <v>40</v>
      </c>
      <c r="L151"/>
      <c r="M151" t="b">
        <v>0</v>
      </c>
      <c r="N151" t="s">
        <v>46</v>
      </c>
      <c r="O151" t="s">
        <v>47</v>
      </c>
      <c r="P151" t="s">
        <v>48</v>
      </c>
      <c r="Q151" t="s">
        <v>400</v>
      </c>
      <c r="R151">
        <v>602757</v>
      </c>
      <c r="S151"/>
      <c r="T151" t="s">
        <v>576</v>
      </c>
      <c r="U151" t="s">
        <v>50</v>
      </c>
      <c r="V151" t="s">
        <v>450</v>
      </c>
      <c r="W151" t="s">
        <v>450</v>
      </c>
      <c r="X151" t="s">
        <v>358</v>
      </c>
      <c r="Y151">
        <v>40000</v>
      </c>
      <c r="Z151" t="b">
        <v>1</v>
      </c>
      <c r="AA151"/>
      <c r="AB151" t="s">
        <v>53</v>
      </c>
      <c r="AC151" t="s">
        <v>77</v>
      </c>
      <c r="AD151" t="s">
        <v>78</v>
      </c>
      <c r="AE151" t="b">
        <v>1</v>
      </c>
      <c r="AF151"/>
      <c r="AG151" t="s">
        <v>50</v>
      </c>
      <c r="AH151"/>
      <c r="AI151">
        <v>26957</v>
      </c>
      <c r="AJ151" s="1">
        <v>42501.334027777775</v>
      </c>
      <c r="AK151" s="1">
        <v>42501.511805555558</v>
      </c>
      <c r="AL151" s="1">
        <v>42533.71597222222</v>
      </c>
      <c r="AM151" t="s">
        <v>80</v>
      </c>
      <c r="AN151" t="s">
        <v>39</v>
      </c>
      <c r="AO151" t="s">
        <v>39</v>
      </c>
      <c r="AP151"/>
      <c r="AQ151" s="1">
        <v>42548.5</v>
      </c>
      <c r="AR151" t="s">
        <v>56</v>
      </c>
      <c r="AS151" t="s">
        <v>644</v>
      </c>
      <c r="AT151" t="s">
        <v>658</v>
      </c>
    </row>
    <row r="152" spans="1:46" ht="20" customHeight="1" x14ac:dyDescent="0.45">
      <c r="A152" t="s">
        <v>39</v>
      </c>
      <c r="B152">
        <v>624546</v>
      </c>
      <c r="C152" t="s">
        <v>41</v>
      </c>
      <c r="D152" t="s">
        <v>397</v>
      </c>
      <c r="E152" t="s">
        <v>414</v>
      </c>
      <c r="F152" t="s">
        <v>59</v>
      </c>
      <c r="G152">
        <v>0.5</v>
      </c>
      <c r="H152">
        <v>2</v>
      </c>
      <c r="I152" t="s">
        <v>415</v>
      </c>
      <c r="J152" t="s">
        <v>400</v>
      </c>
      <c r="K152" t="s">
        <v>40</v>
      </c>
      <c r="L152"/>
      <c r="M152" t="b">
        <v>0</v>
      </c>
      <c r="N152" t="s">
        <v>46</v>
      </c>
      <c r="O152" t="s">
        <v>47</v>
      </c>
      <c r="P152" t="s">
        <v>48</v>
      </c>
      <c r="Q152" t="s">
        <v>400</v>
      </c>
      <c r="R152">
        <v>602757</v>
      </c>
      <c r="S152"/>
      <c r="T152" t="s">
        <v>576</v>
      </c>
      <c r="U152" t="s">
        <v>50</v>
      </c>
      <c r="V152" t="s">
        <v>416</v>
      </c>
      <c r="W152" t="s">
        <v>416</v>
      </c>
      <c r="X152" t="s">
        <v>358</v>
      </c>
      <c r="Y152">
        <v>40000</v>
      </c>
      <c r="Z152" t="b">
        <v>1</v>
      </c>
      <c r="AA152"/>
      <c r="AB152" t="s">
        <v>64</v>
      </c>
      <c r="AC152" t="s">
        <v>77</v>
      </c>
      <c r="AD152" t="s">
        <v>66</v>
      </c>
      <c r="AE152" t="b">
        <v>1</v>
      </c>
      <c r="AF152"/>
      <c r="AG152" t="s">
        <v>50</v>
      </c>
      <c r="AH152"/>
      <c r="AI152">
        <v>26579</v>
      </c>
      <c r="AJ152" s="1">
        <v>42493.30972222222</v>
      </c>
      <c r="AK152" s="1">
        <v>42501.511111111111</v>
      </c>
      <c r="AL152" s="1">
        <v>42541.711111111108</v>
      </c>
      <c r="AM152" t="s">
        <v>80</v>
      </c>
      <c r="AN152" t="s">
        <v>39</v>
      </c>
      <c r="AO152" t="s">
        <v>39</v>
      </c>
      <c r="AP152"/>
      <c r="AQ152" s="1">
        <v>42548.5</v>
      </c>
      <c r="AR152" t="s">
        <v>56</v>
      </c>
      <c r="AS152" t="s">
        <v>628</v>
      </c>
      <c r="AT152" s="2" t="s">
        <v>664</v>
      </c>
    </row>
    <row r="153" spans="1:46" ht="20" customHeight="1" x14ac:dyDescent="0.45">
      <c r="A153" t="s">
        <v>39</v>
      </c>
      <c r="B153">
        <v>624548</v>
      </c>
      <c r="C153" t="s">
        <v>41</v>
      </c>
      <c r="D153" t="s">
        <v>397</v>
      </c>
      <c r="E153" t="s">
        <v>471</v>
      </c>
      <c r="F153" t="s">
        <v>59</v>
      </c>
      <c r="G153">
        <v>2.5</v>
      </c>
      <c r="H153">
        <v>2</v>
      </c>
      <c r="I153" t="s">
        <v>472</v>
      </c>
      <c r="J153" t="s">
        <v>400</v>
      </c>
      <c r="K153" t="s">
        <v>40</v>
      </c>
      <c r="L153"/>
      <c r="M153" t="b">
        <v>0</v>
      </c>
      <c r="N153" t="s">
        <v>46</v>
      </c>
      <c r="O153" t="s">
        <v>47</v>
      </c>
      <c r="P153" t="s">
        <v>48</v>
      </c>
      <c r="Q153" t="s">
        <v>400</v>
      </c>
      <c r="R153">
        <v>602757</v>
      </c>
      <c r="S153"/>
      <c r="T153" t="s">
        <v>576</v>
      </c>
      <c r="U153" t="s">
        <v>50</v>
      </c>
      <c r="V153" t="s">
        <v>450</v>
      </c>
      <c r="W153" t="s">
        <v>450</v>
      </c>
      <c r="X153" t="s">
        <v>358</v>
      </c>
      <c r="Y153">
        <v>40000</v>
      </c>
      <c r="Z153" t="b">
        <v>1</v>
      </c>
      <c r="AA153"/>
      <c r="AB153" t="s">
        <v>102</v>
      </c>
      <c r="AC153" t="s">
        <v>77</v>
      </c>
      <c r="AD153" t="s">
        <v>66</v>
      </c>
      <c r="AE153" t="b">
        <v>1</v>
      </c>
      <c r="AF153"/>
      <c r="AG153" t="s">
        <v>50</v>
      </c>
      <c r="AH153"/>
      <c r="AI153">
        <v>24361</v>
      </c>
      <c r="AJ153" s="1">
        <v>42502.29791666667</v>
      </c>
      <c r="AK153" s="1">
        <v>42502.756944444445</v>
      </c>
      <c r="AL153" s="1">
        <v>42541.711111111108</v>
      </c>
      <c r="AM153" t="s">
        <v>80</v>
      </c>
      <c r="AN153" t="s">
        <v>39</v>
      </c>
      <c r="AO153" t="s">
        <v>39</v>
      </c>
      <c r="AP153"/>
      <c r="AQ153" s="1">
        <v>42548.5</v>
      </c>
      <c r="AR153" t="s">
        <v>56</v>
      </c>
      <c r="AS153" t="s">
        <v>636</v>
      </c>
      <c r="AT153" s="2" t="s">
        <v>660</v>
      </c>
    </row>
    <row r="154" spans="1:46" ht="20" customHeight="1" x14ac:dyDescent="0.45">
      <c r="A154" t="s">
        <v>39</v>
      </c>
      <c r="B154">
        <v>624549</v>
      </c>
      <c r="C154" t="s">
        <v>41</v>
      </c>
      <c r="D154" t="s">
        <v>397</v>
      </c>
      <c r="E154" t="s">
        <v>448</v>
      </c>
      <c r="F154" t="s">
        <v>59</v>
      </c>
      <c r="G154">
        <v>0.5</v>
      </c>
      <c r="H154">
        <v>2</v>
      </c>
      <c r="I154" t="s">
        <v>449</v>
      </c>
      <c r="J154" t="s">
        <v>400</v>
      </c>
      <c r="K154" t="s">
        <v>40</v>
      </c>
      <c r="L154"/>
      <c r="M154" t="b">
        <v>0</v>
      </c>
      <c r="N154" t="s">
        <v>46</v>
      </c>
      <c r="O154" t="s">
        <v>47</v>
      </c>
      <c r="P154" t="s">
        <v>48</v>
      </c>
      <c r="Q154" t="s">
        <v>400</v>
      </c>
      <c r="R154">
        <v>602757</v>
      </c>
      <c r="S154"/>
      <c r="T154" t="s">
        <v>576</v>
      </c>
      <c r="U154" t="s">
        <v>50</v>
      </c>
      <c r="V154" t="s">
        <v>450</v>
      </c>
      <c r="W154" t="s">
        <v>450</v>
      </c>
      <c r="X154" t="s">
        <v>358</v>
      </c>
      <c r="Y154">
        <v>40000</v>
      </c>
      <c r="Z154" t="b">
        <v>1</v>
      </c>
      <c r="AA154"/>
      <c r="AB154" t="s">
        <v>64</v>
      </c>
      <c r="AC154" t="s">
        <v>77</v>
      </c>
      <c r="AD154" t="s">
        <v>66</v>
      </c>
      <c r="AE154" t="b">
        <v>1</v>
      </c>
      <c r="AF154"/>
      <c r="AG154" t="s">
        <v>50</v>
      </c>
      <c r="AH154"/>
      <c r="AI154">
        <v>24362</v>
      </c>
      <c r="AJ154" s="1">
        <v>42493.30972222222</v>
      </c>
      <c r="AK154" s="1">
        <v>42507.761111111111</v>
      </c>
      <c r="AL154" s="1">
        <v>42544.635416666664</v>
      </c>
      <c r="AM154" t="s">
        <v>80</v>
      </c>
      <c r="AN154" t="s">
        <v>39</v>
      </c>
      <c r="AO154" t="s">
        <v>39</v>
      </c>
      <c r="AP154"/>
      <c r="AQ154" s="1">
        <v>42548.5</v>
      </c>
      <c r="AR154" t="s">
        <v>56</v>
      </c>
      <c r="AS154" t="s">
        <v>611</v>
      </c>
      <c r="AT154" s="2" t="s">
        <v>664</v>
      </c>
    </row>
    <row r="155" spans="1:46" ht="20" customHeight="1" x14ac:dyDescent="0.45">
      <c r="A155" t="s">
        <v>39</v>
      </c>
      <c r="B155">
        <v>624550</v>
      </c>
      <c r="C155" t="s">
        <v>41</v>
      </c>
      <c r="D155" t="s">
        <v>397</v>
      </c>
      <c r="E155" t="s">
        <v>467</v>
      </c>
      <c r="F155" t="s">
        <v>541</v>
      </c>
      <c r="G155">
        <v>0.5</v>
      </c>
      <c r="H155">
        <v>2</v>
      </c>
      <c r="I155" t="s">
        <v>468</v>
      </c>
      <c r="J155" t="s">
        <v>400</v>
      </c>
      <c r="K155" t="s">
        <v>40</v>
      </c>
      <c r="L155"/>
      <c r="M155" t="b">
        <v>0</v>
      </c>
      <c r="N155" t="s">
        <v>46</v>
      </c>
      <c r="O155" t="s">
        <v>47</v>
      </c>
      <c r="P155" t="s">
        <v>48</v>
      </c>
      <c r="Q155" t="s">
        <v>400</v>
      </c>
      <c r="R155">
        <v>602757</v>
      </c>
      <c r="S155"/>
      <c r="T155" t="s">
        <v>576</v>
      </c>
      <c r="U155" t="s">
        <v>50</v>
      </c>
      <c r="V155" t="s">
        <v>450</v>
      </c>
      <c r="W155" t="s">
        <v>450</v>
      </c>
      <c r="X155" t="s">
        <v>358</v>
      </c>
      <c r="Y155">
        <v>40000</v>
      </c>
      <c r="Z155" t="b">
        <v>1</v>
      </c>
      <c r="AA155"/>
      <c r="AB155" t="s">
        <v>53</v>
      </c>
      <c r="AC155" t="s">
        <v>77</v>
      </c>
      <c r="AD155" t="s">
        <v>78</v>
      </c>
      <c r="AE155" t="b">
        <v>1</v>
      </c>
      <c r="AF155"/>
      <c r="AG155" t="s">
        <v>50</v>
      </c>
      <c r="AH155"/>
      <c r="AI155">
        <v>24367</v>
      </c>
      <c r="AJ155" s="1">
        <v>42500.349305555559</v>
      </c>
      <c r="AK155" s="1">
        <v>42501.511111111111</v>
      </c>
      <c r="AL155" s="1">
        <v>42533.71597222222</v>
      </c>
      <c r="AM155" t="s">
        <v>80</v>
      </c>
      <c r="AN155" t="s">
        <v>39</v>
      </c>
      <c r="AO155" t="s">
        <v>39</v>
      </c>
      <c r="AP155"/>
      <c r="AQ155" s="1">
        <v>42548.5</v>
      </c>
      <c r="AR155" t="s">
        <v>56</v>
      </c>
      <c r="AS155" t="s">
        <v>644</v>
      </c>
      <c r="AT155" t="s">
        <v>658</v>
      </c>
    </row>
    <row r="156" spans="1:46" ht="20" customHeight="1" x14ac:dyDescent="0.45">
      <c r="A156" t="s">
        <v>39</v>
      </c>
      <c r="B156">
        <v>624539</v>
      </c>
      <c r="C156" t="s">
        <v>41</v>
      </c>
      <c r="D156" t="s">
        <v>397</v>
      </c>
      <c r="E156" t="s">
        <v>475</v>
      </c>
      <c r="F156" t="s">
        <v>588</v>
      </c>
      <c r="G156">
        <v>0</v>
      </c>
      <c r="H156">
        <v>2</v>
      </c>
      <c r="I156" t="s">
        <v>476</v>
      </c>
      <c r="J156" t="s">
        <v>400</v>
      </c>
      <c r="K156" t="s">
        <v>40</v>
      </c>
      <c r="L156"/>
      <c r="M156" t="b">
        <v>0</v>
      </c>
      <c r="N156" t="s">
        <v>46</v>
      </c>
      <c r="O156" t="s">
        <v>47</v>
      </c>
      <c r="P156" t="s">
        <v>408</v>
      </c>
      <c r="Q156" t="s">
        <v>400</v>
      </c>
      <c r="R156">
        <v>602757</v>
      </c>
      <c r="S156"/>
      <c r="T156" t="s">
        <v>576</v>
      </c>
      <c r="U156" t="s">
        <v>50</v>
      </c>
      <c r="V156" t="s">
        <v>436</v>
      </c>
      <c r="W156" t="s">
        <v>436</v>
      </c>
      <c r="X156" t="s">
        <v>358</v>
      </c>
      <c r="Y156">
        <v>40000</v>
      </c>
      <c r="Z156" t="b">
        <v>1</v>
      </c>
      <c r="AA156"/>
      <c r="AB156" t="s">
        <v>64</v>
      </c>
      <c r="AC156" t="s">
        <v>77</v>
      </c>
      <c r="AD156" t="s">
        <v>66</v>
      </c>
      <c r="AE156" t="b">
        <v>1</v>
      </c>
      <c r="AF156"/>
      <c r="AG156" t="s">
        <v>50</v>
      </c>
      <c r="AH156"/>
      <c r="AI156">
        <v>23075</v>
      </c>
      <c r="AJ156" s="1">
        <v>42492.513888888891</v>
      </c>
      <c r="AK156" s="1">
        <v>42501.509027777778</v>
      </c>
      <c r="AL156" s="1">
        <v>42536.223611111112</v>
      </c>
      <c r="AM156" t="s">
        <v>80</v>
      </c>
      <c r="AN156" t="s">
        <v>39</v>
      </c>
      <c r="AO156" t="s">
        <v>39</v>
      </c>
      <c r="AP156"/>
      <c r="AQ156" s="1">
        <v>42548.5</v>
      </c>
      <c r="AR156" t="s">
        <v>56</v>
      </c>
      <c r="AS156" t="s">
        <v>611</v>
      </c>
      <c r="AT156" s="2" t="s">
        <v>663</v>
      </c>
    </row>
    <row r="157" spans="1:46" ht="20" customHeight="1" x14ac:dyDescent="0.45">
      <c r="A157" t="s">
        <v>39</v>
      </c>
      <c r="B157">
        <v>624540</v>
      </c>
      <c r="C157" t="s">
        <v>41</v>
      </c>
      <c r="D157" t="s">
        <v>397</v>
      </c>
      <c r="E157" t="s">
        <v>409</v>
      </c>
      <c r="F157" t="s">
        <v>588</v>
      </c>
      <c r="G157">
        <v>0</v>
      </c>
      <c r="H157">
        <v>2</v>
      </c>
      <c r="I157" t="s">
        <v>410</v>
      </c>
      <c r="J157" t="s">
        <v>400</v>
      </c>
      <c r="K157" t="s">
        <v>40</v>
      </c>
      <c r="L157"/>
      <c r="M157" t="b">
        <v>0</v>
      </c>
      <c r="N157" t="s">
        <v>46</v>
      </c>
      <c r="O157" t="s">
        <v>47</v>
      </c>
      <c r="P157" t="s">
        <v>408</v>
      </c>
      <c r="Q157" t="s">
        <v>400</v>
      </c>
      <c r="R157">
        <v>602757</v>
      </c>
      <c r="S157"/>
      <c r="T157" t="s">
        <v>576</v>
      </c>
      <c r="U157" t="s">
        <v>50</v>
      </c>
      <c r="V157" t="s">
        <v>411</v>
      </c>
      <c r="W157" t="s">
        <v>411</v>
      </c>
      <c r="X157" t="s">
        <v>358</v>
      </c>
      <c r="Y157">
        <v>40000</v>
      </c>
      <c r="Z157" t="b">
        <v>1</v>
      </c>
      <c r="AA157"/>
      <c r="AB157" t="s">
        <v>64</v>
      </c>
      <c r="AC157" t="s">
        <v>77</v>
      </c>
      <c r="AD157" t="s">
        <v>66</v>
      </c>
      <c r="AE157" t="b">
        <v>1</v>
      </c>
      <c r="AF157"/>
      <c r="AG157" t="s">
        <v>50</v>
      </c>
      <c r="AH157"/>
      <c r="AI157">
        <v>22267</v>
      </c>
      <c r="AJ157" s="1">
        <v>42492.513888888891</v>
      </c>
      <c r="AK157" s="1">
        <v>42501.509722222225</v>
      </c>
      <c r="AL157" s="1">
        <v>42536.223611111112</v>
      </c>
      <c r="AM157" t="s">
        <v>80</v>
      </c>
      <c r="AN157" t="s">
        <v>39</v>
      </c>
      <c r="AO157" t="s">
        <v>39</v>
      </c>
      <c r="AP157"/>
      <c r="AQ157" s="1">
        <v>42548.5</v>
      </c>
      <c r="AR157" t="s">
        <v>56</v>
      </c>
      <c r="AS157" t="s">
        <v>611</v>
      </c>
      <c r="AT157" s="2" t="s">
        <v>663</v>
      </c>
    </row>
    <row r="158" spans="1:46" ht="20" customHeight="1" x14ac:dyDescent="0.45">
      <c r="A158" t="s">
        <v>39</v>
      </c>
      <c r="B158">
        <v>624541</v>
      </c>
      <c r="C158" t="s">
        <v>41</v>
      </c>
      <c r="D158" t="s">
        <v>397</v>
      </c>
      <c r="E158" t="s">
        <v>444</v>
      </c>
      <c r="F158" t="s">
        <v>59</v>
      </c>
      <c r="G158">
        <v>4</v>
      </c>
      <c r="H158">
        <v>2</v>
      </c>
      <c r="I158" t="s">
        <v>445</v>
      </c>
      <c r="J158" t="s">
        <v>400</v>
      </c>
      <c r="K158" t="s">
        <v>40</v>
      </c>
      <c r="L158"/>
      <c r="M158" t="b">
        <v>0</v>
      </c>
      <c r="N158" t="s">
        <v>46</v>
      </c>
      <c r="O158" t="s">
        <v>47</v>
      </c>
      <c r="P158" t="s">
        <v>48</v>
      </c>
      <c r="Q158" t="s">
        <v>400</v>
      </c>
      <c r="R158">
        <v>602757</v>
      </c>
      <c r="S158"/>
      <c r="T158" t="s">
        <v>576</v>
      </c>
      <c r="U158" t="s">
        <v>50</v>
      </c>
      <c r="V158" t="s">
        <v>411</v>
      </c>
      <c r="W158" t="s">
        <v>411</v>
      </c>
      <c r="X158" t="s">
        <v>358</v>
      </c>
      <c r="Y158">
        <v>40000</v>
      </c>
      <c r="Z158" t="b">
        <v>1</v>
      </c>
      <c r="AA158"/>
      <c r="AB158" t="s">
        <v>102</v>
      </c>
      <c r="AC158" t="s">
        <v>77</v>
      </c>
      <c r="AD158" t="s">
        <v>66</v>
      </c>
      <c r="AE158" t="b">
        <v>1</v>
      </c>
      <c r="AF158"/>
      <c r="AG158" t="s">
        <v>50</v>
      </c>
      <c r="AH158"/>
      <c r="AI158">
        <v>22268</v>
      </c>
      <c r="AJ158" s="1">
        <v>42502.29791666667</v>
      </c>
      <c r="AK158" s="1">
        <v>42502.756249999999</v>
      </c>
      <c r="AL158" s="1">
        <v>42541.711111111108</v>
      </c>
      <c r="AM158" t="s">
        <v>80</v>
      </c>
      <c r="AN158" t="s">
        <v>39</v>
      </c>
      <c r="AO158" t="s">
        <v>39</v>
      </c>
      <c r="AP158"/>
      <c r="AQ158" s="1">
        <v>42548.5</v>
      </c>
      <c r="AR158" t="s">
        <v>56</v>
      </c>
      <c r="AS158" t="s">
        <v>611</v>
      </c>
      <c r="AT158" s="2" t="s">
        <v>660</v>
      </c>
    </row>
    <row r="159" spans="1:46" ht="20" customHeight="1" x14ac:dyDescent="0.45">
      <c r="A159" t="s">
        <v>39</v>
      </c>
      <c r="B159">
        <v>624543</v>
      </c>
      <c r="C159" t="s">
        <v>57</v>
      </c>
      <c r="D159" t="s">
        <v>397</v>
      </c>
      <c r="E159" t="s">
        <v>446</v>
      </c>
      <c r="F159" t="s">
        <v>44</v>
      </c>
      <c r="G159">
        <v>1.5</v>
      </c>
      <c r="H159">
        <v>2</v>
      </c>
      <c r="I159" t="s">
        <v>447</v>
      </c>
      <c r="J159" t="s">
        <v>400</v>
      </c>
      <c r="K159" t="s">
        <v>40</v>
      </c>
      <c r="L159"/>
      <c r="M159" t="b">
        <v>0</v>
      </c>
      <c r="N159" t="s">
        <v>46</v>
      </c>
      <c r="O159" t="s">
        <v>47</v>
      </c>
      <c r="P159" t="s">
        <v>48</v>
      </c>
      <c r="Q159" t="s">
        <v>400</v>
      </c>
      <c r="R159">
        <v>602757</v>
      </c>
      <c r="S159"/>
      <c r="T159" t="s">
        <v>576</v>
      </c>
      <c r="U159" t="s">
        <v>50</v>
      </c>
      <c r="V159" t="s">
        <v>62</v>
      </c>
      <c r="W159" t="s">
        <v>62</v>
      </c>
      <c r="X159" t="s">
        <v>358</v>
      </c>
      <c r="Y159">
        <v>40000</v>
      </c>
      <c r="Z159" t="b">
        <v>1</v>
      </c>
      <c r="AA159"/>
      <c r="AB159" t="s">
        <v>107</v>
      </c>
      <c r="AC159" t="s">
        <v>77</v>
      </c>
      <c r="AD159" t="s">
        <v>66</v>
      </c>
      <c r="AE159" t="b">
        <v>1</v>
      </c>
      <c r="AF159"/>
      <c r="AG159" t="s">
        <v>50</v>
      </c>
      <c r="AH159"/>
      <c r="AI159">
        <v>26972</v>
      </c>
      <c r="AJ159" s="1">
        <v>42500.349305555559</v>
      </c>
      <c r="AK159" s="1">
        <v>42501.509722222225</v>
      </c>
      <c r="AL159" s="1">
        <v>42534.717361111114</v>
      </c>
      <c r="AM159" t="s">
        <v>80</v>
      </c>
      <c r="AN159" t="s">
        <v>39</v>
      </c>
      <c r="AO159" t="s">
        <v>39</v>
      </c>
      <c r="AP159"/>
      <c r="AQ159" s="1">
        <v>42548.5</v>
      </c>
      <c r="AR159" t="s">
        <v>56</v>
      </c>
      <c r="AS159" t="s">
        <v>642</v>
      </c>
      <c r="AT159" s="2" t="s">
        <v>660</v>
      </c>
    </row>
    <row r="160" spans="1:46" ht="20" customHeight="1" x14ac:dyDescent="0.45">
      <c r="A160" t="s">
        <v>39</v>
      </c>
      <c r="B160">
        <v>624542</v>
      </c>
      <c r="C160" t="s">
        <v>41</v>
      </c>
      <c r="D160" t="s">
        <v>397</v>
      </c>
      <c r="E160" t="s">
        <v>442</v>
      </c>
      <c r="F160" t="s">
        <v>59</v>
      </c>
      <c r="G160">
        <v>0.5</v>
      </c>
      <c r="H160">
        <v>2</v>
      </c>
      <c r="I160" t="s">
        <v>443</v>
      </c>
      <c r="J160" t="s">
        <v>400</v>
      </c>
      <c r="K160" t="s">
        <v>40</v>
      </c>
      <c r="L160"/>
      <c r="M160" t="b">
        <v>0</v>
      </c>
      <c r="N160" t="s">
        <v>46</v>
      </c>
      <c r="O160" t="s">
        <v>47</v>
      </c>
      <c r="P160" t="s">
        <v>48</v>
      </c>
      <c r="Q160" t="s">
        <v>400</v>
      </c>
      <c r="R160">
        <v>602757</v>
      </c>
      <c r="S160"/>
      <c r="T160" t="s">
        <v>576</v>
      </c>
      <c r="U160" t="s">
        <v>50</v>
      </c>
      <c r="V160" t="s">
        <v>411</v>
      </c>
      <c r="W160" t="s">
        <v>411</v>
      </c>
      <c r="X160" t="s">
        <v>358</v>
      </c>
      <c r="Y160">
        <v>40000</v>
      </c>
      <c r="Z160" t="b">
        <v>1</v>
      </c>
      <c r="AA160"/>
      <c r="AB160" t="s">
        <v>64</v>
      </c>
      <c r="AC160" t="s">
        <v>77</v>
      </c>
      <c r="AD160" t="s">
        <v>66</v>
      </c>
      <c r="AE160" t="b">
        <v>1</v>
      </c>
      <c r="AF160"/>
      <c r="AG160" t="s">
        <v>50</v>
      </c>
      <c r="AH160"/>
      <c r="AI160">
        <v>22297</v>
      </c>
      <c r="AJ160" s="1">
        <v>42492.316666666666</v>
      </c>
      <c r="AK160" s="1">
        <v>42508.769444444442</v>
      </c>
      <c r="AL160" s="1">
        <v>42541.711111111108</v>
      </c>
      <c r="AM160" t="s">
        <v>80</v>
      </c>
      <c r="AN160" t="s">
        <v>39</v>
      </c>
      <c r="AO160" t="s">
        <v>39</v>
      </c>
      <c r="AP160"/>
      <c r="AQ160" s="1">
        <v>42548.5</v>
      </c>
      <c r="AR160" t="s">
        <v>56</v>
      </c>
      <c r="AS160" t="s">
        <v>628</v>
      </c>
      <c r="AT160" s="2" t="s">
        <v>664</v>
      </c>
    </row>
    <row r="161" spans="1:46" ht="20" customHeight="1" x14ac:dyDescent="0.45">
      <c r="A161" t="s">
        <v>39</v>
      </c>
      <c r="B161">
        <v>624554</v>
      </c>
      <c r="C161" t="s">
        <v>57</v>
      </c>
      <c r="D161" t="s">
        <v>397</v>
      </c>
      <c r="E161" t="s">
        <v>190</v>
      </c>
      <c r="F161" t="s">
        <v>44</v>
      </c>
      <c r="G161">
        <v>1.5</v>
      </c>
      <c r="H161">
        <v>2</v>
      </c>
      <c r="I161" t="s">
        <v>477</v>
      </c>
      <c r="J161" t="s">
        <v>400</v>
      </c>
      <c r="K161" t="s">
        <v>40</v>
      </c>
      <c r="L161"/>
      <c r="M161" t="b">
        <v>0</v>
      </c>
      <c r="N161" t="s">
        <v>46</v>
      </c>
      <c r="O161" t="s">
        <v>47</v>
      </c>
      <c r="P161" t="s">
        <v>48</v>
      </c>
      <c r="Q161" t="s">
        <v>400</v>
      </c>
      <c r="R161">
        <v>602757</v>
      </c>
      <c r="S161"/>
      <c r="T161" t="s">
        <v>576</v>
      </c>
      <c r="U161" t="s">
        <v>50</v>
      </c>
      <c r="V161" t="s">
        <v>62</v>
      </c>
      <c r="W161" t="s">
        <v>62</v>
      </c>
      <c r="X161" t="s">
        <v>358</v>
      </c>
      <c r="Y161">
        <v>40000</v>
      </c>
      <c r="Z161" t="b">
        <v>1</v>
      </c>
      <c r="AA161"/>
      <c r="AB161" t="s">
        <v>102</v>
      </c>
      <c r="AC161" t="s">
        <v>413</v>
      </c>
      <c r="AD161" t="s">
        <v>66</v>
      </c>
      <c r="AE161" t="b">
        <v>1</v>
      </c>
      <c r="AF161"/>
      <c r="AG161" t="s">
        <v>50</v>
      </c>
      <c r="AH161"/>
      <c r="AI161">
        <v>26917</v>
      </c>
      <c r="AJ161" s="1">
        <v>42502.29791666667</v>
      </c>
      <c r="AK161" s="1">
        <v>42502.756249999999</v>
      </c>
      <c r="AL161" s="1">
        <v>42534.717361111114</v>
      </c>
      <c r="AM161" t="s">
        <v>80</v>
      </c>
      <c r="AN161" t="s">
        <v>39</v>
      </c>
      <c r="AO161" t="s">
        <v>39</v>
      </c>
      <c r="AP161"/>
      <c r="AQ161" s="1">
        <v>42548.5</v>
      </c>
      <c r="AR161" t="s">
        <v>56</v>
      </c>
      <c r="AS161" t="s">
        <v>659</v>
      </c>
      <c r="AT161" t="s">
        <v>658</v>
      </c>
    </row>
    <row r="162" spans="1:46" ht="20" customHeight="1" x14ac:dyDescent="0.45">
      <c r="A162" t="s">
        <v>39</v>
      </c>
      <c r="B162">
        <v>624538</v>
      </c>
      <c r="C162" t="s">
        <v>41</v>
      </c>
      <c r="D162" t="s">
        <v>397</v>
      </c>
      <c r="E162" t="s">
        <v>478</v>
      </c>
      <c r="F162" t="s">
        <v>44</v>
      </c>
      <c r="G162">
        <v>2</v>
      </c>
      <c r="H162">
        <v>3</v>
      </c>
      <c r="I162" t="s">
        <v>479</v>
      </c>
      <c r="J162" t="s">
        <v>400</v>
      </c>
      <c r="K162" t="s">
        <v>40</v>
      </c>
      <c r="L162"/>
      <c r="M162" t="b">
        <v>0</v>
      </c>
      <c r="N162" t="s">
        <v>46</v>
      </c>
      <c r="O162" t="s">
        <v>47</v>
      </c>
      <c r="P162" t="s">
        <v>48</v>
      </c>
      <c r="Q162" t="s">
        <v>400</v>
      </c>
      <c r="R162">
        <v>602757</v>
      </c>
      <c r="S162"/>
      <c r="T162" t="s">
        <v>576</v>
      </c>
      <c r="U162" t="s">
        <v>50</v>
      </c>
      <c r="V162" t="s">
        <v>436</v>
      </c>
      <c r="W162" t="s">
        <v>436</v>
      </c>
      <c r="X162" t="s">
        <v>358</v>
      </c>
      <c r="Y162">
        <v>40000</v>
      </c>
      <c r="Z162" t="b">
        <v>1</v>
      </c>
      <c r="AA162"/>
      <c r="AB162" t="s">
        <v>102</v>
      </c>
      <c r="AC162" t="s">
        <v>77</v>
      </c>
      <c r="AD162" t="s">
        <v>66</v>
      </c>
      <c r="AE162" t="b">
        <v>1</v>
      </c>
      <c r="AF162"/>
      <c r="AG162" t="s">
        <v>50</v>
      </c>
      <c r="AH162"/>
      <c r="AI162">
        <v>27015</v>
      </c>
      <c r="AJ162" s="1">
        <v>42507.291666666664</v>
      </c>
      <c r="AK162" s="1">
        <v>42507.760416666664</v>
      </c>
      <c r="AL162" s="1">
        <v>42541.711111111108</v>
      </c>
      <c r="AM162" t="s">
        <v>80</v>
      </c>
      <c r="AN162" t="s">
        <v>39</v>
      </c>
      <c r="AO162" t="s">
        <v>39</v>
      </c>
      <c r="AP162"/>
      <c r="AQ162" s="1">
        <v>42548.5</v>
      </c>
      <c r="AR162" t="s">
        <v>56</v>
      </c>
      <c r="AS162" t="s">
        <v>636</v>
      </c>
      <c r="AT162" s="2" t="s">
        <v>660</v>
      </c>
    </row>
    <row r="163" spans="1:46" ht="20" customHeight="1" x14ac:dyDescent="0.45">
      <c r="A163" t="s">
        <v>39</v>
      </c>
      <c r="B163">
        <v>624544</v>
      </c>
      <c r="C163" t="s">
        <v>41</v>
      </c>
      <c r="D163" t="s">
        <v>397</v>
      </c>
      <c r="E163" t="s">
        <v>473</v>
      </c>
      <c r="F163" t="s">
        <v>541</v>
      </c>
      <c r="G163">
        <v>0.5</v>
      </c>
      <c r="H163">
        <v>2</v>
      </c>
      <c r="I163" t="s">
        <v>474</v>
      </c>
      <c r="J163" t="s">
        <v>400</v>
      </c>
      <c r="K163" t="s">
        <v>40</v>
      </c>
      <c r="L163"/>
      <c r="M163" t="b">
        <v>0</v>
      </c>
      <c r="N163" t="s">
        <v>46</v>
      </c>
      <c r="O163" t="s">
        <v>47</v>
      </c>
      <c r="P163" t="s">
        <v>70</v>
      </c>
      <c r="Q163" t="s">
        <v>400</v>
      </c>
      <c r="R163">
        <v>602757</v>
      </c>
      <c r="S163"/>
      <c r="T163" t="s">
        <v>576</v>
      </c>
      <c r="U163" t="s">
        <v>50</v>
      </c>
      <c r="V163" t="s">
        <v>464</v>
      </c>
      <c r="W163" t="s">
        <v>464</v>
      </c>
      <c r="X163" t="s">
        <v>358</v>
      </c>
      <c r="Y163">
        <v>40000</v>
      </c>
      <c r="Z163" t="b">
        <v>1</v>
      </c>
      <c r="AA163"/>
      <c r="AB163" t="s">
        <v>53</v>
      </c>
      <c r="AC163" t="s">
        <v>77</v>
      </c>
      <c r="AD163" t="s">
        <v>66</v>
      </c>
      <c r="AE163" t="b">
        <v>1</v>
      </c>
      <c r="AF163"/>
      <c r="AG163" t="s">
        <v>50</v>
      </c>
      <c r="AH163"/>
      <c r="AI163">
        <v>24051</v>
      </c>
      <c r="AJ163" s="1">
        <v>42510.744444444441</v>
      </c>
      <c r="AK163" s="1">
        <v>42512.75277777778</v>
      </c>
      <c r="AL163" s="1">
        <v>42542.227083333331</v>
      </c>
      <c r="AM163" t="s">
        <v>80</v>
      </c>
      <c r="AN163" t="s">
        <v>39</v>
      </c>
      <c r="AO163" t="s">
        <v>39</v>
      </c>
      <c r="AP163"/>
      <c r="AQ163" s="1">
        <v>42548.5</v>
      </c>
      <c r="AR163" t="s">
        <v>56</v>
      </c>
      <c r="AS163" t="s">
        <v>644</v>
      </c>
      <c r="AT163" t="s">
        <v>658</v>
      </c>
    </row>
    <row r="164" spans="1:46" ht="20" customHeight="1" x14ac:dyDescent="0.45">
      <c r="A164" t="s">
        <v>39</v>
      </c>
      <c r="B164">
        <v>624555</v>
      </c>
      <c r="C164" t="s">
        <v>41</v>
      </c>
      <c r="D164" t="s">
        <v>397</v>
      </c>
      <c r="E164" t="s">
        <v>404</v>
      </c>
      <c r="F164" t="s">
        <v>59</v>
      </c>
      <c r="G164">
        <v>2</v>
      </c>
      <c r="H164">
        <v>2</v>
      </c>
      <c r="I164" t="s">
        <v>405</v>
      </c>
      <c r="J164" t="s">
        <v>400</v>
      </c>
      <c r="K164" t="s">
        <v>40</v>
      </c>
      <c r="L164"/>
      <c r="M164" t="b">
        <v>0</v>
      </c>
      <c r="N164" t="s">
        <v>46</v>
      </c>
      <c r="O164" t="s">
        <v>47</v>
      </c>
      <c r="P164" t="s">
        <v>48</v>
      </c>
      <c r="Q164" t="s">
        <v>400</v>
      </c>
      <c r="R164">
        <v>602757</v>
      </c>
      <c r="S164"/>
      <c r="T164" t="s">
        <v>576</v>
      </c>
      <c r="U164" t="s">
        <v>50</v>
      </c>
      <c r="V164" t="s">
        <v>376</v>
      </c>
      <c r="W164" t="s">
        <v>376</v>
      </c>
      <c r="X164" t="s">
        <v>358</v>
      </c>
      <c r="Y164">
        <v>40000</v>
      </c>
      <c r="Z164" t="b">
        <v>1</v>
      </c>
      <c r="AA164"/>
      <c r="AB164" t="s">
        <v>102</v>
      </c>
      <c r="AC164" t="s">
        <v>77</v>
      </c>
      <c r="AD164" t="s">
        <v>66</v>
      </c>
      <c r="AE164" t="b">
        <v>1</v>
      </c>
      <c r="AF164"/>
      <c r="AG164" t="s">
        <v>50</v>
      </c>
      <c r="AH164"/>
      <c r="AI164">
        <v>23666</v>
      </c>
      <c r="AJ164" s="1">
        <v>42522.324999999997</v>
      </c>
      <c r="AK164" s="1">
        <v>42523.436111111114</v>
      </c>
      <c r="AL164" s="1">
        <v>42548.67083333333</v>
      </c>
      <c r="AM164" t="s">
        <v>80</v>
      </c>
      <c r="AN164" t="s">
        <v>39</v>
      </c>
      <c r="AO164" t="s">
        <v>39</v>
      </c>
      <c r="AP164"/>
      <c r="AQ164" s="1">
        <v>42548.5</v>
      </c>
      <c r="AR164" t="s">
        <v>56</v>
      </c>
      <c r="AS164" t="s">
        <v>636</v>
      </c>
      <c r="AT164" s="2" t="s">
        <v>660</v>
      </c>
    </row>
    <row r="165" spans="1:46" ht="20" customHeight="1" x14ac:dyDescent="0.45">
      <c r="A165" t="s">
        <v>39</v>
      </c>
      <c r="B165">
        <v>624556</v>
      </c>
      <c r="C165" t="s">
        <v>57</v>
      </c>
      <c r="D165" t="s">
        <v>397</v>
      </c>
      <c r="E165" t="s">
        <v>406</v>
      </c>
      <c r="F165" t="s">
        <v>588</v>
      </c>
      <c r="G165">
        <v>2</v>
      </c>
      <c r="H165">
        <v>2</v>
      </c>
      <c r="I165" t="s">
        <v>407</v>
      </c>
      <c r="J165" t="s">
        <v>400</v>
      </c>
      <c r="K165" t="s">
        <v>40</v>
      </c>
      <c r="L165"/>
      <c r="M165" t="b">
        <v>0</v>
      </c>
      <c r="N165" t="s">
        <v>46</v>
      </c>
      <c r="O165" t="s">
        <v>47</v>
      </c>
      <c r="P165" t="s">
        <v>408</v>
      </c>
      <c r="Q165" t="s">
        <v>400</v>
      </c>
      <c r="R165">
        <v>602757</v>
      </c>
      <c r="S165"/>
      <c r="T165" t="s">
        <v>576</v>
      </c>
      <c r="U165" t="s">
        <v>50</v>
      </c>
      <c r="V165" t="s">
        <v>62</v>
      </c>
      <c r="W165" t="s">
        <v>62</v>
      </c>
      <c r="X165" t="s">
        <v>358</v>
      </c>
      <c r="Y165">
        <v>40000</v>
      </c>
      <c r="Z165" t="b">
        <v>1</v>
      </c>
      <c r="AA165"/>
      <c r="AB165" t="s">
        <v>64</v>
      </c>
      <c r="AC165" t="s">
        <v>77</v>
      </c>
      <c r="AD165" t="s">
        <v>66</v>
      </c>
      <c r="AE165" t="b">
        <v>1</v>
      </c>
      <c r="AF165"/>
      <c r="AG165" t="s">
        <v>50</v>
      </c>
      <c r="AH165"/>
      <c r="AI165">
        <v>27026</v>
      </c>
      <c r="AJ165" s="1">
        <v>42493.30972222222</v>
      </c>
      <c r="AK165" s="1">
        <v>42501.511805555558</v>
      </c>
      <c r="AL165" s="1">
        <v>42541.207638888889</v>
      </c>
      <c r="AM165" t="s">
        <v>80</v>
      </c>
      <c r="AN165" t="s">
        <v>39</v>
      </c>
      <c r="AO165" t="s">
        <v>39</v>
      </c>
      <c r="AP165"/>
      <c r="AQ165" s="1">
        <v>42548.5</v>
      </c>
      <c r="AR165" t="s">
        <v>56</v>
      </c>
      <c r="AS165" t="s">
        <v>642</v>
      </c>
      <c r="AT165" s="2" t="s">
        <v>660</v>
      </c>
    </row>
    <row r="166" spans="1:46" ht="20" customHeight="1" x14ac:dyDescent="0.45">
      <c r="A166" t="s">
        <v>39</v>
      </c>
      <c r="B166">
        <v>624560</v>
      </c>
      <c r="C166" t="s">
        <v>41</v>
      </c>
      <c r="D166" t="s">
        <v>397</v>
      </c>
      <c r="E166" t="s">
        <v>421</v>
      </c>
      <c r="F166" t="s">
        <v>541</v>
      </c>
      <c r="G166">
        <v>2</v>
      </c>
      <c r="H166">
        <v>3</v>
      </c>
      <c r="I166" t="s">
        <v>422</v>
      </c>
      <c r="J166" t="s">
        <v>400</v>
      </c>
      <c r="K166" t="s">
        <v>40</v>
      </c>
      <c r="L166"/>
      <c r="M166" t="b">
        <v>0</v>
      </c>
      <c r="N166" t="s">
        <v>46</v>
      </c>
      <c r="O166" t="s">
        <v>47</v>
      </c>
      <c r="P166" t="s">
        <v>48</v>
      </c>
      <c r="Q166" t="s">
        <v>400</v>
      </c>
      <c r="R166">
        <v>602757</v>
      </c>
      <c r="S166"/>
      <c r="T166" t="s">
        <v>576</v>
      </c>
      <c r="U166" t="s">
        <v>50</v>
      </c>
      <c r="V166" t="s">
        <v>132</v>
      </c>
      <c r="W166" t="s">
        <v>132</v>
      </c>
      <c r="X166" t="s">
        <v>358</v>
      </c>
      <c r="Y166">
        <v>40000</v>
      </c>
      <c r="Z166" t="b">
        <v>1</v>
      </c>
      <c r="AA166"/>
      <c r="AB166" t="s">
        <v>53</v>
      </c>
      <c r="AC166" t="s">
        <v>77</v>
      </c>
      <c r="AD166" t="s">
        <v>66</v>
      </c>
      <c r="AE166" t="b">
        <v>1</v>
      </c>
      <c r="AF166"/>
      <c r="AG166" t="s">
        <v>50</v>
      </c>
      <c r="AH166"/>
      <c r="AI166">
        <v>26975</v>
      </c>
      <c r="AJ166" s="1">
        <v>42502.29791666667</v>
      </c>
      <c r="AK166" s="1">
        <v>42502.756944444445</v>
      </c>
      <c r="AL166" s="1">
        <v>42533.71597222222</v>
      </c>
      <c r="AM166" t="s">
        <v>80</v>
      </c>
      <c r="AN166" t="s">
        <v>39</v>
      </c>
      <c r="AO166" t="s">
        <v>39</v>
      </c>
      <c r="AP166"/>
      <c r="AQ166" s="1">
        <v>42548.5</v>
      </c>
      <c r="AR166" t="s">
        <v>56</v>
      </c>
      <c r="AS166" t="s">
        <v>644</v>
      </c>
      <c r="AT166" t="s">
        <v>658</v>
      </c>
    </row>
    <row r="167" spans="1:46" ht="20" customHeight="1" x14ac:dyDescent="0.45">
      <c r="A167" t="s">
        <v>39</v>
      </c>
      <c r="B167">
        <v>624559</v>
      </c>
      <c r="C167" t="s">
        <v>41</v>
      </c>
      <c r="D167" t="s">
        <v>397</v>
      </c>
      <c r="E167" t="s">
        <v>456</v>
      </c>
      <c r="F167" t="s">
        <v>541</v>
      </c>
      <c r="G167">
        <v>1.5</v>
      </c>
      <c r="H167">
        <v>2</v>
      </c>
      <c r="I167" t="s">
        <v>457</v>
      </c>
      <c r="J167" t="s">
        <v>400</v>
      </c>
      <c r="K167" t="s">
        <v>40</v>
      </c>
      <c r="L167"/>
      <c r="M167" t="b">
        <v>0</v>
      </c>
      <c r="N167" t="s">
        <v>46</v>
      </c>
      <c r="O167" t="s">
        <v>47</v>
      </c>
      <c r="P167" t="s">
        <v>234</v>
      </c>
      <c r="Q167" t="s">
        <v>400</v>
      </c>
      <c r="R167">
        <v>602757</v>
      </c>
      <c r="S167"/>
      <c r="T167" t="s">
        <v>576</v>
      </c>
      <c r="U167" t="s">
        <v>50</v>
      </c>
      <c r="V167" t="s">
        <v>132</v>
      </c>
      <c r="W167" t="s">
        <v>132</v>
      </c>
      <c r="X167" t="s">
        <v>358</v>
      </c>
      <c r="Y167">
        <v>40000</v>
      </c>
      <c r="Z167" t="b">
        <v>1</v>
      </c>
      <c r="AA167"/>
      <c r="AB167" t="s">
        <v>53</v>
      </c>
      <c r="AC167" t="s">
        <v>77</v>
      </c>
      <c r="AD167" t="s">
        <v>66</v>
      </c>
      <c r="AE167" t="b">
        <v>1</v>
      </c>
      <c r="AF167"/>
      <c r="AG167" t="s">
        <v>50</v>
      </c>
      <c r="AH167"/>
      <c r="AI167">
        <v>23866</v>
      </c>
      <c r="AJ167" s="1">
        <v>42501.334027777775</v>
      </c>
      <c r="AK167" s="1">
        <v>42501.512499999997</v>
      </c>
      <c r="AL167" s="1">
        <v>42534.718055555553</v>
      </c>
      <c r="AM167" t="s">
        <v>80</v>
      </c>
      <c r="AN167" t="s">
        <v>39</v>
      </c>
      <c r="AO167" t="s">
        <v>39</v>
      </c>
      <c r="AP167"/>
      <c r="AQ167" s="1">
        <v>42548.5</v>
      </c>
      <c r="AR167" t="s">
        <v>56</v>
      </c>
      <c r="AS167" t="s">
        <v>644</v>
      </c>
      <c r="AT167" t="s">
        <v>658</v>
      </c>
    </row>
    <row r="168" spans="1:46" ht="20" customHeight="1" x14ac:dyDescent="0.45">
      <c r="A168" t="s">
        <v>39</v>
      </c>
      <c r="B168">
        <v>624557</v>
      </c>
      <c r="C168" t="s">
        <v>41</v>
      </c>
      <c r="D168" t="s">
        <v>397</v>
      </c>
      <c r="E168" t="s">
        <v>480</v>
      </c>
      <c r="F168" t="s">
        <v>59</v>
      </c>
      <c r="G168">
        <v>3.5</v>
      </c>
      <c r="H168">
        <v>2</v>
      </c>
      <c r="I168" t="s">
        <v>481</v>
      </c>
      <c r="J168" t="s">
        <v>400</v>
      </c>
      <c r="K168" t="s">
        <v>40</v>
      </c>
      <c r="L168"/>
      <c r="M168" t="b">
        <v>0</v>
      </c>
      <c r="N168" t="s">
        <v>46</v>
      </c>
      <c r="O168" t="s">
        <v>47</v>
      </c>
      <c r="P168" t="s">
        <v>48</v>
      </c>
      <c r="Q168" t="s">
        <v>400</v>
      </c>
      <c r="R168">
        <v>602757</v>
      </c>
      <c r="S168"/>
      <c r="T168" t="s">
        <v>576</v>
      </c>
      <c r="U168" t="s">
        <v>50</v>
      </c>
      <c r="V168" t="s">
        <v>455</v>
      </c>
      <c r="W168" t="s">
        <v>455</v>
      </c>
      <c r="X168" t="s">
        <v>358</v>
      </c>
      <c r="Y168">
        <v>40000</v>
      </c>
      <c r="Z168" t="b">
        <v>1</v>
      </c>
      <c r="AA168"/>
      <c r="AB168" t="s">
        <v>102</v>
      </c>
      <c r="AC168" t="s">
        <v>77</v>
      </c>
      <c r="AD168" t="s">
        <v>66</v>
      </c>
      <c r="AE168" t="b">
        <v>1</v>
      </c>
      <c r="AF168"/>
      <c r="AG168" t="s">
        <v>50</v>
      </c>
      <c r="AH168"/>
      <c r="AI168">
        <v>23636</v>
      </c>
      <c r="AJ168" s="1">
        <v>42507.291666666664</v>
      </c>
      <c r="AK168" s="1">
        <v>42507.761111111111</v>
      </c>
      <c r="AL168" s="1">
        <v>42541.711111111108</v>
      </c>
      <c r="AM168" t="s">
        <v>80</v>
      </c>
      <c r="AN168" t="s">
        <v>39</v>
      </c>
      <c r="AO168" t="s">
        <v>39</v>
      </c>
      <c r="AP168"/>
      <c r="AQ168" s="1">
        <v>42548.5</v>
      </c>
      <c r="AR168" t="s">
        <v>56</v>
      </c>
      <c r="AS168" t="s">
        <v>644</v>
      </c>
      <c r="AT168" s="2" t="s">
        <v>660</v>
      </c>
    </row>
    <row r="169" spans="1:46" ht="20" customHeight="1" x14ac:dyDescent="0.45">
      <c r="A169" t="s">
        <v>39</v>
      </c>
      <c r="B169">
        <v>624558</v>
      </c>
      <c r="C169" t="s">
        <v>41</v>
      </c>
      <c r="D169" t="s">
        <v>397</v>
      </c>
      <c r="E169" t="s">
        <v>453</v>
      </c>
      <c r="F169" t="s">
        <v>59</v>
      </c>
      <c r="G169">
        <v>0.5</v>
      </c>
      <c r="H169">
        <v>2</v>
      </c>
      <c r="I169" t="s">
        <v>454</v>
      </c>
      <c r="J169" t="s">
        <v>400</v>
      </c>
      <c r="K169" t="s">
        <v>40</v>
      </c>
      <c r="L169"/>
      <c r="M169" t="b">
        <v>0</v>
      </c>
      <c r="N169" t="s">
        <v>46</v>
      </c>
      <c r="O169" t="s">
        <v>47</v>
      </c>
      <c r="P169" t="s">
        <v>48</v>
      </c>
      <c r="Q169" t="s">
        <v>400</v>
      </c>
      <c r="R169">
        <v>602757</v>
      </c>
      <c r="S169"/>
      <c r="T169" t="s">
        <v>576</v>
      </c>
      <c r="U169" t="s">
        <v>50</v>
      </c>
      <c r="V169" t="s">
        <v>455</v>
      </c>
      <c r="W169" t="s">
        <v>455</v>
      </c>
      <c r="X169" t="s">
        <v>358</v>
      </c>
      <c r="Y169">
        <v>40000</v>
      </c>
      <c r="Z169" t="b">
        <v>1</v>
      </c>
      <c r="AA169"/>
      <c r="AB169" t="s">
        <v>64</v>
      </c>
      <c r="AC169" t="s">
        <v>77</v>
      </c>
      <c r="AD169" t="s">
        <v>66</v>
      </c>
      <c r="AE169" t="b">
        <v>1</v>
      </c>
      <c r="AF169"/>
      <c r="AG169" t="s">
        <v>50</v>
      </c>
      <c r="AH169"/>
      <c r="AI169">
        <v>23640</v>
      </c>
      <c r="AJ169" s="1">
        <v>42493.30972222222</v>
      </c>
      <c r="AK169" s="1">
        <v>42501.512499999997</v>
      </c>
      <c r="AL169" s="1">
        <v>42544.635416666664</v>
      </c>
      <c r="AM169" t="s">
        <v>80</v>
      </c>
      <c r="AN169" t="s">
        <v>39</v>
      </c>
      <c r="AO169" t="s">
        <v>39</v>
      </c>
      <c r="AP169"/>
      <c r="AQ169" s="1">
        <v>42548.5</v>
      </c>
      <c r="AR169" t="s">
        <v>56</v>
      </c>
      <c r="AS169" t="s">
        <v>611</v>
      </c>
      <c r="AT169" s="2" t="s">
        <v>664</v>
      </c>
    </row>
    <row r="170" spans="1:46" ht="20" customHeight="1" x14ac:dyDescent="0.45">
      <c r="A170" t="s">
        <v>39</v>
      </c>
      <c r="B170">
        <v>627374</v>
      </c>
      <c r="C170" t="s">
        <v>41</v>
      </c>
      <c r="D170" t="s">
        <v>397</v>
      </c>
      <c r="E170" t="s">
        <v>458</v>
      </c>
      <c r="F170" t="s">
        <v>70</v>
      </c>
      <c r="G170">
        <v>3.5</v>
      </c>
      <c r="H170">
        <v>3.5</v>
      </c>
      <c r="I170" t="s">
        <v>459</v>
      </c>
      <c r="J170"/>
      <c r="K170" t="s">
        <v>40</v>
      </c>
      <c r="L170"/>
      <c r="M170" t="b">
        <v>0</v>
      </c>
      <c r="N170" t="s">
        <v>319</v>
      </c>
      <c r="O170" t="s">
        <v>47</v>
      </c>
      <c r="P170" t="s">
        <v>234</v>
      </c>
      <c r="Q170"/>
      <c r="R170">
        <v>602750</v>
      </c>
      <c r="S170"/>
      <c r="T170" t="s">
        <v>576</v>
      </c>
      <c r="U170" t="s">
        <v>50</v>
      </c>
      <c r="V170" t="s">
        <v>50</v>
      </c>
      <c r="W170" t="s">
        <v>140</v>
      </c>
      <c r="X170" t="s">
        <v>358</v>
      </c>
      <c r="Y170">
        <v>40000</v>
      </c>
      <c r="Z170" t="b">
        <v>1</v>
      </c>
      <c r="AA170"/>
      <c r="AB170" t="s">
        <v>102</v>
      </c>
      <c r="AC170" t="s">
        <v>50</v>
      </c>
      <c r="AD170" t="s">
        <v>50</v>
      </c>
      <c r="AE170" t="b">
        <v>0</v>
      </c>
      <c r="AF170"/>
      <c r="AG170" t="s">
        <v>50</v>
      </c>
      <c r="AH170"/>
      <c r="AI170">
        <v>27152</v>
      </c>
      <c r="AJ170" s="1">
        <v>42534.490277777775</v>
      </c>
      <c r="AK170" s="1">
        <v>42534.72152777778</v>
      </c>
      <c r="AL170"/>
      <c r="AM170" t="s">
        <v>80</v>
      </c>
      <c r="AN170" t="s">
        <v>39</v>
      </c>
      <c r="AO170" t="s">
        <v>39</v>
      </c>
      <c r="AP170"/>
      <c r="AQ170" s="1">
        <v>42548.5</v>
      </c>
      <c r="AR170" t="s">
        <v>56</v>
      </c>
      <c r="AS170" t="s">
        <v>622</v>
      </c>
      <c r="AT170" t="s">
        <v>665</v>
      </c>
    </row>
    <row r="171" spans="1:46" ht="20" customHeight="1" x14ac:dyDescent="0.45">
      <c r="A171" t="s">
        <v>39</v>
      </c>
      <c r="B171">
        <v>624529</v>
      </c>
      <c r="C171" t="s">
        <v>57</v>
      </c>
      <c r="D171" t="s">
        <v>397</v>
      </c>
      <c r="E171" t="s">
        <v>417</v>
      </c>
      <c r="F171" t="s">
        <v>44</v>
      </c>
      <c r="G171">
        <v>3.5</v>
      </c>
      <c r="H171">
        <v>3.5</v>
      </c>
      <c r="I171" t="s">
        <v>418</v>
      </c>
      <c r="J171" t="s">
        <v>400</v>
      </c>
      <c r="K171" t="s">
        <v>40</v>
      </c>
      <c r="L171"/>
      <c r="M171" t="b">
        <v>0</v>
      </c>
      <c r="N171" t="s">
        <v>46</v>
      </c>
      <c r="O171" t="s">
        <v>47</v>
      </c>
      <c r="P171" t="s">
        <v>48</v>
      </c>
      <c r="Q171" t="s">
        <v>400</v>
      </c>
      <c r="R171">
        <v>602757</v>
      </c>
      <c r="S171"/>
      <c r="T171" t="s">
        <v>576</v>
      </c>
      <c r="U171" t="s">
        <v>50</v>
      </c>
      <c r="V171" t="s">
        <v>62</v>
      </c>
      <c r="W171" t="s">
        <v>62</v>
      </c>
      <c r="X171" t="s">
        <v>358</v>
      </c>
      <c r="Y171">
        <v>40000</v>
      </c>
      <c r="Z171" t="b">
        <v>1</v>
      </c>
      <c r="AA171"/>
      <c r="AB171" t="s">
        <v>107</v>
      </c>
      <c r="AC171" t="s">
        <v>77</v>
      </c>
      <c r="AD171" t="s">
        <v>66</v>
      </c>
      <c r="AE171" t="b">
        <v>1</v>
      </c>
      <c r="AF171"/>
      <c r="AG171" t="s">
        <v>50</v>
      </c>
      <c r="AH171"/>
      <c r="AI171">
        <v>26884</v>
      </c>
      <c r="AJ171" s="1">
        <v>42503.387499999997</v>
      </c>
      <c r="AK171" s="1">
        <v>42505.745138888888</v>
      </c>
      <c r="AL171" s="1">
        <v>42534.717361111114</v>
      </c>
      <c r="AM171" t="s">
        <v>80</v>
      </c>
      <c r="AN171" t="s">
        <v>39</v>
      </c>
      <c r="AO171" t="s">
        <v>39</v>
      </c>
      <c r="AP171"/>
      <c r="AQ171" s="1">
        <v>42548.5</v>
      </c>
      <c r="AR171" t="s">
        <v>56</v>
      </c>
      <c r="AS171" t="s">
        <v>642</v>
      </c>
      <c r="AT171" t="s">
        <v>658</v>
      </c>
    </row>
    <row r="172" spans="1:46" ht="20" customHeight="1" x14ac:dyDescent="0.45">
      <c r="A172" t="s">
        <v>39</v>
      </c>
      <c r="B172">
        <v>624527</v>
      </c>
      <c r="C172" t="s">
        <v>57</v>
      </c>
      <c r="D172" t="s">
        <v>397</v>
      </c>
      <c r="E172" t="s">
        <v>190</v>
      </c>
      <c r="F172" t="s">
        <v>59</v>
      </c>
      <c r="G172">
        <v>3</v>
      </c>
      <c r="H172">
        <v>3.5</v>
      </c>
      <c r="I172" t="s">
        <v>412</v>
      </c>
      <c r="J172" t="s">
        <v>400</v>
      </c>
      <c r="K172" t="s">
        <v>40</v>
      </c>
      <c r="L172"/>
      <c r="M172" t="b">
        <v>0</v>
      </c>
      <c r="N172" t="s">
        <v>46</v>
      </c>
      <c r="O172" t="s">
        <v>47</v>
      </c>
      <c r="P172" t="s">
        <v>48</v>
      </c>
      <c r="Q172" t="s">
        <v>400</v>
      </c>
      <c r="R172">
        <v>602757</v>
      </c>
      <c r="S172"/>
      <c r="T172" t="s">
        <v>576</v>
      </c>
      <c r="U172" t="s">
        <v>50</v>
      </c>
      <c r="V172" t="s">
        <v>62</v>
      </c>
      <c r="W172" t="s">
        <v>62</v>
      </c>
      <c r="X172" t="s">
        <v>358</v>
      </c>
      <c r="Y172">
        <v>40000</v>
      </c>
      <c r="Z172" t="b">
        <v>1</v>
      </c>
      <c r="AA172"/>
      <c r="AB172" t="s">
        <v>64</v>
      </c>
      <c r="AC172" t="s">
        <v>413</v>
      </c>
      <c r="AD172" t="s">
        <v>66</v>
      </c>
      <c r="AE172" t="b">
        <v>1</v>
      </c>
      <c r="AF172"/>
      <c r="AG172" t="s">
        <v>50</v>
      </c>
      <c r="AH172"/>
      <c r="AI172">
        <v>26923</v>
      </c>
      <c r="AJ172" s="1">
        <v>42515.29791666667</v>
      </c>
      <c r="AK172" s="1">
        <v>42515.760416666664</v>
      </c>
      <c r="AL172" s="1">
        <v>42537.756249999999</v>
      </c>
      <c r="AM172" t="s">
        <v>80</v>
      </c>
      <c r="AN172" t="s">
        <v>39</v>
      </c>
      <c r="AO172" t="s">
        <v>39</v>
      </c>
      <c r="AP172"/>
      <c r="AQ172" s="1">
        <v>42548.5</v>
      </c>
      <c r="AR172" t="s">
        <v>56</v>
      </c>
      <c r="AS172" t="s">
        <v>627</v>
      </c>
      <c r="AT172" t="s">
        <v>658</v>
      </c>
    </row>
    <row r="173" spans="1:46" ht="20" customHeight="1" x14ac:dyDescent="0.45">
      <c r="A173" t="s">
        <v>39</v>
      </c>
      <c r="B173">
        <v>624525</v>
      </c>
      <c r="C173" t="s">
        <v>41</v>
      </c>
      <c r="D173" t="s">
        <v>397</v>
      </c>
      <c r="E173" t="s">
        <v>423</v>
      </c>
      <c r="F173" t="s">
        <v>541</v>
      </c>
      <c r="G173">
        <v>0.5</v>
      </c>
      <c r="H173">
        <v>2</v>
      </c>
      <c r="I173" t="s">
        <v>424</v>
      </c>
      <c r="J173" t="s">
        <v>400</v>
      </c>
      <c r="K173" t="s">
        <v>40</v>
      </c>
      <c r="L173"/>
      <c r="M173" t="b">
        <v>0</v>
      </c>
      <c r="N173" t="s">
        <v>46</v>
      </c>
      <c r="O173" t="s">
        <v>47</v>
      </c>
      <c r="P173" t="s">
        <v>48</v>
      </c>
      <c r="Q173" t="s">
        <v>400</v>
      </c>
      <c r="R173">
        <v>602757</v>
      </c>
      <c r="S173"/>
      <c r="T173" t="s">
        <v>576</v>
      </c>
      <c r="U173" t="s">
        <v>50</v>
      </c>
      <c r="V173" t="s">
        <v>425</v>
      </c>
      <c r="W173" t="s">
        <v>425</v>
      </c>
      <c r="X173" t="s">
        <v>358</v>
      </c>
      <c r="Y173">
        <v>40000</v>
      </c>
      <c r="Z173" t="b">
        <v>1</v>
      </c>
      <c r="AA173"/>
      <c r="AB173" t="s">
        <v>53</v>
      </c>
      <c r="AC173" t="s">
        <v>77</v>
      </c>
      <c r="AD173" t="s">
        <v>66</v>
      </c>
      <c r="AE173" t="b">
        <v>1</v>
      </c>
      <c r="AF173"/>
      <c r="AG173" t="s">
        <v>50</v>
      </c>
      <c r="AH173"/>
      <c r="AI173">
        <v>26981</v>
      </c>
      <c r="AJ173" s="1">
        <v>42500.349305555559</v>
      </c>
      <c r="AK173" s="1">
        <v>42501.513194444444</v>
      </c>
      <c r="AL173" s="1">
        <v>42533.71597222222</v>
      </c>
      <c r="AM173" t="s">
        <v>80</v>
      </c>
      <c r="AN173" t="s">
        <v>39</v>
      </c>
      <c r="AO173" t="s">
        <v>39</v>
      </c>
      <c r="AP173"/>
      <c r="AQ173" s="1">
        <v>42548.5</v>
      </c>
      <c r="AR173" t="s">
        <v>56</v>
      </c>
      <c r="AS173" t="s">
        <v>644</v>
      </c>
      <c r="AT173" t="s">
        <v>658</v>
      </c>
    </row>
    <row r="174" spans="1:46" ht="20" customHeight="1" x14ac:dyDescent="0.45">
      <c r="A174" t="s">
        <v>39</v>
      </c>
      <c r="B174">
        <v>624528</v>
      </c>
      <c r="C174" t="s">
        <v>41</v>
      </c>
      <c r="D174" t="s">
        <v>397</v>
      </c>
      <c r="E174" t="s">
        <v>469</v>
      </c>
      <c r="F174" t="s">
        <v>59</v>
      </c>
      <c r="G174">
        <v>1.5</v>
      </c>
      <c r="H174">
        <v>2</v>
      </c>
      <c r="I174" t="s">
        <v>470</v>
      </c>
      <c r="J174" t="s">
        <v>400</v>
      </c>
      <c r="K174" t="s">
        <v>40</v>
      </c>
      <c r="L174"/>
      <c r="M174" t="b">
        <v>0</v>
      </c>
      <c r="N174" t="s">
        <v>46</v>
      </c>
      <c r="O174" t="s">
        <v>47</v>
      </c>
      <c r="P174" t="s">
        <v>48</v>
      </c>
      <c r="Q174" t="s">
        <v>400</v>
      </c>
      <c r="R174">
        <v>602757</v>
      </c>
      <c r="S174"/>
      <c r="T174" t="s">
        <v>576</v>
      </c>
      <c r="U174" t="s">
        <v>50</v>
      </c>
      <c r="V174" t="s">
        <v>450</v>
      </c>
      <c r="W174" t="s">
        <v>450</v>
      </c>
      <c r="X174" t="s">
        <v>358</v>
      </c>
      <c r="Y174">
        <v>40000</v>
      </c>
      <c r="Z174" t="b">
        <v>1</v>
      </c>
      <c r="AA174"/>
      <c r="AB174" t="s">
        <v>64</v>
      </c>
      <c r="AC174" t="s">
        <v>413</v>
      </c>
      <c r="AD174" t="s">
        <v>66</v>
      </c>
      <c r="AE174" t="b">
        <v>1</v>
      </c>
      <c r="AF174"/>
      <c r="AG174" t="s">
        <v>50</v>
      </c>
      <c r="AH174"/>
      <c r="AI174">
        <v>25920</v>
      </c>
      <c r="AJ174" s="1">
        <v>42495.301388888889</v>
      </c>
      <c r="AK174" s="1">
        <v>42501.513888888891</v>
      </c>
      <c r="AL174" s="1">
        <v>42535.724305555559</v>
      </c>
      <c r="AM174" t="s">
        <v>80</v>
      </c>
      <c r="AN174" t="s">
        <v>39</v>
      </c>
      <c r="AO174" t="s">
        <v>39</v>
      </c>
      <c r="AP174"/>
      <c r="AQ174" s="1">
        <v>42548.5</v>
      </c>
      <c r="AR174" t="s">
        <v>56</v>
      </c>
      <c r="AS174" t="s">
        <v>620</v>
      </c>
      <c r="AT174" t="s">
        <v>658</v>
      </c>
    </row>
    <row r="175" spans="1:46" ht="20" customHeight="1" x14ac:dyDescent="0.45">
      <c r="A175" t="s">
        <v>39</v>
      </c>
      <c r="B175">
        <v>624526</v>
      </c>
      <c r="C175" t="s">
        <v>41</v>
      </c>
      <c r="D175" t="s">
        <v>397</v>
      </c>
      <c r="E175" t="s">
        <v>432</v>
      </c>
      <c r="F175" t="s">
        <v>541</v>
      </c>
      <c r="G175">
        <v>0.5</v>
      </c>
      <c r="H175">
        <v>3</v>
      </c>
      <c r="I175" t="s">
        <v>433</v>
      </c>
      <c r="J175" t="s">
        <v>400</v>
      </c>
      <c r="K175" t="s">
        <v>40</v>
      </c>
      <c r="L175"/>
      <c r="M175" t="b">
        <v>0</v>
      </c>
      <c r="N175" t="s">
        <v>46</v>
      </c>
      <c r="O175" t="s">
        <v>47</v>
      </c>
      <c r="P175" t="s">
        <v>48</v>
      </c>
      <c r="Q175" t="s">
        <v>400</v>
      </c>
      <c r="R175">
        <v>602757</v>
      </c>
      <c r="S175"/>
      <c r="T175" t="s">
        <v>576</v>
      </c>
      <c r="U175" t="s">
        <v>50</v>
      </c>
      <c r="V175" t="s">
        <v>425</v>
      </c>
      <c r="W175" t="s">
        <v>425</v>
      </c>
      <c r="X175" t="s">
        <v>358</v>
      </c>
      <c r="Y175">
        <v>40000</v>
      </c>
      <c r="Z175" t="b">
        <v>1</v>
      </c>
      <c r="AA175"/>
      <c r="AB175" t="s">
        <v>53</v>
      </c>
      <c r="AC175" t="s">
        <v>77</v>
      </c>
      <c r="AD175" t="s">
        <v>66</v>
      </c>
      <c r="AE175" t="b">
        <v>1</v>
      </c>
      <c r="AF175"/>
      <c r="AG175" t="s">
        <v>50</v>
      </c>
      <c r="AH175"/>
      <c r="AI175">
        <v>26982</v>
      </c>
      <c r="AJ175" s="1">
        <v>42501.334027777775</v>
      </c>
      <c r="AK175" s="1">
        <v>42501.513194444444</v>
      </c>
      <c r="AL175" s="1">
        <v>42533.71597222222</v>
      </c>
      <c r="AM175" t="s">
        <v>80</v>
      </c>
      <c r="AN175" t="s">
        <v>39</v>
      </c>
      <c r="AO175" t="s">
        <v>39</v>
      </c>
      <c r="AP175"/>
      <c r="AQ175" s="1">
        <v>42548.5</v>
      </c>
      <c r="AR175" t="s">
        <v>56</v>
      </c>
      <c r="AS175" t="s">
        <v>644</v>
      </c>
      <c r="AT175" t="s">
        <v>658</v>
      </c>
    </row>
    <row r="176" spans="1:46" ht="20" customHeight="1" x14ac:dyDescent="0.45">
      <c r="A176" t="s">
        <v>39</v>
      </c>
      <c r="B176">
        <v>627378</v>
      </c>
      <c r="C176" t="s">
        <v>41</v>
      </c>
      <c r="D176" t="s">
        <v>498</v>
      </c>
      <c r="E176" t="s">
        <v>550</v>
      </c>
      <c r="F176" t="s">
        <v>44</v>
      </c>
      <c r="G176">
        <v>3.5</v>
      </c>
      <c r="H176">
        <v>2</v>
      </c>
      <c r="I176" t="s">
        <v>551</v>
      </c>
      <c r="J176" t="s">
        <v>501</v>
      </c>
      <c r="K176" t="s">
        <v>40</v>
      </c>
      <c r="L176"/>
      <c r="M176" t="b">
        <v>0</v>
      </c>
      <c r="N176" t="s">
        <v>46</v>
      </c>
      <c r="O176" t="s">
        <v>47</v>
      </c>
      <c r="P176" t="s">
        <v>48</v>
      </c>
      <c r="Q176" t="s">
        <v>501</v>
      </c>
      <c r="R176">
        <v>606062</v>
      </c>
      <c r="S176"/>
      <c r="T176" t="s">
        <v>576</v>
      </c>
      <c r="U176" t="s">
        <v>50</v>
      </c>
      <c r="V176" t="s">
        <v>51</v>
      </c>
      <c r="W176" t="s">
        <v>51</v>
      </c>
      <c r="X176" t="s">
        <v>358</v>
      </c>
      <c r="Y176">
        <v>60000</v>
      </c>
      <c r="Z176" t="b">
        <v>1</v>
      </c>
      <c r="AA176"/>
      <c r="AB176" t="s">
        <v>107</v>
      </c>
      <c r="AC176" t="s">
        <v>89</v>
      </c>
      <c r="AD176" t="s">
        <v>66</v>
      </c>
      <c r="AE176" t="b">
        <v>1</v>
      </c>
      <c r="AF176"/>
      <c r="AG176" t="s">
        <v>50</v>
      </c>
      <c r="AH176"/>
      <c r="AI176">
        <v>22932</v>
      </c>
      <c r="AJ176" s="1">
        <v>42531.32916666667</v>
      </c>
      <c r="AK176" s="1">
        <v>42533.720138888886</v>
      </c>
      <c r="AL176" s="1">
        <v>42550.71875</v>
      </c>
      <c r="AM176" t="s">
        <v>80</v>
      </c>
      <c r="AN176" t="s">
        <v>39</v>
      </c>
      <c r="AO176" t="s">
        <v>39</v>
      </c>
      <c r="AP176"/>
      <c r="AQ176" s="1">
        <v>42548.5</v>
      </c>
      <c r="AR176" t="s">
        <v>56</v>
      </c>
      <c r="AS176" t="s">
        <v>659</v>
      </c>
      <c r="AT176" s="2" t="s">
        <v>666</v>
      </c>
    </row>
    <row r="177" spans="1:46" ht="20" customHeight="1" x14ac:dyDescent="0.45">
      <c r="A177" t="s">
        <v>39</v>
      </c>
      <c r="B177">
        <v>620675</v>
      </c>
      <c r="C177" t="s">
        <v>57</v>
      </c>
      <c r="D177" t="s">
        <v>498</v>
      </c>
      <c r="E177" t="s">
        <v>499</v>
      </c>
      <c r="F177" t="s">
        <v>59</v>
      </c>
      <c r="G177">
        <v>1</v>
      </c>
      <c r="H177">
        <v>2</v>
      </c>
      <c r="I177" t="s">
        <v>500</v>
      </c>
      <c r="J177" t="s">
        <v>501</v>
      </c>
      <c r="K177" t="s">
        <v>40</v>
      </c>
      <c r="L177"/>
      <c r="M177" t="b">
        <v>0</v>
      </c>
      <c r="N177" t="s">
        <v>46</v>
      </c>
      <c r="O177" t="s">
        <v>47</v>
      </c>
      <c r="P177" t="s">
        <v>48</v>
      </c>
      <c r="Q177" t="s">
        <v>502</v>
      </c>
      <c r="R177">
        <v>596885</v>
      </c>
      <c r="S177"/>
      <c r="T177" t="s">
        <v>576</v>
      </c>
      <c r="U177" t="s">
        <v>50</v>
      </c>
      <c r="V177" t="s">
        <v>62</v>
      </c>
      <c r="W177" t="s">
        <v>62</v>
      </c>
      <c r="X177" t="s">
        <v>115</v>
      </c>
      <c r="Y177">
        <v>60000</v>
      </c>
      <c r="Z177" t="b">
        <v>1</v>
      </c>
      <c r="AA177"/>
      <c r="AB177" t="s">
        <v>102</v>
      </c>
      <c r="AC177" t="s">
        <v>413</v>
      </c>
      <c r="AD177" t="s">
        <v>66</v>
      </c>
      <c r="AE177" t="b">
        <v>1</v>
      </c>
      <c r="AF177"/>
      <c r="AG177" t="s">
        <v>50</v>
      </c>
      <c r="AH177"/>
      <c r="AI177">
        <v>26854</v>
      </c>
      <c r="AJ177" s="1">
        <v>42467.321527777778</v>
      </c>
      <c r="AK177" s="1">
        <v>42477.789583333331</v>
      </c>
      <c r="AL177" s="1">
        <v>42527.722222222219</v>
      </c>
      <c r="AM177" t="s">
        <v>80</v>
      </c>
      <c r="AN177" t="s">
        <v>39</v>
      </c>
      <c r="AO177" t="s">
        <v>39</v>
      </c>
      <c r="AP177"/>
      <c r="AQ177" s="1">
        <v>42548.5</v>
      </c>
      <c r="AR177" t="s">
        <v>56</v>
      </c>
      <c r="AS177" t="s">
        <v>627</v>
      </c>
      <c r="AT177" s="2" t="s">
        <v>667</v>
      </c>
    </row>
    <row r="178" spans="1:46" ht="20" customHeight="1" x14ac:dyDescent="0.45">
      <c r="A178" t="s">
        <v>39</v>
      </c>
      <c r="B178">
        <v>627377</v>
      </c>
      <c r="C178" t="s">
        <v>57</v>
      </c>
      <c r="D178" t="s">
        <v>498</v>
      </c>
      <c r="E178" t="s">
        <v>503</v>
      </c>
      <c r="F178" t="s">
        <v>44</v>
      </c>
      <c r="G178">
        <v>3.5</v>
      </c>
      <c r="H178">
        <v>2</v>
      </c>
      <c r="I178" t="s">
        <v>504</v>
      </c>
      <c r="J178" t="s">
        <v>501</v>
      </c>
      <c r="K178" t="s">
        <v>40</v>
      </c>
      <c r="L178"/>
      <c r="M178" t="b">
        <v>0</v>
      </c>
      <c r="N178" t="s">
        <v>46</v>
      </c>
      <c r="O178" t="s">
        <v>47</v>
      </c>
      <c r="P178" t="s">
        <v>48</v>
      </c>
      <c r="Q178" t="s">
        <v>501</v>
      </c>
      <c r="R178">
        <v>606062</v>
      </c>
      <c r="S178"/>
      <c r="T178" t="s">
        <v>576</v>
      </c>
      <c r="U178" t="s">
        <v>50</v>
      </c>
      <c r="V178" t="s">
        <v>62</v>
      </c>
      <c r="W178" t="s">
        <v>62</v>
      </c>
      <c r="X178" t="s">
        <v>358</v>
      </c>
      <c r="Y178">
        <v>60000</v>
      </c>
      <c r="Z178" t="b">
        <v>1</v>
      </c>
      <c r="AA178"/>
      <c r="AB178" t="s">
        <v>107</v>
      </c>
      <c r="AC178" t="s">
        <v>89</v>
      </c>
      <c r="AD178" t="s">
        <v>66</v>
      </c>
      <c r="AE178" t="b">
        <v>1</v>
      </c>
      <c r="AF178"/>
      <c r="AG178" t="s">
        <v>50</v>
      </c>
      <c r="AH178"/>
      <c r="AI178">
        <v>23757</v>
      </c>
      <c r="AJ178" s="1">
        <v>42531.32916666667</v>
      </c>
      <c r="AK178" s="1">
        <v>42533.720138888886</v>
      </c>
      <c r="AL178" s="1">
        <v>42550.71875</v>
      </c>
      <c r="AM178" t="s">
        <v>80</v>
      </c>
      <c r="AN178" t="s">
        <v>39</v>
      </c>
      <c r="AO178" t="s">
        <v>39</v>
      </c>
      <c r="AP178"/>
      <c r="AQ178" s="1">
        <v>42548.5</v>
      </c>
      <c r="AR178" t="s">
        <v>56</v>
      </c>
      <c r="AS178" t="s">
        <v>627</v>
      </c>
      <c r="AT178" s="2" t="s">
        <v>668</v>
      </c>
    </row>
    <row r="179" spans="1:46" ht="20" customHeight="1" x14ac:dyDescent="0.45">
      <c r="A179" t="s">
        <v>39</v>
      </c>
      <c r="B179">
        <v>625732</v>
      </c>
      <c r="C179" t="s">
        <v>57</v>
      </c>
      <c r="D179" t="s">
        <v>498</v>
      </c>
      <c r="E179" t="s">
        <v>515</v>
      </c>
      <c r="F179" t="s">
        <v>44</v>
      </c>
      <c r="G179">
        <v>2</v>
      </c>
      <c r="H179">
        <v>2</v>
      </c>
      <c r="I179" t="s">
        <v>516</v>
      </c>
      <c r="J179" t="s">
        <v>501</v>
      </c>
      <c r="K179" t="s">
        <v>40</v>
      </c>
      <c r="L179"/>
      <c r="M179" t="b">
        <v>0</v>
      </c>
      <c r="N179" t="s">
        <v>46</v>
      </c>
      <c r="O179" t="s">
        <v>47</v>
      </c>
      <c r="P179" t="s">
        <v>48</v>
      </c>
      <c r="Q179" t="s">
        <v>517</v>
      </c>
      <c r="R179" t="s">
        <v>518</v>
      </c>
      <c r="S179"/>
      <c r="T179" t="s">
        <v>576</v>
      </c>
      <c r="U179" t="s">
        <v>50</v>
      </c>
      <c r="V179" t="s">
        <v>62</v>
      </c>
      <c r="W179" t="s">
        <v>62</v>
      </c>
      <c r="X179" t="s">
        <v>76</v>
      </c>
      <c r="Y179">
        <v>60000</v>
      </c>
      <c r="Z179" t="b">
        <v>1</v>
      </c>
      <c r="AA179"/>
      <c r="AB179" t="s">
        <v>102</v>
      </c>
      <c r="AC179" t="s">
        <v>93</v>
      </c>
      <c r="AD179" t="s">
        <v>66</v>
      </c>
      <c r="AE179" t="b">
        <v>1</v>
      </c>
      <c r="AF179"/>
      <c r="AG179" t="s">
        <v>50</v>
      </c>
      <c r="AH179"/>
      <c r="AI179">
        <v>23038</v>
      </c>
      <c r="AJ179" s="1">
        <v>42481.356249999997</v>
      </c>
      <c r="AK179" s="1">
        <v>42501.748611111114</v>
      </c>
      <c r="AL179" s="1">
        <v>42549.468055555553</v>
      </c>
      <c r="AM179" t="s">
        <v>80</v>
      </c>
      <c r="AN179" t="s">
        <v>39</v>
      </c>
      <c r="AO179" t="s">
        <v>39</v>
      </c>
      <c r="AP179"/>
      <c r="AQ179" s="1">
        <v>42548.5</v>
      </c>
      <c r="AR179" t="s">
        <v>56</v>
      </c>
      <c r="AS179" t="s">
        <v>642</v>
      </c>
      <c r="AT179" s="2" t="s">
        <v>669</v>
      </c>
    </row>
    <row r="180" spans="1:46" ht="20" customHeight="1" x14ac:dyDescent="0.45">
      <c r="A180" t="s">
        <v>39</v>
      </c>
      <c r="B180">
        <v>620673</v>
      </c>
      <c r="C180" t="s">
        <v>57</v>
      </c>
      <c r="D180" t="s">
        <v>498</v>
      </c>
      <c r="E180" t="s">
        <v>538</v>
      </c>
      <c r="F180" t="s">
        <v>59</v>
      </c>
      <c r="G180">
        <v>1</v>
      </c>
      <c r="H180">
        <v>2</v>
      </c>
      <c r="I180" t="s">
        <v>539</v>
      </c>
      <c r="J180" t="s">
        <v>501</v>
      </c>
      <c r="K180" t="s">
        <v>40</v>
      </c>
      <c r="L180"/>
      <c r="M180" t="b">
        <v>0</v>
      </c>
      <c r="N180" t="s">
        <v>46</v>
      </c>
      <c r="O180" t="s">
        <v>47</v>
      </c>
      <c r="P180" t="s">
        <v>48</v>
      </c>
      <c r="Q180" t="s">
        <v>502</v>
      </c>
      <c r="R180">
        <v>596885</v>
      </c>
      <c r="S180"/>
      <c r="T180" t="s">
        <v>576</v>
      </c>
      <c r="U180" t="s">
        <v>50</v>
      </c>
      <c r="V180" t="s">
        <v>62</v>
      </c>
      <c r="W180" t="s">
        <v>62</v>
      </c>
      <c r="X180" t="s">
        <v>115</v>
      </c>
      <c r="Y180">
        <v>60000</v>
      </c>
      <c r="Z180" t="b">
        <v>1</v>
      </c>
      <c r="AA180"/>
      <c r="AB180" t="s">
        <v>107</v>
      </c>
      <c r="AC180" t="s">
        <v>112</v>
      </c>
      <c r="AD180" t="s">
        <v>66</v>
      </c>
      <c r="AE180" t="b">
        <v>1</v>
      </c>
      <c r="AF180"/>
      <c r="AG180" t="s">
        <v>50</v>
      </c>
      <c r="AH180"/>
      <c r="AI180">
        <v>22604</v>
      </c>
      <c r="AJ180" s="1">
        <v>42472.366666666669</v>
      </c>
      <c r="AK180" s="1">
        <v>42477.789583333331</v>
      </c>
      <c r="AL180" s="1">
        <v>42523.713194444441</v>
      </c>
      <c r="AM180" t="s">
        <v>80</v>
      </c>
      <c r="AN180" t="s">
        <v>39</v>
      </c>
      <c r="AO180" t="s">
        <v>39</v>
      </c>
      <c r="AP180"/>
      <c r="AQ180" s="1">
        <v>42548.5</v>
      </c>
      <c r="AR180" t="s">
        <v>56</v>
      </c>
      <c r="AS180" t="s">
        <v>627</v>
      </c>
      <c r="AT180" s="2" t="s">
        <v>670</v>
      </c>
    </row>
    <row r="181" spans="1:46" ht="20" customHeight="1" x14ac:dyDescent="0.45">
      <c r="A181" t="s">
        <v>39</v>
      </c>
      <c r="B181">
        <v>620672</v>
      </c>
      <c r="C181" t="s">
        <v>57</v>
      </c>
      <c r="D181" t="s">
        <v>498</v>
      </c>
      <c r="E181" t="s">
        <v>508</v>
      </c>
      <c r="F181" t="s">
        <v>593</v>
      </c>
      <c r="G181">
        <v>2.5</v>
      </c>
      <c r="H181">
        <v>2</v>
      </c>
      <c r="I181" t="s">
        <v>509</v>
      </c>
      <c r="J181" t="s">
        <v>501</v>
      </c>
      <c r="K181" t="s">
        <v>40</v>
      </c>
      <c r="L181"/>
      <c r="M181" t="b">
        <v>0</v>
      </c>
      <c r="N181" t="s">
        <v>46</v>
      </c>
      <c r="O181" t="s">
        <v>47</v>
      </c>
      <c r="P181" t="s">
        <v>48</v>
      </c>
      <c r="Q181" t="s">
        <v>502</v>
      </c>
      <c r="R181">
        <v>596885</v>
      </c>
      <c r="S181"/>
      <c r="T181" t="s">
        <v>576</v>
      </c>
      <c r="U181" t="s">
        <v>50</v>
      </c>
      <c r="V181" t="s">
        <v>62</v>
      </c>
      <c r="W181" t="s">
        <v>62</v>
      </c>
      <c r="X181" t="s">
        <v>358</v>
      </c>
      <c r="Y181">
        <v>60000</v>
      </c>
      <c r="Z181" t="b">
        <v>1</v>
      </c>
      <c r="AA181"/>
      <c r="AB181" t="s">
        <v>53</v>
      </c>
      <c r="AC181" t="s">
        <v>112</v>
      </c>
      <c r="AD181" t="s">
        <v>66</v>
      </c>
      <c r="AE181" t="b">
        <v>1</v>
      </c>
      <c r="AF181"/>
      <c r="AG181" t="s">
        <v>50</v>
      </c>
      <c r="AH181"/>
      <c r="AI181">
        <v>24770</v>
      </c>
      <c r="AJ181" s="1">
        <v>42467.321527777778</v>
      </c>
      <c r="AK181" s="1">
        <v>42477.788888888892</v>
      </c>
      <c r="AL181" s="1">
        <v>42523.713194444441</v>
      </c>
      <c r="AM181" t="s">
        <v>80</v>
      </c>
      <c r="AN181" t="s">
        <v>39</v>
      </c>
      <c r="AO181" t="s">
        <v>39</v>
      </c>
      <c r="AP181"/>
      <c r="AQ181" s="1">
        <v>42548.5</v>
      </c>
      <c r="AR181" t="s">
        <v>56</v>
      </c>
      <c r="AS181" t="s">
        <v>627</v>
      </c>
      <c r="AT181" s="2" t="s">
        <v>671</v>
      </c>
    </row>
    <row r="182" spans="1:46" ht="20" customHeight="1" x14ac:dyDescent="0.45">
      <c r="A182" t="s">
        <v>39</v>
      </c>
      <c r="B182">
        <v>624045</v>
      </c>
      <c r="C182" t="s">
        <v>57</v>
      </c>
      <c r="D182" t="s">
        <v>498</v>
      </c>
      <c r="E182" t="s">
        <v>505</v>
      </c>
      <c r="F182" t="s">
        <v>44</v>
      </c>
      <c r="G182">
        <v>2</v>
      </c>
      <c r="H182">
        <v>2</v>
      </c>
      <c r="I182" t="s">
        <v>506</v>
      </c>
      <c r="J182" t="s">
        <v>501</v>
      </c>
      <c r="K182" t="s">
        <v>40</v>
      </c>
      <c r="L182"/>
      <c r="M182" t="b">
        <v>0</v>
      </c>
      <c r="N182" t="s">
        <v>46</v>
      </c>
      <c r="O182" t="s">
        <v>47</v>
      </c>
      <c r="P182" t="s">
        <v>48</v>
      </c>
      <c r="Q182" t="s">
        <v>507</v>
      </c>
      <c r="R182">
        <v>596883</v>
      </c>
      <c r="S182"/>
      <c r="T182" t="s">
        <v>576</v>
      </c>
      <c r="U182" t="s">
        <v>50</v>
      </c>
      <c r="V182" t="s">
        <v>62</v>
      </c>
      <c r="W182" t="s">
        <v>62</v>
      </c>
      <c r="X182" t="s">
        <v>115</v>
      </c>
      <c r="Y182">
        <v>60000</v>
      </c>
      <c r="Z182" t="b">
        <v>1</v>
      </c>
      <c r="AA182"/>
      <c r="AB182" t="s">
        <v>107</v>
      </c>
      <c r="AC182" t="s">
        <v>89</v>
      </c>
      <c r="AD182" t="s">
        <v>66</v>
      </c>
      <c r="AE182" t="b">
        <v>1</v>
      </c>
      <c r="AF182"/>
      <c r="AG182" t="s">
        <v>50</v>
      </c>
      <c r="AH182"/>
      <c r="AI182">
        <v>26873</v>
      </c>
      <c r="AJ182" s="1">
        <v>42481.356249999997</v>
      </c>
      <c r="AK182" s="1">
        <v>42501.747916666667</v>
      </c>
      <c r="AL182" s="1">
        <v>42541.208333333336</v>
      </c>
      <c r="AM182" t="s">
        <v>80</v>
      </c>
      <c r="AN182" t="s">
        <v>39</v>
      </c>
      <c r="AO182" t="s">
        <v>39</v>
      </c>
      <c r="AP182"/>
      <c r="AQ182" s="1">
        <v>42548.5</v>
      </c>
      <c r="AR182" t="s">
        <v>56</v>
      </c>
      <c r="AS182" t="s">
        <v>659</v>
      </c>
      <c r="AT182" s="2" t="s">
        <v>672</v>
      </c>
    </row>
    <row r="183" spans="1:46" ht="20" customHeight="1" x14ac:dyDescent="0.45">
      <c r="A183" t="s">
        <v>39</v>
      </c>
      <c r="B183">
        <v>611189</v>
      </c>
      <c r="C183" t="s">
        <v>41</v>
      </c>
      <c r="D183" t="s">
        <v>498</v>
      </c>
      <c r="E183" t="s">
        <v>540</v>
      </c>
      <c r="F183" t="s">
        <v>588</v>
      </c>
      <c r="G183">
        <v>0</v>
      </c>
      <c r="H183">
        <v>2</v>
      </c>
      <c r="I183" t="s">
        <v>542</v>
      </c>
      <c r="J183" t="s">
        <v>501</v>
      </c>
      <c r="K183" t="s">
        <v>40</v>
      </c>
      <c r="L183"/>
      <c r="M183" t="b">
        <v>1</v>
      </c>
      <c r="N183" t="s">
        <v>46</v>
      </c>
      <c r="O183" t="s">
        <v>47</v>
      </c>
      <c r="P183" t="s">
        <v>48</v>
      </c>
      <c r="Q183" t="s">
        <v>543</v>
      </c>
      <c r="R183">
        <v>602743</v>
      </c>
      <c r="S183"/>
      <c r="T183" t="s">
        <v>576</v>
      </c>
      <c r="U183" t="s">
        <v>50</v>
      </c>
      <c r="V183" t="s">
        <v>51</v>
      </c>
      <c r="W183" t="s">
        <v>51</v>
      </c>
      <c r="X183" t="s">
        <v>76</v>
      </c>
      <c r="Y183">
        <v>60000</v>
      </c>
      <c r="Z183" t="b">
        <v>1</v>
      </c>
      <c r="AA183"/>
      <c r="AB183" t="s">
        <v>107</v>
      </c>
      <c r="AC183" t="s">
        <v>267</v>
      </c>
      <c r="AD183" t="s">
        <v>93</v>
      </c>
      <c r="AE183" t="b">
        <v>1</v>
      </c>
      <c r="AF183"/>
      <c r="AG183" t="s">
        <v>50</v>
      </c>
      <c r="AH183"/>
      <c r="AI183">
        <v>26665</v>
      </c>
      <c r="AJ183" s="1">
        <v>42467.321527777778</v>
      </c>
      <c r="AK183" s="1">
        <v>42477.787499999999</v>
      </c>
      <c r="AL183" s="1">
        <v>42530.720138888886</v>
      </c>
      <c r="AM183" t="s">
        <v>80</v>
      </c>
      <c r="AN183" t="s">
        <v>39</v>
      </c>
      <c r="AO183" t="s">
        <v>39</v>
      </c>
      <c r="AP183"/>
      <c r="AQ183" s="1">
        <v>42548.5</v>
      </c>
      <c r="AR183" t="s">
        <v>56</v>
      </c>
      <c r="AS183" t="s">
        <v>627</v>
      </c>
      <c r="AT183" s="2" t="s">
        <v>673</v>
      </c>
    </row>
    <row r="184" spans="1:46" ht="20" customHeight="1" x14ac:dyDescent="0.45">
      <c r="A184" t="s">
        <v>39</v>
      </c>
      <c r="B184">
        <v>611191</v>
      </c>
      <c r="C184" t="s">
        <v>57</v>
      </c>
      <c r="D184" t="s">
        <v>498</v>
      </c>
      <c r="E184" t="s">
        <v>552</v>
      </c>
      <c r="F184" t="s">
        <v>593</v>
      </c>
      <c r="G184">
        <v>2.5</v>
      </c>
      <c r="H184">
        <v>2</v>
      </c>
      <c r="I184" t="s">
        <v>553</v>
      </c>
      <c r="J184" t="s">
        <v>501</v>
      </c>
      <c r="K184" t="s">
        <v>40</v>
      </c>
      <c r="L184"/>
      <c r="M184" t="b">
        <v>0</v>
      </c>
      <c r="N184" t="s">
        <v>46</v>
      </c>
      <c r="O184" t="s">
        <v>47</v>
      </c>
      <c r="P184" t="s">
        <v>48</v>
      </c>
      <c r="Q184" t="s">
        <v>554</v>
      </c>
      <c r="R184">
        <v>596879</v>
      </c>
      <c r="S184"/>
      <c r="T184" t="s">
        <v>576</v>
      </c>
      <c r="U184" t="s">
        <v>50</v>
      </c>
      <c r="V184" t="s">
        <v>62</v>
      </c>
      <c r="W184" t="s">
        <v>62</v>
      </c>
      <c r="X184" t="s">
        <v>115</v>
      </c>
      <c r="Y184">
        <v>60000</v>
      </c>
      <c r="Z184" t="b">
        <v>1</v>
      </c>
      <c r="AA184"/>
      <c r="AB184" t="s">
        <v>53</v>
      </c>
      <c r="AC184" t="s">
        <v>112</v>
      </c>
      <c r="AD184" t="s">
        <v>78</v>
      </c>
      <c r="AE184" t="b">
        <v>1</v>
      </c>
      <c r="AF184"/>
      <c r="AG184" t="s">
        <v>50</v>
      </c>
      <c r="AH184"/>
      <c r="AI184">
        <v>22774</v>
      </c>
      <c r="AJ184" s="1">
        <v>42467.321527777778</v>
      </c>
      <c r="AK184" s="1">
        <v>42477.787499999999</v>
      </c>
      <c r="AL184" s="1">
        <v>42534.718055555553</v>
      </c>
      <c r="AM184" t="s">
        <v>80</v>
      </c>
      <c r="AN184" t="s">
        <v>39</v>
      </c>
      <c r="AO184" t="s">
        <v>39</v>
      </c>
      <c r="AP184"/>
      <c r="AQ184" s="1">
        <v>42548.5</v>
      </c>
      <c r="AR184" t="s">
        <v>56</v>
      </c>
      <c r="AS184" t="s">
        <v>627</v>
      </c>
      <c r="AT184" s="2" t="s">
        <v>674</v>
      </c>
    </row>
    <row r="185" spans="1:46" ht="20" customHeight="1" x14ac:dyDescent="0.45">
      <c r="A185" t="s">
        <v>39</v>
      </c>
      <c r="B185">
        <v>618709</v>
      </c>
      <c r="C185" t="s">
        <v>41</v>
      </c>
      <c r="D185" t="s">
        <v>498</v>
      </c>
      <c r="E185" t="s">
        <v>561</v>
      </c>
      <c r="F185" t="s">
        <v>593</v>
      </c>
      <c r="G185">
        <v>1.5</v>
      </c>
      <c r="H185">
        <v>3</v>
      </c>
      <c r="I185" t="s">
        <v>562</v>
      </c>
      <c r="J185" t="s">
        <v>501</v>
      </c>
      <c r="K185" t="s">
        <v>40</v>
      </c>
      <c r="L185"/>
      <c r="M185" t="b">
        <v>0</v>
      </c>
      <c r="N185" t="s">
        <v>46</v>
      </c>
      <c r="O185" t="s">
        <v>47</v>
      </c>
      <c r="P185" t="s">
        <v>48</v>
      </c>
      <c r="Q185" t="s">
        <v>530</v>
      </c>
      <c r="R185">
        <v>602741</v>
      </c>
      <c r="S185"/>
      <c r="T185" t="s">
        <v>576</v>
      </c>
      <c r="U185" t="s">
        <v>50</v>
      </c>
      <c r="V185" t="s">
        <v>369</v>
      </c>
      <c r="W185" t="s">
        <v>369</v>
      </c>
      <c r="X185" t="s">
        <v>115</v>
      </c>
      <c r="Y185">
        <v>60000</v>
      </c>
      <c r="Z185" t="b">
        <v>1</v>
      </c>
      <c r="AA185"/>
      <c r="AB185" t="s">
        <v>53</v>
      </c>
      <c r="AC185" t="s">
        <v>182</v>
      </c>
      <c r="AD185" t="s">
        <v>55</v>
      </c>
      <c r="AE185" t="b">
        <v>1</v>
      </c>
      <c r="AF185"/>
      <c r="AG185" t="s">
        <v>50</v>
      </c>
      <c r="AH185"/>
      <c r="AI185">
        <v>26801</v>
      </c>
      <c r="AJ185" s="1">
        <v>42473.28402777778</v>
      </c>
      <c r="AK185" s="1">
        <v>42477.786111111112</v>
      </c>
      <c r="AL185" s="1">
        <v>42548.367361111108</v>
      </c>
      <c r="AM185" t="s">
        <v>80</v>
      </c>
      <c r="AN185" t="s">
        <v>39</v>
      </c>
      <c r="AO185" t="s">
        <v>39</v>
      </c>
      <c r="AP185"/>
      <c r="AQ185" s="1">
        <v>42548.5</v>
      </c>
      <c r="AR185" t="s">
        <v>56</v>
      </c>
      <c r="AS185" t="s">
        <v>628</v>
      </c>
      <c r="AT185" t="s">
        <v>675</v>
      </c>
    </row>
    <row r="186" spans="1:46" ht="20" customHeight="1" x14ac:dyDescent="0.45">
      <c r="A186" t="s">
        <v>39</v>
      </c>
      <c r="B186">
        <v>618708</v>
      </c>
      <c r="C186" t="s">
        <v>41</v>
      </c>
      <c r="D186" t="s">
        <v>498</v>
      </c>
      <c r="E186" t="s">
        <v>528</v>
      </c>
      <c r="F186" t="s">
        <v>593</v>
      </c>
      <c r="G186">
        <v>1.5</v>
      </c>
      <c r="H186">
        <v>2</v>
      </c>
      <c r="I186" t="s">
        <v>529</v>
      </c>
      <c r="J186" t="s">
        <v>501</v>
      </c>
      <c r="K186" t="s">
        <v>40</v>
      </c>
      <c r="L186"/>
      <c r="M186" t="b">
        <v>0</v>
      </c>
      <c r="N186" t="s">
        <v>46</v>
      </c>
      <c r="O186" t="s">
        <v>47</v>
      </c>
      <c r="P186" t="s">
        <v>48</v>
      </c>
      <c r="Q186" t="s">
        <v>530</v>
      </c>
      <c r="R186">
        <v>602741</v>
      </c>
      <c r="S186"/>
      <c r="T186" t="s">
        <v>576</v>
      </c>
      <c r="U186" t="s">
        <v>50</v>
      </c>
      <c r="V186" t="s">
        <v>514</v>
      </c>
      <c r="W186" t="s">
        <v>369</v>
      </c>
      <c r="X186" t="s">
        <v>115</v>
      </c>
      <c r="Y186">
        <v>60000</v>
      </c>
      <c r="Z186" t="b">
        <v>1</v>
      </c>
      <c r="AA186"/>
      <c r="AB186" t="s">
        <v>53</v>
      </c>
      <c r="AC186" t="s">
        <v>182</v>
      </c>
      <c r="AD186" t="s">
        <v>55</v>
      </c>
      <c r="AE186" t="b">
        <v>1</v>
      </c>
      <c r="AF186"/>
      <c r="AG186" t="s">
        <v>50</v>
      </c>
      <c r="AH186"/>
      <c r="AI186">
        <v>26803</v>
      </c>
      <c r="AJ186" s="1">
        <v>42473.28402777778</v>
      </c>
      <c r="AK186" s="1">
        <v>42477.786805555559</v>
      </c>
      <c r="AL186" s="1">
        <v>42541.207638888889</v>
      </c>
      <c r="AM186" t="s">
        <v>80</v>
      </c>
      <c r="AN186" t="s">
        <v>39</v>
      </c>
      <c r="AO186" t="s">
        <v>39</v>
      </c>
      <c r="AP186"/>
      <c r="AQ186" s="1">
        <v>42548.5</v>
      </c>
      <c r="AR186" t="s">
        <v>56</v>
      </c>
      <c r="AS186" t="s">
        <v>644</v>
      </c>
      <c r="AT186" t="s">
        <v>675</v>
      </c>
    </row>
    <row r="187" spans="1:46" ht="20" customHeight="1" x14ac:dyDescent="0.45">
      <c r="A187" t="s">
        <v>39</v>
      </c>
      <c r="B187">
        <v>613287</v>
      </c>
      <c r="C187" t="s">
        <v>57</v>
      </c>
      <c r="D187" t="s">
        <v>498</v>
      </c>
      <c r="E187" t="s">
        <v>526</v>
      </c>
      <c r="F187" t="s">
        <v>541</v>
      </c>
      <c r="G187">
        <v>1.5</v>
      </c>
      <c r="H187">
        <v>2</v>
      </c>
      <c r="I187" t="s">
        <v>527</v>
      </c>
      <c r="J187" t="s">
        <v>501</v>
      </c>
      <c r="K187" t="s">
        <v>40</v>
      </c>
      <c r="L187"/>
      <c r="M187" t="b">
        <v>0</v>
      </c>
      <c r="N187" t="s">
        <v>46</v>
      </c>
      <c r="O187" t="s">
        <v>47</v>
      </c>
      <c r="P187" t="s">
        <v>48</v>
      </c>
      <c r="Q187" t="s">
        <v>521</v>
      </c>
      <c r="R187">
        <v>596884</v>
      </c>
      <c r="S187"/>
      <c r="T187" t="s">
        <v>576</v>
      </c>
      <c r="U187" t="s">
        <v>50</v>
      </c>
      <c r="V187" t="s">
        <v>62</v>
      </c>
      <c r="W187" t="s">
        <v>62</v>
      </c>
      <c r="X187" t="s">
        <v>358</v>
      </c>
      <c r="Y187">
        <v>60000</v>
      </c>
      <c r="Z187" t="b">
        <v>1</v>
      </c>
      <c r="AA187"/>
      <c r="AB187" t="s">
        <v>53</v>
      </c>
      <c r="AC187" t="s">
        <v>525</v>
      </c>
      <c r="AD187" t="s">
        <v>66</v>
      </c>
      <c r="AE187" t="b">
        <v>1</v>
      </c>
      <c r="AF187"/>
      <c r="AG187" t="s">
        <v>50</v>
      </c>
      <c r="AH187"/>
      <c r="AI187">
        <v>24611</v>
      </c>
      <c r="AJ187" s="1">
        <v>42472.366666666669</v>
      </c>
      <c r="AK187" s="1">
        <v>42477.786111111112</v>
      </c>
      <c r="AL187" s="1">
        <v>42534.718055555553</v>
      </c>
      <c r="AM187" t="s">
        <v>80</v>
      </c>
      <c r="AN187" t="s">
        <v>39</v>
      </c>
      <c r="AO187" t="s">
        <v>39</v>
      </c>
      <c r="AP187"/>
      <c r="AQ187" s="1">
        <v>42548.5</v>
      </c>
      <c r="AR187" t="s">
        <v>56</v>
      </c>
      <c r="AS187" t="s">
        <v>611</v>
      </c>
      <c r="AT187" s="2" t="s">
        <v>676</v>
      </c>
    </row>
    <row r="188" spans="1:46" ht="20" customHeight="1" x14ac:dyDescent="0.45">
      <c r="A188" t="s">
        <v>39</v>
      </c>
      <c r="B188">
        <v>613286</v>
      </c>
      <c r="C188" t="s">
        <v>57</v>
      </c>
      <c r="D188" t="s">
        <v>498</v>
      </c>
      <c r="E188" t="s">
        <v>555</v>
      </c>
      <c r="F188" t="s">
        <v>59</v>
      </c>
      <c r="G188">
        <v>1.5</v>
      </c>
      <c r="H188">
        <v>2</v>
      </c>
      <c r="I188" t="s">
        <v>556</v>
      </c>
      <c r="J188" t="s">
        <v>501</v>
      </c>
      <c r="K188" t="s">
        <v>40</v>
      </c>
      <c r="L188"/>
      <c r="M188" t="b">
        <v>1</v>
      </c>
      <c r="N188" t="s">
        <v>46</v>
      </c>
      <c r="O188" t="s">
        <v>47</v>
      </c>
      <c r="P188" t="s">
        <v>48</v>
      </c>
      <c r="Q188" t="s">
        <v>521</v>
      </c>
      <c r="R188">
        <v>596884</v>
      </c>
      <c r="S188"/>
      <c r="T188" t="s">
        <v>576</v>
      </c>
      <c r="U188" t="s">
        <v>50</v>
      </c>
      <c r="V188" t="s">
        <v>62</v>
      </c>
      <c r="W188" t="s">
        <v>62</v>
      </c>
      <c r="X188" t="s">
        <v>76</v>
      </c>
      <c r="Y188">
        <v>60000</v>
      </c>
      <c r="Z188" t="b">
        <v>1</v>
      </c>
      <c r="AA188"/>
      <c r="AB188" t="s">
        <v>64</v>
      </c>
      <c r="AC188" t="s">
        <v>93</v>
      </c>
      <c r="AD188" t="s">
        <v>66</v>
      </c>
      <c r="AE188" t="b">
        <v>1</v>
      </c>
      <c r="AF188"/>
      <c r="AG188" t="s">
        <v>50</v>
      </c>
      <c r="AH188"/>
      <c r="AI188">
        <v>26543</v>
      </c>
      <c r="AJ188" s="1">
        <v>42493.30972222222</v>
      </c>
      <c r="AK188" s="1">
        <v>42501.746527777781</v>
      </c>
      <c r="AL188" s="1">
        <v>42530.720138888886</v>
      </c>
      <c r="AM188" t="s">
        <v>80</v>
      </c>
      <c r="AN188" t="s">
        <v>39</v>
      </c>
      <c r="AO188" t="s">
        <v>39</v>
      </c>
      <c r="AP188"/>
      <c r="AQ188" s="1">
        <v>42548.5</v>
      </c>
      <c r="AR188" t="s">
        <v>56</v>
      </c>
      <c r="AS188" t="s">
        <v>628</v>
      </c>
      <c r="AT188" t="s">
        <v>677</v>
      </c>
    </row>
    <row r="189" spans="1:46" ht="20" customHeight="1" x14ac:dyDescent="0.45">
      <c r="A189" t="s">
        <v>39</v>
      </c>
      <c r="B189">
        <v>613285</v>
      </c>
      <c r="C189" t="s">
        <v>41</v>
      </c>
      <c r="D189" t="s">
        <v>498</v>
      </c>
      <c r="E189" t="s">
        <v>522</v>
      </c>
      <c r="F189" t="s">
        <v>593</v>
      </c>
      <c r="G189">
        <v>1.5</v>
      </c>
      <c r="H189">
        <v>2</v>
      </c>
      <c r="I189" t="s">
        <v>523</v>
      </c>
      <c r="J189" t="s">
        <v>501</v>
      </c>
      <c r="K189" t="s">
        <v>40</v>
      </c>
      <c r="L189"/>
      <c r="M189" t="b">
        <v>0</v>
      </c>
      <c r="N189" t="s">
        <v>46</v>
      </c>
      <c r="O189" t="s">
        <v>47</v>
      </c>
      <c r="P189" t="s">
        <v>48</v>
      </c>
      <c r="Q189" t="s">
        <v>521</v>
      </c>
      <c r="R189">
        <v>596884</v>
      </c>
      <c r="S189"/>
      <c r="T189" t="s">
        <v>576</v>
      </c>
      <c r="U189" t="s">
        <v>50</v>
      </c>
      <c r="V189" t="s">
        <v>524</v>
      </c>
      <c r="W189" t="s">
        <v>524</v>
      </c>
      <c r="X189" t="s">
        <v>358</v>
      </c>
      <c r="Y189">
        <v>60000</v>
      </c>
      <c r="Z189" t="b">
        <v>1</v>
      </c>
      <c r="AA189"/>
      <c r="AB189" t="s">
        <v>53</v>
      </c>
      <c r="AC189" t="s">
        <v>525</v>
      </c>
      <c r="AD189" t="s">
        <v>66</v>
      </c>
      <c r="AE189" t="b">
        <v>1</v>
      </c>
      <c r="AF189"/>
      <c r="AG189" t="s">
        <v>50</v>
      </c>
      <c r="AH189"/>
      <c r="AI189">
        <v>22283</v>
      </c>
      <c r="AJ189" s="1">
        <v>42472.366666666669</v>
      </c>
      <c r="AK189" s="1">
        <v>42477.785416666666</v>
      </c>
      <c r="AL189" s="1">
        <v>42534.717361111114</v>
      </c>
      <c r="AM189" t="s">
        <v>80</v>
      </c>
      <c r="AN189" t="s">
        <v>39</v>
      </c>
      <c r="AO189" t="s">
        <v>39</v>
      </c>
      <c r="AP189"/>
      <c r="AQ189" s="1">
        <v>42548.5</v>
      </c>
      <c r="AR189" t="s">
        <v>56</v>
      </c>
      <c r="AS189" t="s">
        <v>611</v>
      </c>
      <c r="AT189" s="2" t="s">
        <v>676</v>
      </c>
    </row>
    <row r="190" spans="1:46" ht="20" customHeight="1" x14ac:dyDescent="0.45">
      <c r="A190" t="s">
        <v>39</v>
      </c>
      <c r="B190">
        <v>613283</v>
      </c>
      <c r="C190" t="s">
        <v>57</v>
      </c>
      <c r="D190" t="s">
        <v>498</v>
      </c>
      <c r="E190" t="s">
        <v>519</v>
      </c>
      <c r="F190" t="s">
        <v>44</v>
      </c>
      <c r="G190">
        <v>1.5</v>
      </c>
      <c r="H190">
        <v>2</v>
      </c>
      <c r="I190" t="s">
        <v>520</v>
      </c>
      <c r="J190" t="s">
        <v>501</v>
      </c>
      <c r="K190" t="s">
        <v>40</v>
      </c>
      <c r="L190"/>
      <c r="M190" t="b">
        <v>1</v>
      </c>
      <c r="N190" t="s">
        <v>46</v>
      </c>
      <c r="O190" t="s">
        <v>47</v>
      </c>
      <c r="P190" t="s">
        <v>48</v>
      </c>
      <c r="Q190" t="s">
        <v>521</v>
      </c>
      <c r="R190">
        <v>596884</v>
      </c>
      <c r="S190"/>
      <c r="T190" t="s">
        <v>576</v>
      </c>
      <c r="U190" t="s">
        <v>50</v>
      </c>
      <c r="V190" t="s">
        <v>62</v>
      </c>
      <c r="W190" t="s">
        <v>62</v>
      </c>
      <c r="X190" t="s">
        <v>76</v>
      </c>
      <c r="Y190">
        <v>60000</v>
      </c>
      <c r="Z190" t="b">
        <v>1</v>
      </c>
      <c r="AA190"/>
      <c r="AB190" t="s">
        <v>107</v>
      </c>
      <c r="AC190" t="s">
        <v>93</v>
      </c>
      <c r="AD190" t="s">
        <v>66</v>
      </c>
      <c r="AE190" t="b">
        <v>1</v>
      </c>
      <c r="AF190"/>
      <c r="AG190" t="s">
        <v>50</v>
      </c>
      <c r="AH190"/>
      <c r="AI190">
        <v>26707</v>
      </c>
      <c r="AJ190" s="1">
        <v>42493.30972222222</v>
      </c>
      <c r="AK190" s="1">
        <v>42501.74722222222</v>
      </c>
      <c r="AL190" s="1">
        <v>42541.208333333336</v>
      </c>
      <c r="AM190" t="s">
        <v>80</v>
      </c>
      <c r="AN190" t="s">
        <v>39</v>
      </c>
      <c r="AO190" t="s">
        <v>39</v>
      </c>
      <c r="AP190"/>
      <c r="AQ190" s="1">
        <v>42548.5</v>
      </c>
      <c r="AR190" t="s">
        <v>56</v>
      </c>
      <c r="AS190" t="s">
        <v>628</v>
      </c>
      <c r="AT190" t="s">
        <v>677</v>
      </c>
    </row>
    <row r="191" spans="1:46" ht="20" customHeight="1" x14ac:dyDescent="0.45">
      <c r="A191" t="s">
        <v>39</v>
      </c>
      <c r="B191">
        <v>613282</v>
      </c>
      <c r="C191" t="s">
        <v>41</v>
      </c>
      <c r="D191" t="s">
        <v>498</v>
      </c>
      <c r="E191" t="s">
        <v>544</v>
      </c>
      <c r="F191" t="s">
        <v>541</v>
      </c>
      <c r="G191">
        <v>3</v>
      </c>
      <c r="H191">
        <v>2</v>
      </c>
      <c r="I191" t="s">
        <v>545</v>
      </c>
      <c r="J191" t="s">
        <v>501</v>
      </c>
      <c r="K191" t="s">
        <v>40</v>
      </c>
      <c r="L191"/>
      <c r="M191" t="b">
        <v>0</v>
      </c>
      <c r="N191" t="s">
        <v>46</v>
      </c>
      <c r="O191" t="s">
        <v>47</v>
      </c>
      <c r="P191" t="s">
        <v>48</v>
      </c>
      <c r="Q191" t="s">
        <v>521</v>
      </c>
      <c r="R191">
        <v>596884</v>
      </c>
      <c r="S191"/>
      <c r="T191" t="s">
        <v>576</v>
      </c>
      <c r="U191" t="s">
        <v>50</v>
      </c>
      <c r="V191" t="s">
        <v>401</v>
      </c>
      <c r="W191" t="s">
        <v>401</v>
      </c>
      <c r="X191" t="s">
        <v>358</v>
      </c>
      <c r="Y191">
        <v>60000</v>
      </c>
      <c r="Z191" t="b">
        <v>1</v>
      </c>
      <c r="AA191"/>
      <c r="AB191" t="s">
        <v>53</v>
      </c>
      <c r="AC191" t="s">
        <v>525</v>
      </c>
      <c r="AD191" t="s">
        <v>66</v>
      </c>
      <c r="AE191" t="b">
        <v>1</v>
      </c>
      <c r="AF191"/>
      <c r="AG191" t="s">
        <v>50</v>
      </c>
      <c r="AH191"/>
      <c r="AI191">
        <v>22741</v>
      </c>
      <c r="AJ191" s="1">
        <v>42472.366666666669</v>
      </c>
      <c r="AK191" s="1">
        <v>42477.785416666666</v>
      </c>
      <c r="AL191" s="1">
        <v>42534.718055555553</v>
      </c>
      <c r="AM191" t="s">
        <v>80</v>
      </c>
      <c r="AN191" t="s">
        <v>39</v>
      </c>
      <c r="AO191" t="s">
        <v>39</v>
      </c>
      <c r="AP191"/>
      <c r="AQ191" s="1">
        <v>42548.5</v>
      </c>
      <c r="AR191" t="s">
        <v>56</v>
      </c>
      <c r="AS191" t="s">
        <v>611</v>
      </c>
      <c r="AT191" s="2" t="s">
        <v>676</v>
      </c>
    </row>
    <row r="192" spans="1:46" ht="20" customHeight="1" x14ac:dyDescent="0.45">
      <c r="A192" t="s">
        <v>39</v>
      </c>
      <c r="B192">
        <v>631730</v>
      </c>
      <c r="C192" t="s">
        <v>57</v>
      </c>
      <c r="D192" t="s">
        <v>498</v>
      </c>
      <c r="E192" t="s">
        <v>557</v>
      </c>
      <c r="F192" t="s">
        <v>59</v>
      </c>
      <c r="G192">
        <v>3.5</v>
      </c>
      <c r="H192">
        <v>2</v>
      </c>
      <c r="I192" t="s">
        <v>558</v>
      </c>
      <c r="J192" t="s">
        <v>559</v>
      </c>
      <c r="K192" t="s">
        <v>40</v>
      </c>
      <c r="L192"/>
      <c r="M192" t="b">
        <v>0</v>
      </c>
      <c r="N192" t="s">
        <v>46</v>
      </c>
      <c r="O192" t="s">
        <v>47</v>
      </c>
      <c r="P192" t="s">
        <v>48</v>
      </c>
      <c r="Q192" t="s">
        <v>560</v>
      </c>
      <c r="R192">
        <v>596886</v>
      </c>
      <c r="S192"/>
      <c r="T192" t="s">
        <v>576</v>
      </c>
      <c r="U192" t="s">
        <v>50</v>
      </c>
      <c r="V192" t="s">
        <v>62</v>
      </c>
      <c r="W192" t="s">
        <v>62</v>
      </c>
      <c r="X192" t="s">
        <v>358</v>
      </c>
      <c r="Y192">
        <v>9999</v>
      </c>
      <c r="Z192" t="b">
        <v>1</v>
      </c>
      <c r="AA192"/>
      <c r="AB192" t="s">
        <v>102</v>
      </c>
      <c r="AC192" t="s">
        <v>525</v>
      </c>
      <c r="AD192" t="s">
        <v>66</v>
      </c>
      <c r="AE192" t="b">
        <v>0</v>
      </c>
      <c r="AF192"/>
      <c r="AG192" t="s">
        <v>50</v>
      </c>
      <c r="AH192"/>
      <c r="AI192">
        <v>23319</v>
      </c>
      <c r="AJ192" s="1">
        <v>42515.29791666667</v>
      </c>
      <c r="AK192" s="1">
        <v>42516.418055555558</v>
      </c>
      <c r="AL192" s="1">
        <v>42541.711111111108</v>
      </c>
      <c r="AM192" t="s">
        <v>80</v>
      </c>
      <c r="AN192" t="s">
        <v>39</v>
      </c>
      <c r="AO192" t="s">
        <v>39</v>
      </c>
      <c r="AP192"/>
      <c r="AQ192" s="1">
        <v>42548.5</v>
      </c>
      <c r="AR192" t="s">
        <v>56</v>
      </c>
      <c r="AS192" t="s">
        <v>636</v>
      </c>
      <c r="AT192" t="s">
        <v>678</v>
      </c>
    </row>
    <row r="193" spans="1:46" ht="20" customHeight="1" x14ac:dyDescent="0.45">
      <c r="A193" t="s">
        <v>39</v>
      </c>
      <c r="B193">
        <v>618703</v>
      </c>
      <c r="C193" t="s">
        <v>57</v>
      </c>
      <c r="D193" t="s">
        <v>498</v>
      </c>
      <c r="E193" t="s">
        <v>534</v>
      </c>
      <c r="F193" t="s">
        <v>59</v>
      </c>
      <c r="G193">
        <v>2</v>
      </c>
      <c r="H193">
        <v>2</v>
      </c>
      <c r="I193" t="s">
        <v>535</v>
      </c>
      <c r="J193" t="s">
        <v>501</v>
      </c>
      <c r="K193" t="s">
        <v>40</v>
      </c>
      <c r="L193"/>
      <c r="M193" t="b">
        <v>0</v>
      </c>
      <c r="N193" t="s">
        <v>46</v>
      </c>
      <c r="O193" t="s">
        <v>47</v>
      </c>
      <c r="P193" t="s">
        <v>48</v>
      </c>
      <c r="Q193" t="s">
        <v>536</v>
      </c>
      <c r="R193">
        <v>596882</v>
      </c>
      <c r="S193"/>
      <c r="T193" t="s">
        <v>576</v>
      </c>
      <c r="U193" t="s">
        <v>50</v>
      </c>
      <c r="V193" t="s">
        <v>62</v>
      </c>
      <c r="W193" t="s">
        <v>62</v>
      </c>
      <c r="X193" t="s">
        <v>115</v>
      </c>
      <c r="Y193">
        <v>60000</v>
      </c>
      <c r="Z193" t="b">
        <v>1</v>
      </c>
      <c r="AA193"/>
      <c r="AB193" t="s">
        <v>102</v>
      </c>
      <c r="AC193" t="s">
        <v>537</v>
      </c>
      <c r="AD193" t="s">
        <v>66</v>
      </c>
      <c r="AE193" t="b">
        <v>1</v>
      </c>
      <c r="AF193"/>
      <c r="AG193" t="s">
        <v>50</v>
      </c>
      <c r="AH193"/>
      <c r="AI193">
        <v>23298</v>
      </c>
      <c r="AJ193" s="1">
        <v>42488.304166666669</v>
      </c>
      <c r="AK193" s="1">
        <v>42501.748611111114</v>
      </c>
      <c r="AL193" s="1">
        <v>42541.711111111108</v>
      </c>
      <c r="AM193" t="s">
        <v>80</v>
      </c>
      <c r="AN193" t="s">
        <v>39</v>
      </c>
      <c r="AO193" t="s">
        <v>39</v>
      </c>
      <c r="AP193"/>
      <c r="AQ193" s="1">
        <v>42548.5</v>
      </c>
      <c r="AR193" t="s">
        <v>56</v>
      </c>
      <c r="AS193" t="s">
        <v>642</v>
      </c>
      <c r="AT193" t="s">
        <v>679</v>
      </c>
    </row>
    <row r="194" spans="1:46" ht="20" customHeight="1" x14ac:dyDescent="0.45">
      <c r="A194" t="s">
        <v>39</v>
      </c>
      <c r="B194">
        <v>625733</v>
      </c>
      <c r="C194" t="s">
        <v>41</v>
      </c>
      <c r="D194" t="s">
        <v>498</v>
      </c>
      <c r="E194" t="s">
        <v>531</v>
      </c>
      <c r="F194" t="s">
        <v>44</v>
      </c>
      <c r="G194">
        <v>2</v>
      </c>
      <c r="H194">
        <v>2</v>
      </c>
      <c r="I194" t="s">
        <v>532</v>
      </c>
      <c r="J194" t="s">
        <v>501</v>
      </c>
      <c r="K194" t="s">
        <v>40</v>
      </c>
      <c r="L194"/>
      <c r="M194" t="b">
        <v>0</v>
      </c>
      <c r="N194" t="s">
        <v>46</v>
      </c>
      <c r="O194" t="s">
        <v>47</v>
      </c>
      <c r="P194" t="s">
        <v>48</v>
      </c>
      <c r="Q194" t="s">
        <v>533</v>
      </c>
      <c r="R194">
        <v>593657</v>
      </c>
      <c r="S194"/>
      <c r="T194" t="s">
        <v>576</v>
      </c>
      <c r="U194" t="s">
        <v>50</v>
      </c>
      <c r="V194" t="s">
        <v>51</v>
      </c>
      <c r="W194" t="s">
        <v>51</v>
      </c>
      <c r="X194" t="s">
        <v>76</v>
      </c>
      <c r="Y194">
        <v>60000</v>
      </c>
      <c r="Z194" t="b">
        <v>1</v>
      </c>
      <c r="AA194"/>
      <c r="AB194" t="s">
        <v>64</v>
      </c>
      <c r="AC194" t="s">
        <v>93</v>
      </c>
      <c r="AD194" t="s">
        <v>93</v>
      </c>
      <c r="AE194" t="b">
        <v>1</v>
      </c>
      <c r="AF194"/>
      <c r="AG194" t="s">
        <v>50</v>
      </c>
      <c r="AH194"/>
      <c r="AI194">
        <v>22432</v>
      </c>
      <c r="AJ194" s="1">
        <v>42496.370833333334</v>
      </c>
      <c r="AK194" s="1">
        <v>42501.749305555553</v>
      </c>
      <c r="AL194" s="1">
        <v>42549.46875</v>
      </c>
      <c r="AM194" t="s">
        <v>80</v>
      </c>
      <c r="AN194" t="s">
        <v>39</v>
      </c>
      <c r="AO194" t="s">
        <v>39</v>
      </c>
      <c r="AP194"/>
      <c r="AQ194" s="1">
        <v>42548.5</v>
      </c>
      <c r="AR194" t="s">
        <v>56</v>
      </c>
      <c r="AS194" t="s">
        <v>642</v>
      </c>
      <c r="AT194" t="s">
        <v>680</v>
      </c>
    </row>
    <row r="195" spans="1:46" ht="20" customHeight="1" x14ac:dyDescent="0.45">
      <c r="A195" t="s">
        <v>39</v>
      </c>
      <c r="B195">
        <v>618706</v>
      </c>
      <c r="C195" t="s">
        <v>41</v>
      </c>
      <c r="D195" t="s">
        <v>498</v>
      </c>
      <c r="E195" t="s">
        <v>546</v>
      </c>
      <c r="F195" t="s">
        <v>44</v>
      </c>
      <c r="G195">
        <v>5.5</v>
      </c>
      <c r="H195">
        <v>2</v>
      </c>
      <c r="I195" t="s">
        <v>547</v>
      </c>
      <c r="J195" t="s">
        <v>501</v>
      </c>
      <c r="K195" t="s">
        <v>40</v>
      </c>
      <c r="L195"/>
      <c r="M195" t="b">
        <v>0</v>
      </c>
      <c r="N195" t="s">
        <v>46</v>
      </c>
      <c r="O195" t="s">
        <v>47</v>
      </c>
      <c r="P195" t="s">
        <v>48</v>
      </c>
      <c r="Q195" t="s">
        <v>548</v>
      </c>
      <c r="R195" t="s">
        <v>549</v>
      </c>
      <c r="S195"/>
      <c r="T195" t="s">
        <v>576</v>
      </c>
      <c r="U195" t="s">
        <v>50</v>
      </c>
      <c r="V195" t="s">
        <v>62</v>
      </c>
      <c r="W195" t="s">
        <v>62</v>
      </c>
      <c r="X195" t="s">
        <v>115</v>
      </c>
      <c r="Y195">
        <v>60000</v>
      </c>
      <c r="Z195" t="b">
        <v>1</v>
      </c>
      <c r="AA195"/>
      <c r="AB195" t="s">
        <v>107</v>
      </c>
      <c r="AC195" t="s">
        <v>89</v>
      </c>
      <c r="AD195" t="s">
        <v>78</v>
      </c>
      <c r="AE195" t="b">
        <v>1</v>
      </c>
      <c r="AF195"/>
      <c r="AG195" t="s">
        <v>50</v>
      </c>
      <c r="AH195"/>
      <c r="AI195">
        <v>23846</v>
      </c>
      <c r="AJ195" s="1">
        <v>42515.29791666667</v>
      </c>
      <c r="AK195" s="1">
        <v>42515.760416666664</v>
      </c>
      <c r="AL195" s="1">
        <v>42548.368750000001</v>
      </c>
      <c r="AM195" t="s">
        <v>80</v>
      </c>
      <c r="AN195" t="s">
        <v>39</v>
      </c>
      <c r="AO195" t="s">
        <v>39</v>
      </c>
      <c r="AP195"/>
      <c r="AQ195" s="1">
        <v>42548.5</v>
      </c>
      <c r="AR195" t="s">
        <v>56</v>
      </c>
      <c r="AS195" t="s">
        <v>681</v>
      </c>
      <c r="AT195" s="2" t="s">
        <v>682</v>
      </c>
    </row>
    <row r="196" spans="1:46" ht="20" customHeight="1" x14ac:dyDescent="0.45">
      <c r="A196" t="s">
        <v>39</v>
      </c>
      <c r="B196">
        <v>618707</v>
      </c>
      <c r="C196" t="s">
        <v>57</v>
      </c>
      <c r="D196" t="s">
        <v>498</v>
      </c>
      <c r="E196" t="s">
        <v>510</v>
      </c>
      <c r="F196" t="s">
        <v>44</v>
      </c>
      <c r="G196">
        <v>3</v>
      </c>
      <c r="H196">
        <v>3</v>
      </c>
      <c r="I196" t="s">
        <v>511</v>
      </c>
      <c r="J196" t="s">
        <v>501</v>
      </c>
      <c r="K196" t="s">
        <v>40</v>
      </c>
      <c r="L196"/>
      <c r="M196" t="b">
        <v>0</v>
      </c>
      <c r="N196" t="s">
        <v>46</v>
      </c>
      <c r="O196" t="s">
        <v>47</v>
      </c>
      <c r="P196" t="s">
        <v>48</v>
      </c>
      <c r="Q196" t="s">
        <v>512</v>
      </c>
      <c r="R196" t="s">
        <v>513</v>
      </c>
      <c r="S196"/>
      <c r="T196" t="s">
        <v>576</v>
      </c>
      <c r="U196" t="s">
        <v>50</v>
      </c>
      <c r="V196" t="s">
        <v>514</v>
      </c>
      <c r="W196" t="s">
        <v>514</v>
      </c>
      <c r="X196" t="s">
        <v>115</v>
      </c>
      <c r="Y196">
        <v>60000</v>
      </c>
      <c r="Z196" t="b">
        <v>1</v>
      </c>
      <c r="AA196"/>
      <c r="AB196" t="s">
        <v>107</v>
      </c>
      <c r="AC196" t="s">
        <v>89</v>
      </c>
      <c r="AD196" t="s">
        <v>66</v>
      </c>
      <c r="AE196" t="b">
        <v>1</v>
      </c>
      <c r="AF196"/>
      <c r="AG196" t="s">
        <v>50</v>
      </c>
      <c r="AH196"/>
      <c r="AI196">
        <v>26807</v>
      </c>
      <c r="AJ196" s="1">
        <v>42499.328472222223</v>
      </c>
      <c r="AK196" s="1">
        <v>42502.757638888892</v>
      </c>
      <c r="AL196" s="1">
        <v>42548.388194444444</v>
      </c>
      <c r="AM196" t="s">
        <v>80</v>
      </c>
      <c r="AN196" t="s">
        <v>39</v>
      </c>
      <c r="AO196" t="s">
        <v>39</v>
      </c>
      <c r="AP196"/>
      <c r="AQ196" s="1">
        <v>42548.5</v>
      </c>
      <c r="AR196" t="s">
        <v>56</v>
      </c>
      <c r="AS196" t="s">
        <v>611</v>
      </c>
      <c r="AT196" s="2" t="s">
        <v>683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96875" defaultRowHeight="12.75" x14ac:dyDescent="0.35"/>
  <cols>
    <col min="1" max="16384" width="8.796875" style="10"/>
  </cols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6"/>
  <sheetViews>
    <sheetView workbookViewId="0">
      <selection activeCell="C2" sqref="C2"/>
    </sheetView>
  </sheetViews>
  <sheetFormatPr defaultColWidth="9.06640625" defaultRowHeight="13.9" customHeight="1" x14ac:dyDescent="0.35"/>
  <cols>
    <col min="1" max="2" width="9.06640625" style="10"/>
    <col min="3" max="3" width="12.19921875" style="10" customWidth="1"/>
    <col min="4" max="4" width="9.06640625" style="10"/>
    <col min="5" max="5" width="25.19921875" style="10" customWidth="1"/>
    <col min="6" max="16384" width="9.06640625" style="10"/>
  </cols>
  <sheetData>
    <row r="1" spans="1:47" s="11" customFormat="1" ht="13.9" customHeight="1" x14ac:dyDescent="0.45">
      <c r="A1" s="8" t="s">
        <v>0</v>
      </c>
      <c r="B1" s="8" t="s">
        <v>1</v>
      </c>
      <c r="C1" s="9" t="s">
        <v>684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</v>
      </c>
      <c r="M1" s="8" t="s">
        <v>23</v>
      </c>
      <c r="N1" s="8" t="s">
        <v>93</v>
      </c>
      <c r="O1" s="8" t="s">
        <v>11</v>
      </c>
      <c r="P1" s="8" t="s">
        <v>12</v>
      </c>
      <c r="Q1" s="8" t="s">
        <v>13</v>
      </c>
      <c r="R1" s="8" t="s">
        <v>15</v>
      </c>
      <c r="S1" s="8" t="s">
        <v>16</v>
      </c>
      <c r="T1" s="8" t="s">
        <v>17</v>
      </c>
      <c r="U1" s="8" t="s">
        <v>568</v>
      </c>
      <c r="V1" s="8" t="s">
        <v>18</v>
      </c>
      <c r="W1" s="8" t="s">
        <v>19</v>
      </c>
      <c r="X1" s="8" t="s">
        <v>20</v>
      </c>
      <c r="Y1" s="8" t="s">
        <v>22</v>
      </c>
      <c r="Z1" s="8" t="s">
        <v>14</v>
      </c>
      <c r="AA1" s="8" t="s">
        <v>21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569</v>
      </c>
      <c r="AI1" s="8" t="s">
        <v>570</v>
      </c>
      <c r="AJ1" s="8" t="s">
        <v>30</v>
      </c>
      <c r="AK1" s="8" t="s">
        <v>571</v>
      </c>
      <c r="AL1" s="8" t="s">
        <v>572</v>
      </c>
      <c r="AM1" s="8" t="s">
        <v>573</v>
      </c>
      <c r="AN1" s="8" t="s">
        <v>32</v>
      </c>
      <c r="AO1" s="8" t="s">
        <v>33</v>
      </c>
      <c r="AP1" s="8" t="s">
        <v>35</v>
      </c>
      <c r="AQ1" s="8" t="s">
        <v>31</v>
      </c>
      <c r="AR1" s="8" t="s">
        <v>34</v>
      </c>
      <c r="AS1" s="8" t="s">
        <v>38</v>
      </c>
      <c r="AT1" s="8" t="s">
        <v>574</v>
      </c>
      <c r="AU1" s="8" t="s">
        <v>575</v>
      </c>
    </row>
    <row r="2" spans="1:47" ht="13.9" customHeight="1" x14ac:dyDescent="0.45">
      <c r="A2" t="s">
        <v>39</v>
      </c>
      <c r="B2">
        <v>586844</v>
      </c>
      <c r="C2" t="str">
        <f>VLOOKUP(B2,'PAS10 S19 Final Scope_195'!B:C,2,0)</f>
        <v>Base Scope</v>
      </c>
      <c r="D2" t="s">
        <v>41</v>
      </c>
      <c r="E2" t="s">
        <v>42</v>
      </c>
      <c r="F2" t="s">
        <v>43</v>
      </c>
      <c r="G2" t="s">
        <v>96</v>
      </c>
      <c r="H2">
        <v>2.5</v>
      </c>
      <c r="I2">
        <v>2</v>
      </c>
      <c r="J2" t="s">
        <v>45</v>
      </c>
      <c r="K2"/>
      <c r="L2" t="s">
        <v>40</v>
      </c>
      <c r="M2"/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593043</v>
      </c>
      <c r="T2"/>
      <c r="U2" t="s">
        <v>576</v>
      </c>
      <c r="V2" t="s">
        <v>50</v>
      </c>
      <c r="W2" t="s">
        <v>51</v>
      </c>
      <c r="X2" t="s">
        <v>51</v>
      </c>
      <c r="Y2" t="s">
        <v>52</v>
      </c>
      <c r="Z2">
        <v>10000</v>
      </c>
      <c r="AA2" t="b">
        <v>1</v>
      </c>
      <c r="AB2"/>
      <c r="AC2" t="s">
        <v>53</v>
      </c>
      <c r="AD2" t="s">
        <v>54</v>
      </c>
      <c r="AE2" t="s">
        <v>55</v>
      </c>
      <c r="AF2" t="b">
        <v>1</v>
      </c>
      <c r="AG2"/>
      <c r="AH2" t="s">
        <v>50</v>
      </c>
      <c r="AI2"/>
      <c r="AJ2">
        <v>25379</v>
      </c>
      <c r="AK2" s="1">
        <v>42439.342361111114</v>
      </c>
      <c r="AL2" s="1">
        <v>42439.803472222222</v>
      </c>
      <c r="AM2" s="1">
        <v>42515.438888888886</v>
      </c>
      <c r="AN2"/>
      <c r="AO2" t="s">
        <v>39</v>
      </c>
      <c r="AP2" t="s">
        <v>39</v>
      </c>
      <c r="AQ2"/>
      <c r="AR2" s="1">
        <v>42548.5</v>
      </c>
      <c r="AS2" t="s">
        <v>56</v>
      </c>
      <c r="AT2" t="s">
        <v>577</v>
      </c>
      <c r="AU2" s="2" t="s">
        <v>578</v>
      </c>
    </row>
    <row r="3" spans="1:47" ht="13.9" customHeight="1" x14ac:dyDescent="0.45">
      <c r="A3" t="s">
        <v>39</v>
      </c>
      <c r="B3">
        <v>586620</v>
      </c>
      <c r="C3" t="str">
        <f>VLOOKUP(B3,'PAS10 S19 Final Scope_195'!B:C,2,0)</f>
        <v>Base Scope</v>
      </c>
      <c r="D3" t="s">
        <v>41</v>
      </c>
      <c r="E3" t="s">
        <v>42</v>
      </c>
      <c r="F3" t="s">
        <v>184</v>
      </c>
      <c r="G3" t="s">
        <v>96</v>
      </c>
      <c r="H3">
        <v>4</v>
      </c>
      <c r="I3">
        <v>3</v>
      </c>
      <c r="J3" t="s">
        <v>185</v>
      </c>
      <c r="K3"/>
      <c r="L3" t="s">
        <v>40</v>
      </c>
      <c r="M3"/>
      <c r="N3" t="b">
        <v>1</v>
      </c>
      <c r="O3" t="s">
        <v>46</v>
      </c>
      <c r="P3" t="s">
        <v>47</v>
      </c>
      <c r="Q3" t="s">
        <v>70</v>
      </c>
      <c r="R3" t="s">
        <v>98</v>
      </c>
      <c r="S3">
        <v>593043</v>
      </c>
      <c r="T3"/>
      <c r="U3" t="s">
        <v>576</v>
      </c>
      <c r="V3" t="s">
        <v>50</v>
      </c>
      <c r="W3" t="s">
        <v>51</v>
      </c>
      <c r="X3" t="s">
        <v>51</v>
      </c>
      <c r="Y3" t="s">
        <v>63</v>
      </c>
      <c r="Z3">
        <v>10000</v>
      </c>
      <c r="AA3" t="b">
        <v>1</v>
      </c>
      <c r="AB3"/>
      <c r="AC3" t="s">
        <v>107</v>
      </c>
      <c r="AD3" t="s">
        <v>93</v>
      </c>
      <c r="AE3" t="s">
        <v>93</v>
      </c>
      <c r="AF3" t="b">
        <v>1</v>
      </c>
      <c r="AG3"/>
      <c r="AH3" t="s">
        <v>50</v>
      </c>
      <c r="AI3"/>
      <c r="AJ3">
        <v>26252</v>
      </c>
      <c r="AK3" s="1">
        <v>42457.943749999999</v>
      </c>
      <c r="AL3" s="1">
        <v>42458.765277777777</v>
      </c>
      <c r="AM3" s="1">
        <v>42508.655555555553</v>
      </c>
      <c r="AN3"/>
      <c r="AO3" t="s">
        <v>39</v>
      </c>
      <c r="AP3" t="s">
        <v>39</v>
      </c>
      <c r="AQ3"/>
      <c r="AR3" s="1">
        <v>42548.5</v>
      </c>
      <c r="AS3" t="s">
        <v>56</v>
      </c>
      <c r="AT3" t="s">
        <v>579</v>
      </c>
      <c r="AU3" s="2" t="s">
        <v>580</v>
      </c>
    </row>
    <row r="4" spans="1:47" ht="13.9" customHeight="1" x14ac:dyDescent="0.45">
      <c r="A4" t="s">
        <v>39</v>
      </c>
      <c r="B4">
        <v>587153</v>
      </c>
      <c r="C4" t="str">
        <f>VLOOKUP(B4,'PAS10 S19 Final Scope_195'!B:C,2,0)</f>
        <v>Base Scope</v>
      </c>
      <c r="D4" t="s">
        <v>57</v>
      </c>
      <c r="E4" t="s">
        <v>42</v>
      </c>
      <c r="F4" t="s">
        <v>58</v>
      </c>
      <c r="G4" t="s">
        <v>59</v>
      </c>
      <c r="H4">
        <v>4</v>
      </c>
      <c r="I4">
        <v>2</v>
      </c>
      <c r="J4" t="s">
        <v>60</v>
      </c>
      <c r="K4"/>
      <c r="L4" t="s">
        <v>40</v>
      </c>
      <c r="M4"/>
      <c r="N4" t="b">
        <v>0</v>
      </c>
      <c r="O4" t="s">
        <v>46</v>
      </c>
      <c r="P4" t="s">
        <v>47</v>
      </c>
      <c r="Q4" t="s">
        <v>48</v>
      </c>
      <c r="R4" t="s">
        <v>61</v>
      </c>
      <c r="S4">
        <v>593043</v>
      </c>
      <c r="T4"/>
      <c r="U4" t="s">
        <v>576</v>
      </c>
      <c r="V4" t="s">
        <v>50</v>
      </c>
      <c r="W4" t="s">
        <v>62</v>
      </c>
      <c r="X4" t="s">
        <v>62</v>
      </c>
      <c r="Y4" t="s">
        <v>63</v>
      </c>
      <c r="Z4">
        <v>10000</v>
      </c>
      <c r="AA4" t="b">
        <v>1</v>
      </c>
      <c r="AB4"/>
      <c r="AC4" t="s">
        <v>64</v>
      </c>
      <c r="AD4" t="s">
        <v>65</v>
      </c>
      <c r="AE4" t="s">
        <v>66</v>
      </c>
      <c r="AF4" t="b">
        <v>1</v>
      </c>
      <c r="AG4"/>
      <c r="AH4" t="s">
        <v>50</v>
      </c>
      <c r="AI4"/>
      <c r="AJ4">
        <v>26508</v>
      </c>
      <c r="AK4" s="1">
        <v>42457.943749999999</v>
      </c>
      <c r="AL4" s="1">
        <v>42458.765277777777</v>
      </c>
      <c r="AM4" s="1">
        <v>42527.025694444441</v>
      </c>
      <c r="AN4"/>
      <c r="AO4" t="s">
        <v>39</v>
      </c>
      <c r="AP4" t="s">
        <v>39</v>
      </c>
      <c r="AQ4"/>
      <c r="AR4" s="1">
        <v>42548.5</v>
      </c>
      <c r="AS4" t="s">
        <v>56</v>
      </c>
      <c r="AT4" t="s">
        <v>581</v>
      </c>
      <c r="AU4" t="s">
        <v>582</v>
      </c>
    </row>
    <row r="5" spans="1:47" ht="13.9" customHeight="1" x14ac:dyDescent="0.45">
      <c r="A5" t="s">
        <v>39</v>
      </c>
      <c r="B5">
        <v>586898</v>
      </c>
      <c r="C5" t="str">
        <f>VLOOKUP(B5,'PAS10 S19 Final Scope_195'!B:C,2,0)</f>
        <v>Base Scope</v>
      </c>
      <c r="D5" t="s">
        <v>41</v>
      </c>
      <c r="E5" t="s">
        <v>42</v>
      </c>
      <c r="F5" t="s">
        <v>67</v>
      </c>
      <c r="G5" t="s">
        <v>583</v>
      </c>
      <c r="H5">
        <v>1.5</v>
      </c>
      <c r="I5">
        <v>3</v>
      </c>
      <c r="J5" t="s">
        <v>142</v>
      </c>
      <c r="K5"/>
      <c r="L5" t="s">
        <v>40</v>
      </c>
      <c r="M5"/>
      <c r="N5" t="b">
        <v>0</v>
      </c>
      <c r="O5" t="s">
        <v>46</v>
      </c>
      <c r="P5" t="s">
        <v>47</v>
      </c>
      <c r="Q5" t="s">
        <v>48</v>
      </c>
      <c r="R5"/>
      <c r="S5">
        <v>593043</v>
      </c>
      <c r="T5"/>
      <c r="U5" t="s">
        <v>576</v>
      </c>
      <c r="V5" t="s">
        <v>50</v>
      </c>
      <c r="W5" t="s">
        <v>50</v>
      </c>
      <c r="X5" t="s">
        <v>51</v>
      </c>
      <c r="Y5" t="s">
        <v>63</v>
      </c>
      <c r="Z5">
        <v>10000</v>
      </c>
      <c r="AA5" t="b">
        <v>1</v>
      </c>
      <c r="AB5"/>
      <c r="AC5" t="s">
        <v>53</v>
      </c>
      <c r="AD5" t="s">
        <v>50</v>
      </c>
      <c r="AE5" t="s">
        <v>50</v>
      </c>
      <c r="AF5" t="b">
        <v>1</v>
      </c>
      <c r="AG5"/>
      <c r="AH5" t="s">
        <v>50</v>
      </c>
      <c r="AI5"/>
      <c r="AJ5">
        <v>26331</v>
      </c>
      <c r="AK5" s="1">
        <v>42453.304861111108</v>
      </c>
      <c r="AL5" s="1">
        <v>42453.813194444447</v>
      </c>
      <c r="AM5" s="1">
        <v>42508.031944444447</v>
      </c>
      <c r="AN5"/>
      <c r="AO5" t="s">
        <v>39</v>
      </c>
      <c r="AP5" t="s">
        <v>39</v>
      </c>
      <c r="AQ5"/>
      <c r="AR5" s="1">
        <v>42548.5</v>
      </c>
      <c r="AS5" t="s">
        <v>56</v>
      </c>
      <c r="AT5" t="s">
        <v>584</v>
      </c>
      <c r="AU5" s="2" t="s">
        <v>585</v>
      </c>
    </row>
    <row r="6" spans="1:47" ht="13.9" customHeight="1" x14ac:dyDescent="0.45">
      <c r="A6" t="s">
        <v>39</v>
      </c>
      <c r="B6">
        <v>589302</v>
      </c>
      <c r="C6" t="str">
        <f>VLOOKUP(B6,'PAS10 S19 Final Scope_195'!B:C,2,0)</f>
        <v>Base Scope</v>
      </c>
      <c r="D6" t="s">
        <v>57</v>
      </c>
      <c r="E6" t="s">
        <v>42</v>
      </c>
      <c r="F6" t="s">
        <v>143</v>
      </c>
      <c r="G6" t="s">
        <v>583</v>
      </c>
      <c r="H6">
        <v>1</v>
      </c>
      <c r="I6">
        <v>2</v>
      </c>
      <c r="J6" t="s">
        <v>144</v>
      </c>
      <c r="K6"/>
      <c r="L6" t="s">
        <v>40</v>
      </c>
      <c r="M6"/>
      <c r="N6" t="b">
        <v>0</v>
      </c>
      <c r="O6" t="s">
        <v>46</v>
      </c>
      <c r="P6" t="s">
        <v>47</v>
      </c>
      <c r="Q6" t="s">
        <v>48</v>
      </c>
      <c r="R6" t="s">
        <v>61</v>
      </c>
      <c r="S6">
        <v>593043</v>
      </c>
      <c r="T6"/>
      <c r="U6" t="s">
        <v>576</v>
      </c>
      <c r="V6" t="s">
        <v>50</v>
      </c>
      <c r="W6" t="s">
        <v>140</v>
      </c>
      <c r="X6" t="s">
        <v>140</v>
      </c>
      <c r="Y6" t="s">
        <v>115</v>
      </c>
      <c r="Z6">
        <v>10000</v>
      </c>
      <c r="AA6" t="b">
        <v>1</v>
      </c>
      <c r="AB6"/>
      <c r="AC6" t="s">
        <v>53</v>
      </c>
      <c r="AD6" t="s">
        <v>77</v>
      </c>
      <c r="AE6" t="s">
        <v>66</v>
      </c>
      <c r="AF6" t="b">
        <v>1</v>
      </c>
      <c r="AG6"/>
      <c r="AH6" t="s">
        <v>50</v>
      </c>
      <c r="AI6"/>
      <c r="AJ6">
        <v>22531</v>
      </c>
      <c r="AK6" s="1">
        <v>42436.538194444445</v>
      </c>
      <c r="AL6" s="1">
        <v>42436.779861111114</v>
      </c>
      <c r="AM6" s="1">
        <v>42496.245833333334</v>
      </c>
      <c r="AN6"/>
      <c r="AO6" t="s">
        <v>39</v>
      </c>
      <c r="AP6" t="s">
        <v>39</v>
      </c>
      <c r="AQ6"/>
      <c r="AR6" s="1">
        <v>42548.5</v>
      </c>
      <c r="AS6" t="s">
        <v>56</v>
      </c>
      <c r="AT6" t="s">
        <v>586</v>
      </c>
      <c r="AU6" s="2" t="s">
        <v>587</v>
      </c>
    </row>
    <row r="7" spans="1:47" ht="13.9" customHeight="1" x14ac:dyDescent="0.45">
      <c r="A7" t="s">
        <v>39</v>
      </c>
      <c r="B7">
        <v>587117</v>
      </c>
      <c r="C7" t="str">
        <f>VLOOKUP(B7,'PAS10 S19 Final Scope_195'!B:C,2,0)</f>
        <v>Base Scope</v>
      </c>
      <c r="D7" t="s">
        <v>41</v>
      </c>
      <c r="E7" t="s">
        <v>42</v>
      </c>
      <c r="F7" t="s">
        <v>147</v>
      </c>
      <c r="G7" t="s">
        <v>583</v>
      </c>
      <c r="H7">
        <v>2</v>
      </c>
      <c r="I7">
        <v>2</v>
      </c>
      <c r="J7" t="s">
        <v>148</v>
      </c>
      <c r="K7"/>
      <c r="L7" t="s">
        <v>40</v>
      </c>
      <c r="M7"/>
      <c r="N7" t="b">
        <v>0</v>
      </c>
      <c r="O7" t="s">
        <v>46</v>
      </c>
      <c r="P7" t="s">
        <v>47</v>
      </c>
      <c r="Q7" t="s">
        <v>48</v>
      </c>
      <c r="R7" t="s">
        <v>121</v>
      </c>
      <c r="S7">
        <v>593043</v>
      </c>
      <c r="T7"/>
      <c r="U7" t="s">
        <v>576</v>
      </c>
      <c r="V7" t="s">
        <v>50</v>
      </c>
      <c r="W7" t="s">
        <v>51</v>
      </c>
      <c r="X7" t="s">
        <v>51</v>
      </c>
      <c r="Y7" t="s">
        <v>63</v>
      </c>
      <c r="Z7">
        <v>10000</v>
      </c>
      <c r="AA7" t="b">
        <v>1</v>
      </c>
      <c r="AB7"/>
      <c r="AC7" t="s">
        <v>53</v>
      </c>
      <c r="AD7" t="s">
        <v>89</v>
      </c>
      <c r="AE7" t="s">
        <v>66</v>
      </c>
      <c r="AF7" t="b">
        <v>1</v>
      </c>
      <c r="AG7"/>
      <c r="AH7" t="s">
        <v>50</v>
      </c>
      <c r="AI7"/>
      <c r="AJ7">
        <v>25723</v>
      </c>
      <c r="AK7" s="1">
        <v>42454.517361111109</v>
      </c>
      <c r="AL7" s="1">
        <v>42456.730555555558</v>
      </c>
      <c r="AM7" s="1">
        <v>42533.928472222222</v>
      </c>
      <c r="AN7"/>
      <c r="AO7" t="s">
        <v>39</v>
      </c>
      <c r="AP7" t="s">
        <v>39</v>
      </c>
      <c r="AQ7"/>
      <c r="AR7" s="1">
        <v>42548.5</v>
      </c>
      <c r="AS7" t="s">
        <v>56</v>
      </c>
      <c r="AT7" t="s">
        <v>581</v>
      </c>
      <c r="AU7" t="s">
        <v>582</v>
      </c>
    </row>
    <row r="8" spans="1:47" ht="13.9" customHeight="1" x14ac:dyDescent="0.45">
      <c r="A8" t="s">
        <v>39</v>
      </c>
      <c r="B8">
        <v>587148</v>
      </c>
      <c r="C8" t="str">
        <f>VLOOKUP(B8,'PAS10 S19 Final Scope_195'!B:C,2,0)</f>
        <v>Base Scope</v>
      </c>
      <c r="D8" t="s">
        <v>41</v>
      </c>
      <c r="E8" t="s">
        <v>42</v>
      </c>
      <c r="F8" t="s">
        <v>145</v>
      </c>
      <c r="G8" t="s">
        <v>541</v>
      </c>
      <c r="H8">
        <v>4</v>
      </c>
      <c r="I8">
        <v>2</v>
      </c>
      <c r="J8" t="s">
        <v>146</v>
      </c>
      <c r="K8"/>
      <c r="L8" t="s">
        <v>40</v>
      </c>
      <c r="M8"/>
      <c r="N8" t="b">
        <v>0</v>
      </c>
      <c r="O8" t="s">
        <v>46</v>
      </c>
      <c r="P8" t="s">
        <v>47</v>
      </c>
      <c r="Q8" t="s">
        <v>48</v>
      </c>
      <c r="R8" t="s">
        <v>61</v>
      </c>
      <c r="S8">
        <v>593043</v>
      </c>
      <c r="T8"/>
      <c r="U8" t="s">
        <v>576</v>
      </c>
      <c r="V8" t="s">
        <v>50</v>
      </c>
      <c r="W8" t="s">
        <v>51</v>
      </c>
      <c r="X8" t="s">
        <v>51</v>
      </c>
      <c r="Y8" t="s">
        <v>63</v>
      </c>
      <c r="Z8">
        <v>10000</v>
      </c>
      <c r="AA8" t="b">
        <v>1</v>
      </c>
      <c r="AB8"/>
      <c r="AC8" t="s">
        <v>102</v>
      </c>
      <c r="AD8" t="s">
        <v>65</v>
      </c>
      <c r="AE8" t="s">
        <v>66</v>
      </c>
      <c r="AF8" t="b">
        <v>1</v>
      </c>
      <c r="AG8"/>
      <c r="AH8" t="s">
        <v>50</v>
      </c>
      <c r="AI8"/>
      <c r="AJ8">
        <v>26507</v>
      </c>
      <c r="AK8" s="1">
        <v>42459.305555555555</v>
      </c>
      <c r="AL8" s="1">
        <v>42459.784722222219</v>
      </c>
      <c r="AM8" s="1">
        <v>42527.025694444441</v>
      </c>
      <c r="AN8"/>
      <c r="AO8" t="s">
        <v>39</v>
      </c>
      <c r="AP8" t="s">
        <v>39</v>
      </c>
      <c r="AQ8"/>
      <c r="AR8" s="1">
        <v>42548.5</v>
      </c>
      <c r="AS8" t="s">
        <v>56</v>
      </c>
      <c r="AT8" t="s">
        <v>581</v>
      </c>
      <c r="AU8" t="s">
        <v>582</v>
      </c>
    </row>
    <row r="9" spans="1:47" ht="13.9" customHeight="1" x14ac:dyDescent="0.45">
      <c r="A9" t="s">
        <v>39</v>
      </c>
      <c r="B9">
        <v>586893</v>
      </c>
      <c r="C9" t="str">
        <f>VLOOKUP(B9,'PAS10 S19 Final Scope_195'!B:C,2,0)</f>
        <v>Base Scope</v>
      </c>
      <c r="D9" t="s">
        <v>41</v>
      </c>
      <c r="E9" t="s">
        <v>42</v>
      </c>
      <c r="F9" t="s">
        <v>67</v>
      </c>
      <c r="G9" t="s">
        <v>583</v>
      </c>
      <c r="H9">
        <v>3</v>
      </c>
      <c r="I9">
        <v>3</v>
      </c>
      <c r="J9" t="s">
        <v>186</v>
      </c>
      <c r="K9"/>
      <c r="L9" t="s">
        <v>40</v>
      </c>
      <c r="M9"/>
      <c r="N9" t="b">
        <v>0</v>
      </c>
      <c r="O9" t="s">
        <v>46</v>
      </c>
      <c r="P9" t="s">
        <v>47</v>
      </c>
      <c r="Q9" t="s">
        <v>48</v>
      </c>
      <c r="R9" t="s">
        <v>187</v>
      </c>
      <c r="S9">
        <v>593043</v>
      </c>
      <c r="T9"/>
      <c r="U9" t="s">
        <v>576</v>
      </c>
      <c r="V9" t="s">
        <v>50</v>
      </c>
      <c r="W9" t="s">
        <v>51</v>
      </c>
      <c r="X9" t="s">
        <v>51</v>
      </c>
      <c r="Y9" t="s">
        <v>63</v>
      </c>
      <c r="Z9">
        <v>10000</v>
      </c>
      <c r="AA9" t="b">
        <v>1</v>
      </c>
      <c r="AB9"/>
      <c r="AC9" t="s">
        <v>107</v>
      </c>
      <c r="AD9" t="s">
        <v>50</v>
      </c>
      <c r="AE9" t="s">
        <v>50</v>
      </c>
      <c r="AF9" t="b">
        <v>1</v>
      </c>
      <c r="AG9"/>
      <c r="AH9" t="s">
        <v>50</v>
      </c>
      <c r="AI9"/>
      <c r="AJ9">
        <v>26293</v>
      </c>
      <c r="AK9" s="1">
        <v>42457.313194444447</v>
      </c>
      <c r="AL9" s="1">
        <v>42457.745138888888</v>
      </c>
      <c r="AM9" s="1">
        <v>42501.44027777778</v>
      </c>
      <c r="AN9"/>
      <c r="AO9" t="s">
        <v>39</v>
      </c>
      <c r="AP9" t="s">
        <v>39</v>
      </c>
      <c r="AQ9"/>
      <c r="AR9" s="1">
        <v>42548.5</v>
      </c>
      <c r="AS9" t="s">
        <v>56</v>
      </c>
      <c r="AT9" t="s">
        <v>584</v>
      </c>
      <c r="AU9" s="2" t="s">
        <v>585</v>
      </c>
    </row>
    <row r="10" spans="1:47" ht="13.9" customHeight="1" x14ac:dyDescent="0.45">
      <c r="A10" t="s">
        <v>39</v>
      </c>
      <c r="B10">
        <v>586622</v>
      </c>
      <c r="C10" t="str">
        <f>VLOOKUP(B10,'PAS10 S19 Final Scope_195'!B:C,2,0)</f>
        <v>Base Scope</v>
      </c>
      <c r="D10" t="s">
        <v>41</v>
      </c>
      <c r="E10" t="s">
        <v>42</v>
      </c>
      <c r="F10" t="s">
        <v>99</v>
      </c>
      <c r="G10" t="s">
        <v>96</v>
      </c>
      <c r="H10">
        <v>4</v>
      </c>
      <c r="I10">
        <v>3</v>
      </c>
      <c r="J10" t="s">
        <v>100</v>
      </c>
      <c r="K10"/>
      <c r="L10" t="s">
        <v>40</v>
      </c>
      <c r="M10"/>
      <c r="N10" t="b">
        <v>1</v>
      </c>
      <c r="O10" t="s">
        <v>46</v>
      </c>
      <c r="P10" t="s">
        <v>47</v>
      </c>
      <c r="Q10" t="s">
        <v>48</v>
      </c>
      <c r="R10" t="s">
        <v>101</v>
      </c>
      <c r="S10">
        <v>593043</v>
      </c>
      <c r="T10"/>
      <c r="U10" t="s">
        <v>576</v>
      </c>
      <c r="V10" t="s">
        <v>50</v>
      </c>
      <c r="W10" t="s">
        <v>51</v>
      </c>
      <c r="X10" t="s">
        <v>51</v>
      </c>
      <c r="Y10" t="s">
        <v>63</v>
      </c>
      <c r="Z10">
        <v>10000</v>
      </c>
      <c r="AA10" t="b">
        <v>1</v>
      </c>
      <c r="AB10"/>
      <c r="AC10" t="s">
        <v>102</v>
      </c>
      <c r="AD10" t="s">
        <v>93</v>
      </c>
      <c r="AE10" t="s">
        <v>93</v>
      </c>
      <c r="AF10" t="b">
        <v>1</v>
      </c>
      <c r="AG10"/>
      <c r="AH10" t="s">
        <v>50</v>
      </c>
      <c r="AI10"/>
      <c r="AJ10">
        <v>26203</v>
      </c>
      <c r="AK10" s="1">
        <v>42452.314583333333</v>
      </c>
      <c r="AL10" s="1">
        <v>42452.795138888891</v>
      </c>
      <c r="AM10" s="1">
        <v>42517.088888888888</v>
      </c>
      <c r="AN10"/>
      <c r="AO10" t="s">
        <v>39</v>
      </c>
      <c r="AP10" t="s">
        <v>39</v>
      </c>
      <c r="AQ10"/>
      <c r="AR10" s="1">
        <v>42548.5</v>
      </c>
      <c r="AS10" t="s">
        <v>56</v>
      </c>
      <c r="AT10" t="s">
        <v>577</v>
      </c>
      <c r="AU10" s="2" t="s">
        <v>589</v>
      </c>
    </row>
    <row r="11" spans="1:47" ht="13.9" customHeight="1" x14ac:dyDescent="0.45">
      <c r="A11" t="s">
        <v>39</v>
      </c>
      <c r="B11">
        <v>589306</v>
      </c>
      <c r="C11" t="str">
        <f>VLOOKUP(B11,'PAS10 S19 Final Scope_195'!B:C,2,0)</f>
        <v>Base Scope</v>
      </c>
      <c r="D11" t="s">
        <v>41</v>
      </c>
      <c r="E11" t="s">
        <v>42</v>
      </c>
      <c r="F11" t="s">
        <v>149</v>
      </c>
      <c r="G11" t="s">
        <v>583</v>
      </c>
      <c r="H11">
        <v>1</v>
      </c>
      <c r="I11">
        <v>2</v>
      </c>
      <c r="J11" t="s">
        <v>150</v>
      </c>
      <c r="K11"/>
      <c r="L11" t="s">
        <v>40</v>
      </c>
      <c r="M11"/>
      <c r="N11" t="b">
        <v>0</v>
      </c>
      <c r="O11" t="s">
        <v>46</v>
      </c>
      <c r="P11" t="s">
        <v>47</v>
      </c>
      <c r="Q11" t="s">
        <v>48</v>
      </c>
      <c r="R11" t="s">
        <v>61</v>
      </c>
      <c r="S11">
        <v>593043</v>
      </c>
      <c r="T11"/>
      <c r="U11" t="s">
        <v>576</v>
      </c>
      <c r="V11" t="s">
        <v>50</v>
      </c>
      <c r="W11" t="s">
        <v>51</v>
      </c>
      <c r="X11" t="s">
        <v>51</v>
      </c>
      <c r="Y11" t="s">
        <v>76</v>
      </c>
      <c r="Z11">
        <v>10000</v>
      </c>
      <c r="AA11" t="b">
        <v>1</v>
      </c>
      <c r="AB11"/>
      <c r="AC11" t="s">
        <v>53</v>
      </c>
      <c r="AD11" t="s">
        <v>84</v>
      </c>
      <c r="AE11" t="s">
        <v>66</v>
      </c>
      <c r="AF11" t="b">
        <v>1</v>
      </c>
      <c r="AG11"/>
      <c r="AH11" t="s">
        <v>50</v>
      </c>
      <c r="AI11"/>
      <c r="AJ11">
        <v>24586</v>
      </c>
      <c r="AK11" s="1">
        <v>42438.913888888892</v>
      </c>
      <c r="AL11" s="1">
        <v>42439.804166666669</v>
      </c>
      <c r="AM11" s="1">
        <v>42535.724305555559</v>
      </c>
      <c r="AN11"/>
      <c r="AO11" t="s">
        <v>39</v>
      </c>
      <c r="AP11" t="s">
        <v>39</v>
      </c>
      <c r="AQ11"/>
      <c r="AR11" s="1">
        <v>42548.5</v>
      </c>
      <c r="AS11" t="s">
        <v>56</v>
      </c>
      <c r="AT11" t="s">
        <v>590</v>
      </c>
      <c r="AU11" s="2" t="s">
        <v>591</v>
      </c>
    </row>
    <row r="12" spans="1:47" ht="13.9" customHeight="1" x14ac:dyDescent="0.45">
      <c r="A12" t="s">
        <v>39</v>
      </c>
      <c r="B12">
        <v>408227</v>
      </c>
      <c r="C12" t="str">
        <f>VLOOKUP(B12,'PAS10 S19 Final Scope_195'!B:C,2,0)</f>
        <v>Base Scope</v>
      </c>
      <c r="D12" t="s">
        <v>41</v>
      </c>
      <c r="E12" t="s">
        <v>42</v>
      </c>
      <c r="F12" t="s">
        <v>103</v>
      </c>
      <c r="G12" t="s">
        <v>96</v>
      </c>
      <c r="H12">
        <v>2</v>
      </c>
      <c r="I12">
        <v>2</v>
      </c>
      <c r="J12" t="s">
        <v>104</v>
      </c>
      <c r="K12"/>
      <c r="L12" t="s">
        <v>40</v>
      </c>
      <c r="M12"/>
      <c r="N12" t="b">
        <v>1</v>
      </c>
      <c r="O12" t="s">
        <v>46</v>
      </c>
      <c r="P12" t="s">
        <v>47</v>
      </c>
      <c r="Q12" t="s">
        <v>48</v>
      </c>
      <c r="R12" t="s">
        <v>105</v>
      </c>
      <c r="S12" t="s">
        <v>106</v>
      </c>
      <c r="T12"/>
      <c r="U12" t="s">
        <v>576</v>
      </c>
      <c r="V12" t="s">
        <v>50</v>
      </c>
      <c r="W12" t="s">
        <v>51</v>
      </c>
      <c r="X12" t="s">
        <v>51</v>
      </c>
      <c r="Y12" t="s">
        <v>76</v>
      </c>
      <c r="Z12">
        <v>10000</v>
      </c>
      <c r="AA12" t="b">
        <v>1</v>
      </c>
      <c r="AB12"/>
      <c r="AC12" t="s">
        <v>107</v>
      </c>
      <c r="AD12" t="s">
        <v>93</v>
      </c>
      <c r="AE12" t="s">
        <v>93</v>
      </c>
      <c r="AF12" t="b">
        <v>1</v>
      </c>
      <c r="AG12"/>
      <c r="AH12" t="s">
        <v>50</v>
      </c>
      <c r="AI12"/>
      <c r="AJ12">
        <v>25176</v>
      </c>
      <c r="AK12" s="1">
        <v>42419.527083333334</v>
      </c>
      <c r="AL12" s="1">
        <v>42421.747916666667</v>
      </c>
      <c r="AM12" s="1">
        <v>42540.717361111114</v>
      </c>
      <c r="AN12" t="s">
        <v>80</v>
      </c>
      <c r="AO12" t="s">
        <v>39</v>
      </c>
      <c r="AP12" t="s">
        <v>39</v>
      </c>
      <c r="AQ12" t="s">
        <v>80</v>
      </c>
      <c r="AR12" s="1">
        <v>42548.5</v>
      </c>
      <c r="AS12" t="s">
        <v>56</v>
      </c>
      <c r="AT12" t="s">
        <v>590</v>
      </c>
      <c r="AU12" s="2" t="s">
        <v>592</v>
      </c>
    </row>
    <row r="13" spans="1:47" ht="13.9" customHeight="1" x14ac:dyDescent="0.45">
      <c r="A13" t="s">
        <v>39</v>
      </c>
      <c r="B13">
        <v>586906</v>
      </c>
      <c r="C13" t="str">
        <f>VLOOKUP(B13,'PAS10 S19 Final Scope_195'!B:C,2,0)</f>
        <v>Base Scope</v>
      </c>
      <c r="D13" t="s">
        <v>41</v>
      </c>
      <c r="E13" t="s">
        <v>42</v>
      </c>
      <c r="F13" t="s">
        <v>67</v>
      </c>
      <c r="G13" t="s">
        <v>583</v>
      </c>
      <c r="H13">
        <v>4</v>
      </c>
      <c r="I13">
        <v>3</v>
      </c>
      <c r="J13" t="s">
        <v>68</v>
      </c>
      <c r="K13"/>
      <c r="L13" t="s">
        <v>40</v>
      </c>
      <c r="M13"/>
      <c r="N13" t="b">
        <v>0</v>
      </c>
      <c r="O13" t="s">
        <v>46</v>
      </c>
      <c r="P13" t="s">
        <v>47</v>
      </c>
      <c r="Q13" t="s">
        <v>48</v>
      </c>
      <c r="R13"/>
      <c r="S13">
        <v>593043</v>
      </c>
      <c r="T13"/>
      <c r="U13" t="s">
        <v>576</v>
      </c>
      <c r="V13" t="s">
        <v>50</v>
      </c>
      <c r="W13" t="s">
        <v>50</v>
      </c>
      <c r="X13" t="s">
        <v>51</v>
      </c>
      <c r="Y13" t="s">
        <v>63</v>
      </c>
      <c r="Z13">
        <v>10000</v>
      </c>
      <c r="AA13" t="b">
        <v>1</v>
      </c>
      <c r="AB13"/>
      <c r="AC13" t="s">
        <v>53</v>
      </c>
      <c r="AD13" t="s">
        <v>50</v>
      </c>
      <c r="AE13" t="s">
        <v>50</v>
      </c>
      <c r="AF13" t="b">
        <v>1</v>
      </c>
      <c r="AG13"/>
      <c r="AH13" t="s">
        <v>50</v>
      </c>
      <c r="AI13"/>
      <c r="AJ13">
        <v>26327</v>
      </c>
      <c r="AK13" s="1">
        <v>42452.314583333333</v>
      </c>
      <c r="AL13" s="1">
        <v>42452.79583333333</v>
      </c>
      <c r="AM13" s="1">
        <v>42528.997916666667</v>
      </c>
      <c r="AN13"/>
      <c r="AO13" t="s">
        <v>39</v>
      </c>
      <c r="AP13" t="s">
        <v>39</v>
      </c>
      <c r="AQ13"/>
      <c r="AR13" s="1">
        <v>42548.5</v>
      </c>
      <c r="AS13" t="s">
        <v>56</v>
      </c>
      <c r="AT13" t="s">
        <v>584</v>
      </c>
      <c r="AU13" s="2" t="s">
        <v>585</v>
      </c>
    </row>
    <row r="14" spans="1:47" ht="13.9" customHeight="1" x14ac:dyDescent="0.45">
      <c r="A14" t="s">
        <v>39</v>
      </c>
      <c r="B14">
        <v>587156</v>
      </c>
      <c r="C14" t="str">
        <f>VLOOKUP(B14,'PAS10 S19 Final Scope_195'!B:C,2,0)</f>
        <v>Base Scope</v>
      </c>
      <c r="D14" t="s">
        <v>41</v>
      </c>
      <c r="E14" t="s">
        <v>42</v>
      </c>
      <c r="F14" t="s">
        <v>188</v>
      </c>
      <c r="G14" t="s">
        <v>583</v>
      </c>
      <c r="H14">
        <v>3</v>
      </c>
      <c r="I14">
        <v>2</v>
      </c>
      <c r="J14" t="s">
        <v>189</v>
      </c>
      <c r="K14"/>
      <c r="L14" t="s">
        <v>40</v>
      </c>
      <c r="M14"/>
      <c r="N14" t="b">
        <v>0</v>
      </c>
      <c r="O14" t="s">
        <v>46</v>
      </c>
      <c r="P14" t="s">
        <v>47</v>
      </c>
      <c r="Q14" t="s">
        <v>48</v>
      </c>
      <c r="R14" t="s">
        <v>121</v>
      </c>
      <c r="S14">
        <v>593043</v>
      </c>
      <c r="T14"/>
      <c r="U14" t="s">
        <v>576</v>
      </c>
      <c r="V14" t="s">
        <v>50</v>
      </c>
      <c r="W14" t="s">
        <v>132</v>
      </c>
      <c r="X14" t="s">
        <v>132</v>
      </c>
      <c r="Y14" t="s">
        <v>63</v>
      </c>
      <c r="Z14">
        <v>10000</v>
      </c>
      <c r="AA14" t="b">
        <v>1</v>
      </c>
      <c r="AB14"/>
      <c r="AC14" t="s">
        <v>53</v>
      </c>
      <c r="AD14" t="s">
        <v>179</v>
      </c>
      <c r="AE14" t="s">
        <v>50</v>
      </c>
      <c r="AF14" t="b">
        <v>1</v>
      </c>
      <c r="AG14"/>
      <c r="AH14" t="s">
        <v>50</v>
      </c>
      <c r="AI14"/>
      <c r="AJ14">
        <v>25837</v>
      </c>
      <c r="AK14" s="1">
        <v>42458.298611111109</v>
      </c>
      <c r="AL14" s="1">
        <v>42458.765972222223</v>
      </c>
      <c r="AM14" s="1">
        <v>42515.023611111108</v>
      </c>
      <c r="AN14"/>
      <c r="AO14" t="s">
        <v>39</v>
      </c>
      <c r="AP14" t="s">
        <v>39</v>
      </c>
      <c r="AQ14"/>
      <c r="AR14" s="1">
        <v>42548.5</v>
      </c>
      <c r="AS14" t="s">
        <v>56</v>
      </c>
      <c r="AT14" t="s">
        <v>586</v>
      </c>
      <c r="AU14" t="s">
        <v>582</v>
      </c>
    </row>
    <row r="15" spans="1:47" ht="13.9" customHeight="1" x14ac:dyDescent="0.45">
      <c r="A15" t="s">
        <v>39</v>
      </c>
      <c r="B15">
        <v>586623</v>
      </c>
      <c r="C15" t="str">
        <f>VLOOKUP(B15,'PAS10 S19 Final Scope_195'!B:C,2,0)</f>
        <v>Base Scope</v>
      </c>
      <c r="D15" t="s">
        <v>41</v>
      </c>
      <c r="E15" t="s">
        <v>42</v>
      </c>
      <c r="F15" t="s">
        <v>151</v>
      </c>
      <c r="G15" t="s">
        <v>583</v>
      </c>
      <c r="H15">
        <v>2</v>
      </c>
      <c r="I15">
        <v>2</v>
      </c>
      <c r="J15" t="s">
        <v>152</v>
      </c>
      <c r="K15"/>
      <c r="L15" t="s">
        <v>40</v>
      </c>
      <c r="M15"/>
      <c r="N15" t="b">
        <v>1</v>
      </c>
      <c r="O15" t="s">
        <v>46</v>
      </c>
      <c r="P15" t="s">
        <v>47</v>
      </c>
      <c r="Q15" t="s">
        <v>48</v>
      </c>
      <c r="R15" t="s">
        <v>153</v>
      </c>
      <c r="S15">
        <v>593043</v>
      </c>
      <c r="T15"/>
      <c r="U15" t="s">
        <v>576</v>
      </c>
      <c r="V15" t="s">
        <v>50</v>
      </c>
      <c r="W15" t="s">
        <v>51</v>
      </c>
      <c r="X15" t="s">
        <v>51</v>
      </c>
      <c r="Y15" t="s">
        <v>63</v>
      </c>
      <c r="Z15">
        <v>10000</v>
      </c>
      <c r="AA15" t="b">
        <v>1</v>
      </c>
      <c r="AB15"/>
      <c r="AC15" t="s">
        <v>107</v>
      </c>
      <c r="AD15" t="s">
        <v>93</v>
      </c>
      <c r="AE15" t="s">
        <v>93</v>
      </c>
      <c r="AF15" t="b">
        <v>1</v>
      </c>
      <c r="AG15"/>
      <c r="AH15" t="s">
        <v>50</v>
      </c>
      <c r="AI15"/>
      <c r="AJ15">
        <v>25734</v>
      </c>
      <c r="AK15" s="1">
        <v>42444.332638888889</v>
      </c>
      <c r="AL15" s="1">
        <v>42444.568055555559</v>
      </c>
      <c r="AM15" s="1">
        <v>42513.416666666664</v>
      </c>
      <c r="AN15"/>
      <c r="AO15" t="s">
        <v>39</v>
      </c>
      <c r="AP15" t="s">
        <v>39</v>
      </c>
      <c r="AQ15"/>
      <c r="AR15" s="1">
        <v>42548.5</v>
      </c>
      <c r="AS15" t="s">
        <v>56</v>
      </c>
      <c r="AT15" t="s">
        <v>579</v>
      </c>
      <c r="AU15" s="2" t="s">
        <v>589</v>
      </c>
    </row>
    <row r="16" spans="1:47" ht="13.9" customHeight="1" x14ac:dyDescent="0.45">
      <c r="A16" t="s">
        <v>39</v>
      </c>
      <c r="B16">
        <v>589297</v>
      </c>
      <c r="C16" t="str">
        <f>VLOOKUP(B16,'PAS10 S19 Final Scope_195'!B:C,2,0)</f>
        <v>Base Scope</v>
      </c>
      <c r="D16" t="s">
        <v>57</v>
      </c>
      <c r="E16" t="s">
        <v>42</v>
      </c>
      <c r="F16" t="s">
        <v>154</v>
      </c>
      <c r="G16" t="s">
        <v>96</v>
      </c>
      <c r="H16">
        <v>1</v>
      </c>
      <c r="I16">
        <v>2</v>
      </c>
      <c r="J16" t="s">
        <v>155</v>
      </c>
      <c r="K16"/>
      <c r="L16" t="s">
        <v>40</v>
      </c>
      <c r="M16"/>
      <c r="N16" t="b">
        <v>0</v>
      </c>
      <c r="O16" t="s">
        <v>46</v>
      </c>
      <c r="P16" t="s">
        <v>47</v>
      </c>
      <c r="Q16" t="s">
        <v>48</v>
      </c>
      <c r="R16" t="s">
        <v>61</v>
      </c>
      <c r="S16">
        <v>593043</v>
      </c>
      <c r="T16"/>
      <c r="U16" t="s">
        <v>576</v>
      </c>
      <c r="V16" t="s">
        <v>50</v>
      </c>
      <c r="W16" t="s">
        <v>140</v>
      </c>
      <c r="X16" t="s">
        <v>140</v>
      </c>
      <c r="Y16" t="s">
        <v>52</v>
      </c>
      <c r="Z16">
        <v>10000</v>
      </c>
      <c r="AA16" t="b">
        <v>1</v>
      </c>
      <c r="AB16"/>
      <c r="AC16" t="s">
        <v>107</v>
      </c>
      <c r="AD16" t="s">
        <v>77</v>
      </c>
      <c r="AE16" t="s">
        <v>66</v>
      </c>
      <c r="AF16" t="b">
        <v>1</v>
      </c>
      <c r="AG16"/>
      <c r="AH16" t="s">
        <v>50</v>
      </c>
      <c r="AI16"/>
      <c r="AJ16">
        <v>24729</v>
      </c>
      <c r="AK16" s="1">
        <v>42429.343055555553</v>
      </c>
      <c r="AL16" s="1">
        <v>42429.759722222225</v>
      </c>
      <c r="AM16" s="1">
        <v>42521.390277777777</v>
      </c>
      <c r="AN16"/>
      <c r="AO16" t="s">
        <v>39</v>
      </c>
      <c r="AP16" t="s">
        <v>39</v>
      </c>
      <c r="AQ16"/>
      <c r="AR16" s="1">
        <v>42548.5</v>
      </c>
      <c r="AS16" t="s">
        <v>56</v>
      </c>
      <c r="AT16" t="s">
        <v>586</v>
      </c>
      <c r="AU16" s="2" t="s">
        <v>594</v>
      </c>
    </row>
    <row r="17" spans="1:47" ht="13.9" customHeight="1" x14ac:dyDescent="0.45">
      <c r="A17" t="s">
        <v>39</v>
      </c>
      <c r="B17">
        <v>591571</v>
      </c>
      <c r="C17" t="str">
        <f>VLOOKUP(B17,'PAS10 S19 Final Scope_195'!B:C,2,0)</f>
        <v>Base Scope</v>
      </c>
      <c r="D17" t="s">
        <v>41</v>
      </c>
      <c r="E17" t="s">
        <v>42</v>
      </c>
      <c r="F17" t="s">
        <v>108</v>
      </c>
      <c r="G17" t="s">
        <v>59</v>
      </c>
      <c r="H17">
        <v>6</v>
      </c>
      <c r="I17">
        <v>2</v>
      </c>
      <c r="J17" t="s">
        <v>109</v>
      </c>
      <c r="K17"/>
      <c r="L17" t="s">
        <v>40</v>
      </c>
      <c r="M17"/>
      <c r="N17" t="b">
        <v>0</v>
      </c>
      <c r="O17" t="s">
        <v>46</v>
      </c>
      <c r="P17" t="s">
        <v>47</v>
      </c>
      <c r="Q17" t="s">
        <v>48</v>
      </c>
      <c r="R17" t="s">
        <v>110</v>
      </c>
      <c r="S17" t="s">
        <v>111</v>
      </c>
      <c r="T17"/>
      <c r="U17" t="s">
        <v>576</v>
      </c>
      <c r="V17" t="s">
        <v>50</v>
      </c>
      <c r="W17" t="s">
        <v>51</v>
      </c>
      <c r="X17" t="s">
        <v>51</v>
      </c>
      <c r="Y17" t="s">
        <v>63</v>
      </c>
      <c r="Z17">
        <v>10000</v>
      </c>
      <c r="AA17" t="b">
        <v>1</v>
      </c>
      <c r="AB17"/>
      <c r="AC17" t="s">
        <v>64</v>
      </c>
      <c r="AD17" t="s">
        <v>112</v>
      </c>
      <c r="AE17" t="s">
        <v>66</v>
      </c>
      <c r="AF17" t="b">
        <v>1</v>
      </c>
      <c r="AG17"/>
      <c r="AH17" t="s">
        <v>50</v>
      </c>
      <c r="AI17"/>
      <c r="AJ17">
        <v>26028</v>
      </c>
      <c r="AK17" s="1">
        <v>42458.298611111109</v>
      </c>
      <c r="AL17" s="1">
        <v>42458.765972222223</v>
      </c>
      <c r="AM17" s="1">
        <v>42545.020138888889</v>
      </c>
      <c r="AN17"/>
      <c r="AO17" t="s">
        <v>39</v>
      </c>
      <c r="AP17" t="s">
        <v>39</v>
      </c>
      <c r="AQ17"/>
      <c r="AR17" s="1">
        <v>42548.5</v>
      </c>
      <c r="AS17" t="s">
        <v>56</v>
      </c>
      <c r="AT17" t="s">
        <v>584</v>
      </c>
      <c r="AU17" s="2" t="s">
        <v>595</v>
      </c>
    </row>
    <row r="18" spans="1:47" ht="13.9" customHeight="1" x14ac:dyDescent="0.45">
      <c r="A18" t="s">
        <v>39</v>
      </c>
      <c r="B18">
        <v>587114</v>
      </c>
      <c r="C18" t="str">
        <f>VLOOKUP(B18,'PAS10 S19 Final Scope_195'!B:C,2,0)</f>
        <v>Base Scope</v>
      </c>
      <c r="D18" t="s">
        <v>57</v>
      </c>
      <c r="E18" t="s">
        <v>42</v>
      </c>
      <c r="F18" t="s">
        <v>190</v>
      </c>
      <c r="G18" t="s">
        <v>59</v>
      </c>
      <c r="H18">
        <v>7</v>
      </c>
      <c r="I18">
        <v>2</v>
      </c>
      <c r="J18" t="s">
        <v>191</v>
      </c>
      <c r="K18"/>
      <c r="L18" t="s">
        <v>40</v>
      </c>
      <c r="M18"/>
      <c r="N18" t="b">
        <v>0</v>
      </c>
      <c r="O18" t="s">
        <v>46</v>
      </c>
      <c r="P18" t="s">
        <v>47</v>
      </c>
      <c r="Q18" t="s">
        <v>48</v>
      </c>
      <c r="R18" t="s">
        <v>163</v>
      </c>
      <c r="S18">
        <v>593043</v>
      </c>
      <c r="T18"/>
      <c r="U18" t="s">
        <v>576</v>
      </c>
      <c r="V18" t="s">
        <v>50</v>
      </c>
      <c r="W18" t="s">
        <v>62</v>
      </c>
      <c r="X18" t="s">
        <v>62</v>
      </c>
      <c r="Y18" t="s">
        <v>164</v>
      </c>
      <c r="Z18">
        <v>10000</v>
      </c>
      <c r="AA18" t="b">
        <v>1</v>
      </c>
      <c r="AB18"/>
      <c r="AC18" t="s">
        <v>64</v>
      </c>
      <c r="AD18" t="s">
        <v>165</v>
      </c>
      <c r="AE18" t="s">
        <v>66</v>
      </c>
      <c r="AF18" t="b">
        <v>1</v>
      </c>
      <c r="AG18"/>
      <c r="AH18" t="s">
        <v>50</v>
      </c>
      <c r="AI18"/>
      <c r="AJ18">
        <v>25746</v>
      </c>
      <c r="AK18" s="1">
        <v>42459.305555555555</v>
      </c>
      <c r="AL18" s="1">
        <v>42459.784722222219</v>
      </c>
      <c r="AM18" s="1">
        <v>42536.401388888888</v>
      </c>
      <c r="AN18"/>
      <c r="AO18" t="s">
        <v>39</v>
      </c>
      <c r="AP18" t="s">
        <v>39</v>
      </c>
      <c r="AQ18"/>
      <c r="AR18" s="1">
        <v>42548.5</v>
      </c>
      <c r="AS18" t="s">
        <v>56</v>
      </c>
      <c r="AT18" t="s">
        <v>581</v>
      </c>
      <c r="AU18" t="s">
        <v>582</v>
      </c>
    </row>
    <row r="19" spans="1:47" ht="13.9" customHeight="1" x14ac:dyDescent="0.45">
      <c r="A19" t="s">
        <v>39</v>
      </c>
      <c r="B19">
        <v>557691</v>
      </c>
      <c r="C19" t="str">
        <f>VLOOKUP(B19,'PAS10 S19 Final Scope_195'!B:C,2,0)</f>
        <v>Base Scope</v>
      </c>
      <c r="D19" t="s">
        <v>41</v>
      </c>
      <c r="E19" t="s">
        <v>42</v>
      </c>
      <c r="F19" t="s">
        <v>113</v>
      </c>
      <c r="G19" t="s">
        <v>593</v>
      </c>
      <c r="H19">
        <v>2</v>
      </c>
      <c r="I19">
        <v>2</v>
      </c>
      <c r="J19" t="s">
        <v>114</v>
      </c>
      <c r="K19"/>
      <c r="L19" t="s">
        <v>40</v>
      </c>
      <c r="M19"/>
      <c r="N19" t="b">
        <v>0</v>
      </c>
      <c r="O19" t="s">
        <v>46</v>
      </c>
      <c r="P19" t="s">
        <v>47</v>
      </c>
      <c r="Q19" t="s">
        <v>48</v>
      </c>
      <c r="R19" t="s">
        <v>83</v>
      </c>
      <c r="S19">
        <v>593043</v>
      </c>
      <c r="T19"/>
      <c r="U19" t="s">
        <v>576</v>
      </c>
      <c r="V19" t="s">
        <v>50</v>
      </c>
      <c r="W19" t="s">
        <v>51</v>
      </c>
      <c r="X19" t="s">
        <v>51</v>
      </c>
      <c r="Y19" t="s">
        <v>115</v>
      </c>
      <c r="Z19">
        <v>10000</v>
      </c>
      <c r="AA19" t="b">
        <v>1</v>
      </c>
      <c r="AB19"/>
      <c r="AC19" t="s">
        <v>107</v>
      </c>
      <c r="AD19" t="s">
        <v>116</v>
      </c>
      <c r="AE19" t="s">
        <v>78</v>
      </c>
      <c r="AF19" t="b">
        <v>1</v>
      </c>
      <c r="AG19"/>
      <c r="AH19" t="s">
        <v>50</v>
      </c>
      <c r="AI19"/>
      <c r="AJ19">
        <v>25814</v>
      </c>
      <c r="AK19" s="1">
        <v>42430.34375</v>
      </c>
      <c r="AL19" s="1">
        <v>42430.755555555559</v>
      </c>
      <c r="AM19" s="1">
        <v>42534.219444444447</v>
      </c>
      <c r="AN19"/>
      <c r="AO19" t="s">
        <v>39</v>
      </c>
      <c r="AP19" t="s">
        <v>39</v>
      </c>
      <c r="AQ19"/>
      <c r="AR19" s="1">
        <v>42548.5</v>
      </c>
      <c r="AS19" t="s">
        <v>56</v>
      </c>
      <c r="AT19" t="s">
        <v>596</v>
      </c>
      <c r="AU19" s="2" t="s">
        <v>597</v>
      </c>
    </row>
    <row r="20" spans="1:47" ht="13.9" customHeight="1" x14ac:dyDescent="0.45">
      <c r="A20" t="s">
        <v>39</v>
      </c>
      <c r="B20">
        <v>586897</v>
      </c>
      <c r="C20" t="str">
        <f>VLOOKUP(B20,'PAS10 S19 Final Scope_195'!B:C,2,0)</f>
        <v>Base Scope</v>
      </c>
      <c r="D20" t="s">
        <v>41</v>
      </c>
      <c r="E20" t="s">
        <v>42</v>
      </c>
      <c r="F20" t="s">
        <v>156</v>
      </c>
      <c r="G20" t="s">
        <v>44</v>
      </c>
      <c r="H20">
        <v>2.5</v>
      </c>
      <c r="I20">
        <v>2</v>
      </c>
      <c r="J20" t="s">
        <v>157</v>
      </c>
      <c r="K20"/>
      <c r="L20" t="s">
        <v>40</v>
      </c>
      <c r="M20"/>
      <c r="N20" t="b">
        <v>1</v>
      </c>
      <c r="O20" t="s">
        <v>46</v>
      </c>
      <c r="P20" t="s">
        <v>47</v>
      </c>
      <c r="Q20" t="s">
        <v>48</v>
      </c>
      <c r="R20" t="s">
        <v>105</v>
      </c>
      <c r="S20" t="s">
        <v>158</v>
      </c>
      <c r="T20"/>
      <c r="U20" t="s">
        <v>576</v>
      </c>
      <c r="V20" t="s">
        <v>50</v>
      </c>
      <c r="W20" t="s">
        <v>50</v>
      </c>
      <c r="X20" t="s">
        <v>51</v>
      </c>
      <c r="Y20" t="s">
        <v>76</v>
      </c>
      <c r="Z20">
        <v>10000</v>
      </c>
      <c r="AA20" t="b">
        <v>1</v>
      </c>
      <c r="AB20"/>
      <c r="AC20" t="s">
        <v>102</v>
      </c>
      <c r="AD20" t="s">
        <v>50</v>
      </c>
      <c r="AE20" t="s">
        <v>50</v>
      </c>
      <c r="AF20" t="b">
        <v>1</v>
      </c>
      <c r="AG20"/>
      <c r="AH20" t="s">
        <v>50</v>
      </c>
      <c r="AI20"/>
      <c r="AJ20">
        <v>26407</v>
      </c>
      <c r="AK20" s="1">
        <v>42460.3125</v>
      </c>
      <c r="AL20" s="1">
        <v>42460.752083333333</v>
      </c>
      <c r="AM20" s="1">
        <v>42551.506944444445</v>
      </c>
      <c r="AN20"/>
      <c r="AO20" t="s">
        <v>39</v>
      </c>
      <c r="AP20" t="s">
        <v>39</v>
      </c>
      <c r="AQ20"/>
      <c r="AR20" s="1">
        <v>42548.5</v>
      </c>
      <c r="AS20" t="s">
        <v>56</v>
      </c>
      <c r="AT20" t="s">
        <v>584</v>
      </c>
      <c r="AU20" t="s">
        <v>582</v>
      </c>
    </row>
    <row r="21" spans="1:47" ht="13.9" customHeight="1" x14ac:dyDescent="0.45">
      <c r="A21" t="s">
        <v>39</v>
      </c>
      <c r="B21">
        <v>589304</v>
      </c>
      <c r="C21" t="str">
        <f>VLOOKUP(B21,'PAS10 S19 Final Scope_195'!B:C,2,0)</f>
        <v>Base Scope</v>
      </c>
      <c r="D21" t="s">
        <v>57</v>
      </c>
      <c r="E21" t="s">
        <v>42</v>
      </c>
      <c r="F21" t="s">
        <v>192</v>
      </c>
      <c r="G21" t="s">
        <v>583</v>
      </c>
      <c r="H21">
        <v>1</v>
      </c>
      <c r="I21">
        <v>2</v>
      </c>
      <c r="J21" t="s">
        <v>193</v>
      </c>
      <c r="K21"/>
      <c r="L21" t="s">
        <v>40</v>
      </c>
      <c r="M21"/>
      <c r="N21" t="b">
        <v>0</v>
      </c>
      <c r="O21" t="s">
        <v>46</v>
      </c>
      <c r="P21" t="s">
        <v>47</v>
      </c>
      <c r="Q21" t="s">
        <v>48</v>
      </c>
      <c r="R21" t="s">
        <v>61</v>
      </c>
      <c r="S21">
        <v>593043</v>
      </c>
      <c r="T21"/>
      <c r="U21" t="s">
        <v>576</v>
      </c>
      <c r="V21" t="s">
        <v>50</v>
      </c>
      <c r="W21" t="s">
        <v>62</v>
      </c>
      <c r="X21" t="s">
        <v>62</v>
      </c>
      <c r="Y21" t="s">
        <v>52</v>
      </c>
      <c r="Z21">
        <v>10000</v>
      </c>
      <c r="AA21" t="b">
        <v>1</v>
      </c>
      <c r="AB21"/>
      <c r="AC21" t="s">
        <v>107</v>
      </c>
      <c r="AD21" t="s">
        <v>84</v>
      </c>
      <c r="AE21" t="s">
        <v>66</v>
      </c>
      <c r="AF21" t="b">
        <v>1</v>
      </c>
      <c r="AG21"/>
      <c r="AH21" t="s">
        <v>50</v>
      </c>
      <c r="AI21"/>
      <c r="AJ21">
        <v>22851</v>
      </c>
      <c r="AK21" s="1">
        <v>42438.31527777778</v>
      </c>
      <c r="AL21" s="1">
        <v>42438.805555555555</v>
      </c>
      <c r="AM21" s="1">
        <v>42521.308333333334</v>
      </c>
      <c r="AN21"/>
      <c r="AO21" t="s">
        <v>39</v>
      </c>
      <c r="AP21" t="s">
        <v>39</v>
      </c>
      <c r="AQ21"/>
      <c r="AR21" s="1">
        <v>42548.5</v>
      </c>
      <c r="AS21" t="s">
        <v>56</v>
      </c>
      <c r="AT21" t="s">
        <v>586</v>
      </c>
      <c r="AU21" s="2" t="s">
        <v>591</v>
      </c>
    </row>
    <row r="22" spans="1:47" ht="13.9" customHeight="1" x14ac:dyDescent="0.45">
      <c r="A22" t="s">
        <v>39</v>
      </c>
      <c r="B22">
        <v>586882</v>
      </c>
      <c r="C22" t="str">
        <f>VLOOKUP(B22,'PAS10 S19 Final Scope_195'!B:C,2,0)</f>
        <v>Base Scope</v>
      </c>
      <c r="D22" t="s">
        <v>41</v>
      </c>
      <c r="E22" t="s">
        <v>42</v>
      </c>
      <c r="F22" t="s">
        <v>117</v>
      </c>
      <c r="G22" t="s">
        <v>59</v>
      </c>
      <c r="H22">
        <v>1.5</v>
      </c>
      <c r="I22">
        <v>3</v>
      </c>
      <c r="J22" t="s">
        <v>118</v>
      </c>
      <c r="K22"/>
      <c r="L22" t="s">
        <v>40</v>
      </c>
      <c r="M22"/>
      <c r="N22" t="b">
        <v>1</v>
      </c>
      <c r="O22" t="s">
        <v>46</v>
      </c>
      <c r="P22" t="s">
        <v>47</v>
      </c>
      <c r="Q22" t="s">
        <v>48</v>
      </c>
      <c r="R22" t="s">
        <v>105</v>
      </c>
      <c r="S22">
        <v>566291</v>
      </c>
      <c r="T22"/>
      <c r="U22" t="s">
        <v>576</v>
      </c>
      <c r="V22" t="s">
        <v>50</v>
      </c>
      <c r="W22" t="s">
        <v>51</v>
      </c>
      <c r="X22" t="s">
        <v>51</v>
      </c>
      <c r="Y22" t="s">
        <v>115</v>
      </c>
      <c r="Z22">
        <v>10000</v>
      </c>
      <c r="AA22" t="b">
        <v>1</v>
      </c>
      <c r="AB22"/>
      <c r="AC22" t="s">
        <v>102</v>
      </c>
      <c r="AD22" t="s">
        <v>93</v>
      </c>
      <c r="AE22" t="s">
        <v>93</v>
      </c>
      <c r="AF22" t="b">
        <v>1</v>
      </c>
      <c r="AG22"/>
      <c r="AH22" t="s">
        <v>50</v>
      </c>
      <c r="AI22"/>
      <c r="AJ22">
        <v>26445</v>
      </c>
      <c r="AK22" s="1">
        <v>42457.313194444447</v>
      </c>
      <c r="AL22" s="1">
        <v>42457.745833333334</v>
      </c>
      <c r="AM22" s="1">
        <v>42540.717361111114</v>
      </c>
      <c r="AN22"/>
      <c r="AO22" t="s">
        <v>39</v>
      </c>
      <c r="AP22" t="s">
        <v>39</v>
      </c>
      <c r="AQ22"/>
      <c r="AR22" s="1">
        <v>42548.5</v>
      </c>
      <c r="AS22" t="s">
        <v>56</v>
      </c>
      <c r="AT22" t="s">
        <v>598</v>
      </c>
      <c r="AU22" t="s">
        <v>582</v>
      </c>
    </row>
    <row r="23" spans="1:47" ht="13.9" customHeight="1" x14ac:dyDescent="0.45">
      <c r="A23" t="s">
        <v>39</v>
      </c>
      <c r="B23">
        <v>589294</v>
      </c>
      <c r="C23" t="str">
        <f>VLOOKUP(B23,'PAS10 S19 Final Scope_195'!B:C,2,0)</f>
        <v>Base Scope</v>
      </c>
      <c r="D23" t="s">
        <v>57</v>
      </c>
      <c r="E23" t="s">
        <v>42</v>
      </c>
      <c r="F23" t="s">
        <v>194</v>
      </c>
      <c r="G23" t="s">
        <v>96</v>
      </c>
      <c r="H23">
        <v>2</v>
      </c>
      <c r="I23">
        <v>2</v>
      </c>
      <c r="J23" t="s">
        <v>195</v>
      </c>
      <c r="K23"/>
      <c r="L23" t="s">
        <v>40</v>
      </c>
      <c r="M23"/>
      <c r="N23" t="b">
        <v>0</v>
      </c>
      <c r="O23" t="s">
        <v>46</v>
      </c>
      <c r="P23" t="s">
        <v>47</v>
      </c>
      <c r="Q23" t="s">
        <v>48</v>
      </c>
      <c r="R23" t="s">
        <v>61</v>
      </c>
      <c r="S23">
        <v>593043</v>
      </c>
      <c r="T23"/>
      <c r="U23" t="s">
        <v>576</v>
      </c>
      <c r="V23" t="s">
        <v>50</v>
      </c>
      <c r="W23" t="s">
        <v>140</v>
      </c>
      <c r="X23" t="s">
        <v>140</v>
      </c>
      <c r="Y23" t="s">
        <v>52</v>
      </c>
      <c r="Z23">
        <v>10000</v>
      </c>
      <c r="AA23" t="b">
        <v>1</v>
      </c>
      <c r="AB23"/>
      <c r="AC23" t="s">
        <v>107</v>
      </c>
      <c r="AD23" t="s">
        <v>116</v>
      </c>
      <c r="AE23" t="s">
        <v>66</v>
      </c>
      <c r="AF23" t="b">
        <v>1</v>
      </c>
      <c r="AG23"/>
      <c r="AH23" t="s">
        <v>50</v>
      </c>
      <c r="AI23"/>
      <c r="AJ23">
        <v>24401</v>
      </c>
      <c r="AK23" s="1">
        <v>42440.355555555558</v>
      </c>
      <c r="AL23" s="1">
        <v>42442.759027777778</v>
      </c>
      <c r="AM23" s="1">
        <v>42516.338888888888</v>
      </c>
      <c r="AN23"/>
      <c r="AO23" t="s">
        <v>39</v>
      </c>
      <c r="AP23" t="s">
        <v>39</v>
      </c>
      <c r="AQ23"/>
      <c r="AR23" s="1">
        <v>42548.5</v>
      </c>
      <c r="AS23" t="s">
        <v>56</v>
      </c>
      <c r="AT23" t="s">
        <v>586</v>
      </c>
      <c r="AU23" s="2" t="s">
        <v>599</v>
      </c>
    </row>
    <row r="24" spans="1:47" ht="13.9" customHeight="1" x14ac:dyDescent="0.45">
      <c r="A24" t="s">
        <v>39</v>
      </c>
      <c r="B24">
        <v>587150</v>
      </c>
      <c r="C24" t="str">
        <f>VLOOKUP(B24,'PAS10 S19 Final Scope_195'!B:C,2,0)</f>
        <v>Base Scope</v>
      </c>
      <c r="D24" t="s">
        <v>41</v>
      </c>
      <c r="E24" t="s">
        <v>42</v>
      </c>
      <c r="F24" t="s">
        <v>161</v>
      </c>
      <c r="G24" t="s">
        <v>59</v>
      </c>
      <c r="H24">
        <v>11</v>
      </c>
      <c r="I24">
        <v>2</v>
      </c>
      <c r="J24" t="s">
        <v>162</v>
      </c>
      <c r="K24"/>
      <c r="L24" t="s">
        <v>40</v>
      </c>
      <c r="M24"/>
      <c r="N24" t="b">
        <v>0</v>
      </c>
      <c r="O24" t="s">
        <v>46</v>
      </c>
      <c r="P24" t="s">
        <v>47</v>
      </c>
      <c r="Q24" t="s">
        <v>48</v>
      </c>
      <c r="R24" t="s">
        <v>163</v>
      </c>
      <c r="S24">
        <v>593043</v>
      </c>
      <c r="T24"/>
      <c r="U24" t="s">
        <v>576</v>
      </c>
      <c r="V24" t="s">
        <v>50</v>
      </c>
      <c r="W24" t="s">
        <v>51</v>
      </c>
      <c r="X24" t="s">
        <v>51</v>
      </c>
      <c r="Y24" t="s">
        <v>164</v>
      </c>
      <c r="Z24">
        <v>10000</v>
      </c>
      <c r="AA24" t="b">
        <v>1</v>
      </c>
      <c r="AB24"/>
      <c r="AC24" t="s">
        <v>64</v>
      </c>
      <c r="AD24" t="s">
        <v>165</v>
      </c>
      <c r="AE24" t="s">
        <v>66</v>
      </c>
      <c r="AF24" t="b">
        <v>1</v>
      </c>
      <c r="AG24"/>
      <c r="AH24" t="s">
        <v>50</v>
      </c>
      <c r="AI24"/>
      <c r="AJ24">
        <v>25736</v>
      </c>
      <c r="AK24" s="1">
        <v>42459.305555555555</v>
      </c>
      <c r="AL24" s="1">
        <v>42459.784722222219</v>
      </c>
      <c r="AM24" s="1">
        <v>42534.430555555555</v>
      </c>
      <c r="AN24"/>
      <c r="AO24" t="s">
        <v>39</v>
      </c>
      <c r="AP24" t="s">
        <v>39</v>
      </c>
      <c r="AQ24"/>
      <c r="AR24" s="1">
        <v>42548.5</v>
      </c>
      <c r="AS24" t="s">
        <v>56</v>
      </c>
      <c r="AT24" t="s">
        <v>581</v>
      </c>
      <c r="AU24" t="s">
        <v>582</v>
      </c>
    </row>
    <row r="25" spans="1:47" ht="13.9" customHeight="1" x14ac:dyDescent="0.45">
      <c r="A25" t="s">
        <v>39</v>
      </c>
      <c r="B25">
        <v>586905</v>
      </c>
      <c r="C25" t="str">
        <f>VLOOKUP(B25,'PAS10 S19 Final Scope_195'!B:C,2,0)</f>
        <v>Base Scope</v>
      </c>
      <c r="D25" t="s">
        <v>41</v>
      </c>
      <c r="E25" t="s">
        <v>42</v>
      </c>
      <c r="F25" t="s">
        <v>159</v>
      </c>
      <c r="G25" t="s">
        <v>44</v>
      </c>
      <c r="H25">
        <v>3</v>
      </c>
      <c r="I25">
        <v>2</v>
      </c>
      <c r="J25" t="s">
        <v>160</v>
      </c>
      <c r="K25"/>
      <c r="L25" t="s">
        <v>40</v>
      </c>
      <c r="M25"/>
      <c r="N25" t="b">
        <v>1</v>
      </c>
      <c r="O25" t="s">
        <v>46</v>
      </c>
      <c r="P25" t="s">
        <v>47</v>
      </c>
      <c r="Q25" t="s">
        <v>48</v>
      </c>
      <c r="R25" t="s">
        <v>105</v>
      </c>
      <c r="S25">
        <v>566291</v>
      </c>
      <c r="T25"/>
      <c r="U25" t="s">
        <v>576</v>
      </c>
      <c r="V25" t="s">
        <v>50</v>
      </c>
      <c r="W25" t="s">
        <v>51</v>
      </c>
      <c r="X25" t="s">
        <v>51</v>
      </c>
      <c r="Y25" t="s">
        <v>63</v>
      </c>
      <c r="Z25">
        <v>10000</v>
      </c>
      <c r="AA25" t="b">
        <v>1</v>
      </c>
      <c r="AB25"/>
      <c r="AC25" t="s">
        <v>102</v>
      </c>
      <c r="AD25" t="s">
        <v>93</v>
      </c>
      <c r="AE25" t="s">
        <v>93</v>
      </c>
      <c r="AF25" t="b">
        <v>1</v>
      </c>
      <c r="AG25"/>
      <c r="AH25" t="s">
        <v>50</v>
      </c>
      <c r="AI25"/>
      <c r="AJ25">
        <v>26530</v>
      </c>
      <c r="AK25" s="1">
        <v>42460.3125</v>
      </c>
      <c r="AL25" s="1">
        <v>42460.75277777778</v>
      </c>
      <c r="AM25" s="1">
        <v>42528.001388888886</v>
      </c>
      <c r="AN25"/>
      <c r="AO25" t="s">
        <v>39</v>
      </c>
      <c r="AP25" t="s">
        <v>39</v>
      </c>
      <c r="AQ25"/>
      <c r="AR25" s="1">
        <v>42548.5</v>
      </c>
      <c r="AS25" t="s">
        <v>56</v>
      </c>
      <c r="AT25" t="s">
        <v>584</v>
      </c>
      <c r="AU25" t="s">
        <v>582</v>
      </c>
    </row>
    <row r="26" spans="1:47" ht="13.9" customHeight="1" x14ac:dyDescent="0.45">
      <c r="A26" t="s">
        <v>39</v>
      </c>
      <c r="B26">
        <v>586625</v>
      </c>
      <c r="C26" t="str">
        <f>VLOOKUP(B26,'PAS10 S19 Final Scope_195'!B:C,2,0)</f>
        <v>Base Scope</v>
      </c>
      <c r="D26" t="s">
        <v>57</v>
      </c>
      <c r="E26" t="s">
        <v>42</v>
      </c>
      <c r="F26" t="s">
        <v>196</v>
      </c>
      <c r="G26" t="s">
        <v>593</v>
      </c>
      <c r="H26">
        <v>4</v>
      </c>
      <c r="I26">
        <v>3.5</v>
      </c>
      <c r="J26" t="s">
        <v>197</v>
      </c>
      <c r="K26"/>
      <c r="L26" t="s">
        <v>40</v>
      </c>
      <c r="M26"/>
      <c r="N26" t="b">
        <v>1</v>
      </c>
      <c r="O26" t="s">
        <v>46</v>
      </c>
      <c r="P26" t="s">
        <v>47</v>
      </c>
      <c r="Q26" t="s">
        <v>48</v>
      </c>
      <c r="R26" t="s">
        <v>136</v>
      </c>
      <c r="S26">
        <v>593043</v>
      </c>
      <c r="T26"/>
      <c r="U26" t="s">
        <v>576</v>
      </c>
      <c r="V26" t="s">
        <v>50</v>
      </c>
      <c r="W26" t="s">
        <v>140</v>
      </c>
      <c r="X26" t="s">
        <v>140</v>
      </c>
      <c r="Y26" t="s">
        <v>63</v>
      </c>
      <c r="Z26">
        <v>10000</v>
      </c>
      <c r="AA26" t="b">
        <v>1</v>
      </c>
      <c r="AB26"/>
      <c r="AC26" t="s">
        <v>107</v>
      </c>
      <c r="AD26" t="s">
        <v>93</v>
      </c>
      <c r="AE26" t="s">
        <v>93</v>
      </c>
      <c r="AF26" t="b">
        <v>1</v>
      </c>
      <c r="AG26"/>
      <c r="AH26" t="s">
        <v>50</v>
      </c>
      <c r="AI26"/>
      <c r="AJ26">
        <v>26248</v>
      </c>
      <c r="AK26" s="1">
        <v>42452.314583333333</v>
      </c>
      <c r="AL26" s="1">
        <v>42452.79791666667</v>
      </c>
      <c r="AM26" s="1">
        <v>42510.054166666669</v>
      </c>
      <c r="AN26"/>
      <c r="AO26" t="s">
        <v>39</v>
      </c>
      <c r="AP26" t="s">
        <v>39</v>
      </c>
      <c r="AQ26"/>
      <c r="AR26" s="1">
        <v>42548.5</v>
      </c>
      <c r="AS26" t="s">
        <v>56</v>
      </c>
      <c r="AT26" t="s">
        <v>600</v>
      </c>
      <c r="AU26" s="2" t="s">
        <v>601</v>
      </c>
    </row>
    <row r="27" spans="1:47" ht="13.9" customHeight="1" x14ac:dyDescent="0.45">
      <c r="A27" t="s">
        <v>39</v>
      </c>
      <c r="B27">
        <v>587159</v>
      </c>
      <c r="C27" t="str">
        <f>VLOOKUP(B27,'PAS10 S19 Final Scope_195'!B:C,2,0)</f>
        <v>Base Scope</v>
      </c>
      <c r="D27" t="s">
        <v>57</v>
      </c>
      <c r="E27" t="s">
        <v>42</v>
      </c>
      <c r="F27" t="s">
        <v>119</v>
      </c>
      <c r="G27" t="s">
        <v>583</v>
      </c>
      <c r="H27">
        <v>2</v>
      </c>
      <c r="I27">
        <v>2</v>
      </c>
      <c r="J27" t="s">
        <v>120</v>
      </c>
      <c r="K27"/>
      <c r="L27" t="s">
        <v>40</v>
      </c>
      <c r="M27"/>
      <c r="N27" t="b">
        <v>0</v>
      </c>
      <c r="O27" t="s">
        <v>46</v>
      </c>
      <c r="P27" t="s">
        <v>47</v>
      </c>
      <c r="Q27" t="s">
        <v>48</v>
      </c>
      <c r="R27" t="s">
        <v>121</v>
      </c>
      <c r="S27">
        <v>593043</v>
      </c>
      <c r="T27"/>
      <c r="U27" t="s">
        <v>576</v>
      </c>
      <c r="V27" t="s">
        <v>50</v>
      </c>
      <c r="W27" t="s">
        <v>62</v>
      </c>
      <c r="X27" t="s">
        <v>62</v>
      </c>
      <c r="Y27" t="s">
        <v>76</v>
      </c>
      <c r="Z27">
        <v>10000</v>
      </c>
      <c r="AA27" t="b">
        <v>1</v>
      </c>
      <c r="AB27"/>
      <c r="AC27" t="s">
        <v>53</v>
      </c>
      <c r="AD27" t="s">
        <v>77</v>
      </c>
      <c r="AE27" t="s">
        <v>50</v>
      </c>
      <c r="AF27" t="b">
        <v>1</v>
      </c>
      <c r="AG27"/>
      <c r="AH27" t="s">
        <v>50</v>
      </c>
      <c r="AI27"/>
      <c r="AJ27">
        <v>25835</v>
      </c>
      <c r="AK27" s="1">
        <v>42432.012499999997</v>
      </c>
      <c r="AL27" s="1">
        <v>42432.756249999999</v>
      </c>
      <c r="AM27" s="1">
        <v>42545.229861111111</v>
      </c>
      <c r="AN27"/>
      <c r="AO27" t="s">
        <v>39</v>
      </c>
      <c r="AP27" t="s">
        <v>39</v>
      </c>
      <c r="AQ27"/>
      <c r="AR27" s="1">
        <v>42548.5</v>
      </c>
      <c r="AS27" t="s">
        <v>56</v>
      </c>
      <c r="AT27" t="s">
        <v>584</v>
      </c>
      <c r="AU27" s="2" t="s">
        <v>602</v>
      </c>
    </row>
    <row r="28" spans="1:47" ht="13.9" customHeight="1" x14ac:dyDescent="0.45">
      <c r="A28" t="s">
        <v>39</v>
      </c>
      <c r="B28">
        <v>586891</v>
      </c>
      <c r="C28" t="str">
        <f>VLOOKUP(B28,'PAS10 S19 Final Scope_195'!B:C,2,0)</f>
        <v>Base Scope</v>
      </c>
      <c r="D28" t="s">
        <v>41</v>
      </c>
      <c r="E28" t="s">
        <v>42</v>
      </c>
      <c r="F28" t="s">
        <v>69</v>
      </c>
      <c r="G28" t="s">
        <v>59</v>
      </c>
      <c r="H28">
        <v>6</v>
      </c>
      <c r="I28">
        <v>3</v>
      </c>
      <c r="J28" t="s">
        <v>71</v>
      </c>
      <c r="K28"/>
      <c r="L28" t="s">
        <v>40</v>
      </c>
      <c r="M28"/>
      <c r="N28" t="b">
        <v>0</v>
      </c>
      <c r="O28" t="s">
        <v>46</v>
      </c>
      <c r="P28" t="s">
        <v>47</v>
      </c>
      <c r="Q28" t="s">
        <v>48</v>
      </c>
      <c r="R28"/>
      <c r="S28">
        <v>593043</v>
      </c>
      <c r="T28"/>
      <c r="U28" t="s">
        <v>576</v>
      </c>
      <c r="V28" t="s">
        <v>50</v>
      </c>
      <c r="W28" t="s">
        <v>50</v>
      </c>
      <c r="X28" t="s">
        <v>51</v>
      </c>
      <c r="Y28" t="s">
        <v>63</v>
      </c>
      <c r="Z28">
        <v>10000</v>
      </c>
      <c r="AA28" t="b">
        <v>1</v>
      </c>
      <c r="AB28"/>
      <c r="AC28" t="s">
        <v>64</v>
      </c>
      <c r="AD28" t="s">
        <v>50</v>
      </c>
      <c r="AE28" t="s">
        <v>50</v>
      </c>
      <c r="AF28" t="b">
        <v>1</v>
      </c>
      <c r="AG28"/>
      <c r="AH28" t="s">
        <v>50</v>
      </c>
      <c r="AI28"/>
      <c r="AJ28">
        <v>26446</v>
      </c>
      <c r="AK28" s="1">
        <v>42460.3125</v>
      </c>
      <c r="AL28" s="1">
        <v>42460.75277777778</v>
      </c>
      <c r="AM28" s="1">
        <v>42548.820138888892</v>
      </c>
      <c r="AN28"/>
      <c r="AO28" t="s">
        <v>39</v>
      </c>
      <c r="AP28" t="s">
        <v>39</v>
      </c>
      <c r="AQ28"/>
      <c r="AR28" s="1">
        <v>42548.5</v>
      </c>
      <c r="AS28" t="s">
        <v>56</v>
      </c>
      <c r="AT28" t="s">
        <v>584</v>
      </c>
      <c r="AU28" t="s">
        <v>582</v>
      </c>
    </row>
    <row r="29" spans="1:47" ht="13.9" customHeight="1" x14ac:dyDescent="0.45">
      <c r="A29" t="s">
        <v>39</v>
      </c>
      <c r="B29">
        <v>557373</v>
      </c>
      <c r="C29" t="str">
        <f>VLOOKUP(B29,'PAS10 S19 Final Scope_195'!B:C,2,0)</f>
        <v>Base Scope</v>
      </c>
      <c r="D29" t="s">
        <v>41</v>
      </c>
      <c r="E29" t="s">
        <v>42</v>
      </c>
      <c r="F29" t="s">
        <v>122</v>
      </c>
      <c r="G29" t="s">
        <v>44</v>
      </c>
      <c r="H29">
        <v>1.5</v>
      </c>
      <c r="I29">
        <v>2</v>
      </c>
      <c r="J29" t="s">
        <v>123</v>
      </c>
      <c r="K29"/>
      <c r="L29" t="s">
        <v>40</v>
      </c>
      <c r="M29"/>
      <c r="N29" t="b">
        <v>0</v>
      </c>
      <c r="O29" t="s">
        <v>46</v>
      </c>
      <c r="P29" t="s">
        <v>47</v>
      </c>
      <c r="Q29" t="s">
        <v>48</v>
      </c>
      <c r="R29" t="s">
        <v>83</v>
      </c>
      <c r="S29">
        <v>593043</v>
      </c>
      <c r="T29"/>
      <c r="U29" t="s">
        <v>576</v>
      </c>
      <c r="V29" t="s">
        <v>50</v>
      </c>
      <c r="W29" t="s">
        <v>51</v>
      </c>
      <c r="X29" t="s">
        <v>51</v>
      </c>
      <c r="Y29" t="s">
        <v>52</v>
      </c>
      <c r="Z29">
        <v>10000</v>
      </c>
      <c r="AA29" t="b">
        <v>1</v>
      </c>
      <c r="AB29"/>
      <c r="AC29" t="s">
        <v>102</v>
      </c>
      <c r="AD29" t="s">
        <v>84</v>
      </c>
      <c r="AE29" t="s">
        <v>66</v>
      </c>
      <c r="AF29" t="b">
        <v>1</v>
      </c>
      <c r="AG29"/>
      <c r="AH29" t="s">
        <v>50</v>
      </c>
      <c r="AI29"/>
      <c r="AJ29">
        <v>24672</v>
      </c>
      <c r="AK29" s="1">
        <v>42388.359722222223</v>
      </c>
      <c r="AL29" s="1">
        <v>42388.897916666669</v>
      </c>
      <c r="AM29" s="1">
        <v>42543.211805555555</v>
      </c>
      <c r="AN29"/>
      <c r="AO29" t="s">
        <v>39</v>
      </c>
      <c r="AP29" t="s">
        <v>39</v>
      </c>
      <c r="AQ29"/>
      <c r="AR29" s="1">
        <v>42548.5</v>
      </c>
      <c r="AS29" t="s">
        <v>56</v>
      </c>
      <c r="AT29" t="s">
        <v>577</v>
      </c>
      <c r="AU29" s="2" t="s">
        <v>603</v>
      </c>
    </row>
    <row r="30" spans="1:47" ht="13.9" customHeight="1" x14ac:dyDescent="0.45">
      <c r="A30" t="s">
        <v>39</v>
      </c>
      <c r="B30">
        <v>500517</v>
      </c>
      <c r="C30" t="str">
        <f>VLOOKUP(B30,'PAS10 S19 Final Scope_195'!B:C,2,0)</f>
        <v>Base Scope</v>
      </c>
      <c r="D30" t="s">
        <v>41</v>
      </c>
      <c r="E30" t="s">
        <v>42</v>
      </c>
      <c r="F30" t="s">
        <v>73</v>
      </c>
      <c r="G30" t="s">
        <v>593</v>
      </c>
      <c r="H30">
        <v>2.5</v>
      </c>
      <c r="I30">
        <v>2</v>
      </c>
      <c r="J30" t="s">
        <v>74</v>
      </c>
      <c r="K30"/>
      <c r="L30" t="s">
        <v>40</v>
      </c>
      <c r="M30"/>
      <c r="N30" t="b">
        <v>0</v>
      </c>
      <c r="O30" t="s">
        <v>46</v>
      </c>
      <c r="P30" t="s">
        <v>47</v>
      </c>
      <c r="Q30" t="s">
        <v>48</v>
      </c>
      <c r="R30" t="s">
        <v>75</v>
      </c>
      <c r="S30">
        <v>593043</v>
      </c>
      <c r="T30"/>
      <c r="U30" t="s">
        <v>576</v>
      </c>
      <c r="V30" t="s">
        <v>50</v>
      </c>
      <c r="W30" t="s">
        <v>51</v>
      </c>
      <c r="X30" t="s">
        <v>51</v>
      </c>
      <c r="Y30" t="s">
        <v>76</v>
      </c>
      <c r="Z30">
        <v>10000</v>
      </c>
      <c r="AA30" t="b">
        <v>1</v>
      </c>
      <c r="AB30"/>
      <c r="AC30" t="s">
        <v>53</v>
      </c>
      <c r="AD30" t="s">
        <v>77</v>
      </c>
      <c r="AE30" t="s">
        <v>78</v>
      </c>
      <c r="AF30" t="b">
        <v>1</v>
      </c>
      <c r="AG30" t="s">
        <v>79</v>
      </c>
      <c r="AH30" t="s">
        <v>50</v>
      </c>
      <c r="AI30"/>
      <c r="AJ30">
        <v>25090</v>
      </c>
      <c r="AK30" s="1">
        <v>42220.53402777778</v>
      </c>
      <c r="AL30" s="1">
        <v>42220.847916666666</v>
      </c>
      <c r="AM30" s="1">
        <v>42529.214583333334</v>
      </c>
      <c r="AN30" t="s">
        <v>80</v>
      </c>
      <c r="AO30" t="s">
        <v>39</v>
      </c>
      <c r="AP30" t="s">
        <v>39</v>
      </c>
      <c r="AQ30" t="s">
        <v>80</v>
      </c>
      <c r="AR30" s="1">
        <v>42548.5</v>
      </c>
      <c r="AS30" t="s">
        <v>56</v>
      </c>
      <c r="AT30" t="s">
        <v>604</v>
      </c>
      <c r="AU30" s="2" t="s">
        <v>605</v>
      </c>
    </row>
    <row r="31" spans="1:47" ht="13.9" customHeight="1" x14ac:dyDescent="0.45">
      <c r="A31" t="s">
        <v>39</v>
      </c>
      <c r="B31">
        <v>587161</v>
      </c>
      <c r="C31" t="str">
        <f>VLOOKUP(B31,'PAS10 S19 Final Scope_195'!B:C,2,0)</f>
        <v>Base Scope</v>
      </c>
      <c r="D31" t="s">
        <v>41</v>
      </c>
      <c r="E31" t="s">
        <v>42</v>
      </c>
      <c r="F31" t="s">
        <v>124</v>
      </c>
      <c r="G31" t="s">
        <v>44</v>
      </c>
      <c r="H31">
        <v>2</v>
      </c>
      <c r="I31">
        <v>2</v>
      </c>
      <c r="J31" t="s">
        <v>125</v>
      </c>
      <c r="K31"/>
      <c r="L31" t="s">
        <v>40</v>
      </c>
      <c r="M31"/>
      <c r="N31" t="b">
        <v>0</v>
      </c>
      <c r="O31" t="s">
        <v>46</v>
      </c>
      <c r="P31" t="s">
        <v>47</v>
      </c>
      <c r="Q31" t="s">
        <v>657</v>
      </c>
      <c r="R31" t="s">
        <v>121</v>
      </c>
      <c r="S31">
        <v>593043</v>
      </c>
      <c r="T31"/>
      <c r="U31" t="s">
        <v>576</v>
      </c>
      <c r="V31" t="s">
        <v>50</v>
      </c>
      <c r="W31" t="s">
        <v>51</v>
      </c>
      <c r="X31" t="s">
        <v>51</v>
      </c>
      <c r="Y31" t="s">
        <v>76</v>
      </c>
      <c r="Z31">
        <v>10000</v>
      </c>
      <c r="AA31" t="b">
        <v>1</v>
      </c>
      <c r="AB31"/>
      <c r="AC31" t="s">
        <v>107</v>
      </c>
      <c r="AD31" t="s">
        <v>50</v>
      </c>
      <c r="AE31" t="s">
        <v>50</v>
      </c>
      <c r="AF31" t="b">
        <v>1</v>
      </c>
      <c r="AG31"/>
      <c r="AH31" t="s">
        <v>50</v>
      </c>
      <c r="AI31"/>
      <c r="AJ31">
        <v>25834</v>
      </c>
      <c r="AK31" s="1">
        <v>42460.3125</v>
      </c>
      <c r="AL31" s="1">
        <v>42460.753472222219</v>
      </c>
      <c r="AM31" s="1">
        <v>42551.377083333333</v>
      </c>
      <c r="AN31"/>
      <c r="AO31" t="s">
        <v>39</v>
      </c>
      <c r="AP31" t="s">
        <v>39</v>
      </c>
      <c r="AQ31"/>
      <c r="AR31" s="1">
        <v>42548.5</v>
      </c>
      <c r="AS31" t="s">
        <v>56</v>
      </c>
      <c r="AT31" t="s">
        <v>584</v>
      </c>
      <c r="AU31" s="2" t="s">
        <v>602</v>
      </c>
    </row>
    <row r="32" spans="1:47" ht="13.9" customHeight="1" x14ac:dyDescent="0.45">
      <c r="A32" t="s">
        <v>39</v>
      </c>
      <c r="B32">
        <v>499278</v>
      </c>
      <c r="C32" t="str">
        <f>VLOOKUP(B32,'PAS10 S19 Final Scope_195'!B:C,2,0)</f>
        <v>Base Scope</v>
      </c>
      <c r="D32" t="s">
        <v>41</v>
      </c>
      <c r="E32" t="s">
        <v>42</v>
      </c>
      <c r="F32" t="s">
        <v>67</v>
      </c>
      <c r="G32" t="s">
        <v>96</v>
      </c>
      <c r="H32">
        <v>2</v>
      </c>
      <c r="I32">
        <v>3</v>
      </c>
      <c r="J32" t="s">
        <v>198</v>
      </c>
      <c r="K32"/>
      <c r="L32" t="s">
        <v>40</v>
      </c>
      <c r="M32"/>
      <c r="N32" t="b">
        <v>1</v>
      </c>
      <c r="O32" t="s">
        <v>46</v>
      </c>
      <c r="P32" t="s">
        <v>47</v>
      </c>
      <c r="Q32" t="s">
        <v>48</v>
      </c>
      <c r="R32"/>
      <c r="S32">
        <v>593043</v>
      </c>
      <c r="T32"/>
      <c r="U32" t="s">
        <v>576</v>
      </c>
      <c r="V32" t="s">
        <v>50</v>
      </c>
      <c r="W32" t="s">
        <v>50</v>
      </c>
      <c r="X32" t="s">
        <v>51</v>
      </c>
      <c r="Y32" t="s">
        <v>63</v>
      </c>
      <c r="Z32">
        <v>10000</v>
      </c>
      <c r="AA32" t="b">
        <v>1</v>
      </c>
      <c r="AB32"/>
      <c r="AC32" t="s">
        <v>102</v>
      </c>
      <c r="AD32" t="s">
        <v>50</v>
      </c>
      <c r="AE32" t="s">
        <v>50</v>
      </c>
      <c r="AF32" t="b">
        <v>1</v>
      </c>
      <c r="AG32" t="s">
        <v>128</v>
      </c>
      <c r="AH32" t="s">
        <v>50</v>
      </c>
      <c r="AI32"/>
      <c r="AJ32">
        <v>25430</v>
      </c>
      <c r="AK32" s="1">
        <v>42219.585416666669</v>
      </c>
      <c r="AL32" s="1">
        <v>42219.834027777775</v>
      </c>
      <c r="AM32" s="1">
        <v>42534.040277777778</v>
      </c>
      <c r="AN32" t="s">
        <v>80</v>
      </c>
      <c r="AO32" t="s">
        <v>39</v>
      </c>
      <c r="AP32" t="s">
        <v>39</v>
      </c>
      <c r="AQ32" t="s">
        <v>80</v>
      </c>
      <c r="AR32" s="1">
        <v>42548.5</v>
      </c>
      <c r="AS32" t="s">
        <v>56</v>
      </c>
      <c r="AT32" t="s">
        <v>584</v>
      </c>
      <c r="AU32" s="2" t="s">
        <v>585</v>
      </c>
    </row>
    <row r="33" spans="1:47" ht="13.9" customHeight="1" x14ac:dyDescent="0.45">
      <c r="A33" t="s">
        <v>39</v>
      </c>
      <c r="B33">
        <v>499281</v>
      </c>
      <c r="C33" t="str">
        <f>VLOOKUP(B33,'PAS10 S19 Final Scope_195'!B:C,2,0)</f>
        <v>Base Scope</v>
      </c>
      <c r="D33" t="s">
        <v>41</v>
      </c>
      <c r="E33" t="s">
        <v>42</v>
      </c>
      <c r="F33" t="s">
        <v>126</v>
      </c>
      <c r="G33" t="s">
        <v>44</v>
      </c>
      <c r="H33">
        <v>3</v>
      </c>
      <c r="I33">
        <v>2</v>
      </c>
      <c r="J33" t="s">
        <v>127</v>
      </c>
      <c r="K33"/>
      <c r="L33" t="s">
        <v>40</v>
      </c>
      <c r="M33"/>
      <c r="N33" t="b">
        <v>1</v>
      </c>
      <c r="O33" t="s">
        <v>46</v>
      </c>
      <c r="P33" t="s">
        <v>47</v>
      </c>
      <c r="Q33" t="s">
        <v>48</v>
      </c>
      <c r="R33" t="s">
        <v>105</v>
      </c>
      <c r="S33">
        <v>566291</v>
      </c>
      <c r="T33"/>
      <c r="U33" t="s">
        <v>576</v>
      </c>
      <c r="V33" t="s">
        <v>50</v>
      </c>
      <c r="W33" t="s">
        <v>51</v>
      </c>
      <c r="X33" t="s">
        <v>51</v>
      </c>
      <c r="Y33" t="s">
        <v>63</v>
      </c>
      <c r="Z33">
        <v>10000</v>
      </c>
      <c r="AA33" t="b">
        <v>1</v>
      </c>
      <c r="AB33"/>
      <c r="AC33" t="s">
        <v>102</v>
      </c>
      <c r="AD33" t="s">
        <v>93</v>
      </c>
      <c r="AE33" t="s">
        <v>93</v>
      </c>
      <c r="AF33" t="b">
        <v>1</v>
      </c>
      <c r="AG33" t="s">
        <v>128</v>
      </c>
      <c r="AH33" t="s">
        <v>50</v>
      </c>
      <c r="AI33"/>
      <c r="AJ33">
        <v>25358</v>
      </c>
      <c r="AK33" s="1">
        <v>42219.585416666669</v>
      </c>
      <c r="AL33" s="1">
        <v>42219.834722222222</v>
      </c>
      <c r="AM33" s="1">
        <v>42535.994444444441</v>
      </c>
      <c r="AN33" t="s">
        <v>80</v>
      </c>
      <c r="AO33" t="s">
        <v>39</v>
      </c>
      <c r="AP33" t="s">
        <v>39</v>
      </c>
      <c r="AQ33" t="s">
        <v>80</v>
      </c>
      <c r="AR33" s="1">
        <v>42548.5</v>
      </c>
      <c r="AS33" t="s">
        <v>56</v>
      </c>
      <c r="AT33" t="s">
        <v>590</v>
      </c>
      <c r="AU33" s="2" t="s">
        <v>606</v>
      </c>
    </row>
    <row r="34" spans="1:47" ht="13.9" customHeight="1" x14ac:dyDescent="0.45">
      <c r="A34" t="s">
        <v>39</v>
      </c>
      <c r="B34">
        <v>499274</v>
      </c>
      <c r="C34" t="str">
        <f>VLOOKUP(B34,'PAS10 S19 Final Scope_195'!B:C,2,0)</f>
        <v>Base Scope</v>
      </c>
      <c r="D34" t="s">
        <v>41</v>
      </c>
      <c r="E34" t="s">
        <v>42</v>
      </c>
      <c r="F34" t="s">
        <v>67</v>
      </c>
      <c r="G34" t="s">
        <v>44</v>
      </c>
      <c r="H34">
        <v>2</v>
      </c>
      <c r="I34">
        <v>3</v>
      </c>
      <c r="J34" t="s">
        <v>166</v>
      </c>
      <c r="K34"/>
      <c r="L34" t="s">
        <v>40</v>
      </c>
      <c r="M34"/>
      <c r="N34" t="b">
        <v>0</v>
      </c>
      <c r="O34" t="s">
        <v>46</v>
      </c>
      <c r="P34" t="s">
        <v>47</v>
      </c>
      <c r="Q34" t="s">
        <v>48</v>
      </c>
      <c r="R34"/>
      <c r="S34">
        <v>593043</v>
      </c>
      <c r="T34"/>
      <c r="U34" t="s">
        <v>576</v>
      </c>
      <c r="V34" t="s">
        <v>50</v>
      </c>
      <c r="W34" t="s">
        <v>50</v>
      </c>
      <c r="X34" t="s">
        <v>51</v>
      </c>
      <c r="Y34" t="s">
        <v>63</v>
      </c>
      <c r="Z34">
        <v>10000</v>
      </c>
      <c r="AA34" t="b">
        <v>1</v>
      </c>
      <c r="AB34"/>
      <c r="AC34" t="s">
        <v>102</v>
      </c>
      <c r="AD34" t="s">
        <v>50</v>
      </c>
      <c r="AE34" t="s">
        <v>50</v>
      </c>
      <c r="AF34" t="b">
        <v>1</v>
      </c>
      <c r="AG34" t="s">
        <v>128</v>
      </c>
      <c r="AH34" t="s">
        <v>50</v>
      </c>
      <c r="AI34"/>
      <c r="AJ34">
        <v>25434</v>
      </c>
      <c r="AK34" s="1">
        <v>42223.502083333333</v>
      </c>
      <c r="AL34" s="1">
        <v>42225.78402777778</v>
      </c>
      <c r="AM34" s="1">
        <v>42524.007638888892</v>
      </c>
      <c r="AN34" t="s">
        <v>80</v>
      </c>
      <c r="AO34" t="s">
        <v>39</v>
      </c>
      <c r="AP34" t="s">
        <v>39</v>
      </c>
      <c r="AQ34" t="s">
        <v>80</v>
      </c>
      <c r="AR34" s="1">
        <v>42548.5</v>
      </c>
      <c r="AS34" t="s">
        <v>56</v>
      </c>
      <c r="AT34" t="s">
        <v>584</v>
      </c>
      <c r="AU34" s="2" t="s">
        <v>585</v>
      </c>
    </row>
    <row r="35" spans="1:47" ht="13.9" customHeight="1" x14ac:dyDescent="0.45">
      <c r="A35" t="s">
        <v>39</v>
      </c>
      <c r="B35">
        <v>452300</v>
      </c>
      <c r="C35" t="str">
        <f>VLOOKUP(B35,'PAS10 S19 Final Scope_195'!B:C,2,0)</f>
        <v>Base Scope</v>
      </c>
      <c r="D35" t="s">
        <v>41</v>
      </c>
      <c r="E35" t="s">
        <v>42</v>
      </c>
      <c r="F35" t="s">
        <v>167</v>
      </c>
      <c r="G35" t="s">
        <v>70</v>
      </c>
      <c r="H35">
        <v>4</v>
      </c>
      <c r="I35">
        <v>3</v>
      </c>
      <c r="J35" t="s">
        <v>168</v>
      </c>
      <c r="K35" t="s">
        <v>169</v>
      </c>
      <c r="L35" t="s">
        <v>40</v>
      </c>
      <c r="M35"/>
      <c r="N35" t="b">
        <v>0</v>
      </c>
      <c r="O35" t="s">
        <v>46</v>
      </c>
      <c r="P35" t="s">
        <v>47</v>
      </c>
      <c r="Q35" t="s">
        <v>48</v>
      </c>
      <c r="R35" t="s">
        <v>169</v>
      </c>
      <c r="S35">
        <v>593043</v>
      </c>
      <c r="T35"/>
      <c r="U35" t="s">
        <v>576</v>
      </c>
      <c r="V35" t="s">
        <v>50</v>
      </c>
      <c r="W35" t="s">
        <v>51</v>
      </c>
      <c r="X35" t="s">
        <v>51</v>
      </c>
      <c r="Y35" t="s">
        <v>76</v>
      </c>
      <c r="Z35">
        <v>10000</v>
      </c>
      <c r="AA35" t="b">
        <v>1</v>
      </c>
      <c r="AB35"/>
      <c r="AC35" t="s">
        <v>50</v>
      </c>
      <c r="AD35" t="s">
        <v>89</v>
      </c>
      <c r="AE35" t="s">
        <v>170</v>
      </c>
      <c r="AF35" t="b">
        <v>1</v>
      </c>
      <c r="AG35" t="s">
        <v>128</v>
      </c>
      <c r="AH35" t="s">
        <v>50</v>
      </c>
      <c r="AI35"/>
      <c r="AJ35">
        <v>25186</v>
      </c>
      <c r="AK35" s="1">
        <v>42124.677777777775</v>
      </c>
      <c r="AL35" s="1">
        <v>42124.703472222223</v>
      </c>
      <c r="AM35" s="1">
        <v>42183.802083333336</v>
      </c>
      <c r="AN35" t="s">
        <v>80</v>
      </c>
      <c r="AO35" t="s">
        <v>39</v>
      </c>
      <c r="AP35" t="s">
        <v>39</v>
      </c>
      <c r="AQ35" t="s">
        <v>80</v>
      </c>
      <c r="AR35" s="1">
        <v>42548.5</v>
      </c>
      <c r="AS35" t="s">
        <v>56</v>
      </c>
      <c r="AT35" t="s">
        <v>590</v>
      </c>
      <c r="AU35" s="2" t="s">
        <v>607</v>
      </c>
    </row>
    <row r="36" spans="1:47" ht="13.9" customHeight="1" x14ac:dyDescent="0.45">
      <c r="A36" t="s">
        <v>39</v>
      </c>
      <c r="B36">
        <v>586903</v>
      </c>
      <c r="C36" t="str">
        <f>VLOOKUP(B36,'PAS10 S19 Final Scope_195'!B:C,2,0)</f>
        <v>Base Scope</v>
      </c>
      <c r="D36" t="s">
        <v>41</v>
      </c>
      <c r="E36" t="s">
        <v>42</v>
      </c>
      <c r="F36" t="s">
        <v>67</v>
      </c>
      <c r="G36" t="s">
        <v>583</v>
      </c>
      <c r="H36">
        <v>2</v>
      </c>
      <c r="I36">
        <v>3</v>
      </c>
      <c r="J36" t="s">
        <v>137</v>
      </c>
      <c r="K36"/>
      <c r="L36" t="s">
        <v>40</v>
      </c>
      <c r="M36"/>
      <c r="N36" t="b">
        <v>0</v>
      </c>
      <c r="O36" t="s">
        <v>46</v>
      </c>
      <c r="P36" t="s">
        <v>47</v>
      </c>
      <c r="Q36" t="s">
        <v>48</v>
      </c>
      <c r="R36"/>
      <c r="S36">
        <v>593043</v>
      </c>
      <c r="T36"/>
      <c r="U36" t="s">
        <v>576</v>
      </c>
      <c r="V36" t="s">
        <v>50</v>
      </c>
      <c r="W36" t="s">
        <v>50</v>
      </c>
      <c r="X36" t="s">
        <v>51</v>
      </c>
      <c r="Y36" t="s">
        <v>63</v>
      </c>
      <c r="Z36">
        <v>10000</v>
      </c>
      <c r="AA36" t="b">
        <v>1</v>
      </c>
      <c r="AB36"/>
      <c r="AC36" t="s">
        <v>53</v>
      </c>
      <c r="AD36" t="s">
        <v>50</v>
      </c>
      <c r="AE36" t="s">
        <v>50</v>
      </c>
      <c r="AF36" t="b">
        <v>1</v>
      </c>
      <c r="AG36"/>
      <c r="AH36" t="s">
        <v>50</v>
      </c>
      <c r="AI36"/>
      <c r="AJ36">
        <v>26329</v>
      </c>
      <c r="AK36" s="1">
        <v>42457.313194444447</v>
      </c>
      <c r="AL36" s="1">
        <v>42457.74722222222</v>
      </c>
      <c r="AM36" s="1">
        <v>42515.98541666667</v>
      </c>
      <c r="AN36"/>
      <c r="AO36" t="s">
        <v>39</v>
      </c>
      <c r="AP36" t="s">
        <v>39</v>
      </c>
      <c r="AQ36"/>
      <c r="AR36" s="1">
        <v>42548.5</v>
      </c>
      <c r="AS36" t="s">
        <v>56</v>
      </c>
      <c r="AT36" t="s">
        <v>584</v>
      </c>
      <c r="AU36" s="2" t="s">
        <v>585</v>
      </c>
    </row>
    <row r="37" spans="1:47" ht="13.9" customHeight="1" x14ac:dyDescent="0.45">
      <c r="A37" t="s">
        <v>39</v>
      </c>
      <c r="B37">
        <v>586818</v>
      </c>
      <c r="C37" t="str">
        <f>VLOOKUP(B37,'PAS10 S19 Final Scope_195'!B:C,2,0)</f>
        <v>Base Scope</v>
      </c>
      <c r="D37" t="s">
        <v>41</v>
      </c>
      <c r="E37" t="s">
        <v>42</v>
      </c>
      <c r="F37" t="s">
        <v>43</v>
      </c>
      <c r="G37" t="s">
        <v>44</v>
      </c>
      <c r="H37">
        <v>3</v>
      </c>
      <c r="I37">
        <v>2</v>
      </c>
      <c r="J37" t="s">
        <v>129</v>
      </c>
      <c r="K37"/>
      <c r="L37" t="s">
        <v>40</v>
      </c>
      <c r="M37"/>
      <c r="N37" t="b">
        <v>0</v>
      </c>
      <c r="O37" t="s">
        <v>46</v>
      </c>
      <c r="P37" t="s">
        <v>47</v>
      </c>
      <c r="Q37" t="s">
        <v>48</v>
      </c>
      <c r="R37" t="s">
        <v>49</v>
      </c>
      <c r="S37">
        <v>593043</v>
      </c>
      <c r="T37"/>
      <c r="U37" t="s">
        <v>576</v>
      </c>
      <c r="V37" t="s">
        <v>50</v>
      </c>
      <c r="W37" t="s">
        <v>51</v>
      </c>
      <c r="X37" t="s">
        <v>51</v>
      </c>
      <c r="Y37" t="s">
        <v>52</v>
      </c>
      <c r="Z37">
        <v>10000</v>
      </c>
      <c r="AA37" t="b">
        <v>1</v>
      </c>
      <c r="AB37"/>
      <c r="AC37" t="s">
        <v>107</v>
      </c>
      <c r="AD37" t="s">
        <v>54</v>
      </c>
      <c r="AE37" t="s">
        <v>55</v>
      </c>
      <c r="AF37" t="b">
        <v>1</v>
      </c>
      <c r="AG37"/>
      <c r="AH37" t="s">
        <v>50</v>
      </c>
      <c r="AI37"/>
      <c r="AJ37">
        <v>25378</v>
      </c>
      <c r="AK37" s="1">
        <v>42438.31527777778</v>
      </c>
      <c r="AL37" s="1">
        <v>42438.806250000001</v>
      </c>
      <c r="AM37" s="1">
        <v>42516.338888888888</v>
      </c>
      <c r="AN37"/>
      <c r="AO37" t="s">
        <v>39</v>
      </c>
      <c r="AP37" t="s">
        <v>39</v>
      </c>
      <c r="AQ37"/>
      <c r="AR37" s="1">
        <v>42548.5</v>
      </c>
      <c r="AS37" t="s">
        <v>56</v>
      </c>
      <c r="AT37" t="s">
        <v>596</v>
      </c>
      <c r="AU37" s="2" t="s">
        <v>608</v>
      </c>
    </row>
    <row r="38" spans="1:47" ht="13.9" customHeight="1" x14ac:dyDescent="0.45">
      <c r="A38" t="s">
        <v>39</v>
      </c>
      <c r="B38">
        <v>589298</v>
      </c>
      <c r="C38" t="str">
        <f>VLOOKUP(B38,'PAS10 S19 Final Scope_195'!B:C,2,0)</f>
        <v>Base Scope</v>
      </c>
      <c r="D38" t="s">
        <v>57</v>
      </c>
      <c r="E38" t="s">
        <v>42</v>
      </c>
      <c r="F38" t="s">
        <v>171</v>
      </c>
      <c r="G38" t="s">
        <v>593</v>
      </c>
      <c r="H38">
        <v>3.5</v>
      </c>
      <c r="I38">
        <v>2</v>
      </c>
      <c r="J38" t="s">
        <v>172</v>
      </c>
      <c r="K38"/>
      <c r="L38" t="s">
        <v>40</v>
      </c>
      <c r="M38"/>
      <c r="N38" t="b">
        <v>0</v>
      </c>
      <c r="O38" t="s">
        <v>46</v>
      </c>
      <c r="P38" t="s">
        <v>47</v>
      </c>
      <c r="Q38" t="s">
        <v>48</v>
      </c>
      <c r="R38" t="s">
        <v>61</v>
      </c>
      <c r="S38">
        <v>593043</v>
      </c>
      <c r="T38"/>
      <c r="U38" t="s">
        <v>576</v>
      </c>
      <c r="V38" t="s">
        <v>50</v>
      </c>
      <c r="W38" t="s">
        <v>140</v>
      </c>
      <c r="X38" t="s">
        <v>140</v>
      </c>
      <c r="Y38" t="s">
        <v>115</v>
      </c>
      <c r="Z38">
        <v>10000</v>
      </c>
      <c r="AA38" t="b">
        <v>1</v>
      </c>
      <c r="AB38"/>
      <c r="AC38" t="s">
        <v>53</v>
      </c>
      <c r="AD38" t="s">
        <v>173</v>
      </c>
      <c r="AE38" t="s">
        <v>66</v>
      </c>
      <c r="AF38" t="b">
        <v>1</v>
      </c>
      <c r="AG38"/>
      <c r="AH38" t="s">
        <v>50</v>
      </c>
      <c r="AI38"/>
      <c r="AJ38">
        <v>24400</v>
      </c>
      <c r="AK38" s="1">
        <v>42430.34375</v>
      </c>
      <c r="AL38" s="1">
        <v>42430.754166666666</v>
      </c>
      <c r="AM38" s="1">
        <v>42529.214583333334</v>
      </c>
      <c r="AN38"/>
      <c r="AO38" t="s">
        <v>39</v>
      </c>
      <c r="AP38" t="s">
        <v>39</v>
      </c>
      <c r="AQ38"/>
      <c r="AR38" s="1">
        <v>42548.5</v>
      </c>
      <c r="AS38" t="s">
        <v>56</v>
      </c>
      <c r="AT38" t="s">
        <v>586</v>
      </c>
      <c r="AU38" s="2" t="s">
        <v>686</v>
      </c>
    </row>
    <row r="39" spans="1:47" ht="13.9" customHeight="1" x14ac:dyDescent="0.45">
      <c r="A39" t="s">
        <v>39</v>
      </c>
      <c r="B39">
        <v>591572</v>
      </c>
      <c r="C39" t="str">
        <f>VLOOKUP(B39,'PAS10 S19 Final Scope_195'!B:C,2,0)</f>
        <v>Base Scope</v>
      </c>
      <c r="D39" t="s">
        <v>41</v>
      </c>
      <c r="E39" t="s">
        <v>42</v>
      </c>
      <c r="F39" t="s">
        <v>130</v>
      </c>
      <c r="G39" t="s">
        <v>96</v>
      </c>
      <c r="H39">
        <v>1</v>
      </c>
      <c r="I39">
        <v>2</v>
      </c>
      <c r="J39" t="s">
        <v>131</v>
      </c>
      <c r="K39"/>
      <c r="L39" t="s">
        <v>40</v>
      </c>
      <c r="M39"/>
      <c r="N39" t="b">
        <v>0</v>
      </c>
      <c r="O39" t="s">
        <v>46</v>
      </c>
      <c r="P39" t="s">
        <v>47</v>
      </c>
      <c r="Q39" t="s">
        <v>48</v>
      </c>
      <c r="R39" t="s">
        <v>121</v>
      </c>
      <c r="S39">
        <v>593043</v>
      </c>
      <c r="T39"/>
      <c r="U39" t="s">
        <v>576</v>
      </c>
      <c r="V39" t="s">
        <v>50</v>
      </c>
      <c r="W39" t="s">
        <v>132</v>
      </c>
      <c r="X39" t="s">
        <v>132</v>
      </c>
      <c r="Y39" t="s">
        <v>52</v>
      </c>
      <c r="Z39">
        <v>10000</v>
      </c>
      <c r="AA39" t="b">
        <v>1</v>
      </c>
      <c r="AB39"/>
      <c r="AC39" t="s">
        <v>107</v>
      </c>
      <c r="AD39" t="s">
        <v>50</v>
      </c>
      <c r="AE39" t="s">
        <v>50</v>
      </c>
      <c r="AF39" t="b">
        <v>1</v>
      </c>
      <c r="AG39"/>
      <c r="AH39" t="s">
        <v>50</v>
      </c>
      <c r="AI39"/>
      <c r="AJ39">
        <v>26010</v>
      </c>
      <c r="AK39" s="1">
        <v>42460.3125</v>
      </c>
      <c r="AL39" s="1">
        <v>42460.753472222219</v>
      </c>
      <c r="AM39" s="1">
        <v>42530.339583333334</v>
      </c>
      <c r="AN39"/>
      <c r="AO39" t="s">
        <v>39</v>
      </c>
      <c r="AP39" t="s">
        <v>39</v>
      </c>
      <c r="AQ39"/>
      <c r="AR39" s="1">
        <v>42548.5</v>
      </c>
      <c r="AS39" t="s">
        <v>56</v>
      </c>
      <c r="AT39" t="s">
        <v>584</v>
      </c>
      <c r="AU39" s="2" t="s">
        <v>595</v>
      </c>
    </row>
    <row r="40" spans="1:47" ht="13.9" customHeight="1" x14ac:dyDescent="0.45">
      <c r="A40" t="s">
        <v>39</v>
      </c>
      <c r="B40">
        <v>589311</v>
      </c>
      <c r="C40" t="str">
        <f>VLOOKUP(B40,'PAS10 S19 Final Scope_195'!B:C,2,0)</f>
        <v>Base Scope</v>
      </c>
      <c r="D40" t="s">
        <v>41</v>
      </c>
      <c r="E40" t="s">
        <v>42</v>
      </c>
      <c r="F40" t="s">
        <v>174</v>
      </c>
      <c r="G40" t="s">
        <v>59</v>
      </c>
      <c r="H40">
        <v>3</v>
      </c>
      <c r="I40">
        <v>2</v>
      </c>
      <c r="J40" t="s">
        <v>175</v>
      </c>
      <c r="K40"/>
      <c r="L40" t="s">
        <v>40</v>
      </c>
      <c r="M40"/>
      <c r="N40" t="b">
        <v>1</v>
      </c>
      <c r="O40" t="s">
        <v>46</v>
      </c>
      <c r="P40" t="s">
        <v>47</v>
      </c>
      <c r="Q40" t="s">
        <v>48</v>
      </c>
      <c r="R40" t="s">
        <v>176</v>
      </c>
      <c r="S40">
        <v>593043</v>
      </c>
      <c r="T40"/>
      <c r="U40" t="s">
        <v>576</v>
      </c>
      <c r="V40" t="s">
        <v>50</v>
      </c>
      <c r="W40" t="s">
        <v>51</v>
      </c>
      <c r="X40" t="s">
        <v>51</v>
      </c>
      <c r="Y40" t="s">
        <v>63</v>
      </c>
      <c r="Z40">
        <v>10000</v>
      </c>
      <c r="AA40" t="b">
        <v>1</v>
      </c>
      <c r="AB40"/>
      <c r="AC40" t="s">
        <v>64</v>
      </c>
      <c r="AD40" t="s">
        <v>93</v>
      </c>
      <c r="AE40" t="s">
        <v>93</v>
      </c>
      <c r="AF40" t="b">
        <v>1</v>
      </c>
      <c r="AG40"/>
      <c r="AH40" t="s">
        <v>50</v>
      </c>
      <c r="AI40"/>
      <c r="AJ40">
        <v>26300</v>
      </c>
      <c r="AK40" s="1">
        <v>42452.314583333333</v>
      </c>
      <c r="AL40" s="1">
        <v>42452.79791666667</v>
      </c>
      <c r="AM40" s="1">
        <v>42514.040972222225</v>
      </c>
      <c r="AN40"/>
      <c r="AO40" t="s">
        <v>39</v>
      </c>
      <c r="AP40" t="s">
        <v>39</v>
      </c>
      <c r="AQ40"/>
      <c r="AR40" s="1">
        <v>42548.5</v>
      </c>
      <c r="AS40" t="s">
        <v>56</v>
      </c>
      <c r="AT40" t="s">
        <v>579</v>
      </c>
      <c r="AU40" s="2" t="s">
        <v>609</v>
      </c>
    </row>
    <row r="41" spans="1:47" ht="13.9" customHeight="1" x14ac:dyDescent="0.45">
      <c r="A41" t="s">
        <v>39</v>
      </c>
      <c r="B41">
        <v>557388</v>
      </c>
      <c r="C41" t="str">
        <f>VLOOKUP(B41,'PAS10 S19 Final Scope_195'!B:C,2,0)</f>
        <v>Base Scope</v>
      </c>
      <c r="D41" t="s">
        <v>41</v>
      </c>
      <c r="E41" t="s">
        <v>42</v>
      </c>
      <c r="F41" t="s">
        <v>81</v>
      </c>
      <c r="G41" t="s">
        <v>687</v>
      </c>
      <c r="H41">
        <v>2</v>
      </c>
      <c r="I41">
        <v>2</v>
      </c>
      <c r="J41" t="s">
        <v>82</v>
      </c>
      <c r="K41"/>
      <c r="L41" t="s">
        <v>40</v>
      </c>
      <c r="M41"/>
      <c r="N41" t="b">
        <v>0</v>
      </c>
      <c r="O41" t="s">
        <v>46</v>
      </c>
      <c r="P41" t="s">
        <v>47</v>
      </c>
      <c r="Q41" t="s">
        <v>48</v>
      </c>
      <c r="R41" t="s">
        <v>83</v>
      </c>
      <c r="S41">
        <v>593043</v>
      </c>
      <c r="T41"/>
      <c r="U41" t="s">
        <v>576</v>
      </c>
      <c r="V41" t="s">
        <v>50</v>
      </c>
      <c r="W41" t="s">
        <v>51</v>
      </c>
      <c r="X41" t="s">
        <v>51</v>
      </c>
      <c r="Y41" t="s">
        <v>76</v>
      </c>
      <c r="Z41">
        <v>10000</v>
      </c>
      <c r="AA41" t="b">
        <v>1</v>
      </c>
      <c r="AB41"/>
      <c r="AC41" t="s">
        <v>53</v>
      </c>
      <c r="AD41" t="s">
        <v>84</v>
      </c>
      <c r="AE41" t="s">
        <v>66</v>
      </c>
      <c r="AF41" t="b">
        <v>1</v>
      </c>
      <c r="AG41"/>
      <c r="AH41" t="s">
        <v>50</v>
      </c>
      <c r="AI41"/>
      <c r="AJ41">
        <v>24705</v>
      </c>
      <c r="AK41" s="1">
        <v>42388.359722222223</v>
      </c>
      <c r="AL41" s="1">
        <v>42388.90347222222</v>
      </c>
      <c r="AM41" s="1">
        <v>42535.724305555559</v>
      </c>
      <c r="AN41"/>
      <c r="AO41" t="s">
        <v>39</v>
      </c>
      <c r="AP41" t="s">
        <v>39</v>
      </c>
      <c r="AQ41"/>
      <c r="AR41" s="1">
        <v>42548.5</v>
      </c>
      <c r="AS41" t="s">
        <v>56</v>
      </c>
      <c r="AT41" t="s">
        <v>577</v>
      </c>
      <c r="AU41" t="s">
        <v>582</v>
      </c>
    </row>
    <row r="42" spans="1:47" ht="13.9" customHeight="1" x14ac:dyDescent="0.45">
      <c r="A42" t="s">
        <v>39</v>
      </c>
      <c r="B42">
        <v>586895</v>
      </c>
      <c r="C42" t="str">
        <f>VLOOKUP(B42,'PAS10 S19 Final Scope_195'!B:C,2,0)</f>
        <v>Base Scope</v>
      </c>
      <c r="D42" t="s">
        <v>41</v>
      </c>
      <c r="E42" t="s">
        <v>42</v>
      </c>
      <c r="F42" t="s">
        <v>103</v>
      </c>
      <c r="G42" t="s">
        <v>59</v>
      </c>
      <c r="H42">
        <v>3</v>
      </c>
      <c r="I42">
        <v>3</v>
      </c>
      <c r="J42" t="s">
        <v>133</v>
      </c>
      <c r="K42"/>
      <c r="L42" t="s">
        <v>40</v>
      </c>
      <c r="M42"/>
      <c r="N42" t="b">
        <v>0</v>
      </c>
      <c r="O42" t="s">
        <v>46</v>
      </c>
      <c r="P42" t="s">
        <v>47</v>
      </c>
      <c r="Q42" t="s">
        <v>70</v>
      </c>
      <c r="R42"/>
      <c r="S42">
        <v>593043</v>
      </c>
      <c r="T42"/>
      <c r="U42" t="s">
        <v>576</v>
      </c>
      <c r="V42" t="s">
        <v>50</v>
      </c>
      <c r="W42" t="s">
        <v>50</v>
      </c>
      <c r="X42" t="s">
        <v>51</v>
      </c>
      <c r="Y42" t="s">
        <v>63</v>
      </c>
      <c r="Z42">
        <v>10000</v>
      </c>
      <c r="AA42" t="b">
        <v>1</v>
      </c>
      <c r="AB42"/>
      <c r="AC42" t="s">
        <v>64</v>
      </c>
      <c r="AD42" t="s">
        <v>50</v>
      </c>
      <c r="AE42" t="s">
        <v>50</v>
      </c>
      <c r="AF42" t="b">
        <v>1</v>
      </c>
      <c r="AG42"/>
      <c r="AH42" t="s">
        <v>50</v>
      </c>
      <c r="AI42"/>
      <c r="AJ42">
        <v>26413</v>
      </c>
      <c r="AK42" s="1">
        <v>42457.313194444447</v>
      </c>
      <c r="AL42" s="1">
        <v>42458.76666666667</v>
      </c>
      <c r="AM42" s="1">
        <v>42515.986805555556</v>
      </c>
      <c r="AN42"/>
      <c r="AO42" t="s">
        <v>39</v>
      </c>
      <c r="AP42" t="s">
        <v>39</v>
      </c>
      <c r="AQ42"/>
      <c r="AR42" s="1">
        <v>42548.5</v>
      </c>
      <c r="AS42" t="s">
        <v>56</v>
      </c>
      <c r="AT42" t="s">
        <v>584</v>
      </c>
      <c r="AU42" t="s">
        <v>582</v>
      </c>
    </row>
    <row r="43" spans="1:47" ht="13.9" customHeight="1" x14ac:dyDescent="0.45">
      <c r="A43" t="s">
        <v>39</v>
      </c>
      <c r="B43">
        <v>587157</v>
      </c>
      <c r="C43" t="str">
        <f>VLOOKUP(B43,'PAS10 S19 Final Scope_195'!B:C,2,0)</f>
        <v>Base Scope</v>
      </c>
      <c r="D43" t="s">
        <v>41</v>
      </c>
      <c r="E43" t="s">
        <v>42</v>
      </c>
      <c r="F43" t="s">
        <v>177</v>
      </c>
      <c r="G43" t="s">
        <v>583</v>
      </c>
      <c r="H43">
        <v>2</v>
      </c>
      <c r="I43">
        <v>2</v>
      </c>
      <c r="J43" t="s">
        <v>178</v>
      </c>
      <c r="K43"/>
      <c r="L43" t="s">
        <v>40</v>
      </c>
      <c r="M43"/>
      <c r="N43" t="b">
        <v>0</v>
      </c>
      <c r="O43" t="s">
        <v>46</v>
      </c>
      <c r="P43" t="s">
        <v>47</v>
      </c>
      <c r="Q43" t="s">
        <v>48</v>
      </c>
      <c r="R43" t="s">
        <v>121</v>
      </c>
      <c r="S43">
        <v>593043</v>
      </c>
      <c r="T43"/>
      <c r="U43" t="s">
        <v>576</v>
      </c>
      <c r="V43" t="s">
        <v>50</v>
      </c>
      <c r="W43" t="s">
        <v>132</v>
      </c>
      <c r="X43" t="s">
        <v>132</v>
      </c>
      <c r="Y43" t="s">
        <v>63</v>
      </c>
      <c r="Z43">
        <v>10000</v>
      </c>
      <c r="AA43" t="b">
        <v>1</v>
      </c>
      <c r="AB43"/>
      <c r="AC43" t="s">
        <v>53</v>
      </c>
      <c r="AD43" t="s">
        <v>179</v>
      </c>
      <c r="AE43" t="s">
        <v>50</v>
      </c>
      <c r="AF43" t="b">
        <v>1</v>
      </c>
      <c r="AG43"/>
      <c r="AH43" t="s">
        <v>50</v>
      </c>
      <c r="AI43"/>
      <c r="AJ43">
        <v>25838</v>
      </c>
      <c r="AK43" s="1">
        <v>42444.332638888889</v>
      </c>
      <c r="AL43" s="1">
        <v>42444.568749999999</v>
      </c>
      <c r="AM43" s="1">
        <v>42517.460416666669</v>
      </c>
      <c r="AN43"/>
      <c r="AO43" t="s">
        <v>39</v>
      </c>
      <c r="AP43" t="s">
        <v>39</v>
      </c>
      <c r="AQ43"/>
      <c r="AR43" s="1">
        <v>42548.5</v>
      </c>
      <c r="AS43" t="s">
        <v>56</v>
      </c>
      <c r="AT43" t="s">
        <v>584</v>
      </c>
      <c r="AU43" s="2" t="s">
        <v>610</v>
      </c>
    </row>
    <row r="44" spans="1:47" ht="13.9" customHeight="1" x14ac:dyDescent="0.45">
      <c r="A44" t="s">
        <v>39</v>
      </c>
      <c r="B44">
        <v>589328</v>
      </c>
      <c r="C44" t="str">
        <f>VLOOKUP(B44,'PAS10 S19 Final Scope_195'!B:C,2,0)</f>
        <v>Base Scope</v>
      </c>
      <c r="D44" t="s">
        <v>41</v>
      </c>
      <c r="E44" t="s">
        <v>42</v>
      </c>
      <c r="F44" t="s">
        <v>199</v>
      </c>
      <c r="G44" t="s">
        <v>59</v>
      </c>
      <c r="H44">
        <v>2</v>
      </c>
      <c r="I44">
        <v>2</v>
      </c>
      <c r="J44" t="s">
        <v>200</v>
      </c>
      <c r="K44"/>
      <c r="L44" t="s">
        <v>40</v>
      </c>
      <c r="M44"/>
      <c r="N44" t="b">
        <v>1</v>
      </c>
      <c r="O44" t="s">
        <v>46</v>
      </c>
      <c r="P44" t="s">
        <v>47</v>
      </c>
      <c r="Q44" t="s">
        <v>70</v>
      </c>
      <c r="R44"/>
      <c r="S44">
        <v>593043</v>
      </c>
      <c r="T44"/>
      <c r="U44" t="s">
        <v>576</v>
      </c>
      <c r="V44" t="s">
        <v>50</v>
      </c>
      <c r="W44" t="s">
        <v>51</v>
      </c>
      <c r="X44" t="s">
        <v>51</v>
      </c>
      <c r="Y44" t="s">
        <v>76</v>
      </c>
      <c r="Z44">
        <v>10000</v>
      </c>
      <c r="AA44" t="b">
        <v>1</v>
      </c>
      <c r="AB44"/>
      <c r="AC44" t="s">
        <v>64</v>
      </c>
      <c r="AD44" t="s">
        <v>93</v>
      </c>
      <c r="AE44" t="s">
        <v>93</v>
      </c>
      <c r="AF44" t="b">
        <v>1</v>
      </c>
      <c r="AG44"/>
      <c r="AH44" t="s">
        <v>50</v>
      </c>
      <c r="AI44"/>
      <c r="AJ44">
        <v>26783</v>
      </c>
      <c r="AK44" s="1">
        <v>42457.313194444447</v>
      </c>
      <c r="AL44" s="1">
        <v>42457.747916666667</v>
      </c>
      <c r="AM44" s="1">
        <v>42542.227777777778</v>
      </c>
      <c r="AN44"/>
      <c r="AO44" t="s">
        <v>39</v>
      </c>
      <c r="AP44" t="s">
        <v>39</v>
      </c>
      <c r="AQ44"/>
      <c r="AR44" s="1">
        <v>42548.5</v>
      </c>
      <c r="AS44" t="s">
        <v>56</v>
      </c>
      <c r="AT44" t="s">
        <v>579</v>
      </c>
      <c r="AU44" t="s">
        <v>582</v>
      </c>
    </row>
    <row r="45" spans="1:47" ht="13.9" customHeight="1" x14ac:dyDescent="0.45">
      <c r="A45" t="s">
        <v>39</v>
      </c>
      <c r="B45">
        <v>586624</v>
      </c>
      <c r="C45" t="str">
        <f>VLOOKUP(B45,'PAS10 S19 Final Scope_195'!B:C,2,0)</f>
        <v>Base Scope</v>
      </c>
      <c r="D45" t="s">
        <v>41</v>
      </c>
      <c r="E45" t="s">
        <v>42</v>
      </c>
      <c r="F45" t="s">
        <v>134</v>
      </c>
      <c r="G45" t="s">
        <v>96</v>
      </c>
      <c r="H45">
        <v>3</v>
      </c>
      <c r="I45">
        <v>2</v>
      </c>
      <c r="J45" t="s">
        <v>135</v>
      </c>
      <c r="K45"/>
      <c r="L45" t="s">
        <v>40</v>
      </c>
      <c r="M45"/>
      <c r="N45" t="b">
        <v>1</v>
      </c>
      <c r="O45" t="s">
        <v>46</v>
      </c>
      <c r="P45" t="s">
        <v>47</v>
      </c>
      <c r="Q45" t="s">
        <v>48</v>
      </c>
      <c r="R45" t="s">
        <v>136</v>
      </c>
      <c r="S45">
        <v>593043</v>
      </c>
      <c r="T45"/>
      <c r="U45" t="s">
        <v>576</v>
      </c>
      <c r="V45" t="s">
        <v>50</v>
      </c>
      <c r="W45" t="s">
        <v>51</v>
      </c>
      <c r="X45" t="s">
        <v>51</v>
      </c>
      <c r="Y45" t="s">
        <v>63</v>
      </c>
      <c r="Z45">
        <v>10000</v>
      </c>
      <c r="AA45" t="b">
        <v>1</v>
      </c>
      <c r="AB45"/>
      <c r="AC45" t="s">
        <v>102</v>
      </c>
      <c r="AD45" t="s">
        <v>93</v>
      </c>
      <c r="AE45" t="s">
        <v>93</v>
      </c>
      <c r="AF45" t="b">
        <v>1</v>
      </c>
      <c r="AG45"/>
      <c r="AH45" t="s">
        <v>50</v>
      </c>
      <c r="AI45"/>
      <c r="AJ45">
        <v>26148</v>
      </c>
      <c r="AK45" s="1">
        <v>42445.353472222225</v>
      </c>
      <c r="AL45" s="1">
        <v>42445.770833333336</v>
      </c>
      <c r="AM45" s="1">
        <v>42528.99722222222</v>
      </c>
      <c r="AN45"/>
      <c r="AO45" t="s">
        <v>39</v>
      </c>
      <c r="AP45" t="s">
        <v>39</v>
      </c>
      <c r="AQ45"/>
      <c r="AR45" s="1">
        <v>42548.5</v>
      </c>
      <c r="AS45" t="s">
        <v>56</v>
      </c>
      <c r="AT45" t="s">
        <v>579</v>
      </c>
      <c r="AU45" s="2" t="s">
        <v>601</v>
      </c>
    </row>
    <row r="46" spans="1:47" ht="13.9" customHeight="1" x14ac:dyDescent="0.45">
      <c r="A46" t="s">
        <v>39</v>
      </c>
      <c r="B46">
        <v>586890</v>
      </c>
      <c r="C46" t="str">
        <f>VLOOKUP(B46,'PAS10 S19 Final Scope_195'!B:C,2,0)</f>
        <v>Base Scope</v>
      </c>
      <c r="D46" t="s">
        <v>41</v>
      </c>
      <c r="E46" t="s">
        <v>42</v>
      </c>
      <c r="F46" t="s">
        <v>85</v>
      </c>
      <c r="G46" t="s">
        <v>59</v>
      </c>
      <c r="H46">
        <v>6</v>
      </c>
      <c r="I46">
        <v>3</v>
      </c>
      <c r="J46" t="s">
        <v>86</v>
      </c>
      <c r="K46"/>
      <c r="L46" t="s">
        <v>40</v>
      </c>
      <c r="M46"/>
      <c r="N46" t="b">
        <v>0</v>
      </c>
      <c r="O46" t="s">
        <v>46</v>
      </c>
      <c r="P46" t="s">
        <v>47</v>
      </c>
      <c r="Q46" t="s">
        <v>48</v>
      </c>
      <c r="R46" t="s">
        <v>87</v>
      </c>
      <c r="S46" t="s">
        <v>88</v>
      </c>
      <c r="T46"/>
      <c r="U46" t="s">
        <v>576</v>
      </c>
      <c r="V46" t="s">
        <v>50</v>
      </c>
      <c r="W46" t="s">
        <v>51</v>
      </c>
      <c r="X46" t="s">
        <v>51</v>
      </c>
      <c r="Y46" t="s">
        <v>76</v>
      </c>
      <c r="Z46">
        <v>10000</v>
      </c>
      <c r="AA46" t="b">
        <v>1</v>
      </c>
      <c r="AB46"/>
      <c r="AC46" t="s">
        <v>64</v>
      </c>
      <c r="AD46" t="s">
        <v>89</v>
      </c>
      <c r="AE46" t="s">
        <v>50</v>
      </c>
      <c r="AF46" t="b">
        <v>1</v>
      </c>
      <c r="AG46"/>
      <c r="AH46" t="s">
        <v>50</v>
      </c>
      <c r="AI46"/>
      <c r="AJ46">
        <v>27167</v>
      </c>
      <c r="AK46" s="1">
        <v>42452.674305555556</v>
      </c>
      <c r="AL46" s="1">
        <v>42452.798611111109</v>
      </c>
      <c r="AM46" s="1">
        <v>42550.636111111111</v>
      </c>
      <c r="AN46"/>
      <c r="AO46" t="s">
        <v>39</v>
      </c>
      <c r="AP46" t="s">
        <v>39</v>
      </c>
      <c r="AQ46"/>
      <c r="AR46" s="1">
        <v>42548.5</v>
      </c>
      <c r="AS46" t="s">
        <v>56</v>
      </c>
      <c r="AT46" t="s">
        <v>611</v>
      </c>
      <c r="AU46" s="2" t="s">
        <v>612</v>
      </c>
    </row>
    <row r="47" spans="1:47" ht="13.9" customHeight="1" x14ac:dyDescent="0.45">
      <c r="A47" t="s">
        <v>39</v>
      </c>
      <c r="B47">
        <v>586887</v>
      </c>
      <c r="C47" t="str">
        <f>VLOOKUP(B47,'PAS10 S19 Final Scope_195'!B:C,2,0)</f>
        <v>Base Scope</v>
      </c>
      <c r="D47" t="s">
        <v>41</v>
      </c>
      <c r="E47" t="s">
        <v>42</v>
      </c>
      <c r="F47" t="s">
        <v>180</v>
      </c>
      <c r="G47" t="s">
        <v>593</v>
      </c>
      <c r="H47">
        <v>3</v>
      </c>
      <c r="I47">
        <v>3</v>
      </c>
      <c r="J47" t="s">
        <v>181</v>
      </c>
      <c r="K47"/>
      <c r="L47" t="s">
        <v>40</v>
      </c>
      <c r="M47"/>
      <c r="N47" t="b">
        <v>0</v>
      </c>
      <c r="O47" t="s">
        <v>46</v>
      </c>
      <c r="P47" t="s">
        <v>47</v>
      </c>
      <c r="Q47" t="s">
        <v>48</v>
      </c>
      <c r="R47"/>
      <c r="S47">
        <v>593043</v>
      </c>
      <c r="T47"/>
      <c r="U47" t="s">
        <v>576</v>
      </c>
      <c r="V47" t="s">
        <v>50</v>
      </c>
      <c r="W47" t="s">
        <v>51</v>
      </c>
      <c r="X47" t="s">
        <v>51</v>
      </c>
      <c r="Y47" t="s">
        <v>76</v>
      </c>
      <c r="Z47">
        <v>10000</v>
      </c>
      <c r="AA47" t="b">
        <v>1</v>
      </c>
      <c r="AB47"/>
      <c r="AC47" t="s">
        <v>53</v>
      </c>
      <c r="AD47" t="s">
        <v>182</v>
      </c>
      <c r="AE47" t="s">
        <v>50</v>
      </c>
      <c r="AF47" t="b">
        <v>1</v>
      </c>
      <c r="AG47"/>
      <c r="AH47" t="s">
        <v>50</v>
      </c>
      <c r="AI47"/>
      <c r="AJ47">
        <v>26489</v>
      </c>
      <c r="AK47" s="1">
        <v>42444.705555555556</v>
      </c>
      <c r="AL47" s="1">
        <v>42444.777083333334</v>
      </c>
      <c r="AM47" s="1">
        <v>42552.000694444447</v>
      </c>
      <c r="AN47"/>
      <c r="AO47" t="s">
        <v>39</v>
      </c>
      <c r="AP47" t="s">
        <v>39</v>
      </c>
      <c r="AQ47"/>
      <c r="AR47" s="1">
        <v>42548.5</v>
      </c>
      <c r="AS47" t="s">
        <v>56</v>
      </c>
      <c r="AT47" t="s">
        <v>586</v>
      </c>
      <c r="AU47" t="s">
        <v>582</v>
      </c>
    </row>
    <row r="48" spans="1:47" ht="13.9" customHeight="1" x14ac:dyDescent="0.45">
      <c r="A48" t="s">
        <v>39</v>
      </c>
      <c r="B48">
        <v>586626</v>
      </c>
      <c r="C48" t="str">
        <f>VLOOKUP(B48,'PAS10 S19 Final Scope_195'!B:C,2,0)</f>
        <v>Base Scope</v>
      </c>
      <c r="D48" t="s">
        <v>41</v>
      </c>
      <c r="E48" t="s">
        <v>42</v>
      </c>
      <c r="F48" t="s">
        <v>90</v>
      </c>
      <c r="G48" t="s">
        <v>59</v>
      </c>
      <c r="H48">
        <v>3</v>
      </c>
      <c r="I48">
        <v>2</v>
      </c>
      <c r="J48" t="s">
        <v>91</v>
      </c>
      <c r="K48"/>
      <c r="L48" t="s">
        <v>40</v>
      </c>
      <c r="M48"/>
      <c r="N48" t="b">
        <v>1</v>
      </c>
      <c r="O48" t="s">
        <v>46</v>
      </c>
      <c r="P48" t="s">
        <v>47</v>
      </c>
      <c r="Q48" t="s">
        <v>70</v>
      </c>
      <c r="R48" t="s">
        <v>92</v>
      </c>
      <c r="S48">
        <v>593043</v>
      </c>
      <c r="T48"/>
      <c r="U48" t="s">
        <v>576</v>
      </c>
      <c r="V48" t="s">
        <v>50</v>
      </c>
      <c r="W48" t="s">
        <v>51</v>
      </c>
      <c r="X48" t="s">
        <v>51</v>
      </c>
      <c r="Y48" t="s">
        <v>76</v>
      </c>
      <c r="Z48">
        <v>10000</v>
      </c>
      <c r="AA48" t="b">
        <v>1</v>
      </c>
      <c r="AB48"/>
      <c r="AC48" t="s">
        <v>64</v>
      </c>
      <c r="AD48" t="s">
        <v>93</v>
      </c>
      <c r="AE48" t="s">
        <v>94</v>
      </c>
      <c r="AF48" t="b">
        <v>1</v>
      </c>
      <c r="AG48"/>
      <c r="AH48" t="s">
        <v>50</v>
      </c>
      <c r="AI48"/>
      <c r="AJ48">
        <v>26204</v>
      </c>
      <c r="AK48" s="1">
        <v>42460.3125</v>
      </c>
      <c r="AL48" s="1">
        <v>42460.753472222219</v>
      </c>
      <c r="AM48" s="1">
        <v>42557.447916666664</v>
      </c>
      <c r="AN48"/>
      <c r="AO48" t="s">
        <v>39</v>
      </c>
      <c r="AP48" t="s">
        <v>39</v>
      </c>
      <c r="AQ48"/>
      <c r="AR48" s="1">
        <v>42548.5</v>
      </c>
      <c r="AS48" t="s">
        <v>56</v>
      </c>
      <c r="AT48" t="s">
        <v>596</v>
      </c>
      <c r="AU48" s="2" t="s">
        <v>613</v>
      </c>
    </row>
    <row r="49" spans="1:47" ht="13.9" customHeight="1" x14ac:dyDescent="0.45">
      <c r="A49" t="s">
        <v>39</v>
      </c>
      <c r="B49">
        <v>586588</v>
      </c>
      <c r="C49" t="str">
        <f>VLOOKUP(B49,'PAS10 S19 Final Scope_195'!B:C,2,0)</f>
        <v>Base Scope</v>
      </c>
      <c r="D49" t="s">
        <v>41</v>
      </c>
      <c r="E49" t="s">
        <v>42</v>
      </c>
      <c r="F49" t="s">
        <v>95</v>
      </c>
      <c r="G49" t="s">
        <v>583</v>
      </c>
      <c r="H49">
        <v>3</v>
      </c>
      <c r="I49">
        <v>2</v>
      </c>
      <c r="J49" t="s">
        <v>97</v>
      </c>
      <c r="K49"/>
      <c r="L49" t="s">
        <v>40</v>
      </c>
      <c r="M49"/>
      <c r="N49" t="b">
        <v>1</v>
      </c>
      <c r="O49" t="s">
        <v>46</v>
      </c>
      <c r="P49" t="s">
        <v>47</v>
      </c>
      <c r="Q49" t="s">
        <v>48</v>
      </c>
      <c r="R49" t="s">
        <v>98</v>
      </c>
      <c r="S49">
        <v>593043</v>
      </c>
      <c r="T49"/>
      <c r="U49" t="s">
        <v>576</v>
      </c>
      <c r="V49" t="s">
        <v>50</v>
      </c>
      <c r="W49" t="s">
        <v>51</v>
      </c>
      <c r="X49" t="s">
        <v>51</v>
      </c>
      <c r="Y49" t="s">
        <v>63</v>
      </c>
      <c r="Z49">
        <v>10000</v>
      </c>
      <c r="AA49" t="b">
        <v>1</v>
      </c>
      <c r="AB49"/>
      <c r="AC49" t="s">
        <v>53</v>
      </c>
      <c r="AD49" t="s">
        <v>93</v>
      </c>
      <c r="AE49" t="s">
        <v>93</v>
      </c>
      <c r="AF49" t="b">
        <v>1</v>
      </c>
      <c r="AG49"/>
      <c r="AH49" t="s">
        <v>50</v>
      </c>
      <c r="AI49"/>
      <c r="AJ49">
        <v>25418</v>
      </c>
      <c r="AK49" s="1">
        <v>42445.353472222225</v>
      </c>
      <c r="AL49" s="1">
        <v>42445.771527777775</v>
      </c>
      <c r="AM49" s="1">
        <v>42516</v>
      </c>
      <c r="AN49"/>
      <c r="AO49" t="s">
        <v>39</v>
      </c>
      <c r="AP49" t="s">
        <v>39</v>
      </c>
      <c r="AQ49"/>
      <c r="AR49" s="1">
        <v>42548.5</v>
      </c>
      <c r="AS49" t="s">
        <v>56</v>
      </c>
      <c r="AT49" t="s">
        <v>579</v>
      </c>
      <c r="AU49" s="2" t="s">
        <v>614</v>
      </c>
    </row>
    <row r="50" spans="1:47" ht="13.9" customHeight="1" x14ac:dyDescent="0.45">
      <c r="A50" t="s">
        <v>39</v>
      </c>
      <c r="B50">
        <v>452307</v>
      </c>
      <c r="C50" t="str">
        <f>VLOOKUP(B50,'PAS10 S19 Final Scope_195'!B:C,2,0)</f>
        <v>Base Scope</v>
      </c>
      <c r="D50" t="s">
        <v>41</v>
      </c>
      <c r="E50" t="s">
        <v>42</v>
      </c>
      <c r="F50" t="s">
        <v>201</v>
      </c>
      <c r="G50" t="s">
        <v>70</v>
      </c>
      <c r="H50">
        <v>6</v>
      </c>
      <c r="I50">
        <v>3</v>
      </c>
      <c r="J50" t="s">
        <v>202</v>
      </c>
      <c r="K50" t="s">
        <v>169</v>
      </c>
      <c r="L50" t="s">
        <v>40</v>
      </c>
      <c r="M50"/>
      <c r="N50" t="b">
        <v>0</v>
      </c>
      <c r="O50" t="s">
        <v>46</v>
      </c>
      <c r="P50" t="s">
        <v>47</v>
      </c>
      <c r="Q50" t="s">
        <v>48</v>
      </c>
      <c r="R50" t="s">
        <v>169</v>
      </c>
      <c r="S50">
        <v>593043</v>
      </c>
      <c r="T50"/>
      <c r="U50" t="s">
        <v>576</v>
      </c>
      <c r="V50" t="s">
        <v>50</v>
      </c>
      <c r="W50" t="s">
        <v>51</v>
      </c>
      <c r="X50" t="s">
        <v>51</v>
      </c>
      <c r="Y50" t="s">
        <v>76</v>
      </c>
      <c r="Z50">
        <v>10000</v>
      </c>
      <c r="AA50" t="b">
        <v>1</v>
      </c>
      <c r="AB50"/>
      <c r="AC50" t="s">
        <v>50</v>
      </c>
      <c r="AD50" t="s">
        <v>89</v>
      </c>
      <c r="AE50" t="s">
        <v>170</v>
      </c>
      <c r="AF50" t="b">
        <v>1</v>
      </c>
      <c r="AG50" t="s">
        <v>128</v>
      </c>
      <c r="AH50" t="s">
        <v>50</v>
      </c>
      <c r="AI50"/>
      <c r="AJ50">
        <v>25516</v>
      </c>
      <c r="AK50"/>
      <c r="AL50" s="1">
        <v>42106.7</v>
      </c>
      <c r="AM50" s="1">
        <v>42183.802083333336</v>
      </c>
      <c r="AN50" t="s">
        <v>80</v>
      </c>
      <c r="AO50" t="s">
        <v>39</v>
      </c>
      <c r="AP50" t="s">
        <v>39</v>
      </c>
      <c r="AQ50" t="s">
        <v>80</v>
      </c>
      <c r="AR50" s="1">
        <v>42548.5</v>
      </c>
      <c r="AS50" t="s">
        <v>56</v>
      </c>
      <c r="AT50" t="s">
        <v>596</v>
      </c>
      <c r="AU50" s="2" t="s">
        <v>615</v>
      </c>
    </row>
    <row r="51" spans="1:47" ht="13.9" customHeight="1" x14ac:dyDescent="0.45">
      <c r="A51" t="s">
        <v>39</v>
      </c>
      <c r="B51">
        <v>586845</v>
      </c>
      <c r="C51" t="str">
        <f>VLOOKUP(B51,'PAS10 S19 Final Scope_195'!B:C,2,0)</f>
        <v>Base Scope</v>
      </c>
      <c r="D51" t="s">
        <v>41</v>
      </c>
      <c r="E51" t="s">
        <v>42</v>
      </c>
      <c r="F51" t="s">
        <v>43</v>
      </c>
      <c r="G51" t="s">
        <v>541</v>
      </c>
      <c r="H51">
        <v>2</v>
      </c>
      <c r="I51">
        <v>2</v>
      </c>
      <c r="J51" t="s">
        <v>183</v>
      </c>
      <c r="K51"/>
      <c r="L51" t="s">
        <v>40</v>
      </c>
      <c r="M51"/>
      <c r="N51" t="b">
        <v>0</v>
      </c>
      <c r="O51" t="s">
        <v>46</v>
      </c>
      <c r="P51" t="s">
        <v>47</v>
      </c>
      <c r="Q51" t="s">
        <v>48</v>
      </c>
      <c r="R51" t="s">
        <v>49</v>
      </c>
      <c r="S51">
        <v>593043</v>
      </c>
      <c r="T51"/>
      <c r="U51" t="s">
        <v>576</v>
      </c>
      <c r="V51" t="s">
        <v>50</v>
      </c>
      <c r="W51" t="s">
        <v>51</v>
      </c>
      <c r="X51" t="s">
        <v>51</v>
      </c>
      <c r="Y51" t="s">
        <v>52</v>
      </c>
      <c r="Z51">
        <v>10000</v>
      </c>
      <c r="AA51" t="b">
        <v>1</v>
      </c>
      <c r="AB51"/>
      <c r="AC51" t="s">
        <v>107</v>
      </c>
      <c r="AD51" t="s">
        <v>54</v>
      </c>
      <c r="AE51" t="s">
        <v>55</v>
      </c>
      <c r="AF51" t="b">
        <v>1</v>
      </c>
      <c r="AG51"/>
      <c r="AH51" t="s">
        <v>50</v>
      </c>
      <c r="AI51"/>
      <c r="AJ51">
        <v>25380</v>
      </c>
      <c r="AK51" s="1">
        <v>42436.538194444445</v>
      </c>
      <c r="AL51" s="1">
        <v>42436.781944444447</v>
      </c>
      <c r="AM51" s="1">
        <v>42522.417361111111</v>
      </c>
      <c r="AN51"/>
      <c r="AO51" t="s">
        <v>39</v>
      </c>
      <c r="AP51" t="s">
        <v>39</v>
      </c>
      <c r="AQ51"/>
      <c r="AR51" s="1">
        <v>42548.5</v>
      </c>
      <c r="AS51" t="s">
        <v>56</v>
      </c>
      <c r="AT51" t="s">
        <v>577</v>
      </c>
      <c r="AU51" s="2" t="s">
        <v>616</v>
      </c>
    </row>
    <row r="52" spans="1:47" ht="13.9" customHeight="1" x14ac:dyDescent="0.45">
      <c r="A52" t="s">
        <v>39</v>
      </c>
      <c r="B52">
        <v>587158</v>
      </c>
      <c r="C52" t="str">
        <f>VLOOKUP(B52,'PAS10 S19 Final Scope_195'!B:C,2,0)</f>
        <v>Base Scope</v>
      </c>
      <c r="D52" t="s">
        <v>57</v>
      </c>
      <c r="E52" t="s">
        <v>42</v>
      </c>
      <c r="F52" t="s">
        <v>138</v>
      </c>
      <c r="G52" t="s">
        <v>44</v>
      </c>
      <c r="H52">
        <v>4</v>
      </c>
      <c r="I52">
        <v>2</v>
      </c>
      <c r="J52" t="s">
        <v>139</v>
      </c>
      <c r="K52"/>
      <c r="L52" t="s">
        <v>40</v>
      </c>
      <c r="M52"/>
      <c r="N52" t="b">
        <v>0</v>
      </c>
      <c r="O52" t="s">
        <v>46</v>
      </c>
      <c r="P52" t="s">
        <v>47</v>
      </c>
      <c r="Q52" t="s">
        <v>48</v>
      </c>
      <c r="R52" t="s">
        <v>121</v>
      </c>
      <c r="S52">
        <v>593043</v>
      </c>
      <c r="T52"/>
      <c r="U52" t="s">
        <v>576</v>
      </c>
      <c r="V52" t="s">
        <v>50</v>
      </c>
      <c r="W52" t="s">
        <v>140</v>
      </c>
      <c r="X52" t="s">
        <v>140</v>
      </c>
      <c r="Y52" t="s">
        <v>63</v>
      </c>
      <c r="Z52">
        <v>10000</v>
      </c>
      <c r="AA52" t="b">
        <v>1</v>
      </c>
      <c r="AB52"/>
      <c r="AC52" t="s">
        <v>102</v>
      </c>
      <c r="AD52" t="s">
        <v>77</v>
      </c>
      <c r="AE52" t="s">
        <v>66</v>
      </c>
      <c r="AF52" t="b">
        <v>1</v>
      </c>
      <c r="AG52"/>
      <c r="AH52" t="s">
        <v>50</v>
      </c>
      <c r="AI52"/>
      <c r="AJ52">
        <v>25836</v>
      </c>
      <c r="AK52" s="1">
        <v>42457.313194444447</v>
      </c>
      <c r="AL52" s="1">
        <v>42457.748611111114</v>
      </c>
      <c r="AM52" s="1">
        <v>42537.001388888886</v>
      </c>
      <c r="AN52"/>
      <c r="AO52" t="s">
        <v>39</v>
      </c>
      <c r="AP52" t="s">
        <v>39</v>
      </c>
      <c r="AQ52"/>
      <c r="AR52" s="1">
        <v>42548.5</v>
      </c>
      <c r="AS52" t="s">
        <v>56</v>
      </c>
      <c r="AT52" t="s">
        <v>584</v>
      </c>
      <c r="AU52" s="2" t="s">
        <v>617</v>
      </c>
    </row>
    <row r="53" spans="1:47" ht="13.9" customHeight="1" x14ac:dyDescent="0.45">
      <c r="A53" t="s">
        <v>39</v>
      </c>
      <c r="B53">
        <v>490382</v>
      </c>
      <c r="C53" t="str">
        <f>VLOOKUP(B53,'PAS10 S19 Final Scope_195'!B:C,2,0)</f>
        <v>Base Scope</v>
      </c>
      <c r="D53" t="s">
        <v>41</v>
      </c>
      <c r="E53" t="s">
        <v>42</v>
      </c>
      <c r="F53" t="s">
        <v>67</v>
      </c>
      <c r="G53" t="s">
        <v>59</v>
      </c>
      <c r="H53">
        <v>4</v>
      </c>
      <c r="I53">
        <v>2</v>
      </c>
      <c r="J53" t="s">
        <v>141</v>
      </c>
      <c r="K53"/>
      <c r="L53" t="s">
        <v>40</v>
      </c>
      <c r="M53"/>
      <c r="N53" t="b">
        <v>1</v>
      </c>
      <c r="O53" t="s">
        <v>46</v>
      </c>
      <c r="P53" t="s">
        <v>47</v>
      </c>
      <c r="Q53" t="s">
        <v>48</v>
      </c>
      <c r="R53"/>
      <c r="S53">
        <v>593043</v>
      </c>
      <c r="T53"/>
      <c r="U53" t="s">
        <v>576</v>
      </c>
      <c r="V53" t="s">
        <v>50</v>
      </c>
      <c r="W53" t="s">
        <v>51</v>
      </c>
      <c r="X53" t="s">
        <v>51</v>
      </c>
      <c r="Y53" t="s">
        <v>63</v>
      </c>
      <c r="Z53">
        <v>10000</v>
      </c>
      <c r="AA53" t="b">
        <v>1</v>
      </c>
      <c r="AB53"/>
      <c r="AC53" t="s">
        <v>64</v>
      </c>
      <c r="AD53" t="s">
        <v>93</v>
      </c>
      <c r="AE53" t="s">
        <v>93</v>
      </c>
      <c r="AF53" t="b">
        <v>1</v>
      </c>
      <c r="AG53"/>
      <c r="AH53" t="s">
        <v>50</v>
      </c>
      <c r="AI53"/>
      <c r="AJ53">
        <v>25179</v>
      </c>
      <c r="AK53" s="1">
        <v>42219.585416666669</v>
      </c>
      <c r="AL53" s="1">
        <v>42219.834722222222</v>
      </c>
      <c r="AM53" s="1">
        <v>42517.015277777777</v>
      </c>
      <c r="AN53" t="s">
        <v>80</v>
      </c>
      <c r="AO53" t="s">
        <v>39</v>
      </c>
      <c r="AP53" t="s">
        <v>39</v>
      </c>
      <c r="AQ53" t="s">
        <v>80</v>
      </c>
      <c r="AR53" s="1">
        <v>42548.5</v>
      </c>
      <c r="AS53" t="s">
        <v>56</v>
      </c>
      <c r="AT53" t="s">
        <v>590</v>
      </c>
      <c r="AU53" s="2" t="s">
        <v>618</v>
      </c>
    </row>
    <row r="54" spans="1:47" ht="13.9" customHeight="1" x14ac:dyDescent="0.45">
      <c r="A54" t="s">
        <v>39</v>
      </c>
      <c r="B54">
        <v>557724</v>
      </c>
      <c r="C54" t="str">
        <f>VLOOKUP(B54,'PAS10 S19 Final Scope_195'!B:C,2,0)</f>
        <v>Base Scope</v>
      </c>
      <c r="D54" t="s">
        <v>41</v>
      </c>
      <c r="E54" t="s">
        <v>42</v>
      </c>
      <c r="F54" t="s">
        <v>203</v>
      </c>
      <c r="G54" t="s">
        <v>96</v>
      </c>
      <c r="H54">
        <v>1.5</v>
      </c>
      <c r="I54">
        <v>2</v>
      </c>
      <c r="J54" t="s">
        <v>204</v>
      </c>
      <c r="K54"/>
      <c r="L54" t="s">
        <v>40</v>
      </c>
      <c r="M54"/>
      <c r="N54" t="b">
        <v>0</v>
      </c>
      <c r="O54" t="s">
        <v>46</v>
      </c>
      <c r="P54" t="s">
        <v>47</v>
      </c>
      <c r="Q54" t="s">
        <v>70</v>
      </c>
      <c r="R54" t="s">
        <v>83</v>
      </c>
      <c r="S54">
        <v>593043</v>
      </c>
      <c r="T54"/>
      <c r="U54" t="s">
        <v>576</v>
      </c>
      <c r="V54" t="s">
        <v>50</v>
      </c>
      <c r="W54" t="s">
        <v>51</v>
      </c>
      <c r="X54" t="s">
        <v>51</v>
      </c>
      <c r="Y54" t="s">
        <v>52</v>
      </c>
      <c r="Z54">
        <v>10000</v>
      </c>
      <c r="AA54" t="b">
        <v>1</v>
      </c>
      <c r="AB54"/>
      <c r="AC54" t="s">
        <v>107</v>
      </c>
      <c r="AD54" t="s">
        <v>116</v>
      </c>
      <c r="AE54" t="s">
        <v>66</v>
      </c>
      <c r="AF54" t="b">
        <v>1</v>
      </c>
      <c r="AG54"/>
      <c r="AH54" t="s">
        <v>50</v>
      </c>
      <c r="AI54"/>
      <c r="AJ54">
        <v>25377</v>
      </c>
      <c r="AK54" s="1">
        <v>42430.34375</v>
      </c>
      <c r="AL54" s="1">
        <v>42430.756249999999</v>
      </c>
      <c r="AM54" s="1">
        <v>42521.390277777777</v>
      </c>
      <c r="AN54"/>
      <c r="AO54" t="s">
        <v>39</v>
      </c>
      <c r="AP54" t="s">
        <v>39</v>
      </c>
      <c r="AQ54"/>
      <c r="AR54" s="1">
        <v>42548.5</v>
      </c>
      <c r="AS54" t="s">
        <v>56</v>
      </c>
      <c r="AT54" t="s">
        <v>596</v>
      </c>
      <c r="AU54" s="2" t="s">
        <v>619</v>
      </c>
    </row>
    <row r="55" spans="1:47" ht="13.9" customHeight="1" x14ac:dyDescent="0.45">
      <c r="A55" t="s">
        <v>39</v>
      </c>
      <c r="B55">
        <v>638588</v>
      </c>
      <c r="C55" t="str">
        <f>VLOOKUP(B55,'PAS10 S19 Final Scope_195'!B:C,2,0)</f>
        <v>Base Scope</v>
      </c>
      <c r="D55" t="s">
        <v>41</v>
      </c>
      <c r="E55" t="s">
        <v>205</v>
      </c>
      <c r="F55" t="s">
        <v>293</v>
      </c>
      <c r="G55" t="s">
        <v>59</v>
      </c>
      <c r="H55">
        <v>0</v>
      </c>
      <c r="I55">
        <v>3</v>
      </c>
      <c r="J55" t="s">
        <v>294</v>
      </c>
      <c r="K55"/>
      <c r="L55" t="s">
        <v>40</v>
      </c>
      <c r="M55"/>
      <c r="N55" t="b">
        <v>0</v>
      </c>
      <c r="O55" t="s">
        <v>46</v>
      </c>
      <c r="P55" t="s">
        <v>47</v>
      </c>
      <c r="Q55" t="s">
        <v>70</v>
      </c>
      <c r="R55" t="s">
        <v>105</v>
      </c>
      <c r="S55">
        <v>596890</v>
      </c>
      <c r="T55"/>
      <c r="U55" t="s">
        <v>576</v>
      </c>
      <c r="V55" t="s">
        <v>50</v>
      </c>
      <c r="W55" t="s">
        <v>51</v>
      </c>
      <c r="X55" t="s">
        <v>51</v>
      </c>
      <c r="Y55" t="s">
        <v>115</v>
      </c>
      <c r="Z55">
        <v>33000</v>
      </c>
      <c r="AA55" t="b">
        <v>1</v>
      </c>
      <c r="AB55"/>
      <c r="AC55" t="s">
        <v>64</v>
      </c>
      <c r="AD55" t="s">
        <v>89</v>
      </c>
      <c r="AE55" t="s">
        <v>170</v>
      </c>
      <c r="AF55" t="b">
        <v>0</v>
      </c>
      <c r="AG55"/>
      <c r="AH55" t="s">
        <v>50</v>
      </c>
      <c r="AI55"/>
      <c r="AJ55">
        <v>27180</v>
      </c>
      <c r="AK55" s="1">
        <v>42536.443749999999</v>
      </c>
      <c r="AL55" s="1">
        <v>42536.571527777778</v>
      </c>
      <c r="AM55" s="1">
        <v>42551.392361111109</v>
      </c>
      <c r="AN55" t="s">
        <v>80</v>
      </c>
      <c r="AO55" t="s">
        <v>39</v>
      </c>
      <c r="AP55" t="s">
        <v>39</v>
      </c>
      <c r="AQ55"/>
      <c r="AR55" s="1">
        <v>42548.5</v>
      </c>
      <c r="AS55" t="s">
        <v>56</v>
      </c>
      <c r="AT55" t="s">
        <v>620</v>
      </c>
      <c r="AU55" t="s">
        <v>621</v>
      </c>
    </row>
    <row r="56" spans="1:47" ht="13.9" customHeight="1" x14ac:dyDescent="0.45">
      <c r="A56" t="s">
        <v>39</v>
      </c>
      <c r="B56">
        <v>636685</v>
      </c>
      <c r="C56" t="str">
        <f>VLOOKUP(B56,'PAS10 S19 Final Scope_195'!B:C,2,0)</f>
        <v>Base Scope</v>
      </c>
      <c r="D56" t="s">
        <v>41</v>
      </c>
      <c r="E56" t="s">
        <v>205</v>
      </c>
      <c r="F56" t="s">
        <v>228</v>
      </c>
      <c r="G56" t="s">
        <v>44</v>
      </c>
      <c r="H56">
        <v>3</v>
      </c>
      <c r="I56">
        <v>3</v>
      </c>
      <c r="J56" t="s">
        <v>229</v>
      </c>
      <c r="K56"/>
      <c r="L56" t="s">
        <v>40</v>
      </c>
      <c r="M56"/>
      <c r="N56" t="b">
        <v>1</v>
      </c>
      <c r="O56" t="s">
        <v>46</v>
      </c>
      <c r="P56" t="s">
        <v>47</v>
      </c>
      <c r="Q56" t="s">
        <v>48</v>
      </c>
      <c r="R56" t="s">
        <v>105</v>
      </c>
      <c r="S56">
        <v>566291</v>
      </c>
      <c r="T56"/>
      <c r="U56" t="s">
        <v>576</v>
      </c>
      <c r="V56" t="s">
        <v>50</v>
      </c>
      <c r="W56" t="s">
        <v>51</v>
      </c>
      <c r="X56" t="s">
        <v>51</v>
      </c>
      <c r="Y56" t="s">
        <v>115</v>
      </c>
      <c r="Z56">
        <v>33000</v>
      </c>
      <c r="AA56" t="b">
        <v>1</v>
      </c>
      <c r="AB56"/>
      <c r="AC56" t="s">
        <v>107</v>
      </c>
      <c r="AD56" t="s">
        <v>93</v>
      </c>
      <c r="AE56" t="s">
        <v>93</v>
      </c>
      <c r="AF56" t="b">
        <v>0</v>
      </c>
      <c r="AG56"/>
      <c r="AH56" t="s">
        <v>50</v>
      </c>
      <c r="AI56"/>
      <c r="AJ56">
        <v>27115</v>
      </c>
      <c r="AK56" s="1">
        <v>42515.29791666667</v>
      </c>
      <c r="AL56" s="1">
        <v>42516.385416666664</v>
      </c>
      <c r="AM56" s="1">
        <v>42548.380555555559</v>
      </c>
      <c r="AN56" t="s">
        <v>80</v>
      </c>
      <c r="AO56" t="s">
        <v>39</v>
      </c>
      <c r="AP56" t="s">
        <v>39</v>
      </c>
      <c r="AQ56"/>
      <c r="AR56" s="1">
        <v>42548.5</v>
      </c>
      <c r="AS56" t="s">
        <v>56</v>
      </c>
      <c r="AT56" t="s">
        <v>622</v>
      </c>
      <c r="AU56" t="s">
        <v>623</v>
      </c>
    </row>
    <row r="57" spans="1:47" ht="13.9" customHeight="1" x14ac:dyDescent="0.45">
      <c r="A57" t="s">
        <v>39</v>
      </c>
      <c r="B57">
        <v>638586</v>
      </c>
      <c r="C57" t="str">
        <f>VLOOKUP(B57,'PAS10 S19 Final Scope_195'!B:C,2,0)</f>
        <v>Base Scope</v>
      </c>
      <c r="D57" t="s">
        <v>41</v>
      </c>
      <c r="E57" t="s">
        <v>205</v>
      </c>
      <c r="F57" t="s">
        <v>289</v>
      </c>
      <c r="G57" t="s">
        <v>624</v>
      </c>
      <c r="H57">
        <v>0</v>
      </c>
      <c r="I57">
        <v>3</v>
      </c>
      <c r="J57" t="s">
        <v>290</v>
      </c>
      <c r="K57"/>
      <c r="L57" t="s">
        <v>40</v>
      </c>
      <c r="M57"/>
      <c r="N57" t="b">
        <v>0</v>
      </c>
      <c r="O57" t="s">
        <v>46</v>
      </c>
      <c r="P57" t="s">
        <v>47</v>
      </c>
      <c r="Q57" t="s">
        <v>291</v>
      </c>
      <c r="R57" t="s">
        <v>105</v>
      </c>
      <c r="S57">
        <v>596890</v>
      </c>
      <c r="T57"/>
      <c r="U57" t="s">
        <v>576</v>
      </c>
      <c r="V57" t="s">
        <v>50</v>
      </c>
      <c r="W57" t="s">
        <v>51</v>
      </c>
      <c r="X57" t="s">
        <v>51</v>
      </c>
      <c r="Y57" t="s">
        <v>115</v>
      </c>
      <c r="Z57">
        <v>33000</v>
      </c>
      <c r="AA57" t="b">
        <v>1</v>
      </c>
      <c r="AB57"/>
      <c r="AC57" t="s">
        <v>53</v>
      </c>
      <c r="AD57" t="s">
        <v>292</v>
      </c>
      <c r="AE57" t="s">
        <v>170</v>
      </c>
      <c r="AF57" t="b">
        <v>0</v>
      </c>
      <c r="AG57"/>
      <c r="AH57" t="s">
        <v>50</v>
      </c>
      <c r="AI57"/>
      <c r="AJ57">
        <v>27201</v>
      </c>
      <c r="AK57" s="1">
        <v>42536.443749999999</v>
      </c>
      <c r="AL57" s="1">
        <v>42536.570833333331</v>
      </c>
      <c r="AM57"/>
      <c r="AN57" t="s">
        <v>80</v>
      </c>
      <c r="AO57" t="s">
        <v>39</v>
      </c>
      <c r="AP57" t="s">
        <v>39</v>
      </c>
      <c r="AQ57"/>
      <c r="AR57" s="1">
        <v>42548.5</v>
      </c>
      <c r="AS57" t="s">
        <v>56</v>
      </c>
      <c r="AT57" t="s">
        <v>620</v>
      </c>
      <c r="AU57" t="s">
        <v>621</v>
      </c>
    </row>
    <row r="58" spans="1:47" ht="13.9" customHeight="1" x14ac:dyDescent="0.45">
      <c r="A58" t="s">
        <v>39</v>
      </c>
      <c r="B58">
        <v>464784</v>
      </c>
      <c r="C58" t="str">
        <f>VLOOKUP(B58,'PAS10 S19 Final Scope_195'!B:C,2,0)</f>
        <v>Base Scope</v>
      </c>
      <c r="D58" t="s">
        <v>41</v>
      </c>
      <c r="E58" t="s">
        <v>205</v>
      </c>
      <c r="F58" t="s">
        <v>253</v>
      </c>
      <c r="G58" t="s">
        <v>59</v>
      </c>
      <c r="H58">
        <v>3</v>
      </c>
      <c r="I58">
        <v>3</v>
      </c>
      <c r="J58" t="s">
        <v>254</v>
      </c>
      <c r="K58"/>
      <c r="L58" t="s">
        <v>40</v>
      </c>
      <c r="M58"/>
      <c r="N58" t="b">
        <v>0</v>
      </c>
      <c r="O58" t="s">
        <v>46</v>
      </c>
      <c r="P58" t="s">
        <v>47</v>
      </c>
      <c r="Q58" t="s">
        <v>48</v>
      </c>
      <c r="R58"/>
      <c r="S58" t="s">
        <v>255</v>
      </c>
      <c r="T58"/>
      <c r="U58" t="s">
        <v>576</v>
      </c>
      <c r="V58" t="s">
        <v>50</v>
      </c>
      <c r="W58" t="s">
        <v>51</v>
      </c>
      <c r="X58" t="s">
        <v>51</v>
      </c>
      <c r="Y58" t="s">
        <v>115</v>
      </c>
      <c r="Z58">
        <v>45000</v>
      </c>
      <c r="AA58" t="b">
        <v>1</v>
      </c>
      <c r="AB58"/>
      <c r="AC58" t="s">
        <v>64</v>
      </c>
      <c r="AD58" t="s">
        <v>93</v>
      </c>
      <c r="AE58" t="s">
        <v>93</v>
      </c>
      <c r="AF58" t="b">
        <v>0</v>
      </c>
      <c r="AG58" t="s">
        <v>128</v>
      </c>
      <c r="AH58" t="s">
        <v>50</v>
      </c>
      <c r="AI58"/>
      <c r="AJ58">
        <v>27168</v>
      </c>
      <c r="AK58" s="1">
        <v>42220.53402777778</v>
      </c>
      <c r="AL58" s="1">
        <v>42220.847916666666</v>
      </c>
      <c r="AM58" s="1">
        <v>42544.724305555559</v>
      </c>
      <c r="AN58" t="s">
        <v>80</v>
      </c>
      <c r="AO58" t="s">
        <v>39</v>
      </c>
      <c r="AP58" t="s">
        <v>39</v>
      </c>
      <c r="AQ58" t="s">
        <v>80</v>
      </c>
      <c r="AR58" s="1">
        <v>42548.5</v>
      </c>
      <c r="AS58" t="s">
        <v>56</v>
      </c>
      <c r="AT58" t="s">
        <v>625</v>
      </c>
      <c r="AU58" s="2" t="s">
        <v>626</v>
      </c>
    </row>
    <row r="59" spans="1:47" ht="13.9" customHeight="1" x14ac:dyDescent="0.45">
      <c r="A59" t="s">
        <v>39</v>
      </c>
      <c r="B59">
        <v>638583</v>
      </c>
      <c r="C59" t="str">
        <f>VLOOKUP(B59,'PAS10 S19 Final Scope_195'!B:C,2,0)</f>
        <v>Base Scope</v>
      </c>
      <c r="D59" t="s">
        <v>230</v>
      </c>
      <c r="E59" t="s">
        <v>205</v>
      </c>
      <c r="F59" t="s">
        <v>251</v>
      </c>
      <c r="G59" t="s">
        <v>70</v>
      </c>
      <c r="H59">
        <v>3</v>
      </c>
      <c r="I59">
        <v>3</v>
      </c>
      <c r="J59" t="s">
        <v>252</v>
      </c>
      <c r="K59"/>
      <c r="L59" t="s">
        <v>40</v>
      </c>
      <c r="M59"/>
      <c r="N59" t="b">
        <v>0</v>
      </c>
      <c r="O59" t="s">
        <v>46</v>
      </c>
      <c r="P59" t="s">
        <v>233</v>
      </c>
      <c r="Q59" t="s">
        <v>48</v>
      </c>
      <c r="R59" t="s">
        <v>105</v>
      </c>
      <c r="S59">
        <v>596890</v>
      </c>
      <c r="T59"/>
      <c r="U59" t="s">
        <v>576</v>
      </c>
      <c r="V59" t="s">
        <v>50</v>
      </c>
      <c r="W59" t="s">
        <v>51</v>
      </c>
      <c r="X59" t="s">
        <v>51</v>
      </c>
      <c r="Y59" t="s">
        <v>235</v>
      </c>
      <c r="Z59">
        <v>33000</v>
      </c>
      <c r="AA59" t="b">
        <v>1</v>
      </c>
      <c r="AB59"/>
      <c r="AC59" t="s">
        <v>50</v>
      </c>
      <c r="AD59" t="s">
        <v>89</v>
      </c>
      <c r="AE59" t="s">
        <v>170</v>
      </c>
      <c r="AF59" t="b">
        <v>1</v>
      </c>
      <c r="AG59"/>
      <c r="AH59" t="s">
        <v>50</v>
      </c>
      <c r="AI59"/>
      <c r="AJ59">
        <v>27165</v>
      </c>
      <c r="AK59" s="1">
        <v>42529.355555555558</v>
      </c>
      <c r="AL59" s="1">
        <v>42536.519444444442</v>
      </c>
      <c r="AM59"/>
      <c r="AN59" t="s">
        <v>80</v>
      </c>
      <c r="AO59" t="s">
        <v>39</v>
      </c>
      <c r="AP59" t="s">
        <v>39</v>
      </c>
      <c r="AQ59"/>
      <c r="AR59" s="1">
        <v>42548.5</v>
      </c>
      <c r="AS59" t="s">
        <v>56</v>
      </c>
      <c r="AT59" t="s">
        <v>620</v>
      </c>
      <c r="AU59" t="s">
        <v>621</v>
      </c>
    </row>
    <row r="60" spans="1:47" ht="13.9" customHeight="1" x14ac:dyDescent="0.45">
      <c r="A60" t="s">
        <v>39</v>
      </c>
      <c r="B60">
        <v>638580</v>
      </c>
      <c r="C60" t="str">
        <f>VLOOKUP(B60,'PAS10 S19 Final Scope_195'!B:C,2,0)</f>
        <v>Base Scope</v>
      </c>
      <c r="D60" t="s">
        <v>41</v>
      </c>
      <c r="E60" t="s">
        <v>205</v>
      </c>
      <c r="F60" t="s">
        <v>213</v>
      </c>
      <c r="G60" t="s">
        <v>593</v>
      </c>
      <c r="H60">
        <v>6</v>
      </c>
      <c r="I60">
        <v>3</v>
      </c>
      <c r="J60" t="s">
        <v>214</v>
      </c>
      <c r="K60"/>
      <c r="L60" t="s">
        <v>40</v>
      </c>
      <c r="M60"/>
      <c r="N60" t="b">
        <v>0</v>
      </c>
      <c r="O60" t="s">
        <v>46</v>
      </c>
      <c r="P60" t="s">
        <v>47</v>
      </c>
      <c r="Q60" t="s">
        <v>48</v>
      </c>
      <c r="R60"/>
      <c r="S60">
        <v>596890</v>
      </c>
      <c r="T60"/>
      <c r="U60" t="s">
        <v>576</v>
      </c>
      <c r="V60" t="s">
        <v>50</v>
      </c>
      <c r="W60" t="s">
        <v>50</v>
      </c>
      <c r="X60" t="s">
        <v>51</v>
      </c>
      <c r="Y60" t="s">
        <v>115</v>
      </c>
      <c r="Z60">
        <v>33000</v>
      </c>
      <c r="AA60" t="b">
        <v>1</v>
      </c>
      <c r="AB60"/>
      <c r="AC60" t="s">
        <v>53</v>
      </c>
      <c r="AD60" t="s">
        <v>182</v>
      </c>
      <c r="AE60" t="s">
        <v>170</v>
      </c>
      <c r="AF60" t="b">
        <v>0</v>
      </c>
      <c r="AG60"/>
      <c r="AH60" t="s">
        <v>50</v>
      </c>
      <c r="AI60"/>
      <c r="AJ60">
        <v>27124</v>
      </c>
      <c r="AK60" s="1">
        <v>42530.356249999997</v>
      </c>
      <c r="AL60" s="1">
        <v>42533.72152777778</v>
      </c>
      <c r="AM60"/>
      <c r="AN60" t="s">
        <v>80</v>
      </c>
      <c r="AO60" t="s">
        <v>39</v>
      </c>
      <c r="AP60" t="s">
        <v>39</v>
      </c>
      <c r="AQ60"/>
      <c r="AR60" s="1">
        <v>42548.5</v>
      </c>
      <c r="AS60" t="s">
        <v>56</v>
      </c>
      <c r="AT60" t="s">
        <v>622</v>
      </c>
      <c r="AU60" t="s">
        <v>621</v>
      </c>
    </row>
    <row r="61" spans="1:47" ht="13.9" customHeight="1" x14ac:dyDescent="0.45">
      <c r="A61" t="s">
        <v>39</v>
      </c>
      <c r="B61">
        <v>463992</v>
      </c>
      <c r="C61" t="str">
        <f>VLOOKUP(B61,'PAS10 S19 Final Scope_195'!B:C,2,0)</f>
        <v>Base Scope</v>
      </c>
      <c r="D61" t="s">
        <v>41</v>
      </c>
      <c r="E61" t="s">
        <v>205</v>
      </c>
      <c r="F61" t="s">
        <v>286</v>
      </c>
      <c r="G61" t="s">
        <v>583</v>
      </c>
      <c r="H61">
        <v>0</v>
      </c>
      <c r="I61">
        <v>3</v>
      </c>
      <c r="J61" t="s">
        <v>287</v>
      </c>
      <c r="K61" t="s">
        <v>105</v>
      </c>
      <c r="L61" t="s">
        <v>40</v>
      </c>
      <c r="M61"/>
      <c r="N61" t="b">
        <v>0</v>
      </c>
      <c r="O61" t="s">
        <v>46</v>
      </c>
      <c r="P61" t="s">
        <v>47</v>
      </c>
      <c r="Q61" t="s">
        <v>48</v>
      </c>
      <c r="R61" t="s">
        <v>105</v>
      </c>
      <c r="S61">
        <v>566291</v>
      </c>
      <c r="T61"/>
      <c r="U61" t="s">
        <v>576</v>
      </c>
      <c r="V61" t="s">
        <v>50</v>
      </c>
      <c r="W61" t="s">
        <v>51</v>
      </c>
      <c r="X61" t="s">
        <v>51</v>
      </c>
      <c r="Y61" t="s">
        <v>115</v>
      </c>
      <c r="Z61">
        <v>33000</v>
      </c>
      <c r="AA61" t="b">
        <v>1</v>
      </c>
      <c r="AB61"/>
      <c r="AC61" t="s">
        <v>53</v>
      </c>
      <c r="AD61" t="s">
        <v>212</v>
      </c>
      <c r="AE61" t="s">
        <v>288</v>
      </c>
      <c r="AF61" t="b">
        <v>0</v>
      </c>
      <c r="AG61"/>
      <c r="AH61" t="s">
        <v>50</v>
      </c>
      <c r="AI61"/>
      <c r="AJ61">
        <v>27095</v>
      </c>
      <c r="AK61" s="1">
        <v>42184.524305555555</v>
      </c>
      <c r="AL61" s="1">
        <v>42184.850694444445</v>
      </c>
      <c r="AM61" s="1">
        <v>42548.354166666664</v>
      </c>
      <c r="AN61" t="s">
        <v>80</v>
      </c>
      <c r="AO61" t="s">
        <v>39</v>
      </c>
      <c r="AP61" t="s">
        <v>39</v>
      </c>
      <c r="AQ61" t="s">
        <v>80</v>
      </c>
      <c r="AR61" s="1">
        <v>42548.5</v>
      </c>
      <c r="AS61" t="s">
        <v>56</v>
      </c>
      <c r="AT61" t="s">
        <v>611</v>
      </c>
      <c r="AU61" t="s">
        <v>623</v>
      </c>
    </row>
    <row r="62" spans="1:47" ht="13.9" customHeight="1" x14ac:dyDescent="0.45">
      <c r="A62" t="s">
        <v>39</v>
      </c>
      <c r="B62">
        <v>638581</v>
      </c>
      <c r="C62" t="str">
        <f>VLOOKUP(B62,'PAS10 S19 Final Scope_195'!B:C,2,0)</f>
        <v>Base Scope</v>
      </c>
      <c r="D62" t="s">
        <v>41</v>
      </c>
      <c r="E62" t="s">
        <v>205</v>
      </c>
      <c r="F62" t="s">
        <v>208</v>
      </c>
      <c r="G62" t="s">
        <v>70</v>
      </c>
      <c r="H62">
        <v>0.5</v>
      </c>
      <c r="I62">
        <v>3</v>
      </c>
      <c r="J62" t="s">
        <v>256</v>
      </c>
      <c r="K62"/>
      <c r="L62" t="s">
        <v>40</v>
      </c>
      <c r="M62"/>
      <c r="N62" t="b">
        <v>0</v>
      </c>
      <c r="O62" t="s">
        <v>46</v>
      </c>
      <c r="P62" t="s">
        <v>47</v>
      </c>
      <c r="Q62" t="s">
        <v>48</v>
      </c>
      <c r="R62" t="s">
        <v>105</v>
      </c>
      <c r="S62">
        <v>596890</v>
      </c>
      <c r="T62"/>
      <c r="U62" t="s">
        <v>576</v>
      </c>
      <c r="V62" t="s">
        <v>50</v>
      </c>
      <c r="W62" t="s">
        <v>51</v>
      </c>
      <c r="X62" t="s">
        <v>51</v>
      </c>
      <c r="Y62" t="s">
        <v>115</v>
      </c>
      <c r="Z62">
        <v>33000</v>
      </c>
      <c r="AA62" t="b">
        <v>1</v>
      </c>
      <c r="AB62"/>
      <c r="AC62" t="s">
        <v>102</v>
      </c>
      <c r="AD62" t="s">
        <v>212</v>
      </c>
      <c r="AE62" t="s">
        <v>170</v>
      </c>
      <c r="AF62" t="b">
        <v>0</v>
      </c>
      <c r="AG62"/>
      <c r="AH62" t="s">
        <v>50</v>
      </c>
      <c r="AI62"/>
      <c r="AJ62">
        <v>27144</v>
      </c>
      <c r="AK62" s="1">
        <v>42528.280555555553</v>
      </c>
      <c r="AL62" s="1">
        <v>42530.724305555559</v>
      </c>
      <c r="AM62"/>
      <c r="AN62" t="s">
        <v>80</v>
      </c>
      <c r="AO62" t="s">
        <v>39</v>
      </c>
      <c r="AP62" t="s">
        <v>39</v>
      </c>
      <c r="AQ62"/>
      <c r="AR62" s="1">
        <v>42548.5</v>
      </c>
      <c r="AS62" t="s">
        <v>56</v>
      </c>
      <c r="AT62" t="s">
        <v>627</v>
      </c>
      <c r="AU62" t="s">
        <v>621</v>
      </c>
    </row>
    <row r="63" spans="1:47" ht="13.9" customHeight="1" x14ac:dyDescent="0.45">
      <c r="A63" t="s">
        <v>39</v>
      </c>
      <c r="B63">
        <v>464782</v>
      </c>
      <c r="C63" t="str">
        <f>VLOOKUP(B63,'PAS10 S19 Final Scope_195'!B:C,2,0)</f>
        <v>Base Scope</v>
      </c>
      <c r="D63" t="s">
        <v>41</v>
      </c>
      <c r="E63" t="s">
        <v>205</v>
      </c>
      <c r="F63" t="s">
        <v>238</v>
      </c>
      <c r="G63" t="s">
        <v>593</v>
      </c>
      <c r="H63">
        <v>1</v>
      </c>
      <c r="I63">
        <v>2</v>
      </c>
      <c r="J63" t="s">
        <v>239</v>
      </c>
      <c r="K63" t="s">
        <v>105</v>
      </c>
      <c r="L63" t="s">
        <v>40</v>
      </c>
      <c r="M63"/>
      <c r="N63" t="b">
        <v>0</v>
      </c>
      <c r="O63" t="s">
        <v>46</v>
      </c>
      <c r="P63" t="s">
        <v>47</v>
      </c>
      <c r="Q63" t="s">
        <v>48</v>
      </c>
      <c r="R63" t="s">
        <v>105</v>
      </c>
      <c r="S63">
        <v>566291</v>
      </c>
      <c r="T63"/>
      <c r="U63" t="s">
        <v>576</v>
      </c>
      <c r="V63" t="s">
        <v>50</v>
      </c>
      <c r="W63" t="s">
        <v>51</v>
      </c>
      <c r="X63" t="s">
        <v>51</v>
      </c>
      <c r="Y63" t="s">
        <v>115</v>
      </c>
      <c r="Z63">
        <v>33000</v>
      </c>
      <c r="AA63" t="b">
        <v>1</v>
      </c>
      <c r="AB63"/>
      <c r="AC63" t="s">
        <v>53</v>
      </c>
      <c r="AD63" t="s">
        <v>212</v>
      </c>
      <c r="AE63" t="s">
        <v>170</v>
      </c>
      <c r="AF63" t="b">
        <v>0</v>
      </c>
      <c r="AG63"/>
      <c r="AH63" t="s">
        <v>50</v>
      </c>
      <c r="AI63"/>
      <c r="AJ63">
        <v>27098</v>
      </c>
      <c r="AK63" s="1">
        <v>42513.283333333333</v>
      </c>
      <c r="AL63" s="1">
        <v>42516.387499999997</v>
      </c>
      <c r="AM63" s="1">
        <v>42544.227777777778</v>
      </c>
      <c r="AN63" t="s">
        <v>80</v>
      </c>
      <c r="AO63" t="s">
        <v>39</v>
      </c>
      <c r="AP63" t="s">
        <v>39</v>
      </c>
      <c r="AQ63" t="s">
        <v>80</v>
      </c>
      <c r="AR63" s="1">
        <v>42548.5</v>
      </c>
      <c r="AS63" t="s">
        <v>56</v>
      </c>
      <c r="AT63" t="s">
        <v>628</v>
      </c>
      <c r="AU63" t="s">
        <v>623</v>
      </c>
    </row>
    <row r="64" spans="1:47" ht="13.9" customHeight="1" x14ac:dyDescent="0.45">
      <c r="A64" t="s">
        <v>39</v>
      </c>
      <c r="B64">
        <v>638578</v>
      </c>
      <c r="C64" t="str">
        <f>VLOOKUP(B64,'PAS10 S19 Final Scope_195'!B:C,2,0)</f>
        <v>Base Scope</v>
      </c>
      <c r="D64" t="s">
        <v>41</v>
      </c>
      <c r="E64" t="s">
        <v>205</v>
      </c>
      <c r="F64" t="s">
        <v>257</v>
      </c>
      <c r="G64" t="s">
        <v>593</v>
      </c>
      <c r="H64">
        <v>0.5</v>
      </c>
      <c r="I64">
        <v>2</v>
      </c>
      <c r="J64" t="s">
        <v>688</v>
      </c>
      <c r="K64"/>
      <c r="L64" t="s">
        <v>40</v>
      </c>
      <c r="M64"/>
      <c r="N64" t="b">
        <v>0</v>
      </c>
      <c r="O64" t="s">
        <v>46</v>
      </c>
      <c r="P64" t="s">
        <v>47</v>
      </c>
      <c r="Q64" t="s">
        <v>48</v>
      </c>
      <c r="R64" t="s">
        <v>105</v>
      </c>
      <c r="S64">
        <v>596890</v>
      </c>
      <c r="T64"/>
      <c r="U64" t="s">
        <v>576</v>
      </c>
      <c r="V64" t="s">
        <v>50</v>
      </c>
      <c r="W64" t="s">
        <v>51</v>
      </c>
      <c r="X64" t="s">
        <v>51</v>
      </c>
      <c r="Y64" t="s">
        <v>115</v>
      </c>
      <c r="Z64">
        <v>33000</v>
      </c>
      <c r="AA64" t="b">
        <v>1</v>
      </c>
      <c r="AB64"/>
      <c r="AC64" t="s">
        <v>107</v>
      </c>
      <c r="AD64" t="s">
        <v>212</v>
      </c>
      <c r="AE64" t="s">
        <v>170</v>
      </c>
      <c r="AF64" t="b">
        <v>0</v>
      </c>
      <c r="AG64"/>
      <c r="AH64" t="s">
        <v>50</v>
      </c>
      <c r="AI64"/>
      <c r="AJ64">
        <v>27171</v>
      </c>
      <c r="AK64" s="1">
        <v>42535.331944444442</v>
      </c>
      <c r="AL64" s="1">
        <v>42535.727777777778</v>
      </c>
      <c r="AM64" s="1">
        <v>42544.227777777778</v>
      </c>
      <c r="AN64" t="s">
        <v>80</v>
      </c>
      <c r="AO64" t="s">
        <v>39</v>
      </c>
      <c r="AP64" t="s">
        <v>39</v>
      </c>
      <c r="AQ64"/>
      <c r="AR64" s="1">
        <v>42548.5</v>
      </c>
      <c r="AS64" t="s">
        <v>56</v>
      </c>
      <c r="AT64" t="s">
        <v>628</v>
      </c>
      <c r="AU64" t="s">
        <v>621</v>
      </c>
    </row>
    <row r="65" spans="1:47" ht="13.9" customHeight="1" x14ac:dyDescent="0.45">
      <c r="A65" t="s">
        <v>39</v>
      </c>
      <c r="B65">
        <v>638579</v>
      </c>
      <c r="C65" t="str">
        <f>VLOOKUP(B65,'PAS10 S19 Final Scope_195'!B:C,2,0)</f>
        <v>Base Scope</v>
      </c>
      <c r="D65" t="s">
        <v>41</v>
      </c>
      <c r="E65" t="s">
        <v>205</v>
      </c>
      <c r="F65" t="s">
        <v>208</v>
      </c>
      <c r="G65" t="s">
        <v>96</v>
      </c>
      <c r="H65">
        <v>5.5</v>
      </c>
      <c r="I65">
        <v>3</v>
      </c>
      <c r="J65" t="s">
        <v>210</v>
      </c>
      <c r="K65"/>
      <c r="L65" t="s">
        <v>40</v>
      </c>
      <c r="M65"/>
      <c r="N65" t="b">
        <v>0</v>
      </c>
      <c r="O65" t="s">
        <v>46</v>
      </c>
      <c r="P65" t="s">
        <v>47</v>
      </c>
      <c r="Q65" t="s">
        <v>48</v>
      </c>
      <c r="R65" t="s">
        <v>105</v>
      </c>
      <c r="S65">
        <v>596890</v>
      </c>
      <c r="T65"/>
      <c r="U65" t="s">
        <v>576</v>
      </c>
      <c r="V65" t="s">
        <v>50</v>
      </c>
      <c r="W65" t="s">
        <v>51</v>
      </c>
      <c r="X65" t="s">
        <v>51</v>
      </c>
      <c r="Y65" t="s">
        <v>115</v>
      </c>
      <c r="Z65">
        <v>33000</v>
      </c>
      <c r="AA65" t="b">
        <v>1</v>
      </c>
      <c r="AB65"/>
      <c r="AC65" t="s">
        <v>107</v>
      </c>
      <c r="AD65" t="s">
        <v>212</v>
      </c>
      <c r="AE65" t="s">
        <v>170</v>
      </c>
      <c r="AF65" t="b">
        <v>0</v>
      </c>
      <c r="AG65"/>
      <c r="AH65" t="s">
        <v>50</v>
      </c>
      <c r="AI65"/>
      <c r="AJ65">
        <v>27145</v>
      </c>
      <c r="AK65" s="1">
        <v>42530.463888888888</v>
      </c>
      <c r="AL65" s="1">
        <v>42530.724305555559</v>
      </c>
      <c r="AM65"/>
      <c r="AN65" t="s">
        <v>80</v>
      </c>
      <c r="AO65" t="s">
        <v>39</v>
      </c>
      <c r="AP65" t="s">
        <v>39</v>
      </c>
      <c r="AQ65"/>
      <c r="AR65" s="1">
        <v>42548.5</v>
      </c>
      <c r="AS65" t="s">
        <v>56</v>
      </c>
      <c r="AT65" t="s">
        <v>627</v>
      </c>
      <c r="AU65" t="s">
        <v>621</v>
      </c>
    </row>
    <row r="66" spans="1:47" ht="13.9" customHeight="1" x14ac:dyDescent="0.45">
      <c r="A66" t="s">
        <v>39</v>
      </c>
      <c r="B66">
        <v>638576</v>
      </c>
      <c r="C66" t="str">
        <f>VLOOKUP(B66,'PAS10 S19 Final Scope_195'!B:C,2,0)</f>
        <v>Base Scope</v>
      </c>
      <c r="D66" t="s">
        <v>41</v>
      </c>
      <c r="E66" t="s">
        <v>205</v>
      </c>
      <c r="F66" t="s">
        <v>259</v>
      </c>
      <c r="G66" t="s">
        <v>44</v>
      </c>
      <c r="H66">
        <v>1.5</v>
      </c>
      <c r="I66">
        <v>3</v>
      </c>
      <c r="J66" t="s">
        <v>260</v>
      </c>
      <c r="K66"/>
      <c r="L66" t="s">
        <v>40</v>
      </c>
      <c r="M66"/>
      <c r="N66" t="b">
        <v>0</v>
      </c>
      <c r="O66" t="s">
        <v>46</v>
      </c>
      <c r="P66" t="s">
        <v>47</v>
      </c>
      <c r="Q66" t="s">
        <v>48</v>
      </c>
      <c r="R66"/>
      <c r="S66">
        <v>596890</v>
      </c>
      <c r="T66"/>
      <c r="U66" t="s">
        <v>576</v>
      </c>
      <c r="V66" t="s">
        <v>50</v>
      </c>
      <c r="W66" t="s">
        <v>51</v>
      </c>
      <c r="X66" t="s">
        <v>51</v>
      </c>
      <c r="Y66" t="s">
        <v>115</v>
      </c>
      <c r="Z66">
        <v>33000</v>
      </c>
      <c r="AA66" t="b">
        <v>1</v>
      </c>
      <c r="AB66"/>
      <c r="AC66" t="s">
        <v>102</v>
      </c>
      <c r="AD66" t="s">
        <v>89</v>
      </c>
      <c r="AE66" t="s">
        <v>170</v>
      </c>
      <c r="AF66" t="b">
        <v>0</v>
      </c>
      <c r="AG66"/>
      <c r="AH66" t="s">
        <v>50</v>
      </c>
      <c r="AI66"/>
      <c r="AJ66">
        <v>27208</v>
      </c>
      <c r="AK66" s="1">
        <v>42536.188194444447</v>
      </c>
      <c r="AL66" s="1">
        <v>42536.239583333336</v>
      </c>
      <c r="AM66" s="1">
        <v>42544.227777777778</v>
      </c>
      <c r="AN66" t="s">
        <v>80</v>
      </c>
      <c r="AO66" t="s">
        <v>39</v>
      </c>
      <c r="AP66" t="s">
        <v>39</v>
      </c>
      <c r="AQ66"/>
      <c r="AR66" s="1">
        <v>42548.5</v>
      </c>
      <c r="AS66" t="s">
        <v>56</v>
      </c>
      <c r="AT66" t="s">
        <v>622</v>
      </c>
      <c r="AU66" t="s">
        <v>621</v>
      </c>
    </row>
    <row r="67" spans="1:47" ht="13.9" customHeight="1" x14ac:dyDescent="0.45">
      <c r="A67" t="s">
        <v>39</v>
      </c>
      <c r="B67">
        <v>464771</v>
      </c>
      <c r="C67" t="str">
        <f>VLOOKUP(B67,'PAS10 S19 Final Scope_195'!B:C,2,0)</f>
        <v>Base Scope</v>
      </c>
      <c r="D67" t="s">
        <v>41</v>
      </c>
      <c r="E67" t="s">
        <v>205</v>
      </c>
      <c r="F67" t="s">
        <v>236</v>
      </c>
      <c r="G67" t="s">
        <v>59</v>
      </c>
      <c r="H67">
        <v>1</v>
      </c>
      <c r="I67">
        <v>3</v>
      </c>
      <c r="J67" t="s">
        <v>237</v>
      </c>
      <c r="K67" t="s">
        <v>105</v>
      </c>
      <c r="L67" t="s">
        <v>40</v>
      </c>
      <c r="M67"/>
      <c r="N67" t="b">
        <v>0</v>
      </c>
      <c r="O67" t="s">
        <v>46</v>
      </c>
      <c r="P67" t="s">
        <v>47</v>
      </c>
      <c r="Q67" t="s">
        <v>48</v>
      </c>
      <c r="R67" t="s">
        <v>105</v>
      </c>
      <c r="S67">
        <v>566291</v>
      </c>
      <c r="T67"/>
      <c r="U67" t="s">
        <v>576</v>
      </c>
      <c r="V67" t="s">
        <v>50</v>
      </c>
      <c r="W67" t="s">
        <v>51</v>
      </c>
      <c r="X67" t="s">
        <v>51</v>
      </c>
      <c r="Y67" t="s">
        <v>115</v>
      </c>
      <c r="Z67">
        <v>33000</v>
      </c>
      <c r="AA67" t="b">
        <v>1</v>
      </c>
      <c r="AB67"/>
      <c r="AC67" t="s">
        <v>102</v>
      </c>
      <c r="AD67" t="s">
        <v>212</v>
      </c>
      <c r="AE67" t="s">
        <v>170</v>
      </c>
      <c r="AF67" t="b">
        <v>0</v>
      </c>
      <c r="AG67"/>
      <c r="AH67" t="s">
        <v>50</v>
      </c>
      <c r="AI67"/>
      <c r="AJ67">
        <v>27108</v>
      </c>
      <c r="AK67" s="1">
        <v>42524.277083333334</v>
      </c>
      <c r="AL67" s="1">
        <v>42526.722222222219</v>
      </c>
      <c r="AM67" s="1">
        <v>42552.332638888889</v>
      </c>
      <c r="AN67" t="s">
        <v>80</v>
      </c>
      <c r="AO67" t="s">
        <v>39</v>
      </c>
      <c r="AP67" t="s">
        <v>39</v>
      </c>
      <c r="AQ67" t="s">
        <v>80</v>
      </c>
      <c r="AR67" s="1">
        <v>42548.5</v>
      </c>
      <c r="AS67" t="s">
        <v>56</v>
      </c>
      <c r="AT67" t="s">
        <v>627</v>
      </c>
      <c r="AU67" t="s">
        <v>623</v>
      </c>
    </row>
    <row r="68" spans="1:47" ht="13.9" customHeight="1" x14ac:dyDescent="0.45">
      <c r="A68" t="s">
        <v>39</v>
      </c>
      <c r="B68">
        <v>638573</v>
      </c>
      <c r="C68" t="str">
        <f>VLOOKUP(B68,'PAS10 S19 Final Scope_195'!B:C,2,0)</f>
        <v>Base Scope</v>
      </c>
      <c r="D68" t="s">
        <v>41</v>
      </c>
      <c r="E68" t="s">
        <v>205</v>
      </c>
      <c r="F68" t="s">
        <v>242</v>
      </c>
      <c r="G68" t="s">
        <v>593</v>
      </c>
      <c r="H68">
        <v>0</v>
      </c>
      <c r="I68">
        <v>3</v>
      </c>
      <c r="J68" t="s">
        <v>243</v>
      </c>
      <c r="K68"/>
      <c r="L68" t="s">
        <v>40</v>
      </c>
      <c r="M68"/>
      <c r="N68" t="b">
        <v>0</v>
      </c>
      <c r="O68" t="s">
        <v>46</v>
      </c>
      <c r="P68" t="s">
        <v>47</v>
      </c>
      <c r="Q68" t="s">
        <v>48</v>
      </c>
      <c r="R68"/>
      <c r="S68">
        <v>596890</v>
      </c>
      <c r="T68"/>
      <c r="U68" t="s">
        <v>576</v>
      </c>
      <c r="V68" t="s">
        <v>50</v>
      </c>
      <c r="W68" t="s">
        <v>50</v>
      </c>
      <c r="X68" t="s">
        <v>51</v>
      </c>
      <c r="Y68" t="s">
        <v>115</v>
      </c>
      <c r="Z68">
        <v>33000</v>
      </c>
      <c r="AA68" t="b">
        <v>1</v>
      </c>
      <c r="AB68"/>
      <c r="AC68" t="s">
        <v>107</v>
      </c>
      <c r="AD68" t="s">
        <v>225</v>
      </c>
      <c r="AE68" t="s">
        <v>170</v>
      </c>
      <c r="AF68" t="b">
        <v>0</v>
      </c>
      <c r="AG68"/>
      <c r="AH68" t="s">
        <v>50</v>
      </c>
      <c r="AI68"/>
      <c r="AJ68">
        <v>27193</v>
      </c>
      <c r="AK68" s="1">
        <v>42536.443749999999</v>
      </c>
      <c r="AL68" s="1">
        <v>42536.570138888892</v>
      </c>
      <c r="AM68" s="1">
        <v>42544.227777777778</v>
      </c>
      <c r="AN68" t="s">
        <v>80</v>
      </c>
      <c r="AO68" t="s">
        <v>39</v>
      </c>
      <c r="AP68" t="s">
        <v>39</v>
      </c>
      <c r="AQ68"/>
      <c r="AR68" s="1">
        <v>42548.5</v>
      </c>
      <c r="AS68" t="s">
        <v>56</v>
      </c>
      <c r="AT68" t="s">
        <v>622</v>
      </c>
      <c r="AU68" t="s">
        <v>621</v>
      </c>
    </row>
    <row r="69" spans="1:47" ht="13.9" customHeight="1" x14ac:dyDescent="0.45">
      <c r="A69" t="s">
        <v>39</v>
      </c>
      <c r="B69">
        <v>638575</v>
      </c>
      <c r="C69" t="str">
        <f>VLOOKUP(B69,'PAS10 S19 Final Scope_195'!B:C,2,0)</f>
        <v>Base Scope</v>
      </c>
      <c r="D69" t="s">
        <v>41</v>
      </c>
      <c r="E69" t="s">
        <v>205</v>
      </c>
      <c r="F69" t="s">
        <v>223</v>
      </c>
      <c r="G69" t="s">
        <v>624</v>
      </c>
      <c r="H69">
        <v>4</v>
      </c>
      <c r="I69">
        <v>3</v>
      </c>
      <c r="J69" t="s">
        <v>224</v>
      </c>
      <c r="K69"/>
      <c r="L69" t="s">
        <v>40</v>
      </c>
      <c r="M69"/>
      <c r="N69" t="b">
        <v>0</v>
      </c>
      <c r="O69" t="s">
        <v>46</v>
      </c>
      <c r="P69" t="s">
        <v>47</v>
      </c>
      <c r="Q69" t="s">
        <v>48</v>
      </c>
      <c r="R69"/>
      <c r="S69">
        <v>596890</v>
      </c>
      <c r="T69"/>
      <c r="U69" t="s">
        <v>576</v>
      </c>
      <c r="V69" t="s">
        <v>50</v>
      </c>
      <c r="W69" t="s">
        <v>50</v>
      </c>
      <c r="X69" t="s">
        <v>51</v>
      </c>
      <c r="Y69" t="s">
        <v>115</v>
      </c>
      <c r="Z69">
        <v>33000</v>
      </c>
      <c r="AA69" t="b">
        <v>1</v>
      </c>
      <c r="AB69"/>
      <c r="AC69" t="s">
        <v>102</v>
      </c>
      <c r="AD69" t="s">
        <v>225</v>
      </c>
      <c r="AE69" t="s">
        <v>170</v>
      </c>
      <c r="AF69" t="b">
        <v>0</v>
      </c>
      <c r="AG69"/>
      <c r="AH69" t="s">
        <v>50</v>
      </c>
      <c r="AI69"/>
      <c r="AJ69">
        <v>27197</v>
      </c>
      <c r="AK69" s="1">
        <v>42535.369444444441</v>
      </c>
      <c r="AL69" s="1">
        <v>42536.570833333331</v>
      </c>
      <c r="AM69"/>
      <c r="AN69" t="s">
        <v>80</v>
      </c>
      <c r="AO69" t="s">
        <v>39</v>
      </c>
      <c r="AP69" t="s">
        <v>39</v>
      </c>
      <c r="AQ69"/>
      <c r="AR69" s="1">
        <v>42548.5</v>
      </c>
      <c r="AS69" t="s">
        <v>56</v>
      </c>
      <c r="AT69" t="s">
        <v>622</v>
      </c>
      <c r="AU69" t="s">
        <v>621</v>
      </c>
    </row>
    <row r="70" spans="1:47" ht="13.9" customHeight="1" x14ac:dyDescent="0.45">
      <c r="A70" t="s">
        <v>39</v>
      </c>
      <c r="B70">
        <v>638574</v>
      </c>
      <c r="C70" t="str">
        <f>VLOOKUP(B70,'PAS10 S19 Final Scope_195'!B:C,2,0)</f>
        <v>Base Scope</v>
      </c>
      <c r="D70" t="s">
        <v>41</v>
      </c>
      <c r="E70" t="s">
        <v>205</v>
      </c>
      <c r="F70" t="s">
        <v>295</v>
      </c>
      <c r="G70" t="s">
        <v>624</v>
      </c>
      <c r="H70">
        <v>0</v>
      </c>
      <c r="I70">
        <v>3</v>
      </c>
      <c r="J70" t="s">
        <v>296</v>
      </c>
      <c r="K70"/>
      <c r="L70" t="s">
        <v>40</v>
      </c>
      <c r="M70"/>
      <c r="N70" t="b">
        <v>0</v>
      </c>
      <c r="O70" t="s">
        <v>46</v>
      </c>
      <c r="P70" t="s">
        <v>47</v>
      </c>
      <c r="Q70" t="s">
        <v>72</v>
      </c>
      <c r="R70"/>
      <c r="S70">
        <v>596890</v>
      </c>
      <c r="T70"/>
      <c r="U70" t="s">
        <v>576</v>
      </c>
      <c r="V70" t="s">
        <v>50</v>
      </c>
      <c r="W70" t="s">
        <v>50</v>
      </c>
      <c r="X70" t="s">
        <v>51</v>
      </c>
      <c r="Y70" t="s">
        <v>115</v>
      </c>
      <c r="Z70">
        <v>33000</v>
      </c>
      <c r="AA70" t="b">
        <v>1</v>
      </c>
      <c r="AB70"/>
      <c r="AC70" t="s">
        <v>53</v>
      </c>
      <c r="AD70" t="s">
        <v>225</v>
      </c>
      <c r="AE70" t="s">
        <v>170</v>
      </c>
      <c r="AF70" t="b">
        <v>0</v>
      </c>
      <c r="AG70"/>
      <c r="AH70" t="s">
        <v>50</v>
      </c>
      <c r="AI70"/>
      <c r="AJ70">
        <v>27195</v>
      </c>
      <c r="AK70" s="1">
        <v>42535.376388888886</v>
      </c>
      <c r="AL70" s="1">
        <v>42536.570833333331</v>
      </c>
      <c r="AM70"/>
      <c r="AN70" t="s">
        <v>80</v>
      </c>
      <c r="AO70" t="s">
        <v>39</v>
      </c>
      <c r="AP70" t="s">
        <v>39</v>
      </c>
      <c r="AQ70"/>
      <c r="AR70" s="1">
        <v>42548.5</v>
      </c>
      <c r="AS70" t="s">
        <v>56</v>
      </c>
      <c r="AT70" t="s">
        <v>622</v>
      </c>
      <c r="AU70" t="s">
        <v>621</v>
      </c>
    </row>
    <row r="71" spans="1:47" ht="13.9" customHeight="1" x14ac:dyDescent="0.45">
      <c r="A71" t="s">
        <v>39</v>
      </c>
      <c r="B71">
        <v>636672</v>
      </c>
      <c r="C71" t="str">
        <f>VLOOKUP(B71,'PAS10 S19 Final Scope_195'!B:C,2,0)</f>
        <v>Base Scope</v>
      </c>
      <c r="D71" t="s">
        <v>41</v>
      </c>
      <c r="E71" t="s">
        <v>205</v>
      </c>
      <c r="F71" t="s">
        <v>261</v>
      </c>
      <c r="G71" t="s">
        <v>593</v>
      </c>
      <c r="H71">
        <v>0.5</v>
      </c>
      <c r="I71">
        <v>2</v>
      </c>
      <c r="J71" t="s">
        <v>262</v>
      </c>
      <c r="K71"/>
      <c r="L71" t="s">
        <v>40</v>
      </c>
      <c r="M71"/>
      <c r="N71" t="b">
        <v>0</v>
      </c>
      <c r="O71" t="s">
        <v>46</v>
      </c>
      <c r="P71" t="s">
        <v>47</v>
      </c>
      <c r="Q71" t="s">
        <v>48</v>
      </c>
      <c r="R71" t="s">
        <v>105</v>
      </c>
      <c r="S71">
        <v>566291</v>
      </c>
      <c r="T71"/>
      <c r="U71" t="s">
        <v>576</v>
      </c>
      <c r="V71" t="s">
        <v>50</v>
      </c>
      <c r="W71" t="s">
        <v>51</v>
      </c>
      <c r="X71" t="s">
        <v>51</v>
      </c>
      <c r="Y71" t="s">
        <v>115</v>
      </c>
      <c r="Z71">
        <v>33000</v>
      </c>
      <c r="AA71" t="b">
        <v>1</v>
      </c>
      <c r="AB71"/>
      <c r="AC71" t="s">
        <v>53</v>
      </c>
      <c r="AD71" t="s">
        <v>219</v>
      </c>
      <c r="AE71" t="s">
        <v>170</v>
      </c>
      <c r="AF71" t="b">
        <v>0</v>
      </c>
      <c r="AG71"/>
      <c r="AH71" t="s">
        <v>50</v>
      </c>
      <c r="AI71"/>
      <c r="AJ71">
        <v>27209</v>
      </c>
      <c r="AK71" s="1">
        <v>42534.377083333333</v>
      </c>
      <c r="AL71" s="1">
        <v>42534.722222222219</v>
      </c>
      <c r="AM71" s="1">
        <v>42543.226388888892</v>
      </c>
      <c r="AN71" t="s">
        <v>80</v>
      </c>
      <c r="AO71" t="s">
        <v>39</v>
      </c>
      <c r="AP71" t="s">
        <v>39</v>
      </c>
      <c r="AQ71"/>
      <c r="AR71" s="1">
        <v>42548.5</v>
      </c>
      <c r="AS71" t="s">
        <v>56</v>
      </c>
      <c r="AT71" t="s">
        <v>611</v>
      </c>
      <c r="AU71" s="2" t="s">
        <v>629</v>
      </c>
    </row>
    <row r="72" spans="1:47" ht="13.9" customHeight="1" x14ac:dyDescent="0.45">
      <c r="A72" t="s">
        <v>39</v>
      </c>
      <c r="B72">
        <v>636673</v>
      </c>
      <c r="C72" t="str">
        <f>VLOOKUP(B72,'PAS10 S19 Final Scope_195'!B:C,2,0)</f>
        <v>Base Scope</v>
      </c>
      <c r="D72" t="s">
        <v>41</v>
      </c>
      <c r="E72" t="s">
        <v>205</v>
      </c>
      <c r="F72" t="s">
        <v>240</v>
      </c>
      <c r="G72" t="s">
        <v>588</v>
      </c>
      <c r="H72">
        <v>1</v>
      </c>
      <c r="I72">
        <v>2</v>
      </c>
      <c r="J72" t="s">
        <v>241</v>
      </c>
      <c r="K72"/>
      <c r="L72" t="s">
        <v>40</v>
      </c>
      <c r="M72"/>
      <c r="N72" t="b">
        <v>0</v>
      </c>
      <c r="O72" t="s">
        <v>46</v>
      </c>
      <c r="P72" t="s">
        <v>47</v>
      </c>
      <c r="Q72" t="s">
        <v>48</v>
      </c>
      <c r="R72" t="s">
        <v>105</v>
      </c>
      <c r="S72">
        <v>566291</v>
      </c>
      <c r="T72"/>
      <c r="U72" t="s">
        <v>576</v>
      </c>
      <c r="V72" t="s">
        <v>50</v>
      </c>
      <c r="W72" t="s">
        <v>51</v>
      </c>
      <c r="X72" t="s">
        <v>51</v>
      </c>
      <c r="Y72" t="s">
        <v>115</v>
      </c>
      <c r="Z72">
        <v>33000</v>
      </c>
      <c r="AA72" t="b">
        <v>1</v>
      </c>
      <c r="AB72"/>
      <c r="AC72" t="s">
        <v>107</v>
      </c>
      <c r="AD72" t="s">
        <v>219</v>
      </c>
      <c r="AE72" t="s">
        <v>170</v>
      </c>
      <c r="AF72" t="b">
        <v>0</v>
      </c>
      <c r="AG72"/>
      <c r="AH72" t="s">
        <v>50</v>
      </c>
      <c r="AI72"/>
      <c r="AJ72">
        <v>27227</v>
      </c>
      <c r="AK72" s="1">
        <v>42531.32916666667</v>
      </c>
      <c r="AL72" s="1">
        <v>42533.720833333333</v>
      </c>
      <c r="AM72" s="1">
        <v>42543.226388888892</v>
      </c>
      <c r="AN72" t="s">
        <v>80</v>
      </c>
      <c r="AO72" t="s">
        <v>39</v>
      </c>
      <c r="AP72" t="s">
        <v>39</v>
      </c>
      <c r="AQ72"/>
      <c r="AR72" s="1">
        <v>42548.5</v>
      </c>
      <c r="AS72" t="s">
        <v>56</v>
      </c>
      <c r="AT72" t="s">
        <v>611</v>
      </c>
      <c r="AU72" s="2" t="s">
        <v>630</v>
      </c>
    </row>
    <row r="73" spans="1:47" ht="13.9" customHeight="1" x14ac:dyDescent="0.45">
      <c r="A73" t="s">
        <v>39</v>
      </c>
      <c r="B73">
        <v>636674</v>
      </c>
      <c r="C73" t="str">
        <f>VLOOKUP(B73,'PAS10 S19 Final Scope_195'!B:C,2,0)</f>
        <v>Base Scope</v>
      </c>
      <c r="D73" t="s">
        <v>41</v>
      </c>
      <c r="E73" t="s">
        <v>205</v>
      </c>
      <c r="F73" t="s">
        <v>299</v>
      </c>
      <c r="G73" t="s">
        <v>59</v>
      </c>
      <c r="H73">
        <v>1</v>
      </c>
      <c r="I73">
        <v>2</v>
      </c>
      <c r="J73" t="s">
        <v>689</v>
      </c>
      <c r="K73"/>
      <c r="L73" t="s">
        <v>40</v>
      </c>
      <c r="M73"/>
      <c r="N73" t="b">
        <v>0</v>
      </c>
      <c r="O73" t="s">
        <v>46</v>
      </c>
      <c r="P73" t="s">
        <v>47</v>
      </c>
      <c r="Q73" t="s">
        <v>48</v>
      </c>
      <c r="R73" t="s">
        <v>105</v>
      </c>
      <c r="S73">
        <v>566291</v>
      </c>
      <c r="T73"/>
      <c r="U73" t="s">
        <v>576</v>
      </c>
      <c r="V73" t="s">
        <v>50</v>
      </c>
      <c r="W73" t="s">
        <v>51</v>
      </c>
      <c r="X73" t="s">
        <v>51</v>
      </c>
      <c r="Y73" t="s">
        <v>115</v>
      </c>
      <c r="Z73">
        <v>33000</v>
      </c>
      <c r="AA73" t="b">
        <v>1</v>
      </c>
      <c r="AB73"/>
      <c r="AC73" t="s">
        <v>64</v>
      </c>
      <c r="AD73" t="s">
        <v>219</v>
      </c>
      <c r="AE73" t="s">
        <v>170</v>
      </c>
      <c r="AF73" t="b">
        <v>0</v>
      </c>
      <c r="AG73"/>
      <c r="AH73" t="s">
        <v>50</v>
      </c>
      <c r="AI73"/>
      <c r="AJ73">
        <v>27228</v>
      </c>
      <c r="AK73" s="1">
        <v>42531.32916666667</v>
      </c>
      <c r="AL73" s="1">
        <v>42533.720833333333</v>
      </c>
      <c r="AM73" s="1">
        <v>42544.227777777778</v>
      </c>
      <c r="AN73" t="s">
        <v>80</v>
      </c>
      <c r="AO73" t="s">
        <v>39</v>
      </c>
      <c r="AP73" t="s">
        <v>39</v>
      </c>
      <c r="AQ73"/>
      <c r="AR73" s="1">
        <v>42548.5</v>
      </c>
      <c r="AS73" t="s">
        <v>56</v>
      </c>
      <c r="AT73" t="s">
        <v>611</v>
      </c>
      <c r="AU73" s="2" t="s">
        <v>631</v>
      </c>
    </row>
    <row r="74" spans="1:47" ht="13.9" customHeight="1" x14ac:dyDescent="0.45">
      <c r="A74" t="s">
        <v>39</v>
      </c>
      <c r="B74">
        <v>636670</v>
      </c>
      <c r="C74" t="str">
        <f>VLOOKUP(B74,'PAS10 S19 Final Scope_195'!B:C,2,0)</f>
        <v>Base Scope</v>
      </c>
      <c r="D74" t="s">
        <v>41</v>
      </c>
      <c r="E74" t="s">
        <v>205</v>
      </c>
      <c r="F74" t="s">
        <v>215</v>
      </c>
      <c r="G74" t="s">
        <v>624</v>
      </c>
      <c r="H74">
        <v>0</v>
      </c>
      <c r="I74">
        <v>3</v>
      </c>
      <c r="J74" t="s">
        <v>217</v>
      </c>
      <c r="K74"/>
      <c r="L74" t="s">
        <v>40</v>
      </c>
      <c r="M74"/>
      <c r="N74" t="b">
        <v>0</v>
      </c>
      <c r="O74" t="s">
        <v>46</v>
      </c>
      <c r="P74" t="s">
        <v>47</v>
      </c>
      <c r="Q74" t="s">
        <v>48</v>
      </c>
      <c r="R74" t="s">
        <v>105</v>
      </c>
      <c r="S74">
        <v>566291</v>
      </c>
      <c r="T74"/>
      <c r="U74" t="s">
        <v>576</v>
      </c>
      <c r="V74" t="s">
        <v>50</v>
      </c>
      <c r="W74" t="s">
        <v>51</v>
      </c>
      <c r="X74" t="s">
        <v>51</v>
      </c>
      <c r="Y74" t="s">
        <v>115</v>
      </c>
      <c r="Z74">
        <v>33000</v>
      </c>
      <c r="AA74" t="b">
        <v>1</v>
      </c>
      <c r="AB74"/>
      <c r="AC74" t="s">
        <v>53</v>
      </c>
      <c r="AD74" t="s">
        <v>219</v>
      </c>
      <c r="AE74" t="s">
        <v>170</v>
      </c>
      <c r="AF74" t="b">
        <v>0</v>
      </c>
      <c r="AG74"/>
      <c r="AH74" t="s">
        <v>50</v>
      </c>
      <c r="AI74"/>
      <c r="AJ74">
        <v>27190</v>
      </c>
      <c r="AK74" s="1">
        <v>42531.32916666667</v>
      </c>
      <c r="AL74" s="1">
        <v>42533.720138888886</v>
      </c>
      <c r="AM74"/>
      <c r="AN74" t="s">
        <v>80</v>
      </c>
      <c r="AO74" t="s">
        <v>39</v>
      </c>
      <c r="AP74" t="s">
        <v>39</v>
      </c>
      <c r="AQ74"/>
      <c r="AR74" s="1">
        <v>42548.5</v>
      </c>
      <c r="AS74" t="s">
        <v>56</v>
      </c>
      <c r="AT74" t="s">
        <v>611</v>
      </c>
      <c r="AU74" s="2" t="s">
        <v>632</v>
      </c>
    </row>
    <row r="75" spans="1:47" ht="13.9" customHeight="1" x14ac:dyDescent="0.45">
      <c r="A75" t="s">
        <v>39</v>
      </c>
      <c r="B75">
        <v>636671</v>
      </c>
      <c r="C75" t="str">
        <f>VLOOKUP(B75,'PAS10 S19 Final Scope_195'!B:C,2,0)</f>
        <v>Base Scope</v>
      </c>
      <c r="D75" t="s">
        <v>57</v>
      </c>
      <c r="E75" t="s">
        <v>205</v>
      </c>
      <c r="F75" t="s">
        <v>220</v>
      </c>
      <c r="G75" t="s">
        <v>59</v>
      </c>
      <c r="H75">
        <v>2</v>
      </c>
      <c r="I75">
        <v>2</v>
      </c>
      <c r="J75" t="s">
        <v>221</v>
      </c>
      <c r="K75"/>
      <c r="L75" t="s">
        <v>40</v>
      </c>
      <c r="M75"/>
      <c r="N75" t="b">
        <v>0</v>
      </c>
      <c r="O75" t="s">
        <v>46</v>
      </c>
      <c r="P75" t="s">
        <v>47</v>
      </c>
      <c r="Q75" t="s">
        <v>48</v>
      </c>
      <c r="R75" t="s">
        <v>105</v>
      </c>
      <c r="S75">
        <v>566291</v>
      </c>
      <c r="T75"/>
      <c r="U75" t="s">
        <v>576</v>
      </c>
      <c r="V75" t="s">
        <v>50</v>
      </c>
      <c r="W75" t="s">
        <v>50</v>
      </c>
      <c r="X75" t="s">
        <v>140</v>
      </c>
      <c r="Y75" t="s">
        <v>115</v>
      </c>
      <c r="Z75">
        <v>33000</v>
      </c>
      <c r="AA75" t="b">
        <v>1</v>
      </c>
      <c r="AB75"/>
      <c r="AC75" t="s">
        <v>64</v>
      </c>
      <c r="AD75" t="s">
        <v>89</v>
      </c>
      <c r="AE75" t="s">
        <v>222</v>
      </c>
      <c r="AF75" t="b">
        <v>0</v>
      </c>
      <c r="AG75"/>
      <c r="AH75" t="s">
        <v>50</v>
      </c>
      <c r="AI75"/>
      <c r="AJ75">
        <v>26647</v>
      </c>
      <c r="AK75" s="1">
        <v>42534.377083333333</v>
      </c>
      <c r="AL75" s="1">
        <v>42534.72152777778</v>
      </c>
      <c r="AM75" s="1">
        <v>42551.390972222223</v>
      </c>
      <c r="AN75" t="s">
        <v>80</v>
      </c>
      <c r="AO75" t="s">
        <v>39</v>
      </c>
      <c r="AP75" t="s">
        <v>39</v>
      </c>
      <c r="AQ75"/>
      <c r="AR75" s="1">
        <v>42548.5</v>
      </c>
      <c r="AS75" t="s">
        <v>56</v>
      </c>
      <c r="AT75" t="s">
        <v>611</v>
      </c>
      <c r="AU75" s="2" t="s">
        <v>633</v>
      </c>
    </row>
    <row r="76" spans="1:47" ht="13.9" customHeight="1" x14ac:dyDescent="0.45">
      <c r="A76" t="s">
        <v>39</v>
      </c>
      <c r="B76">
        <v>636667</v>
      </c>
      <c r="C76" t="str">
        <f>VLOOKUP(B76,'PAS10 S19 Final Scope_195'!B:C,2,0)</f>
        <v>Base Scope</v>
      </c>
      <c r="D76" t="s">
        <v>41</v>
      </c>
      <c r="E76" t="s">
        <v>205</v>
      </c>
      <c r="F76" t="s">
        <v>265</v>
      </c>
      <c r="G76" t="s">
        <v>624</v>
      </c>
      <c r="H76">
        <v>0</v>
      </c>
      <c r="I76">
        <v>3</v>
      </c>
      <c r="J76" t="s">
        <v>266</v>
      </c>
      <c r="K76"/>
      <c r="L76" t="s">
        <v>40</v>
      </c>
      <c r="M76"/>
      <c r="N76" t="b">
        <v>0</v>
      </c>
      <c r="O76" t="s">
        <v>46</v>
      </c>
      <c r="P76" t="s">
        <v>47</v>
      </c>
      <c r="Q76" t="s">
        <v>48</v>
      </c>
      <c r="R76"/>
      <c r="S76">
        <v>566291</v>
      </c>
      <c r="T76"/>
      <c r="U76" t="s">
        <v>576</v>
      </c>
      <c r="V76" t="s">
        <v>50</v>
      </c>
      <c r="W76" t="s">
        <v>50</v>
      </c>
      <c r="X76" t="s">
        <v>51</v>
      </c>
      <c r="Y76" t="s">
        <v>115</v>
      </c>
      <c r="Z76">
        <v>33000</v>
      </c>
      <c r="AA76" t="b">
        <v>1</v>
      </c>
      <c r="AB76"/>
      <c r="AC76" t="s">
        <v>53</v>
      </c>
      <c r="AD76" t="s">
        <v>267</v>
      </c>
      <c r="AE76" t="s">
        <v>93</v>
      </c>
      <c r="AF76" t="b">
        <v>0</v>
      </c>
      <c r="AG76"/>
      <c r="AH76" t="s">
        <v>50</v>
      </c>
      <c r="AI76"/>
      <c r="AJ76">
        <v>27140</v>
      </c>
      <c r="AK76" s="1">
        <v>42534.377083333333</v>
      </c>
      <c r="AL76" s="1">
        <v>42534.72152777778</v>
      </c>
      <c r="AM76"/>
      <c r="AN76" t="s">
        <v>80</v>
      </c>
      <c r="AO76" t="s">
        <v>39</v>
      </c>
      <c r="AP76" t="s">
        <v>39</v>
      </c>
      <c r="AQ76"/>
      <c r="AR76" s="1">
        <v>42548.5</v>
      </c>
      <c r="AS76" t="s">
        <v>56</v>
      </c>
      <c r="AT76" t="s">
        <v>634</v>
      </c>
      <c r="AU76" t="s">
        <v>623</v>
      </c>
    </row>
    <row r="77" spans="1:47" ht="13.9" customHeight="1" x14ac:dyDescent="0.45">
      <c r="A77" t="s">
        <v>39</v>
      </c>
      <c r="B77">
        <v>636668</v>
      </c>
      <c r="C77" t="str">
        <f>VLOOKUP(B77,'PAS10 S19 Final Scope_195'!B:C,2,0)</f>
        <v>Base Scope</v>
      </c>
      <c r="D77" t="s">
        <v>230</v>
      </c>
      <c r="E77" t="s">
        <v>205</v>
      </c>
      <c r="F77" t="s">
        <v>231</v>
      </c>
      <c r="G77" t="s">
        <v>70</v>
      </c>
      <c r="H77">
        <v>3</v>
      </c>
      <c r="I77">
        <v>3</v>
      </c>
      <c r="J77" t="s">
        <v>232</v>
      </c>
      <c r="K77"/>
      <c r="L77" t="s">
        <v>40</v>
      </c>
      <c r="M77"/>
      <c r="N77" t="b">
        <v>0</v>
      </c>
      <c r="O77" t="s">
        <v>46</v>
      </c>
      <c r="P77" t="s">
        <v>233</v>
      </c>
      <c r="Q77" t="s">
        <v>690</v>
      </c>
      <c r="R77" t="s">
        <v>105</v>
      </c>
      <c r="S77">
        <v>566291</v>
      </c>
      <c r="T77"/>
      <c r="U77" t="s">
        <v>576</v>
      </c>
      <c r="V77" t="s">
        <v>50</v>
      </c>
      <c r="W77" t="s">
        <v>51</v>
      </c>
      <c r="X77" t="s">
        <v>51</v>
      </c>
      <c r="Y77" t="s">
        <v>235</v>
      </c>
      <c r="Z77">
        <v>33000</v>
      </c>
      <c r="AA77" t="b">
        <v>1</v>
      </c>
      <c r="AB77"/>
      <c r="AC77" t="s">
        <v>50</v>
      </c>
      <c r="AD77" t="s">
        <v>219</v>
      </c>
      <c r="AE77" t="s">
        <v>170</v>
      </c>
      <c r="AF77" t="b">
        <v>1</v>
      </c>
      <c r="AG77"/>
      <c r="AH77" t="s">
        <v>50</v>
      </c>
      <c r="AI77"/>
      <c r="AJ77">
        <v>27163</v>
      </c>
      <c r="AK77" s="1">
        <v>42530.463888888888</v>
      </c>
      <c r="AL77" s="1">
        <v>42536.518750000003</v>
      </c>
      <c r="AM77"/>
      <c r="AN77" t="s">
        <v>80</v>
      </c>
      <c r="AO77" t="s">
        <v>39</v>
      </c>
      <c r="AP77" t="s">
        <v>39</v>
      </c>
      <c r="AQ77"/>
      <c r="AR77" s="1">
        <v>42548.5</v>
      </c>
      <c r="AS77" t="s">
        <v>56</v>
      </c>
      <c r="AT77" t="s">
        <v>611</v>
      </c>
      <c r="AU77" s="2" t="s">
        <v>635</v>
      </c>
    </row>
    <row r="78" spans="1:47" ht="13.9" customHeight="1" x14ac:dyDescent="0.45">
      <c r="A78" t="s">
        <v>39</v>
      </c>
      <c r="B78">
        <v>636669</v>
      </c>
      <c r="C78" t="str">
        <f>VLOOKUP(B78,'PAS10 S19 Final Scope_195'!B:C,2,0)</f>
        <v>Base Scope</v>
      </c>
      <c r="D78" t="s">
        <v>230</v>
      </c>
      <c r="E78" t="s">
        <v>205</v>
      </c>
      <c r="F78" t="s">
        <v>268</v>
      </c>
      <c r="G78" t="s">
        <v>70</v>
      </c>
      <c r="H78">
        <v>3</v>
      </c>
      <c r="I78">
        <v>3</v>
      </c>
      <c r="J78" t="s">
        <v>269</v>
      </c>
      <c r="K78"/>
      <c r="L78" t="s">
        <v>40</v>
      </c>
      <c r="M78"/>
      <c r="N78" t="b">
        <v>0</v>
      </c>
      <c r="O78" t="s">
        <v>46</v>
      </c>
      <c r="P78" t="s">
        <v>233</v>
      </c>
      <c r="Q78" t="s">
        <v>48</v>
      </c>
      <c r="R78" t="s">
        <v>105</v>
      </c>
      <c r="S78">
        <v>566291</v>
      </c>
      <c r="T78"/>
      <c r="U78" t="s">
        <v>576</v>
      </c>
      <c r="V78" t="s">
        <v>50</v>
      </c>
      <c r="W78" t="s">
        <v>51</v>
      </c>
      <c r="X78" t="s">
        <v>51</v>
      </c>
      <c r="Y78" t="s">
        <v>235</v>
      </c>
      <c r="Z78">
        <v>33000</v>
      </c>
      <c r="AA78" t="b">
        <v>1</v>
      </c>
      <c r="AB78"/>
      <c r="AC78" t="s">
        <v>50</v>
      </c>
      <c r="AD78" t="s">
        <v>219</v>
      </c>
      <c r="AE78" t="s">
        <v>170</v>
      </c>
      <c r="AF78" t="b">
        <v>1</v>
      </c>
      <c r="AG78"/>
      <c r="AH78" t="s">
        <v>50</v>
      </c>
      <c r="AI78"/>
      <c r="AJ78">
        <v>27170</v>
      </c>
      <c r="AK78" s="1">
        <v>42530.463888888888</v>
      </c>
      <c r="AL78" s="1">
        <v>42536.518750000003</v>
      </c>
      <c r="AM78"/>
      <c r="AN78" t="s">
        <v>80</v>
      </c>
      <c r="AO78" t="s">
        <v>39</v>
      </c>
      <c r="AP78" t="s">
        <v>39</v>
      </c>
      <c r="AQ78"/>
      <c r="AR78" s="1">
        <v>42548.5</v>
      </c>
      <c r="AS78" t="s">
        <v>56</v>
      </c>
      <c r="AT78" t="s">
        <v>636</v>
      </c>
      <c r="AU78" s="2" t="s">
        <v>637</v>
      </c>
    </row>
    <row r="79" spans="1:47" ht="13.9" customHeight="1" x14ac:dyDescent="0.45">
      <c r="A79" t="s">
        <v>39</v>
      </c>
      <c r="B79">
        <v>636666</v>
      </c>
      <c r="C79" t="str">
        <f>VLOOKUP(B79,'PAS10 S19 Final Scope_195'!B:C,2,0)</f>
        <v>Base Scope</v>
      </c>
      <c r="D79" t="s">
        <v>41</v>
      </c>
      <c r="E79" t="s">
        <v>205</v>
      </c>
      <c r="F79" t="s">
        <v>263</v>
      </c>
      <c r="G79" t="s">
        <v>59</v>
      </c>
      <c r="H79">
        <v>1</v>
      </c>
      <c r="I79">
        <v>3</v>
      </c>
      <c r="J79" t="s">
        <v>264</v>
      </c>
      <c r="K79"/>
      <c r="L79" t="s">
        <v>40</v>
      </c>
      <c r="M79"/>
      <c r="N79" t="b">
        <v>0</v>
      </c>
      <c r="O79" t="s">
        <v>46</v>
      </c>
      <c r="P79" t="s">
        <v>47</v>
      </c>
      <c r="Q79" t="s">
        <v>48</v>
      </c>
      <c r="R79" t="s">
        <v>105</v>
      </c>
      <c r="S79">
        <v>566291</v>
      </c>
      <c r="T79"/>
      <c r="U79" t="s">
        <v>576</v>
      </c>
      <c r="V79" t="s">
        <v>50</v>
      </c>
      <c r="W79" t="s">
        <v>51</v>
      </c>
      <c r="X79" t="s">
        <v>51</v>
      </c>
      <c r="Y79" t="s">
        <v>115</v>
      </c>
      <c r="Z79">
        <v>33000</v>
      </c>
      <c r="AA79" t="b">
        <v>1</v>
      </c>
      <c r="AB79"/>
      <c r="AC79" t="s">
        <v>102</v>
      </c>
      <c r="AD79" t="s">
        <v>89</v>
      </c>
      <c r="AE79" t="s">
        <v>170</v>
      </c>
      <c r="AF79" t="b">
        <v>0</v>
      </c>
      <c r="AG79"/>
      <c r="AH79" t="s">
        <v>50</v>
      </c>
      <c r="AI79"/>
      <c r="AJ79">
        <v>27141</v>
      </c>
      <c r="AK79" s="1">
        <v>42515.29791666667</v>
      </c>
      <c r="AL79" s="1">
        <v>42516.386805555558</v>
      </c>
      <c r="AM79" s="1">
        <v>42543.226388888892</v>
      </c>
      <c r="AN79" t="s">
        <v>80</v>
      </c>
      <c r="AO79" t="s">
        <v>39</v>
      </c>
      <c r="AP79" t="s">
        <v>39</v>
      </c>
      <c r="AQ79"/>
      <c r="AR79" s="1">
        <v>42548.5</v>
      </c>
      <c r="AS79" t="s">
        <v>56</v>
      </c>
      <c r="AT79" t="s">
        <v>636</v>
      </c>
      <c r="AU79" s="2" t="s">
        <v>638</v>
      </c>
    </row>
    <row r="80" spans="1:47" ht="13.9" customHeight="1" x14ac:dyDescent="0.45">
      <c r="A80" t="s">
        <v>39</v>
      </c>
      <c r="B80">
        <v>636664</v>
      </c>
      <c r="C80" t="str">
        <f>VLOOKUP(B80,'PAS10 S19 Final Scope_195'!B:C,2,0)</f>
        <v>Base Scope</v>
      </c>
      <c r="D80" t="s">
        <v>41</v>
      </c>
      <c r="E80" t="s">
        <v>205</v>
      </c>
      <c r="F80" t="s">
        <v>272</v>
      </c>
      <c r="G80" t="s">
        <v>593</v>
      </c>
      <c r="H80">
        <v>1</v>
      </c>
      <c r="I80">
        <v>2</v>
      </c>
      <c r="J80" t="s">
        <v>273</v>
      </c>
      <c r="K80"/>
      <c r="L80" t="s">
        <v>40</v>
      </c>
      <c r="M80"/>
      <c r="N80" t="b">
        <v>0</v>
      </c>
      <c r="O80" t="s">
        <v>46</v>
      </c>
      <c r="P80" t="s">
        <v>47</v>
      </c>
      <c r="Q80" t="s">
        <v>48</v>
      </c>
      <c r="R80" t="s">
        <v>105</v>
      </c>
      <c r="S80">
        <v>566291</v>
      </c>
      <c r="T80"/>
      <c r="U80" t="s">
        <v>576</v>
      </c>
      <c r="V80" t="s">
        <v>50</v>
      </c>
      <c r="W80" t="s">
        <v>51</v>
      </c>
      <c r="X80" t="s">
        <v>51</v>
      </c>
      <c r="Y80" t="s">
        <v>115</v>
      </c>
      <c r="Z80">
        <v>33000</v>
      </c>
      <c r="AA80" t="b">
        <v>1</v>
      </c>
      <c r="AB80"/>
      <c r="AC80" t="s">
        <v>53</v>
      </c>
      <c r="AD80" t="s">
        <v>89</v>
      </c>
      <c r="AE80" t="s">
        <v>170</v>
      </c>
      <c r="AF80" t="b">
        <v>0</v>
      </c>
      <c r="AG80"/>
      <c r="AH80" t="s">
        <v>50</v>
      </c>
      <c r="AI80"/>
      <c r="AJ80">
        <v>27135</v>
      </c>
      <c r="AK80" s="1">
        <v>42521.368750000001</v>
      </c>
      <c r="AL80" s="1">
        <v>42527.724305555559</v>
      </c>
      <c r="AM80" s="1">
        <v>42543.226388888892</v>
      </c>
      <c r="AN80" t="s">
        <v>80</v>
      </c>
      <c r="AO80" t="s">
        <v>39</v>
      </c>
      <c r="AP80" t="s">
        <v>39</v>
      </c>
      <c r="AQ80"/>
      <c r="AR80" s="1">
        <v>42548.5</v>
      </c>
      <c r="AS80" t="s">
        <v>56</v>
      </c>
      <c r="AT80" t="s">
        <v>636</v>
      </c>
      <c r="AU80" s="2" t="s">
        <v>639</v>
      </c>
    </row>
    <row r="81" spans="1:47" ht="13.9" customHeight="1" x14ac:dyDescent="0.45">
      <c r="A81" t="s">
        <v>39</v>
      </c>
      <c r="B81">
        <v>636662</v>
      </c>
      <c r="C81" t="str">
        <f>VLOOKUP(B81,'PAS10 S19 Final Scope_195'!B:C,2,0)</f>
        <v>Base Scope</v>
      </c>
      <c r="D81" t="s">
        <v>41</v>
      </c>
      <c r="E81" t="s">
        <v>205</v>
      </c>
      <c r="F81" t="s">
        <v>276</v>
      </c>
      <c r="G81" t="s">
        <v>59</v>
      </c>
      <c r="H81">
        <v>1.5</v>
      </c>
      <c r="I81">
        <v>2</v>
      </c>
      <c r="J81" t="s">
        <v>277</v>
      </c>
      <c r="K81"/>
      <c r="L81" t="s">
        <v>40</v>
      </c>
      <c r="M81"/>
      <c r="N81" t="b">
        <v>0</v>
      </c>
      <c r="O81" t="s">
        <v>46</v>
      </c>
      <c r="P81" t="s">
        <v>47</v>
      </c>
      <c r="Q81" t="s">
        <v>48</v>
      </c>
      <c r="R81" t="s">
        <v>105</v>
      </c>
      <c r="S81">
        <v>566291</v>
      </c>
      <c r="T81"/>
      <c r="U81" t="s">
        <v>576</v>
      </c>
      <c r="V81" t="s">
        <v>50</v>
      </c>
      <c r="W81" t="s">
        <v>51</v>
      </c>
      <c r="X81" t="s">
        <v>51</v>
      </c>
      <c r="Y81" t="s">
        <v>76</v>
      </c>
      <c r="Z81">
        <v>33000</v>
      </c>
      <c r="AA81" t="b">
        <v>1</v>
      </c>
      <c r="AB81"/>
      <c r="AC81" t="s">
        <v>64</v>
      </c>
      <c r="AD81" t="s">
        <v>278</v>
      </c>
      <c r="AE81" t="s">
        <v>170</v>
      </c>
      <c r="AF81" t="b">
        <v>0</v>
      </c>
      <c r="AG81"/>
      <c r="AH81" t="s">
        <v>50</v>
      </c>
      <c r="AI81"/>
      <c r="AJ81">
        <v>27129</v>
      </c>
      <c r="AK81" s="1">
        <v>42521.368750000001</v>
      </c>
      <c r="AL81" s="1">
        <v>42527.724305555559</v>
      </c>
      <c r="AM81" s="1">
        <v>42545.229861111111</v>
      </c>
      <c r="AN81" t="s">
        <v>80</v>
      </c>
      <c r="AO81" t="s">
        <v>39</v>
      </c>
      <c r="AP81" t="s">
        <v>39</v>
      </c>
      <c r="AQ81"/>
      <c r="AR81" s="1">
        <v>42548.5</v>
      </c>
      <c r="AS81" t="s">
        <v>56</v>
      </c>
      <c r="AT81" t="s">
        <v>611</v>
      </c>
      <c r="AU81" s="2" t="s">
        <v>640</v>
      </c>
    </row>
    <row r="82" spans="1:47" ht="13.9" customHeight="1" x14ac:dyDescent="0.45">
      <c r="A82" t="s">
        <v>39</v>
      </c>
      <c r="B82">
        <v>636663</v>
      </c>
      <c r="C82" t="str">
        <f>VLOOKUP(B82,'PAS10 S19 Final Scope_195'!B:C,2,0)</f>
        <v>Base Scope</v>
      </c>
      <c r="D82" t="s">
        <v>230</v>
      </c>
      <c r="E82" t="s">
        <v>205</v>
      </c>
      <c r="F82" t="s">
        <v>274</v>
      </c>
      <c r="G82" t="s">
        <v>70</v>
      </c>
      <c r="H82">
        <v>3</v>
      </c>
      <c r="I82">
        <v>3</v>
      </c>
      <c r="J82" t="s">
        <v>275</v>
      </c>
      <c r="K82"/>
      <c r="L82" t="s">
        <v>40</v>
      </c>
      <c r="M82"/>
      <c r="N82" t="b">
        <v>0</v>
      </c>
      <c r="O82" t="s">
        <v>46</v>
      </c>
      <c r="P82" t="s">
        <v>233</v>
      </c>
      <c r="Q82" t="s">
        <v>48</v>
      </c>
      <c r="R82" t="s">
        <v>105</v>
      </c>
      <c r="S82">
        <v>566291</v>
      </c>
      <c r="T82"/>
      <c r="U82" t="s">
        <v>576</v>
      </c>
      <c r="V82" t="s">
        <v>50</v>
      </c>
      <c r="W82" t="s">
        <v>51</v>
      </c>
      <c r="X82" t="s">
        <v>51</v>
      </c>
      <c r="Y82" t="s">
        <v>235</v>
      </c>
      <c r="Z82">
        <v>33000</v>
      </c>
      <c r="AA82" t="b">
        <v>1</v>
      </c>
      <c r="AB82"/>
      <c r="AC82" t="s">
        <v>50</v>
      </c>
      <c r="AD82" t="s">
        <v>89</v>
      </c>
      <c r="AE82" t="s">
        <v>170</v>
      </c>
      <c r="AF82" t="b">
        <v>1</v>
      </c>
      <c r="AG82"/>
      <c r="AH82" t="s">
        <v>50</v>
      </c>
      <c r="AI82"/>
      <c r="AJ82">
        <v>27133</v>
      </c>
      <c r="AK82" s="1">
        <v>42513.283333333333</v>
      </c>
      <c r="AL82" s="1">
        <v>42516.386111111111</v>
      </c>
      <c r="AM82"/>
      <c r="AN82" t="s">
        <v>80</v>
      </c>
      <c r="AO82" t="s">
        <v>39</v>
      </c>
      <c r="AP82" t="s">
        <v>39</v>
      </c>
      <c r="AQ82"/>
      <c r="AR82" s="1">
        <v>42548.5</v>
      </c>
      <c r="AS82" t="s">
        <v>56</v>
      </c>
      <c r="AT82" t="s">
        <v>611</v>
      </c>
      <c r="AU82" s="2" t="s">
        <v>641</v>
      </c>
    </row>
    <row r="83" spans="1:47" ht="13.9" customHeight="1" x14ac:dyDescent="0.45">
      <c r="A83" t="s">
        <v>39</v>
      </c>
      <c r="B83">
        <v>636661</v>
      </c>
      <c r="C83" t="str">
        <f>VLOOKUP(B83,'PAS10 S19 Final Scope_195'!B:C,2,0)</f>
        <v>Base Scope</v>
      </c>
      <c r="D83" t="s">
        <v>41</v>
      </c>
      <c r="E83" t="s">
        <v>205</v>
      </c>
      <c r="F83" t="s">
        <v>297</v>
      </c>
      <c r="G83" t="s">
        <v>59</v>
      </c>
      <c r="H83">
        <v>2</v>
      </c>
      <c r="I83">
        <v>3</v>
      </c>
      <c r="J83" t="s">
        <v>298</v>
      </c>
      <c r="K83"/>
      <c r="L83" t="s">
        <v>40</v>
      </c>
      <c r="M83"/>
      <c r="N83" t="b">
        <v>0</v>
      </c>
      <c r="O83" t="s">
        <v>46</v>
      </c>
      <c r="P83" t="s">
        <v>47</v>
      </c>
      <c r="Q83" t="s">
        <v>48</v>
      </c>
      <c r="R83"/>
      <c r="S83">
        <v>566291</v>
      </c>
      <c r="T83"/>
      <c r="U83" t="s">
        <v>576</v>
      </c>
      <c r="V83" t="s">
        <v>50</v>
      </c>
      <c r="W83" t="s">
        <v>51</v>
      </c>
      <c r="X83" t="s">
        <v>51</v>
      </c>
      <c r="Y83" t="s">
        <v>115</v>
      </c>
      <c r="Z83">
        <v>33000</v>
      </c>
      <c r="AA83" t="b">
        <v>1</v>
      </c>
      <c r="AB83"/>
      <c r="AC83" t="s">
        <v>102</v>
      </c>
      <c r="AD83" t="s">
        <v>278</v>
      </c>
      <c r="AE83" t="s">
        <v>170</v>
      </c>
      <c r="AF83" t="b">
        <v>0</v>
      </c>
      <c r="AG83"/>
      <c r="AH83" t="s">
        <v>50</v>
      </c>
      <c r="AI83"/>
      <c r="AJ83">
        <v>27127</v>
      </c>
      <c r="AK83" s="1">
        <v>42521.368750000001</v>
      </c>
      <c r="AL83" s="1">
        <v>42523.438194444447</v>
      </c>
      <c r="AM83" s="1">
        <v>42544.227777777778</v>
      </c>
      <c r="AN83" t="s">
        <v>80</v>
      </c>
      <c r="AO83" t="s">
        <v>39</v>
      </c>
      <c r="AP83" t="s">
        <v>39</v>
      </c>
      <c r="AQ83"/>
      <c r="AR83" s="1">
        <v>42548.5</v>
      </c>
      <c r="AS83" t="s">
        <v>56</v>
      </c>
      <c r="AT83" t="s">
        <v>642</v>
      </c>
      <c r="AU83" t="s">
        <v>623</v>
      </c>
    </row>
    <row r="84" spans="1:47" ht="13.9" customHeight="1" x14ac:dyDescent="0.45">
      <c r="A84" t="s">
        <v>39</v>
      </c>
      <c r="B84">
        <v>636659</v>
      </c>
      <c r="C84" t="str">
        <f>VLOOKUP(B84,'PAS10 S19 Final Scope_195'!B:C,2,0)</f>
        <v>Base Scope</v>
      </c>
      <c r="D84" t="s">
        <v>57</v>
      </c>
      <c r="E84" t="s">
        <v>205</v>
      </c>
      <c r="F84" t="s">
        <v>244</v>
      </c>
      <c r="G84" t="s">
        <v>541</v>
      </c>
      <c r="H84">
        <v>2.5</v>
      </c>
      <c r="I84">
        <v>3</v>
      </c>
      <c r="J84" t="s">
        <v>245</v>
      </c>
      <c r="K84"/>
      <c r="L84" t="s">
        <v>40</v>
      </c>
      <c r="M84"/>
      <c r="N84" t="b">
        <v>0</v>
      </c>
      <c r="O84" t="s">
        <v>46</v>
      </c>
      <c r="P84" t="s">
        <v>47</v>
      </c>
      <c r="Q84" t="s">
        <v>48</v>
      </c>
      <c r="R84"/>
      <c r="S84">
        <v>566291</v>
      </c>
      <c r="T84"/>
      <c r="U84" t="s">
        <v>576</v>
      </c>
      <c r="V84" t="s">
        <v>50</v>
      </c>
      <c r="W84" t="s">
        <v>140</v>
      </c>
      <c r="X84" t="s">
        <v>140</v>
      </c>
      <c r="Y84" t="s">
        <v>115</v>
      </c>
      <c r="Z84">
        <v>33000</v>
      </c>
      <c r="AA84" t="b">
        <v>1</v>
      </c>
      <c r="AB84"/>
      <c r="AC84" t="s">
        <v>107</v>
      </c>
      <c r="AD84" t="s">
        <v>246</v>
      </c>
      <c r="AE84" t="s">
        <v>170</v>
      </c>
      <c r="AF84" t="b">
        <v>0</v>
      </c>
      <c r="AG84"/>
      <c r="AH84" t="s">
        <v>50</v>
      </c>
      <c r="AI84"/>
      <c r="AJ84">
        <v>27113</v>
      </c>
      <c r="AK84" s="1">
        <v>42536.443749999999</v>
      </c>
      <c r="AL84" s="1">
        <v>42536.570138888892</v>
      </c>
      <c r="AM84" s="1">
        <v>42545.229166666664</v>
      </c>
      <c r="AN84" t="s">
        <v>80</v>
      </c>
      <c r="AO84" t="s">
        <v>39</v>
      </c>
      <c r="AP84" t="s">
        <v>39</v>
      </c>
      <c r="AQ84"/>
      <c r="AR84" s="1">
        <v>42548.5</v>
      </c>
      <c r="AS84" t="s">
        <v>56</v>
      </c>
      <c r="AT84" t="s">
        <v>642</v>
      </c>
      <c r="AU84" t="s">
        <v>623</v>
      </c>
    </row>
    <row r="85" spans="1:47" ht="13.9" customHeight="1" x14ac:dyDescent="0.45">
      <c r="A85" t="s">
        <v>39</v>
      </c>
      <c r="B85">
        <v>464770</v>
      </c>
      <c r="C85" t="str">
        <f>VLOOKUP(B85,'PAS10 S19 Final Scope_195'!B:C,2,0)</f>
        <v>Base Scope</v>
      </c>
      <c r="D85" t="s">
        <v>41</v>
      </c>
      <c r="E85" t="s">
        <v>205</v>
      </c>
      <c r="F85" t="s">
        <v>247</v>
      </c>
      <c r="G85" t="s">
        <v>593</v>
      </c>
      <c r="H85">
        <v>1</v>
      </c>
      <c r="I85">
        <v>2</v>
      </c>
      <c r="J85" t="s">
        <v>248</v>
      </c>
      <c r="K85" t="s">
        <v>105</v>
      </c>
      <c r="L85" t="s">
        <v>40</v>
      </c>
      <c r="M85"/>
      <c r="N85" t="b">
        <v>0</v>
      </c>
      <c r="O85" t="s">
        <v>46</v>
      </c>
      <c r="P85" t="s">
        <v>47</v>
      </c>
      <c r="Q85" t="s">
        <v>48</v>
      </c>
      <c r="R85" t="s">
        <v>105</v>
      </c>
      <c r="S85">
        <v>566291</v>
      </c>
      <c r="T85"/>
      <c r="U85" t="s">
        <v>576</v>
      </c>
      <c r="V85" t="s">
        <v>50</v>
      </c>
      <c r="W85" t="s">
        <v>51</v>
      </c>
      <c r="X85" t="s">
        <v>51</v>
      </c>
      <c r="Y85" t="s">
        <v>115</v>
      </c>
      <c r="Z85">
        <v>33000</v>
      </c>
      <c r="AA85" t="b">
        <v>1</v>
      </c>
      <c r="AB85"/>
      <c r="AC85" t="s">
        <v>53</v>
      </c>
      <c r="AD85" t="s">
        <v>212</v>
      </c>
      <c r="AE85" t="s">
        <v>78</v>
      </c>
      <c r="AF85" t="b">
        <v>0</v>
      </c>
      <c r="AG85"/>
      <c r="AH85" t="s">
        <v>50</v>
      </c>
      <c r="AI85"/>
      <c r="AJ85">
        <v>27084</v>
      </c>
      <c r="AK85" s="1">
        <v>42515.299305555556</v>
      </c>
      <c r="AL85" s="1">
        <v>42516.386805555558</v>
      </c>
      <c r="AM85" s="1">
        <v>42545.229166666664</v>
      </c>
      <c r="AN85" t="s">
        <v>80</v>
      </c>
      <c r="AO85" t="s">
        <v>39</v>
      </c>
      <c r="AP85" t="s">
        <v>39</v>
      </c>
      <c r="AQ85" t="s">
        <v>80</v>
      </c>
      <c r="AR85" s="1">
        <v>42548.5</v>
      </c>
      <c r="AS85" t="s">
        <v>56</v>
      </c>
      <c r="AT85" t="s">
        <v>611</v>
      </c>
      <c r="AU85" t="s">
        <v>623</v>
      </c>
    </row>
    <row r="86" spans="1:47" ht="13.9" customHeight="1" x14ac:dyDescent="0.45">
      <c r="A86" t="s">
        <v>39</v>
      </c>
      <c r="B86">
        <v>636658</v>
      </c>
      <c r="C86" t="str">
        <f>VLOOKUP(B86,'PAS10 S19 Final Scope_195'!B:C,2,0)</f>
        <v>Base Scope</v>
      </c>
      <c r="D86" t="s">
        <v>41</v>
      </c>
      <c r="E86" t="s">
        <v>205</v>
      </c>
      <c r="F86" t="s">
        <v>236</v>
      </c>
      <c r="G86" t="s">
        <v>593</v>
      </c>
      <c r="H86">
        <v>3</v>
      </c>
      <c r="I86">
        <v>3</v>
      </c>
      <c r="J86" t="s">
        <v>279</v>
      </c>
      <c r="K86"/>
      <c r="L86" t="s">
        <v>40</v>
      </c>
      <c r="M86"/>
      <c r="N86" t="b">
        <v>0</v>
      </c>
      <c r="O86" t="s">
        <v>46</v>
      </c>
      <c r="P86" t="s">
        <v>47</v>
      </c>
      <c r="Q86" t="s">
        <v>48</v>
      </c>
      <c r="R86" t="s">
        <v>105</v>
      </c>
      <c r="S86">
        <v>566291</v>
      </c>
      <c r="T86"/>
      <c r="U86" t="s">
        <v>576</v>
      </c>
      <c r="V86" t="s">
        <v>50</v>
      </c>
      <c r="W86" t="s">
        <v>51</v>
      </c>
      <c r="X86" t="s">
        <v>51</v>
      </c>
      <c r="Y86" t="s">
        <v>115</v>
      </c>
      <c r="Z86">
        <v>33000</v>
      </c>
      <c r="AA86" t="b">
        <v>1</v>
      </c>
      <c r="AB86"/>
      <c r="AC86" t="s">
        <v>53</v>
      </c>
      <c r="AD86" t="s">
        <v>212</v>
      </c>
      <c r="AE86" t="s">
        <v>170</v>
      </c>
      <c r="AF86" t="b">
        <v>0</v>
      </c>
      <c r="AG86"/>
      <c r="AH86" t="s">
        <v>50</v>
      </c>
      <c r="AI86"/>
      <c r="AJ86">
        <v>27110</v>
      </c>
      <c r="AK86" s="1">
        <v>42522.324999999997</v>
      </c>
      <c r="AL86" s="1">
        <v>42523.4375</v>
      </c>
      <c r="AM86" s="1">
        <v>42548.397222222222</v>
      </c>
      <c r="AN86" t="s">
        <v>80</v>
      </c>
      <c r="AO86" t="s">
        <v>39</v>
      </c>
      <c r="AP86" t="s">
        <v>39</v>
      </c>
      <c r="AQ86"/>
      <c r="AR86" s="1">
        <v>42548.5</v>
      </c>
      <c r="AS86" t="s">
        <v>56</v>
      </c>
      <c r="AT86" t="s">
        <v>627</v>
      </c>
      <c r="AU86" t="s">
        <v>623</v>
      </c>
    </row>
    <row r="87" spans="1:47" ht="13.9" customHeight="1" x14ac:dyDescent="0.45">
      <c r="A87" t="s">
        <v>39</v>
      </c>
      <c r="B87">
        <v>636657</v>
      </c>
      <c r="C87" t="str">
        <f>VLOOKUP(B87,'PAS10 S19 Final Scope_195'!B:C,2,0)</f>
        <v>Base Scope</v>
      </c>
      <c r="D87" t="s">
        <v>41</v>
      </c>
      <c r="E87" t="s">
        <v>205</v>
      </c>
      <c r="F87" t="s">
        <v>206</v>
      </c>
      <c r="G87" t="s">
        <v>593</v>
      </c>
      <c r="H87">
        <v>1</v>
      </c>
      <c r="I87">
        <v>3</v>
      </c>
      <c r="J87" t="s">
        <v>207</v>
      </c>
      <c r="K87"/>
      <c r="L87" t="s">
        <v>40</v>
      </c>
      <c r="M87"/>
      <c r="N87" t="b">
        <v>0</v>
      </c>
      <c r="O87" t="s">
        <v>46</v>
      </c>
      <c r="P87" t="s">
        <v>47</v>
      </c>
      <c r="Q87" t="s">
        <v>48</v>
      </c>
      <c r="R87"/>
      <c r="S87">
        <v>566291</v>
      </c>
      <c r="T87"/>
      <c r="U87" t="s">
        <v>576</v>
      </c>
      <c r="V87" t="s">
        <v>50</v>
      </c>
      <c r="W87" t="s">
        <v>51</v>
      </c>
      <c r="X87" t="s">
        <v>51</v>
      </c>
      <c r="Y87" t="s">
        <v>76</v>
      </c>
      <c r="Z87">
        <v>33000</v>
      </c>
      <c r="AA87" t="b">
        <v>1</v>
      </c>
      <c r="AB87"/>
      <c r="AC87" t="s">
        <v>53</v>
      </c>
      <c r="AD87" t="s">
        <v>89</v>
      </c>
      <c r="AE87" t="s">
        <v>170</v>
      </c>
      <c r="AF87" t="b">
        <v>0</v>
      </c>
      <c r="AG87"/>
      <c r="AH87" t="s">
        <v>50</v>
      </c>
      <c r="AI87"/>
      <c r="AJ87">
        <v>27082</v>
      </c>
      <c r="AK87" s="1">
        <v>42524.277083333334</v>
      </c>
      <c r="AL87" s="1">
        <v>42526.722222222219</v>
      </c>
      <c r="AM87" s="1">
        <v>42549.470138888886</v>
      </c>
      <c r="AN87" t="s">
        <v>80</v>
      </c>
      <c r="AO87" t="s">
        <v>39</v>
      </c>
      <c r="AP87" t="s">
        <v>39</v>
      </c>
      <c r="AQ87"/>
      <c r="AR87" s="1">
        <v>42548.5</v>
      </c>
      <c r="AS87" t="s">
        <v>56</v>
      </c>
      <c r="AT87" t="s">
        <v>636</v>
      </c>
      <c r="AU87" s="2" t="s">
        <v>643</v>
      </c>
    </row>
    <row r="88" spans="1:47" ht="13.9" customHeight="1" x14ac:dyDescent="0.45">
      <c r="A88" t="s">
        <v>39</v>
      </c>
      <c r="B88">
        <v>636656</v>
      </c>
      <c r="C88" t="str">
        <f>VLOOKUP(B88,'PAS10 S19 Final Scope_195'!B:C,2,0)</f>
        <v>Base Scope</v>
      </c>
      <c r="D88" t="s">
        <v>41</v>
      </c>
      <c r="E88" t="s">
        <v>205</v>
      </c>
      <c r="F88" t="s">
        <v>270</v>
      </c>
      <c r="G88" t="s">
        <v>593</v>
      </c>
      <c r="H88">
        <v>2.5</v>
      </c>
      <c r="I88">
        <v>3</v>
      </c>
      <c r="J88" t="s">
        <v>271</v>
      </c>
      <c r="K88"/>
      <c r="L88" t="s">
        <v>40</v>
      </c>
      <c r="M88"/>
      <c r="N88" t="b">
        <v>0</v>
      </c>
      <c r="O88" t="s">
        <v>46</v>
      </c>
      <c r="P88" t="s">
        <v>47</v>
      </c>
      <c r="Q88" t="s">
        <v>48</v>
      </c>
      <c r="R88"/>
      <c r="S88">
        <v>566291</v>
      </c>
      <c r="T88"/>
      <c r="U88" t="s">
        <v>576</v>
      </c>
      <c r="V88" t="s">
        <v>50</v>
      </c>
      <c r="W88" t="s">
        <v>51</v>
      </c>
      <c r="X88" t="s">
        <v>51</v>
      </c>
      <c r="Y88" t="s">
        <v>115</v>
      </c>
      <c r="Z88">
        <v>33000</v>
      </c>
      <c r="AA88" t="b">
        <v>1</v>
      </c>
      <c r="AB88"/>
      <c r="AC88" t="s">
        <v>107</v>
      </c>
      <c r="AD88" t="s">
        <v>89</v>
      </c>
      <c r="AE88" t="s">
        <v>170</v>
      </c>
      <c r="AF88" t="b">
        <v>0</v>
      </c>
      <c r="AG88"/>
      <c r="AH88" t="s">
        <v>50</v>
      </c>
      <c r="AI88"/>
      <c r="AJ88">
        <v>27076</v>
      </c>
      <c r="AK88" s="1">
        <v>42536.443749999999</v>
      </c>
      <c r="AL88" s="1">
        <v>42536.570138888892</v>
      </c>
      <c r="AM88" s="1">
        <v>42551.313888888886</v>
      </c>
      <c r="AN88" t="s">
        <v>80</v>
      </c>
      <c r="AO88" t="s">
        <v>39</v>
      </c>
      <c r="AP88" t="s">
        <v>39</v>
      </c>
      <c r="AQ88"/>
      <c r="AR88" s="1">
        <v>42548.5</v>
      </c>
      <c r="AS88" t="s">
        <v>56</v>
      </c>
      <c r="AT88" t="s">
        <v>642</v>
      </c>
      <c r="AU88" t="s">
        <v>623</v>
      </c>
    </row>
    <row r="89" spans="1:47" ht="13.9" customHeight="1" x14ac:dyDescent="0.45">
      <c r="A89" t="s">
        <v>39</v>
      </c>
      <c r="B89">
        <v>636655</v>
      </c>
      <c r="C89" t="str">
        <f>VLOOKUP(B89,'PAS10 S19 Final Scope_195'!B:C,2,0)</f>
        <v>Base Scope</v>
      </c>
      <c r="D89" t="s">
        <v>41</v>
      </c>
      <c r="E89" t="s">
        <v>205</v>
      </c>
      <c r="F89" t="s">
        <v>282</v>
      </c>
      <c r="G89" t="s">
        <v>209</v>
      </c>
      <c r="H89">
        <v>1</v>
      </c>
      <c r="I89">
        <v>3</v>
      </c>
      <c r="J89" t="s">
        <v>283</v>
      </c>
      <c r="K89"/>
      <c r="L89" t="s">
        <v>40</v>
      </c>
      <c r="M89" t="s">
        <v>211</v>
      </c>
      <c r="N89" t="b">
        <v>0</v>
      </c>
      <c r="O89" t="s">
        <v>46</v>
      </c>
      <c r="P89" t="s">
        <v>47</v>
      </c>
      <c r="Q89" t="s">
        <v>48</v>
      </c>
      <c r="R89" t="s">
        <v>105</v>
      </c>
      <c r="S89">
        <v>566291</v>
      </c>
      <c r="T89"/>
      <c r="U89" t="s">
        <v>576</v>
      </c>
      <c r="V89" t="s">
        <v>50</v>
      </c>
      <c r="W89" t="s">
        <v>51</v>
      </c>
      <c r="X89" t="s">
        <v>51</v>
      </c>
      <c r="Y89" t="s">
        <v>115</v>
      </c>
      <c r="Z89">
        <v>33000</v>
      </c>
      <c r="AA89" t="b">
        <v>1</v>
      </c>
      <c r="AB89"/>
      <c r="AC89" t="s">
        <v>64</v>
      </c>
      <c r="AD89" t="s">
        <v>89</v>
      </c>
      <c r="AE89" t="s">
        <v>170</v>
      </c>
      <c r="AF89" t="b">
        <v>0</v>
      </c>
      <c r="AG89"/>
      <c r="AH89" t="s">
        <v>50</v>
      </c>
      <c r="AI89"/>
      <c r="AJ89">
        <v>27080</v>
      </c>
      <c r="AK89" s="1">
        <v>42516.287499999999</v>
      </c>
      <c r="AL89" s="1">
        <v>42523.4375</v>
      </c>
      <c r="AM89" s="1">
        <v>42549.380555555559</v>
      </c>
      <c r="AN89" t="s">
        <v>80</v>
      </c>
      <c r="AO89" t="s">
        <v>39</v>
      </c>
      <c r="AP89" t="s">
        <v>39</v>
      </c>
      <c r="AQ89"/>
      <c r="AR89" s="1">
        <v>42548.5</v>
      </c>
      <c r="AS89" t="s">
        <v>56</v>
      </c>
      <c r="AT89" t="s">
        <v>620</v>
      </c>
      <c r="AU89" t="s">
        <v>623</v>
      </c>
    </row>
    <row r="90" spans="1:47" ht="13.9" customHeight="1" x14ac:dyDescent="0.45">
      <c r="A90" t="s">
        <v>39</v>
      </c>
      <c r="B90">
        <v>636653</v>
      </c>
      <c r="C90" t="str">
        <f>VLOOKUP(B90,'PAS10 S19 Final Scope_195'!B:C,2,0)</f>
        <v>Base Scope</v>
      </c>
      <c r="D90" t="s">
        <v>41</v>
      </c>
      <c r="E90" t="s">
        <v>205</v>
      </c>
      <c r="F90" t="s">
        <v>280</v>
      </c>
      <c r="G90" t="s">
        <v>588</v>
      </c>
      <c r="H90">
        <v>3</v>
      </c>
      <c r="I90">
        <v>2</v>
      </c>
      <c r="J90" t="s">
        <v>281</v>
      </c>
      <c r="K90"/>
      <c r="L90" t="s">
        <v>40</v>
      </c>
      <c r="M90"/>
      <c r="N90" t="b">
        <v>0</v>
      </c>
      <c r="O90" t="s">
        <v>46</v>
      </c>
      <c r="P90" t="s">
        <v>47</v>
      </c>
      <c r="Q90" t="s">
        <v>48</v>
      </c>
      <c r="R90" t="s">
        <v>105</v>
      </c>
      <c r="S90">
        <v>566291</v>
      </c>
      <c r="T90"/>
      <c r="U90" t="s">
        <v>576</v>
      </c>
      <c r="V90" t="s">
        <v>50</v>
      </c>
      <c r="W90" t="s">
        <v>51</v>
      </c>
      <c r="X90" t="s">
        <v>51</v>
      </c>
      <c r="Y90" t="s">
        <v>115</v>
      </c>
      <c r="Z90">
        <v>33000</v>
      </c>
      <c r="AA90" t="b">
        <v>1</v>
      </c>
      <c r="AB90"/>
      <c r="AC90" t="s">
        <v>107</v>
      </c>
      <c r="AD90" t="s">
        <v>89</v>
      </c>
      <c r="AE90" t="s">
        <v>170</v>
      </c>
      <c r="AF90" t="b">
        <v>0</v>
      </c>
      <c r="AG90"/>
      <c r="AH90" t="s">
        <v>50</v>
      </c>
      <c r="AI90"/>
      <c r="AJ90">
        <v>27075</v>
      </c>
      <c r="AK90" s="1">
        <v>42521.368750000001</v>
      </c>
      <c r="AL90" s="1">
        <v>42527.724305555559</v>
      </c>
      <c r="AM90" s="1">
        <v>42545.229166666664</v>
      </c>
      <c r="AN90" t="s">
        <v>80</v>
      </c>
      <c r="AO90" t="s">
        <v>39</v>
      </c>
      <c r="AP90" t="s">
        <v>39</v>
      </c>
      <c r="AQ90"/>
      <c r="AR90" s="1">
        <v>42548.5</v>
      </c>
      <c r="AS90" t="s">
        <v>56</v>
      </c>
      <c r="AT90" t="s">
        <v>620</v>
      </c>
      <c r="AU90" t="s">
        <v>623</v>
      </c>
    </row>
    <row r="91" spans="1:47" ht="13.9" customHeight="1" x14ac:dyDescent="0.45">
      <c r="A91" t="s">
        <v>39</v>
      </c>
      <c r="B91">
        <v>636652</v>
      </c>
      <c r="C91" t="str">
        <f>VLOOKUP(B91,'PAS10 S19 Final Scope_195'!B:C,2,0)</f>
        <v>Base Scope</v>
      </c>
      <c r="D91" t="s">
        <v>230</v>
      </c>
      <c r="E91" t="s">
        <v>205</v>
      </c>
      <c r="F91" t="s">
        <v>311</v>
      </c>
      <c r="G91" t="s">
        <v>70</v>
      </c>
      <c r="H91">
        <v>3</v>
      </c>
      <c r="I91">
        <v>3</v>
      </c>
      <c r="J91" t="s">
        <v>312</v>
      </c>
      <c r="K91"/>
      <c r="L91" t="s">
        <v>40</v>
      </c>
      <c r="M91"/>
      <c r="N91" t="b">
        <v>0</v>
      </c>
      <c r="O91" t="s">
        <v>46</v>
      </c>
      <c r="P91" t="s">
        <v>233</v>
      </c>
      <c r="Q91" t="s">
        <v>48</v>
      </c>
      <c r="R91" t="s">
        <v>105</v>
      </c>
      <c r="S91">
        <v>566291</v>
      </c>
      <c r="T91"/>
      <c r="U91" t="s">
        <v>576</v>
      </c>
      <c r="V91" t="s">
        <v>50</v>
      </c>
      <c r="W91" t="s">
        <v>51</v>
      </c>
      <c r="X91" t="s">
        <v>51</v>
      </c>
      <c r="Y91" t="s">
        <v>235</v>
      </c>
      <c r="Z91">
        <v>33000</v>
      </c>
      <c r="AA91" t="b">
        <v>1</v>
      </c>
      <c r="AB91"/>
      <c r="AC91" t="s">
        <v>50</v>
      </c>
      <c r="AD91" t="s">
        <v>89</v>
      </c>
      <c r="AE91" t="s">
        <v>170</v>
      </c>
      <c r="AF91" t="b">
        <v>1</v>
      </c>
      <c r="AG91"/>
      <c r="AH91" t="s">
        <v>50</v>
      </c>
      <c r="AI91"/>
      <c r="AJ91">
        <v>27073</v>
      </c>
      <c r="AK91" s="1">
        <v>42517.506944444445</v>
      </c>
      <c r="AL91" s="1">
        <v>42523.436805555553</v>
      </c>
      <c r="AM91"/>
      <c r="AN91" t="s">
        <v>80</v>
      </c>
      <c r="AO91" t="s">
        <v>39</v>
      </c>
      <c r="AP91" t="s">
        <v>39</v>
      </c>
      <c r="AQ91"/>
      <c r="AR91" s="1">
        <v>42548.5</v>
      </c>
      <c r="AS91" t="s">
        <v>56</v>
      </c>
      <c r="AT91" t="s">
        <v>620</v>
      </c>
      <c r="AU91" t="s">
        <v>623</v>
      </c>
    </row>
    <row r="92" spans="1:47" ht="13.9" customHeight="1" x14ac:dyDescent="0.45">
      <c r="A92" t="s">
        <v>39</v>
      </c>
      <c r="B92">
        <v>636654</v>
      </c>
      <c r="C92" t="str">
        <f>VLOOKUP(B92,'PAS10 S19 Final Scope_195'!B:C,2,0)</f>
        <v>Base Scope</v>
      </c>
      <c r="D92" t="s">
        <v>41</v>
      </c>
      <c r="E92" t="s">
        <v>205</v>
      </c>
      <c r="F92" t="s">
        <v>313</v>
      </c>
      <c r="G92" t="s">
        <v>624</v>
      </c>
      <c r="H92">
        <v>0</v>
      </c>
      <c r="I92">
        <v>2</v>
      </c>
      <c r="J92" t="s">
        <v>314</v>
      </c>
      <c r="K92"/>
      <c r="L92" t="s">
        <v>40</v>
      </c>
      <c r="M92"/>
      <c r="N92" t="b">
        <v>0</v>
      </c>
      <c r="O92" t="s">
        <v>46</v>
      </c>
      <c r="P92" t="s">
        <v>47</v>
      </c>
      <c r="Q92" t="s">
        <v>48</v>
      </c>
      <c r="R92" t="s">
        <v>105</v>
      </c>
      <c r="S92">
        <v>566291</v>
      </c>
      <c r="T92"/>
      <c r="U92" t="s">
        <v>576</v>
      </c>
      <c r="V92" t="s">
        <v>50</v>
      </c>
      <c r="W92" t="s">
        <v>51</v>
      </c>
      <c r="X92" t="s">
        <v>51</v>
      </c>
      <c r="Y92" t="s">
        <v>115</v>
      </c>
      <c r="Z92">
        <v>33000</v>
      </c>
      <c r="AA92" t="b">
        <v>1</v>
      </c>
      <c r="AB92"/>
      <c r="AC92" t="s">
        <v>53</v>
      </c>
      <c r="AD92" t="s">
        <v>89</v>
      </c>
      <c r="AE92" t="s">
        <v>170</v>
      </c>
      <c r="AF92" t="b">
        <v>0</v>
      </c>
      <c r="AG92"/>
      <c r="AH92" t="s">
        <v>50</v>
      </c>
      <c r="AI92"/>
      <c r="AJ92">
        <v>27078</v>
      </c>
      <c r="AK92" s="1">
        <v>42516.287499999999</v>
      </c>
      <c r="AL92" s="1">
        <v>42523.4375</v>
      </c>
      <c r="AM92"/>
      <c r="AN92" t="s">
        <v>80</v>
      </c>
      <c r="AO92" t="s">
        <v>39</v>
      </c>
      <c r="AP92" t="s">
        <v>39</v>
      </c>
      <c r="AQ92"/>
      <c r="AR92" s="1">
        <v>42548.5</v>
      </c>
      <c r="AS92" t="s">
        <v>56</v>
      </c>
      <c r="AT92" t="s">
        <v>620</v>
      </c>
      <c r="AU92" t="s">
        <v>623</v>
      </c>
    </row>
    <row r="93" spans="1:47" ht="13.9" customHeight="1" x14ac:dyDescent="0.45">
      <c r="A93" t="s">
        <v>39</v>
      </c>
      <c r="B93">
        <v>638596</v>
      </c>
      <c r="C93" t="str">
        <f>VLOOKUP(B93,'PAS10 S19 Final Scope_195'!B:C,2,0)</f>
        <v>Base Scope</v>
      </c>
      <c r="D93" t="s">
        <v>41</v>
      </c>
      <c r="E93" t="s">
        <v>205</v>
      </c>
      <c r="F93" t="s">
        <v>284</v>
      </c>
      <c r="G93" t="s">
        <v>44</v>
      </c>
      <c r="H93">
        <v>1.5</v>
      </c>
      <c r="I93">
        <v>3</v>
      </c>
      <c r="J93" t="s">
        <v>285</v>
      </c>
      <c r="K93"/>
      <c r="L93" t="s">
        <v>40</v>
      </c>
      <c r="M93"/>
      <c r="N93" t="b">
        <v>0</v>
      </c>
      <c r="O93" t="s">
        <v>46</v>
      </c>
      <c r="P93" t="s">
        <v>47</v>
      </c>
      <c r="Q93" t="s">
        <v>48</v>
      </c>
      <c r="R93" t="s">
        <v>105</v>
      </c>
      <c r="S93">
        <v>596890</v>
      </c>
      <c r="T93"/>
      <c r="U93" t="s">
        <v>576</v>
      </c>
      <c r="V93" t="s">
        <v>50</v>
      </c>
      <c r="W93" t="s">
        <v>51</v>
      </c>
      <c r="X93" t="s">
        <v>51</v>
      </c>
      <c r="Y93" t="s">
        <v>115</v>
      </c>
      <c r="Z93">
        <v>33000</v>
      </c>
      <c r="AA93" t="b">
        <v>1</v>
      </c>
      <c r="AB93"/>
      <c r="AC93" t="s">
        <v>107</v>
      </c>
      <c r="AD93" t="s">
        <v>212</v>
      </c>
      <c r="AE93" t="s">
        <v>78</v>
      </c>
      <c r="AF93" t="b">
        <v>0</v>
      </c>
      <c r="AG93"/>
      <c r="AH93" t="s">
        <v>50</v>
      </c>
      <c r="AI93"/>
      <c r="AJ93">
        <v>27150</v>
      </c>
      <c r="AK93" s="1">
        <v>42524.277083333334</v>
      </c>
      <c r="AL93" s="1">
        <v>42526.722222222219</v>
      </c>
      <c r="AM93" s="1">
        <v>42544.227777777778</v>
      </c>
      <c r="AN93" t="s">
        <v>80</v>
      </c>
      <c r="AO93" t="s">
        <v>39</v>
      </c>
      <c r="AP93" t="s">
        <v>39</v>
      </c>
      <c r="AQ93"/>
      <c r="AR93" s="1">
        <v>42548.5</v>
      </c>
      <c r="AS93" t="s">
        <v>56</v>
      </c>
      <c r="AT93" t="s">
        <v>644</v>
      </c>
      <c r="AU93" t="s">
        <v>621</v>
      </c>
    </row>
    <row r="94" spans="1:47" ht="13.9" customHeight="1" x14ac:dyDescent="0.45">
      <c r="A94" t="s">
        <v>39</v>
      </c>
      <c r="B94">
        <v>638591</v>
      </c>
      <c r="C94" t="str">
        <f>VLOOKUP(B94,'PAS10 S19 Final Scope_195'!B:C,2,0)</f>
        <v>Base Scope</v>
      </c>
      <c r="D94" t="s">
        <v>41</v>
      </c>
      <c r="E94" t="s">
        <v>205</v>
      </c>
      <c r="F94" t="s">
        <v>309</v>
      </c>
      <c r="G94" t="s">
        <v>624</v>
      </c>
      <c r="H94">
        <v>0</v>
      </c>
      <c r="I94">
        <v>3</v>
      </c>
      <c r="J94" t="s">
        <v>310</v>
      </c>
      <c r="K94"/>
      <c r="L94" t="s">
        <v>40</v>
      </c>
      <c r="M94"/>
      <c r="N94" t="b">
        <v>0</v>
      </c>
      <c r="O94" t="s">
        <v>46</v>
      </c>
      <c r="P94" t="s">
        <v>47</v>
      </c>
      <c r="Q94" t="s">
        <v>48</v>
      </c>
      <c r="R94" t="s">
        <v>105</v>
      </c>
      <c r="S94">
        <v>596890</v>
      </c>
      <c r="T94"/>
      <c r="U94" t="s">
        <v>576</v>
      </c>
      <c r="V94" t="s">
        <v>50</v>
      </c>
      <c r="W94" t="s">
        <v>51</v>
      </c>
      <c r="X94" t="s">
        <v>51</v>
      </c>
      <c r="Y94" t="s">
        <v>115</v>
      </c>
      <c r="Z94">
        <v>33000</v>
      </c>
      <c r="AA94" t="b">
        <v>1</v>
      </c>
      <c r="AB94"/>
      <c r="AC94" t="s">
        <v>53</v>
      </c>
      <c r="AD94" t="s">
        <v>303</v>
      </c>
      <c r="AE94" t="s">
        <v>50</v>
      </c>
      <c r="AF94" t="b">
        <v>0</v>
      </c>
      <c r="AG94"/>
      <c r="AH94" t="s">
        <v>50</v>
      </c>
      <c r="AI94"/>
      <c r="AJ94">
        <v>25202</v>
      </c>
      <c r="AK94" s="1">
        <v>42535.331944444442</v>
      </c>
      <c r="AL94" s="1">
        <v>42535.727777777778</v>
      </c>
      <c r="AM94" s="1">
        <v>42543.226388888892</v>
      </c>
      <c r="AN94" t="s">
        <v>80</v>
      </c>
      <c r="AO94" t="s">
        <v>39</v>
      </c>
      <c r="AP94" t="s">
        <v>39</v>
      </c>
      <c r="AQ94"/>
      <c r="AR94" s="1">
        <v>42548.5</v>
      </c>
      <c r="AS94" t="s">
        <v>56</v>
      </c>
      <c r="AT94" t="s">
        <v>628</v>
      </c>
      <c r="AU94" t="s">
        <v>621</v>
      </c>
    </row>
    <row r="95" spans="1:47" ht="13.9" customHeight="1" x14ac:dyDescent="0.45">
      <c r="A95" t="s">
        <v>39</v>
      </c>
      <c r="B95">
        <v>636651</v>
      </c>
      <c r="C95" t="str">
        <f>VLOOKUP(B95,'PAS10 S19 Final Scope_195'!B:C,2,0)</f>
        <v>Base Scope</v>
      </c>
      <c r="D95" t="s">
        <v>230</v>
      </c>
      <c r="E95" t="s">
        <v>205</v>
      </c>
      <c r="F95" t="s">
        <v>249</v>
      </c>
      <c r="G95" t="s">
        <v>70</v>
      </c>
      <c r="H95">
        <v>3</v>
      </c>
      <c r="I95">
        <v>3</v>
      </c>
      <c r="J95" t="s">
        <v>250</v>
      </c>
      <c r="K95"/>
      <c r="L95" t="s">
        <v>40</v>
      </c>
      <c r="M95"/>
      <c r="N95" t="b">
        <v>0</v>
      </c>
      <c r="O95" t="s">
        <v>46</v>
      </c>
      <c r="P95" t="s">
        <v>233</v>
      </c>
      <c r="Q95" t="s">
        <v>48</v>
      </c>
      <c r="R95" t="s">
        <v>105</v>
      </c>
      <c r="S95">
        <v>566291</v>
      </c>
      <c r="T95"/>
      <c r="U95" t="s">
        <v>576</v>
      </c>
      <c r="V95" t="s">
        <v>50</v>
      </c>
      <c r="W95" t="s">
        <v>51</v>
      </c>
      <c r="X95" t="s">
        <v>51</v>
      </c>
      <c r="Y95" t="s">
        <v>235</v>
      </c>
      <c r="Z95">
        <v>33000</v>
      </c>
      <c r="AA95" t="b">
        <v>1</v>
      </c>
      <c r="AB95"/>
      <c r="AC95" t="s">
        <v>50</v>
      </c>
      <c r="AD95" t="s">
        <v>89</v>
      </c>
      <c r="AE95" t="s">
        <v>170</v>
      </c>
      <c r="AF95" t="b">
        <v>1</v>
      </c>
      <c r="AG95"/>
      <c r="AH95" t="s">
        <v>50</v>
      </c>
      <c r="AI95"/>
      <c r="AJ95">
        <v>27071</v>
      </c>
      <c r="AK95" s="1">
        <v>42517.506944444445</v>
      </c>
      <c r="AL95" s="1">
        <v>42523.436805555553</v>
      </c>
      <c r="AM95"/>
      <c r="AN95" t="s">
        <v>80</v>
      </c>
      <c r="AO95" t="s">
        <v>39</v>
      </c>
      <c r="AP95" t="s">
        <v>39</v>
      </c>
      <c r="AQ95"/>
      <c r="AR95" s="1">
        <v>42548.5</v>
      </c>
      <c r="AS95" t="s">
        <v>56</v>
      </c>
      <c r="AT95" t="s">
        <v>620</v>
      </c>
      <c r="AU95" t="s">
        <v>623</v>
      </c>
    </row>
    <row r="96" spans="1:47" ht="13.9" customHeight="1" x14ac:dyDescent="0.45">
      <c r="A96" t="s">
        <v>39</v>
      </c>
      <c r="B96">
        <v>638592</v>
      </c>
      <c r="C96" t="str">
        <f>VLOOKUP(B96,'PAS10 S19 Final Scope_195'!B:C,2,0)</f>
        <v>Base Scope</v>
      </c>
      <c r="D96" t="s">
        <v>41</v>
      </c>
      <c r="E96" t="s">
        <v>205</v>
      </c>
      <c r="F96" t="s">
        <v>301</v>
      </c>
      <c r="G96" t="s">
        <v>593</v>
      </c>
      <c r="H96">
        <v>0.5</v>
      </c>
      <c r="I96">
        <v>3</v>
      </c>
      <c r="J96" t="s">
        <v>302</v>
      </c>
      <c r="K96"/>
      <c r="L96" t="s">
        <v>40</v>
      </c>
      <c r="M96"/>
      <c r="N96" t="b">
        <v>0</v>
      </c>
      <c r="O96" t="s">
        <v>46</v>
      </c>
      <c r="P96" t="s">
        <v>47</v>
      </c>
      <c r="Q96" t="s">
        <v>48</v>
      </c>
      <c r="R96" t="s">
        <v>105</v>
      </c>
      <c r="S96">
        <v>596890</v>
      </c>
      <c r="T96"/>
      <c r="U96" t="s">
        <v>576</v>
      </c>
      <c r="V96" t="s">
        <v>50</v>
      </c>
      <c r="W96" t="s">
        <v>51</v>
      </c>
      <c r="X96" t="s">
        <v>51</v>
      </c>
      <c r="Y96" t="s">
        <v>115</v>
      </c>
      <c r="Z96">
        <v>33000</v>
      </c>
      <c r="AA96" t="b">
        <v>1</v>
      </c>
      <c r="AB96"/>
      <c r="AC96" t="s">
        <v>107</v>
      </c>
      <c r="AD96" t="s">
        <v>303</v>
      </c>
      <c r="AE96" t="s">
        <v>50</v>
      </c>
      <c r="AF96" t="b">
        <v>0</v>
      </c>
      <c r="AG96"/>
      <c r="AH96" t="s">
        <v>50</v>
      </c>
      <c r="AI96"/>
      <c r="AJ96">
        <v>27200</v>
      </c>
      <c r="AK96" s="1">
        <v>42524.277083333334</v>
      </c>
      <c r="AL96" s="1">
        <v>42526.72152777778</v>
      </c>
      <c r="AM96" s="1">
        <v>42543.226388888892</v>
      </c>
      <c r="AN96" t="s">
        <v>80</v>
      </c>
      <c r="AO96" t="s">
        <v>39</v>
      </c>
      <c r="AP96" t="s">
        <v>39</v>
      </c>
      <c r="AQ96"/>
      <c r="AR96" s="1">
        <v>42548.5</v>
      </c>
      <c r="AS96" t="s">
        <v>56</v>
      </c>
      <c r="AT96" t="s">
        <v>628</v>
      </c>
      <c r="AU96" t="s">
        <v>621</v>
      </c>
    </row>
    <row r="97" spans="1:47" ht="13.9" customHeight="1" x14ac:dyDescent="0.45">
      <c r="A97" t="s">
        <v>39</v>
      </c>
      <c r="B97">
        <v>638593</v>
      </c>
      <c r="C97" t="str">
        <f>VLOOKUP(B97,'PAS10 S19 Final Scope_195'!B:C,2,0)</f>
        <v>Base Scope</v>
      </c>
      <c r="D97" t="s">
        <v>41</v>
      </c>
      <c r="E97" t="s">
        <v>205</v>
      </c>
      <c r="F97" t="s">
        <v>226</v>
      </c>
      <c r="G97" t="s">
        <v>59</v>
      </c>
      <c r="H97">
        <v>1</v>
      </c>
      <c r="I97">
        <v>3</v>
      </c>
      <c r="J97" t="s">
        <v>227</v>
      </c>
      <c r="K97"/>
      <c r="L97" t="s">
        <v>40</v>
      </c>
      <c r="M97"/>
      <c r="N97" t="b">
        <v>0</v>
      </c>
      <c r="O97" t="s">
        <v>46</v>
      </c>
      <c r="P97" t="s">
        <v>47</v>
      </c>
      <c r="Q97" t="s">
        <v>48</v>
      </c>
      <c r="R97"/>
      <c r="S97">
        <v>596890</v>
      </c>
      <c r="T97"/>
      <c r="U97" t="s">
        <v>576</v>
      </c>
      <c r="V97" t="s">
        <v>50</v>
      </c>
      <c r="W97" t="s">
        <v>50</v>
      </c>
      <c r="X97" t="s">
        <v>51</v>
      </c>
      <c r="Y97" t="s">
        <v>115</v>
      </c>
      <c r="Z97">
        <v>33000</v>
      </c>
      <c r="AA97" t="b">
        <v>1</v>
      </c>
      <c r="AB97"/>
      <c r="AC97" t="s">
        <v>102</v>
      </c>
      <c r="AD97" t="s">
        <v>66</v>
      </c>
      <c r="AE97" t="s">
        <v>170</v>
      </c>
      <c r="AF97" t="b">
        <v>0</v>
      </c>
      <c r="AG97"/>
      <c r="AH97" t="s">
        <v>50</v>
      </c>
      <c r="AI97"/>
      <c r="AJ97">
        <v>27207</v>
      </c>
      <c r="AK97" s="1">
        <v>42522.588888888888</v>
      </c>
      <c r="AL97" s="1">
        <v>42528.722916666666</v>
      </c>
      <c r="AM97" s="1">
        <v>42544.227777777778</v>
      </c>
      <c r="AN97" t="s">
        <v>80</v>
      </c>
      <c r="AO97" t="s">
        <v>39</v>
      </c>
      <c r="AP97" t="s">
        <v>39</v>
      </c>
      <c r="AQ97"/>
      <c r="AR97" s="1">
        <v>42548.5</v>
      </c>
      <c r="AS97" t="s">
        <v>56</v>
      </c>
      <c r="AT97" t="s">
        <v>622</v>
      </c>
      <c r="AU97" t="s">
        <v>621</v>
      </c>
    </row>
    <row r="98" spans="1:47" ht="13.9" customHeight="1" x14ac:dyDescent="0.45">
      <c r="A98" t="s">
        <v>39</v>
      </c>
      <c r="B98">
        <v>638589</v>
      </c>
      <c r="C98" t="str">
        <f>VLOOKUP(B98,'PAS10 S19 Final Scope_195'!B:C,2,0)</f>
        <v>Base Scope</v>
      </c>
      <c r="D98" t="s">
        <v>41</v>
      </c>
      <c r="E98" t="s">
        <v>205</v>
      </c>
      <c r="F98" t="s">
        <v>307</v>
      </c>
      <c r="G98" t="s">
        <v>44</v>
      </c>
      <c r="H98">
        <v>2</v>
      </c>
      <c r="I98">
        <v>3</v>
      </c>
      <c r="J98" t="s">
        <v>308</v>
      </c>
      <c r="K98"/>
      <c r="L98" t="s">
        <v>40</v>
      </c>
      <c r="M98"/>
      <c r="N98" t="b">
        <v>0</v>
      </c>
      <c r="O98" t="s">
        <v>46</v>
      </c>
      <c r="P98" t="s">
        <v>47</v>
      </c>
      <c r="Q98" t="s">
        <v>48</v>
      </c>
      <c r="R98" t="s">
        <v>105</v>
      </c>
      <c r="S98">
        <v>596890</v>
      </c>
      <c r="T98"/>
      <c r="U98" t="s">
        <v>576</v>
      </c>
      <c r="V98" t="s">
        <v>50</v>
      </c>
      <c r="W98" t="s">
        <v>51</v>
      </c>
      <c r="X98" t="s">
        <v>51</v>
      </c>
      <c r="Y98" t="s">
        <v>115</v>
      </c>
      <c r="Z98">
        <v>33000</v>
      </c>
      <c r="AA98" t="b">
        <v>1</v>
      </c>
      <c r="AB98"/>
      <c r="AC98" t="s">
        <v>107</v>
      </c>
      <c r="AD98" t="s">
        <v>89</v>
      </c>
      <c r="AE98" t="s">
        <v>170</v>
      </c>
      <c r="AF98" t="b">
        <v>0</v>
      </c>
      <c r="AG98"/>
      <c r="AH98" t="s">
        <v>50</v>
      </c>
      <c r="AI98"/>
      <c r="AJ98">
        <v>27238</v>
      </c>
      <c r="AK98" s="1">
        <v>42535.331944444442</v>
      </c>
      <c r="AL98" s="1">
        <v>42535.727083333331</v>
      </c>
      <c r="AM98" s="1">
        <v>42544.227777777778</v>
      </c>
      <c r="AN98" t="s">
        <v>80</v>
      </c>
      <c r="AO98" t="s">
        <v>39</v>
      </c>
      <c r="AP98" t="s">
        <v>39</v>
      </c>
      <c r="AQ98"/>
      <c r="AR98" s="1">
        <v>42548.5</v>
      </c>
      <c r="AS98" t="s">
        <v>56</v>
      </c>
      <c r="AT98" t="s">
        <v>620</v>
      </c>
      <c r="AU98" t="s">
        <v>621</v>
      </c>
    </row>
    <row r="99" spans="1:47" ht="13.9" customHeight="1" x14ac:dyDescent="0.45">
      <c r="A99" t="s">
        <v>39</v>
      </c>
      <c r="B99">
        <v>638595</v>
      </c>
      <c r="C99" t="str">
        <f>VLOOKUP(B99,'PAS10 S19 Final Scope_195'!B:C,2,0)</f>
        <v>Base Scope</v>
      </c>
      <c r="D99" t="s">
        <v>41</v>
      </c>
      <c r="E99" t="s">
        <v>205</v>
      </c>
      <c r="F99" t="s">
        <v>304</v>
      </c>
      <c r="G99" t="s">
        <v>593</v>
      </c>
      <c r="H99">
        <v>0.5</v>
      </c>
      <c r="I99">
        <v>3</v>
      </c>
      <c r="J99" t="s">
        <v>305</v>
      </c>
      <c r="K99"/>
      <c r="L99" t="s">
        <v>40</v>
      </c>
      <c r="M99"/>
      <c r="N99" t="b">
        <v>0</v>
      </c>
      <c r="O99" t="s">
        <v>46</v>
      </c>
      <c r="P99" t="s">
        <v>47</v>
      </c>
      <c r="Q99" t="s">
        <v>48</v>
      </c>
      <c r="R99" t="s">
        <v>105</v>
      </c>
      <c r="S99">
        <v>596890</v>
      </c>
      <c r="T99"/>
      <c r="U99" t="s">
        <v>576</v>
      </c>
      <c r="V99" t="s">
        <v>50</v>
      </c>
      <c r="W99" t="s">
        <v>51</v>
      </c>
      <c r="X99" t="s">
        <v>51</v>
      </c>
      <c r="Y99" t="s">
        <v>115</v>
      </c>
      <c r="Z99">
        <v>33000</v>
      </c>
      <c r="AA99" t="b">
        <v>1</v>
      </c>
      <c r="AB99"/>
      <c r="AC99" t="s">
        <v>107</v>
      </c>
      <c r="AD99" t="s">
        <v>89</v>
      </c>
      <c r="AE99" t="s">
        <v>306</v>
      </c>
      <c r="AF99" t="b">
        <v>0</v>
      </c>
      <c r="AG99"/>
      <c r="AH99" t="s">
        <v>50</v>
      </c>
      <c r="AI99"/>
      <c r="AJ99">
        <v>27186</v>
      </c>
      <c r="AK99" s="1">
        <v>42523.287499999999</v>
      </c>
      <c r="AL99" s="1">
        <v>42523.436805555553</v>
      </c>
      <c r="AM99" s="1">
        <v>42545.229166666664</v>
      </c>
      <c r="AN99" t="s">
        <v>80</v>
      </c>
      <c r="AO99" t="s">
        <v>39</v>
      </c>
      <c r="AP99" t="s">
        <v>39</v>
      </c>
      <c r="AQ99"/>
      <c r="AR99" s="1">
        <v>42548.5</v>
      </c>
      <c r="AS99" t="s">
        <v>56</v>
      </c>
      <c r="AT99" t="s">
        <v>644</v>
      </c>
      <c r="AU99" t="s">
        <v>621</v>
      </c>
    </row>
    <row r="100" spans="1:47" ht="13.9" customHeight="1" x14ac:dyDescent="0.45">
      <c r="A100" t="s">
        <v>39</v>
      </c>
      <c r="B100">
        <v>623073</v>
      </c>
      <c r="C100" t="str">
        <f>VLOOKUP(B100,'PAS10 S19 Final Scope_195'!B:C,2,0)</f>
        <v>Base Scope</v>
      </c>
      <c r="D100" t="s">
        <v>57</v>
      </c>
      <c r="E100" t="s">
        <v>315</v>
      </c>
      <c r="F100" t="s">
        <v>645</v>
      </c>
      <c r="G100" t="s">
        <v>70</v>
      </c>
      <c r="H100">
        <v>2.5</v>
      </c>
      <c r="I100">
        <v>2</v>
      </c>
      <c r="J100" t="s">
        <v>646</v>
      </c>
      <c r="K100" t="s">
        <v>318</v>
      </c>
      <c r="L100" t="s">
        <v>40</v>
      </c>
      <c r="M100"/>
      <c r="N100" t="b">
        <v>0</v>
      </c>
      <c r="O100" t="s">
        <v>319</v>
      </c>
      <c r="P100" t="s">
        <v>47</v>
      </c>
      <c r="Q100" t="s">
        <v>48</v>
      </c>
      <c r="R100" t="s">
        <v>318</v>
      </c>
      <c r="S100">
        <v>602727</v>
      </c>
      <c r="T100"/>
      <c r="U100" t="s">
        <v>576</v>
      </c>
      <c r="V100" t="s">
        <v>50</v>
      </c>
      <c r="W100" t="s">
        <v>50</v>
      </c>
      <c r="X100" t="s">
        <v>62</v>
      </c>
      <c r="Y100" t="s">
        <v>76</v>
      </c>
      <c r="Z100">
        <v>50000</v>
      </c>
      <c r="AA100" t="b">
        <v>1</v>
      </c>
      <c r="AB100"/>
      <c r="AC100" t="s">
        <v>102</v>
      </c>
      <c r="AD100" t="s">
        <v>50</v>
      </c>
      <c r="AE100" t="s">
        <v>50</v>
      </c>
      <c r="AF100" t="b">
        <v>1</v>
      </c>
      <c r="AG100"/>
      <c r="AH100" t="s">
        <v>50</v>
      </c>
      <c r="AI100"/>
      <c r="AJ100"/>
      <c r="AK100" s="1">
        <v>42496.384027777778</v>
      </c>
      <c r="AL100" s="1">
        <v>42508.770833333336</v>
      </c>
      <c r="AM100"/>
      <c r="AN100" t="s">
        <v>80</v>
      </c>
      <c r="AO100" t="s">
        <v>39</v>
      </c>
      <c r="AP100" t="s">
        <v>39</v>
      </c>
      <c r="AQ100"/>
      <c r="AR100" s="1">
        <v>42548.5</v>
      </c>
      <c r="AS100" t="s">
        <v>56</v>
      </c>
      <c r="AT100" t="s">
        <v>622</v>
      </c>
      <c r="AU100" s="2" t="s">
        <v>648</v>
      </c>
    </row>
    <row r="101" spans="1:47" ht="13.9" customHeight="1" x14ac:dyDescent="0.45">
      <c r="A101" t="s">
        <v>39</v>
      </c>
      <c r="B101">
        <v>623074</v>
      </c>
      <c r="C101" t="str">
        <f>VLOOKUP(B101,'PAS10 S19 Final Scope_195'!B:C,2,0)</f>
        <v>Base Scope</v>
      </c>
      <c r="D101" t="s">
        <v>57</v>
      </c>
      <c r="E101" t="s">
        <v>315</v>
      </c>
      <c r="F101" t="s">
        <v>322</v>
      </c>
      <c r="G101" t="s">
        <v>70</v>
      </c>
      <c r="H101">
        <v>4</v>
      </c>
      <c r="I101">
        <v>2</v>
      </c>
      <c r="J101" t="s">
        <v>323</v>
      </c>
      <c r="K101" t="s">
        <v>318</v>
      </c>
      <c r="L101" t="s">
        <v>40</v>
      </c>
      <c r="M101"/>
      <c r="N101" t="b">
        <v>0</v>
      </c>
      <c r="O101" t="s">
        <v>319</v>
      </c>
      <c r="P101" t="s">
        <v>47</v>
      </c>
      <c r="Q101" t="s">
        <v>48</v>
      </c>
      <c r="R101" t="s">
        <v>318</v>
      </c>
      <c r="S101">
        <v>602727</v>
      </c>
      <c r="T101"/>
      <c r="U101" t="s">
        <v>576</v>
      </c>
      <c r="V101" t="s">
        <v>50</v>
      </c>
      <c r="W101" t="s">
        <v>50</v>
      </c>
      <c r="X101" t="s">
        <v>62</v>
      </c>
      <c r="Y101" t="s">
        <v>76</v>
      </c>
      <c r="Z101">
        <v>50000</v>
      </c>
      <c r="AA101" t="b">
        <v>1</v>
      </c>
      <c r="AB101"/>
      <c r="AC101" t="s">
        <v>64</v>
      </c>
      <c r="AD101" t="s">
        <v>50</v>
      </c>
      <c r="AE101" t="s">
        <v>50</v>
      </c>
      <c r="AF101" t="b">
        <v>1</v>
      </c>
      <c r="AG101"/>
      <c r="AH101" t="s">
        <v>50</v>
      </c>
      <c r="AI101"/>
      <c r="AJ101"/>
      <c r="AK101" s="1">
        <v>42503.523611111108</v>
      </c>
      <c r="AL101" s="1">
        <v>42509.769444444442</v>
      </c>
      <c r="AM101"/>
      <c r="AN101" t="s">
        <v>80</v>
      </c>
      <c r="AO101" t="s">
        <v>39</v>
      </c>
      <c r="AP101" t="s">
        <v>39</v>
      </c>
      <c r="AQ101"/>
      <c r="AR101" s="1">
        <v>42548.5</v>
      </c>
      <c r="AS101" t="s">
        <v>56</v>
      </c>
      <c r="AT101" t="s">
        <v>622</v>
      </c>
      <c r="AU101" s="2" t="s">
        <v>648</v>
      </c>
    </row>
    <row r="102" spans="1:47" ht="13.9" customHeight="1" x14ac:dyDescent="0.45">
      <c r="A102" t="s">
        <v>39</v>
      </c>
      <c r="B102">
        <v>623075</v>
      </c>
      <c r="C102" t="str">
        <f>VLOOKUP(B102,'PAS10 S19 Final Scope_195'!B:C,2,0)</f>
        <v>Base Scope</v>
      </c>
      <c r="D102" t="s">
        <v>57</v>
      </c>
      <c r="E102" t="s">
        <v>315</v>
      </c>
      <c r="F102" t="s">
        <v>336</v>
      </c>
      <c r="G102" t="s">
        <v>70</v>
      </c>
      <c r="H102">
        <v>4</v>
      </c>
      <c r="I102">
        <v>2</v>
      </c>
      <c r="J102" t="s">
        <v>337</v>
      </c>
      <c r="K102" t="s">
        <v>318</v>
      </c>
      <c r="L102" t="s">
        <v>40</v>
      </c>
      <c r="M102"/>
      <c r="N102" t="b">
        <v>0</v>
      </c>
      <c r="O102" t="s">
        <v>319</v>
      </c>
      <c r="P102" t="s">
        <v>47</v>
      </c>
      <c r="Q102" t="s">
        <v>48</v>
      </c>
      <c r="R102" t="s">
        <v>318</v>
      </c>
      <c r="S102">
        <v>602727</v>
      </c>
      <c r="T102"/>
      <c r="U102" t="s">
        <v>576</v>
      </c>
      <c r="V102" t="s">
        <v>50</v>
      </c>
      <c r="W102" t="s">
        <v>50</v>
      </c>
      <c r="X102" t="s">
        <v>62</v>
      </c>
      <c r="Y102" t="s">
        <v>76</v>
      </c>
      <c r="Z102">
        <v>50000</v>
      </c>
      <c r="AA102" t="b">
        <v>1</v>
      </c>
      <c r="AB102"/>
      <c r="AC102" t="s">
        <v>64</v>
      </c>
      <c r="AD102" t="s">
        <v>50</v>
      </c>
      <c r="AE102" t="s">
        <v>50</v>
      </c>
      <c r="AF102" t="b">
        <v>1</v>
      </c>
      <c r="AG102"/>
      <c r="AH102" t="s">
        <v>50</v>
      </c>
      <c r="AI102"/>
      <c r="AJ102"/>
      <c r="AK102" s="1">
        <v>42494.763888888891</v>
      </c>
      <c r="AL102" s="1">
        <v>42508.771527777775</v>
      </c>
      <c r="AM102"/>
      <c r="AN102" t="s">
        <v>80</v>
      </c>
      <c r="AO102" t="s">
        <v>39</v>
      </c>
      <c r="AP102" t="s">
        <v>39</v>
      </c>
      <c r="AQ102"/>
      <c r="AR102" s="1">
        <v>42548.5</v>
      </c>
      <c r="AS102" t="s">
        <v>56</v>
      </c>
      <c r="AT102" t="s">
        <v>622</v>
      </c>
      <c r="AU102" s="2" t="s">
        <v>648</v>
      </c>
    </row>
    <row r="103" spans="1:47" ht="13.9" customHeight="1" x14ac:dyDescent="0.45">
      <c r="A103" t="s">
        <v>39</v>
      </c>
      <c r="B103">
        <v>623077</v>
      </c>
      <c r="C103" t="str">
        <f>VLOOKUP(B103,'PAS10 S19 Final Scope_195'!B:C,2,0)</f>
        <v>Base Scope</v>
      </c>
      <c r="D103" t="s">
        <v>57</v>
      </c>
      <c r="E103" t="s">
        <v>315</v>
      </c>
      <c r="F103" t="s">
        <v>334</v>
      </c>
      <c r="G103" t="s">
        <v>70</v>
      </c>
      <c r="H103">
        <v>0.5</v>
      </c>
      <c r="I103">
        <v>2</v>
      </c>
      <c r="J103" t="s">
        <v>335</v>
      </c>
      <c r="K103" t="s">
        <v>318</v>
      </c>
      <c r="L103" t="s">
        <v>40</v>
      </c>
      <c r="M103"/>
      <c r="N103" t="b">
        <v>0</v>
      </c>
      <c r="O103" t="s">
        <v>319</v>
      </c>
      <c r="P103" t="s">
        <v>47</v>
      </c>
      <c r="Q103" t="s">
        <v>48</v>
      </c>
      <c r="R103" t="s">
        <v>318</v>
      </c>
      <c r="S103">
        <v>602727</v>
      </c>
      <c r="T103"/>
      <c r="U103" t="s">
        <v>576</v>
      </c>
      <c r="V103" t="s">
        <v>50</v>
      </c>
      <c r="W103" t="s">
        <v>50</v>
      </c>
      <c r="X103" t="s">
        <v>62</v>
      </c>
      <c r="Y103" t="s">
        <v>76</v>
      </c>
      <c r="Z103">
        <v>50000</v>
      </c>
      <c r="AA103" t="b">
        <v>1</v>
      </c>
      <c r="AB103"/>
      <c r="AC103" t="s">
        <v>64</v>
      </c>
      <c r="AD103" t="s">
        <v>50</v>
      </c>
      <c r="AE103" t="s">
        <v>50</v>
      </c>
      <c r="AF103" t="b">
        <v>1</v>
      </c>
      <c r="AG103"/>
      <c r="AH103" t="s">
        <v>50</v>
      </c>
      <c r="AI103"/>
      <c r="AJ103"/>
      <c r="AK103" s="1">
        <v>42488.320833333331</v>
      </c>
      <c r="AL103" s="1">
        <v>42508.772222222222</v>
      </c>
      <c r="AM103"/>
      <c r="AN103" t="s">
        <v>80</v>
      </c>
      <c r="AO103" t="s">
        <v>39</v>
      </c>
      <c r="AP103" t="s">
        <v>39</v>
      </c>
      <c r="AQ103"/>
      <c r="AR103" s="1">
        <v>42548.5</v>
      </c>
      <c r="AS103" t="s">
        <v>56</v>
      </c>
      <c r="AT103" t="s">
        <v>622</v>
      </c>
      <c r="AU103" s="2" t="s">
        <v>648</v>
      </c>
    </row>
    <row r="104" spans="1:47" ht="13.9" customHeight="1" x14ac:dyDescent="0.45">
      <c r="A104" t="s">
        <v>39</v>
      </c>
      <c r="B104">
        <v>623079</v>
      </c>
      <c r="C104" t="str">
        <f>VLOOKUP(B104,'PAS10 S19 Final Scope_195'!B:C,2,0)</f>
        <v>Base Scope</v>
      </c>
      <c r="D104" t="s">
        <v>57</v>
      </c>
      <c r="E104" t="s">
        <v>315</v>
      </c>
      <c r="F104" t="s">
        <v>328</v>
      </c>
      <c r="G104" t="s">
        <v>70</v>
      </c>
      <c r="H104">
        <v>3</v>
      </c>
      <c r="I104">
        <v>2</v>
      </c>
      <c r="J104" t="s">
        <v>329</v>
      </c>
      <c r="K104" t="s">
        <v>318</v>
      </c>
      <c r="L104" t="s">
        <v>40</v>
      </c>
      <c r="M104"/>
      <c r="N104" t="b">
        <v>0</v>
      </c>
      <c r="O104" t="s">
        <v>319</v>
      </c>
      <c r="P104" t="s">
        <v>47</v>
      </c>
      <c r="Q104" t="s">
        <v>48</v>
      </c>
      <c r="R104" t="s">
        <v>318</v>
      </c>
      <c r="S104">
        <v>602727</v>
      </c>
      <c r="T104"/>
      <c r="U104" t="s">
        <v>576</v>
      </c>
      <c r="V104" t="s">
        <v>50</v>
      </c>
      <c r="W104" t="s">
        <v>50</v>
      </c>
      <c r="X104" t="s">
        <v>62</v>
      </c>
      <c r="Y104" t="s">
        <v>76</v>
      </c>
      <c r="Z104">
        <v>50000</v>
      </c>
      <c r="AA104" t="b">
        <v>1</v>
      </c>
      <c r="AB104"/>
      <c r="AC104" t="s">
        <v>64</v>
      </c>
      <c r="AD104" t="s">
        <v>50</v>
      </c>
      <c r="AE104" t="s">
        <v>50</v>
      </c>
      <c r="AF104" t="b">
        <v>1</v>
      </c>
      <c r="AG104"/>
      <c r="AH104" t="s">
        <v>50</v>
      </c>
      <c r="AI104"/>
      <c r="AJ104"/>
      <c r="AK104" s="1">
        <v>42487.445833333331</v>
      </c>
      <c r="AL104" s="1">
        <v>42508.772916666669</v>
      </c>
      <c r="AM104"/>
      <c r="AN104" t="s">
        <v>80</v>
      </c>
      <c r="AO104" t="s">
        <v>39</v>
      </c>
      <c r="AP104" t="s">
        <v>39</v>
      </c>
      <c r="AQ104"/>
      <c r="AR104" s="1">
        <v>42548.5</v>
      </c>
      <c r="AS104" t="s">
        <v>56</v>
      </c>
      <c r="AT104" t="s">
        <v>622</v>
      </c>
      <c r="AU104" s="2" t="s">
        <v>648</v>
      </c>
    </row>
    <row r="105" spans="1:47" ht="13.9" customHeight="1" x14ac:dyDescent="0.45">
      <c r="A105" t="s">
        <v>39</v>
      </c>
      <c r="B105">
        <v>623078</v>
      </c>
      <c r="C105" t="str">
        <f>VLOOKUP(B105,'PAS10 S19 Final Scope_195'!B:C,2,0)</f>
        <v>Base Scope</v>
      </c>
      <c r="D105" t="s">
        <v>57</v>
      </c>
      <c r="E105" t="s">
        <v>315</v>
      </c>
      <c r="F105" t="s">
        <v>338</v>
      </c>
      <c r="G105" t="s">
        <v>70</v>
      </c>
      <c r="H105">
        <v>1</v>
      </c>
      <c r="I105">
        <v>2</v>
      </c>
      <c r="J105" t="s">
        <v>339</v>
      </c>
      <c r="K105" t="s">
        <v>318</v>
      </c>
      <c r="L105" t="s">
        <v>40</v>
      </c>
      <c r="M105"/>
      <c r="N105" t="b">
        <v>0</v>
      </c>
      <c r="O105" t="s">
        <v>319</v>
      </c>
      <c r="P105" t="s">
        <v>47</v>
      </c>
      <c r="Q105" t="s">
        <v>48</v>
      </c>
      <c r="R105" t="s">
        <v>318</v>
      </c>
      <c r="S105">
        <v>602727</v>
      </c>
      <c r="T105"/>
      <c r="U105" t="s">
        <v>576</v>
      </c>
      <c r="V105" t="s">
        <v>50</v>
      </c>
      <c r="W105" t="s">
        <v>50</v>
      </c>
      <c r="X105" t="s">
        <v>140</v>
      </c>
      <c r="Y105" t="s">
        <v>76</v>
      </c>
      <c r="Z105">
        <v>50000</v>
      </c>
      <c r="AA105" t="b">
        <v>1</v>
      </c>
      <c r="AB105"/>
      <c r="AC105" t="s">
        <v>64</v>
      </c>
      <c r="AD105" t="s">
        <v>50</v>
      </c>
      <c r="AE105" t="s">
        <v>50</v>
      </c>
      <c r="AF105" t="b">
        <v>1</v>
      </c>
      <c r="AG105"/>
      <c r="AH105" t="s">
        <v>50</v>
      </c>
      <c r="AI105"/>
      <c r="AJ105"/>
      <c r="AK105" s="1">
        <v>42496.38958333333</v>
      </c>
      <c r="AL105" s="1">
        <v>42508.772222222222</v>
      </c>
      <c r="AM105"/>
      <c r="AN105" t="s">
        <v>80</v>
      </c>
      <c r="AO105" t="s">
        <v>39</v>
      </c>
      <c r="AP105" t="s">
        <v>39</v>
      </c>
      <c r="AQ105"/>
      <c r="AR105" s="1">
        <v>42548.5</v>
      </c>
      <c r="AS105" t="s">
        <v>56</v>
      </c>
      <c r="AT105" t="s">
        <v>622</v>
      </c>
      <c r="AU105" s="2" t="s">
        <v>649</v>
      </c>
    </row>
    <row r="106" spans="1:47" ht="13.9" customHeight="1" x14ac:dyDescent="0.45">
      <c r="A106" t="s">
        <v>39</v>
      </c>
      <c r="B106">
        <v>623076</v>
      </c>
      <c r="C106" t="str">
        <f>VLOOKUP(B106,'PAS10 S19 Final Scope_195'!B:C,2,0)</f>
        <v>Base Scope</v>
      </c>
      <c r="D106" t="s">
        <v>57</v>
      </c>
      <c r="E106" t="s">
        <v>315</v>
      </c>
      <c r="F106" t="s">
        <v>324</v>
      </c>
      <c r="G106" t="s">
        <v>583</v>
      </c>
      <c r="H106">
        <v>0.5</v>
      </c>
      <c r="I106">
        <v>2</v>
      </c>
      <c r="J106" t="s">
        <v>325</v>
      </c>
      <c r="K106" t="s">
        <v>318</v>
      </c>
      <c r="L106" t="s">
        <v>40</v>
      </c>
      <c r="M106"/>
      <c r="N106" t="b">
        <v>0</v>
      </c>
      <c r="O106" t="s">
        <v>319</v>
      </c>
      <c r="P106" t="s">
        <v>47</v>
      </c>
      <c r="Q106" t="s">
        <v>48</v>
      </c>
      <c r="R106" t="s">
        <v>318</v>
      </c>
      <c r="S106">
        <v>602727</v>
      </c>
      <c r="T106"/>
      <c r="U106" t="s">
        <v>576</v>
      </c>
      <c r="V106" t="s">
        <v>50</v>
      </c>
      <c r="W106" t="s">
        <v>50</v>
      </c>
      <c r="X106" t="s">
        <v>62</v>
      </c>
      <c r="Y106" t="s">
        <v>76</v>
      </c>
      <c r="Z106">
        <v>50000</v>
      </c>
      <c r="AA106" t="b">
        <v>1</v>
      </c>
      <c r="AB106"/>
      <c r="AC106" t="s">
        <v>53</v>
      </c>
      <c r="AD106" t="s">
        <v>50</v>
      </c>
      <c r="AE106" t="s">
        <v>50</v>
      </c>
      <c r="AF106" t="b">
        <v>1</v>
      </c>
      <c r="AG106"/>
      <c r="AH106" t="s">
        <v>50</v>
      </c>
      <c r="AI106"/>
      <c r="AJ106"/>
      <c r="AK106" s="1">
        <v>42485.613888888889</v>
      </c>
      <c r="AL106" s="1">
        <v>42508.771527777775</v>
      </c>
      <c r="AM106" s="1">
        <v>42534.718055555553</v>
      </c>
      <c r="AN106" t="s">
        <v>80</v>
      </c>
      <c r="AO106" t="s">
        <v>39</v>
      </c>
      <c r="AP106" t="s">
        <v>39</v>
      </c>
      <c r="AQ106"/>
      <c r="AR106" s="1">
        <v>42548.5</v>
      </c>
      <c r="AS106" t="s">
        <v>56</v>
      </c>
      <c r="AT106" t="s">
        <v>622</v>
      </c>
      <c r="AU106" s="2" t="s">
        <v>648</v>
      </c>
    </row>
    <row r="107" spans="1:47" ht="13.9" customHeight="1" x14ac:dyDescent="0.45">
      <c r="A107" t="s">
        <v>39</v>
      </c>
      <c r="B107">
        <v>623080</v>
      </c>
      <c r="C107" t="str">
        <f>VLOOKUP(B107,'PAS10 S19 Final Scope_195'!B:C,2,0)</f>
        <v>Base Scope</v>
      </c>
      <c r="D107" t="s">
        <v>57</v>
      </c>
      <c r="E107" t="s">
        <v>315</v>
      </c>
      <c r="F107" t="s">
        <v>340</v>
      </c>
      <c r="G107" t="s">
        <v>44</v>
      </c>
      <c r="H107">
        <v>2</v>
      </c>
      <c r="I107">
        <v>2</v>
      </c>
      <c r="J107" t="s">
        <v>341</v>
      </c>
      <c r="K107" t="s">
        <v>318</v>
      </c>
      <c r="L107" t="s">
        <v>40</v>
      </c>
      <c r="M107"/>
      <c r="N107" t="b">
        <v>0</v>
      </c>
      <c r="O107" t="s">
        <v>319</v>
      </c>
      <c r="P107" t="s">
        <v>47</v>
      </c>
      <c r="Q107" t="s">
        <v>48</v>
      </c>
      <c r="R107"/>
      <c r="S107">
        <v>602732</v>
      </c>
      <c r="T107"/>
      <c r="U107" t="s">
        <v>576</v>
      </c>
      <c r="V107" t="s">
        <v>50</v>
      </c>
      <c r="W107" t="s">
        <v>50</v>
      </c>
      <c r="X107" t="s">
        <v>62</v>
      </c>
      <c r="Y107" t="s">
        <v>76</v>
      </c>
      <c r="Z107">
        <v>50000</v>
      </c>
      <c r="AA107" t="b">
        <v>1</v>
      </c>
      <c r="AB107"/>
      <c r="AC107" t="s">
        <v>107</v>
      </c>
      <c r="AD107" t="s">
        <v>50</v>
      </c>
      <c r="AE107" t="s">
        <v>50</v>
      </c>
      <c r="AF107" t="b">
        <v>1</v>
      </c>
      <c r="AG107"/>
      <c r="AH107" t="s">
        <v>691</v>
      </c>
      <c r="AI107" t="s">
        <v>692</v>
      </c>
      <c r="AJ107"/>
      <c r="AK107" s="1">
        <v>42489.486805555556</v>
      </c>
      <c r="AL107" s="1">
        <v>42508.773611111108</v>
      </c>
      <c r="AM107" s="1">
        <v>42543.720138888886</v>
      </c>
      <c r="AN107" t="s">
        <v>80</v>
      </c>
      <c r="AO107" t="s">
        <v>39</v>
      </c>
      <c r="AP107" t="s">
        <v>39</v>
      </c>
      <c r="AQ107"/>
      <c r="AR107" s="1">
        <v>42548.5</v>
      </c>
      <c r="AS107" t="s">
        <v>56</v>
      </c>
      <c r="AT107" t="s">
        <v>622</v>
      </c>
      <c r="AU107" s="2" t="s">
        <v>650</v>
      </c>
    </row>
    <row r="108" spans="1:47" ht="13.9" customHeight="1" x14ac:dyDescent="0.45">
      <c r="A108" t="s">
        <v>39</v>
      </c>
      <c r="B108">
        <v>623082</v>
      </c>
      <c r="C108" t="str">
        <f>VLOOKUP(B108,'PAS10 S19 Final Scope_195'!B:C,2,0)</f>
        <v>Base Scope</v>
      </c>
      <c r="D108" t="s">
        <v>57</v>
      </c>
      <c r="E108" t="s">
        <v>315</v>
      </c>
      <c r="F108" t="s">
        <v>326</v>
      </c>
      <c r="G108" t="s">
        <v>70</v>
      </c>
      <c r="H108">
        <v>1</v>
      </c>
      <c r="I108">
        <v>2</v>
      </c>
      <c r="J108" t="s">
        <v>327</v>
      </c>
      <c r="K108" t="s">
        <v>318</v>
      </c>
      <c r="L108" t="s">
        <v>40</v>
      </c>
      <c r="M108"/>
      <c r="N108" t="b">
        <v>0</v>
      </c>
      <c r="O108" t="s">
        <v>319</v>
      </c>
      <c r="P108" t="s">
        <v>47</v>
      </c>
      <c r="Q108" t="s">
        <v>48</v>
      </c>
      <c r="R108"/>
      <c r="S108">
        <v>602727</v>
      </c>
      <c r="T108"/>
      <c r="U108" t="s">
        <v>576</v>
      </c>
      <c r="V108" t="s">
        <v>50</v>
      </c>
      <c r="W108" t="s">
        <v>50</v>
      </c>
      <c r="X108" t="s">
        <v>62</v>
      </c>
      <c r="Y108" t="s">
        <v>76</v>
      </c>
      <c r="Z108">
        <v>50000</v>
      </c>
      <c r="AA108" t="b">
        <v>1</v>
      </c>
      <c r="AB108"/>
      <c r="AC108" t="s">
        <v>64</v>
      </c>
      <c r="AD108" t="s">
        <v>50</v>
      </c>
      <c r="AE108" t="s">
        <v>50</v>
      </c>
      <c r="AF108" t="b">
        <v>1</v>
      </c>
      <c r="AG108"/>
      <c r="AH108" t="s">
        <v>50</v>
      </c>
      <c r="AI108"/>
      <c r="AJ108"/>
      <c r="AK108" s="1">
        <v>42492.74722222222</v>
      </c>
      <c r="AL108" s="1">
        <v>42502.758333333331</v>
      </c>
      <c r="AM108"/>
      <c r="AN108" t="s">
        <v>80</v>
      </c>
      <c r="AO108" t="s">
        <v>39</v>
      </c>
      <c r="AP108" t="s">
        <v>39</v>
      </c>
      <c r="AQ108"/>
      <c r="AR108" s="1">
        <v>42548.5</v>
      </c>
      <c r="AS108" t="s">
        <v>56</v>
      </c>
      <c r="AT108" t="s">
        <v>622</v>
      </c>
      <c r="AU108" s="2" t="s">
        <v>648</v>
      </c>
    </row>
    <row r="109" spans="1:47" ht="13.9" customHeight="1" x14ac:dyDescent="0.45">
      <c r="A109" t="s">
        <v>39</v>
      </c>
      <c r="B109">
        <v>623084</v>
      </c>
      <c r="C109" t="str">
        <f>VLOOKUP(B109,'PAS10 S19 Final Scope_195'!B:C,2,0)</f>
        <v>Base Scope</v>
      </c>
      <c r="D109" t="s">
        <v>57</v>
      </c>
      <c r="E109" t="s">
        <v>315</v>
      </c>
      <c r="F109" t="s">
        <v>342</v>
      </c>
      <c r="G109" t="s">
        <v>70</v>
      </c>
      <c r="H109">
        <v>1</v>
      </c>
      <c r="I109">
        <v>2</v>
      </c>
      <c r="J109" t="s">
        <v>343</v>
      </c>
      <c r="K109" t="s">
        <v>318</v>
      </c>
      <c r="L109" t="s">
        <v>40</v>
      </c>
      <c r="M109"/>
      <c r="N109" t="b">
        <v>0</v>
      </c>
      <c r="O109" t="s">
        <v>319</v>
      </c>
      <c r="P109" t="s">
        <v>47</v>
      </c>
      <c r="Q109" t="s">
        <v>48</v>
      </c>
      <c r="R109"/>
      <c r="S109">
        <v>602727</v>
      </c>
      <c r="T109"/>
      <c r="U109" t="s">
        <v>576</v>
      </c>
      <c r="V109" t="s">
        <v>50</v>
      </c>
      <c r="W109" t="s">
        <v>50</v>
      </c>
      <c r="X109" t="s">
        <v>62</v>
      </c>
      <c r="Y109" t="s">
        <v>76</v>
      </c>
      <c r="Z109">
        <v>50000</v>
      </c>
      <c r="AA109" t="b">
        <v>1</v>
      </c>
      <c r="AB109"/>
      <c r="AC109" t="s">
        <v>64</v>
      </c>
      <c r="AD109" t="s">
        <v>50</v>
      </c>
      <c r="AE109" t="s">
        <v>50</v>
      </c>
      <c r="AF109" t="b">
        <v>1</v>
      </c>
      <c r="AG109"/>
      <c r="AH109" t="s">
        <v>50</v>
      </c>
      <c r="AI109"/>
      <c r="AJ109"/>
      <c r="AK109" s="1">
        <v>42486.364583333336</v>
      </c>
      <c r="AL109" s="1">
        <v>42508.774305555555</v>
      </c>
      <c r="AM109"/>
      <c r="AN109" t="s">
        <v>80</v>
      </c>
      <c r="AO109" t="s">
        <v>39</v>
      </c>
      <c r="AP109" t="s">
        <v>39</v>
      </c>
      <c r="AQ109"/>
      <c r="AR109" s="1">
        <v>42548.5</v>
      </c>
      <c r="AS109" t="s">
        <v>56</v>
      </c>
      <c r="AT109" t="s">
        <v>622</v>
      </c>
      <c r="AU109" s="2" t="s">
        <v>648</v>
      </c>
    </row>
    <row r="110" spans="1:47" ht="13.9" customHeight="1" x14ac:dyDescent="0.45">
      <c r="A110" t="s">
        <v>39</v>
      </c>
      <c r="B110">
        <v>623083</v>
      </c>
      <c r="C110" t="str">
        <f>VLOOKUP(B110,'PAS10 S19 Final Scope_195'!B:C,2,0)</f>
        <v>Base Scope</v>
      </c>
      <c r="D110" t="s">
        <v>57</v>
      </c>
      <c r="E110" t="s">
        <v>315</v>
      </c>
      <c r="F110" t="s">
        <v>348</v>
      </c>
      <c r="G110" t="s">
        <v>96</v>
      </c>
      <c r="H110">
        <v>1</v>
      </c>
      <c r="I110">
        <v>2</v>
      </c>
      <c r="J110" t="s">
        <v>349</v>
      </c>
      <c r="K110" t="s">
        <v>318</v>
      </c>
      <c r="L110" t="s">
        <v>40</v>
      </c>
      <c r="M110"/>
      <c r="N110" t="b">
        <v>0</v>
      </c>
      <c r="O110" t="s">
        <v>319</v>
      </c>
      <c r="P110" t="s">
        <v>47</v>
      </c>
      <c r="Q110" t="s">
        <v>48</v>
      </c>
      <c r="R110"/>
      <c r="S110">
        <v>602733</v>
      </c>
      <c r="T110"/>
      <c r="U110" t="s">
        <v>576</v>
      </c>
      <c r="V110" t="s">
        <v>50</v>
      </c>
      <c r="W110" t="s">
        <v>50</v>
      </c>
      <c r="X110" t="s">
        <v>62</v>
      </c>
      <c r="Y110" t="s">
        <v>76</v>
      </c>
      <c r="Z110">
        <v>50000</v>
      </c>
      <c r="AA110" t="b">
        <v>1</v>
      </c>
      <c r="AB110"/>
      <c r="AC110" t="s">
        <v>107</v>
      </c>
      <c r="AD110" t="s">
        <v>50</v>
      </c>
      <c r="AE110" t="s">
        <v>50</v>
      </c>
      <c r="AF110" t="b">
        <v>1</v>
      </c>
      <c r="AG110"/>
      <c r="AH110" t="s">
        <v>50</v>
      </c>
      <c r="AI110"/>
      <c r="AJ110"/>
      <c r="AK110" s="1">
        <v>42487.43472222222</v>
      </c>
      <c r="AL110" s="1">
        <v>42508.774305555555</v>
      </c>
      <c r="AM110" s="1">
        <v>42551.409722222219</v>
      </c>
      <c r="AN110" t="s">
        <v>80</v>
      </c>
      <c r="AO110" t="s">
        <v>39</v>
      </c>
      <c r="AP110" t="s">
        <v>39</v>
      </c>
      <c r="AQ110"/>
      <c r="AR110" s="1">
        <v>42548.5</v>
      </c>
      <c r="AS110" t="s">
        <v>56</v>
      </c>
      <c r="AT110" t="s">
        <v>622</v>
      </c>
      <c r="AU110" s="2" t="s">
        <v>651</v>
      </c>
    </row>
    <row r="111" spans="1:47" ht="13.9" customHeight="1" x14ac:dyDescent="0.45">
      <c r="A111" t="s">
        <v>39</v>
      </c>
      <c r="B111">
        <v>623081</v>
      </c>
      <c r="C111" t="str">
        <f>VLOOKUP(B111,'PAS10 S19 Final Scope_195'!B:C,2,0)</f>
        <v>Base Scope</v>
      </c>
      <c r="D111" t="s">
        <v>57</v>
      </c>
      <c r="E111" t="s">
        <v>315</v>
      </c>
      <c r="F111" t="s">
        <v>330</v>
      </c>
      <c r="G111" t="s">
        <v>59</v>
      </c>
      <c r="H111">
        <v>0.5</v>
      </c>
      <c r="I111">
        <v>2</v>
      </c>
      <c r="J111" t="s">
        <v>331</v>
      </c>
      <c r="K111" t="s">
        <v>318</v>
      </c>
      <c r="L111" t="s">
        <v>40</v>
      </c>
      <c r="M111"/>
      <c r="N111" t="b">
        <v>0</v>
      </c>
      <c r="O111" t="s">
        <v>319</v>
      </c>
      <c r="P111" t="s">
        <v>47</v>
      </c>
      <c r="Q111" t="s">
        <v>48</v>
      </c>
      <c r="R111"/>
      <c r="S111">
        <v>602727</v>
      </c>
      <c r="T111"/>
      <c r="U111" t="s">
        <v>576</v>
      </c>
      <c r="V111" t="s">
        <v>50</v>
      </c>
      <c r="W111" t="s">
        <v>50</v>
      </c>
      <c r="X111" t="s">
        <v>62</v>
      </c>
      <c r="Y111" t="s">
        <v>76</v>
      </c>
      <c r="Z111">
        <v>50000</v>
      </c>
      <c r="AA111" t="b">
        <v>1</v>
      </c>
      <c r="AB111"/>
      <c r="AC111" t="s">
        <v>64</v>
      </c>
      <c r="AD111" t="s">
        <v>50</v>
      </c>
      <c r="AE111" t="s">
        <v>50</v>
      </c>
      <c r="AF111" t="b">
        <v>1</v>
      </c>
      <c r="AG111"/>
      <c r="AH111" t="s">
        <v>50</v>
      </c>
      <c r="AI111"/>
      <c r="AJ111"/>
      <c r="AK111" s="1">
        <v>42499.383333333331</v>
      </c>
      <c r="AL111" s="1">
        <v>42508.773611111108</v>
      </c>
      <c r="AM111" s="1">
        <v>42534.718055555553</v>
      </c>
      <c r="AN111" t="s">
        <v>80</v>
      </c>
      <c r="AO111" t="s">
        <v>39</v>
      </c>
      <c r="AP111" t="s">
        <v>39</v>
      </c>
      <c r="AQ111"/>
      <c r="AR111" s="1">
        <v>42548.5</v>
      </c>
      <c r="AS111" t="s">
        <v>56</v>
      </c>
      <c r="AT111" t="s">
        <v>622</v>
      </c>
      <c r="AU111" s="2" t="s">
        <v>648</v>
      </c>
    </row>
    <row r="112" spans="1:47" ht="13.9" customHeight="1" x14ac:dyDescent="0.45">
      <c r="A112" t="s">
        <v>39</v>
      </c>
      <c r="B112">
        <v>623085</v>
      </c>
      <c r="C112" t="str">
        <f>VLOOKUP(B112,'PAS10 S19 Final Scope_195'!B:C,2,0)</f>
        <v>Base Scope</v>
      </c>
      <c r="D112" t="s">
        <v>57</v>
      </c>
      <c r="E112" t="s">
        <v>315</v>
      </c>
      <c r="F112" t="s">
        <v>350</v>
      </c>
      <c r="G112" t="s">
        <v>70</v>
      </c>
      <c r="H112">
        <v>2.5</v>
      </c>
      <c r="I112">
        <v>2</v>
      </c>
      <c r="J112" t="s">
        <v>351</v>
      </c>
      <c r="K112" t="s">
        <v>318</v>
      </c>
      <c r="L112" t="s">
        <v>40</v>
      </c>
      <c r="M112"/>
      <c r="N112" t="b">
        <v>0</v>
      </c>
      <c r="O112" t="s">
        <v>319</v>
      </c>
      <c r="P112" t="s">
        <v>47</v>
      </c>
      <c r="Q112" t="s">
        <v>48</v>
      </c>
      <c r="R112" t="s">
        <v>318</v>
      </c>
      <c r="S112">
        <v>602732</v>
      </c>
      <c r="T112"/>
      <c r="U112" t="s">
        <v>576</v>
      </c>
      <c r="V112" t="s">
        <v>50</v>
      </c>
      <c r="W112" t="s">
        <v>50</v>
      </c>
      <c r="X112" t="s">
        <v>62</v>
      </c>
      <c r="Y112" t="s">
        <v>76</v>
      </c>
      <c r="Z112">
        <v>50000</v>
      </c>
      <c r="AA112" t="b">
        <v>1</v>
      </c>
      <c r="AB112"/>
      <c r="AC112" t="s">
        <v>64</v>
      </c>
      <c r="AD112" t="s">
        <v>50</v>
      </c>
      <c r="AE112" t="s">
        <v>50</v>
      </c>
      <c r="AF112" t="b">
        <v>1</v>
      </c>
      <c r="AG112"/>
      <c r="AH112" t="s">
        <v>50</v>
      </c>
      <c r="AI112"/>
      <c r="AJ112"/>
      <c r="AK112" s="1">
        <v>42496.405555555553</v>
      </c>
      <c r="AL112" s="1">
        <v>42508.775000000001</v>
      </c>
      <c r="AM112"/>
      <c r="AN112" t="s">
        <v>80</v>
      </c>
      <c r="AO112" t="s">
        <v>39</v>
      </c>
      <c r="AP112" t="s">
        <v>39</v>
      </c>
      <c r="AQ112"/>
      <c r="AR112" s="1">
        <v>42548.5</v>
      </c>
      <c r="AS112" t="s">
        <v>56</v>
      </c>
      <c r="AT112" t="s">
        <v>622</v>
      </c>
      <c r="AU112" s="2" t="s">
        <v>652</v>
      </c>
    </row>
    <row r="113" spans="1:47" ht="13.9" customHeight="1" x14ac:dyDescent="0.45">
      <c r="A113" t="s">
        <v>39</v>
      </c>
      <c r="B113">
        <v>623089</v>
      </c>
      <c r="C113" t="str">
        <f>VLOOKUP(B113,'PAS10 S19 Final Scope_195'!B:C,2,0)</f>
        <v>Base Scope</v>
      </c>
      <c r="D113" t="s">
        <v>57</v>
      </c>
      <c r="E113" t="s">
        <v>315</v>
      </c>
      <c r="F113" t="s">
        <v>344</v>
      </c>
      <c r="G113" t="s">
        <v>59</v>
      </c>
      <c r="H113">
        <v>1</v>
      </c>
      <c r="I113">
        <v>2</v>
      </c>
      <c r="J113" t="s">
        <v>345</v>
      </c>
      <c r="K113" t="s">
        <v>318</v>
      </c>
      <c r="L113" t="s">
        <v>40</v>
      </c>
      <c r="M113"/>
      <c r="N113" t="b">
        <v>0</v>
      </c>
      <c r="O113" t="s">
        <v>319</v>
      </c>
      <c r="P113" t="s">
        <v>47</v>
      </c>
      <c r="Q113" t="s">
        <v>48</v>
      </c>
      <c r="R113" t="s">
        <v>318</v>
      </c>
      <c r="S113">
        <v>602732</v>
      </c>
      <c r="T113"/>
      <c r="U113" t="s">
        <v>576</v>
      </c>
      <c r="V113" t="s">
        <v>50</v>
      </c>
      <c r="W113" t="s">
        <v>50</v>
      </c>
      <c r="X113" t="s">
        <v>62</v>
      </c>
      <c r="Y113" t="s">
        <v>76</v>
      </c>
      <c r="Z113">
        <v>50000</v>
      </c>
      <c r="AA113" t="b">
        <v>1</v>
      </c>
      <c r="AB113"/>
      <c r="AC113" t="s">
        <v>64</v>
      </c>
      <c r="AD113" t="s">
        <v>50</v>
      </c>
      <c r="AE113" t="s">
        <v>50</v>
      </c>
      <c r="AF113" t="b">
        <v>1</v>
      </c>
      <c r="AG113"/>
      <c r="AH113" t="s">
        <v>50</v>
      </c>
      <c r="AI113"/>
      <c r="AJ113"/>
      <c r="AK113" s="1">
        <v>42495.550694444442</v>
      </c>
      <c r="AL113" s="1">
        <v>42508.775694444441</v>
      </c>
      <c r="AM113" s="1">
        <v>42530.720138888886</v>
      </c>
      <c r="AN113" t="s">
        <v>80</v>
      </c>
      <c r="AO113" t="s">
        <v>39</v>
      </c>
      <c r="AP113" t="s">
        <v>39</v>
      </c>
      <c r="AQ113"/>
      <c r="AR113" s="1">
        <v>42548.5</v>
      </c>
      <c r="AS113" t="s">
        <v>56</v>
      </c>
      <c r="AT113" t="s">
        <v>622</v>
      </c>
      <c r="AU113" s="2" t="s">
        <v>648</v>
      </c>
    </row>
    <row r="114" spans="1:47" ht="13.9" customHeight="1" x14ac:dyDescent="0.45">
      <c r="A114" t="s">
        <v>39</v>
      </c>
      <c r="B114">
        <v>623086</v>
      </c>
      <c r="C114" t="str">
        <f>VLOOKUP(B114,'PAS10 S19 Final Scope_195'!B:C,2,0)</f>
        <v>Base Scope</v>
      </c>
      <c r="D114" t="s">
        <v>57</v>
      </c>
      <c r="E114" t="s">
        <v>315</v>
      </c>
      <c r="F114" t="s">
        <v>332</v>
      </c>
      <c r="G114" t="s">
        <v>593</v>
      </c>
      <c r="H114">
        <v>2.5</v>
      </c>
      <c r="I114">
        <v>2</v>
      </c>
      <c r="J114" t="s">
        <v>333</v>
      </c>
      <c r="K114" t="s">
        <v>318</v>
      </c>
      <c r="L114" t="s">
        <v>40</v>
      </c>
      <c r="M114"/>
      <c r="N114" t="b">
        <v>0</v>
      </c>
      <c r="O114" t="s">
        <v>319</v>
      </c>
      <c r="P114" t="s">
        <v>47</v>
      </c>
      <c r="Q114" t="s">
        <v>48</v>
      </c>
      <c r="R114" t="s">
        <v>318</v>
      </c>
      <c r="S114">
        <v>602732</v>
      </c>
      <c r="T114"/>
      <c r="U114" t="s">
        <v>576</v>
      </c>
      <c r="V114" t="s">
        <v>50</v>
      </c>
      <c r="W114" t="s">
        <v>50</v>
      </c>
      <c r="X114" t="s">
        <v>62</v>
      </c>
      <c r="Y114" t="s">
        <v>76</v>
      </c>
      <c r="Z114">
        <v>50000</v>
      </c>
      <c r="AA114" t="b">
        <v>1</v>
      </c>
      <c r="AB114"/>
      <c r="AC114" t="s">
        <v>53</v>
      </c>
      <c r="AD114" t="s">
        <v>50</v>
      </c>
      <c r="AE114" t="s">
        <v>50</v>
      </c>
      <c r="AF114" t="b">
        <v>1</v>
      </c>
      <c r="AG114"/>
      <c r="AH114" t="s">
        <v>50</v>
      </c>
      <c r="AI114"/>
      <c r="AJ114"/>
      <c r="AK114" s="1">
        <v>42487.447222222225</v>
      </c>
      <c r="AL114" s="1">
        <v>42508.775000000001</v>
      </c>
      <c r="AM114" s="1">
        <v>42530.720138888886</v>
      </c>
      <c r="AN114" t="s">
        <v>80</v>
      </c>
      <c r="AO114" t="s">
        <v>39</v>
      </c>
      <c r="AP114" t="s">
        <v>39</v>
      </c>
      <c r="AQ114"/>
      <c r="AR114" s="1">
        <v>42548.5</v>
      </c>
      <c r="AS114" t="s">
        <v>56</v>
      </c>
      <c r="AT114" t="s">
        <v>622</v>
      </c>
      <c r="AU114" s="2" t="s">
        <v>650</v>
      </c>
    </row>
    <row r="115" spans="1:47" ht="13.9" customHeight="1" x14ac:dyDescent="0.45">
      <c r="A115" t="s">
        <v>39</v>
      </c>
      <c r="B115">
        <v>623088</v>
      </c>
      <c r="C115" t="str">
        <f>VLOOKUP(B115,'PAS10 S19 Final Scope_195'!B:C,2,0)</f>
        <v>Base Scope</v>
      </c>
      <c r="D115" t="s">
        <v>57</v>
      </c>
      <c r="E115" t="s">
        <v>315</v>
      </c>
      <c r="F115" t="s">
        <v>320</v>
      </c>
      <c r="G115" t="s">
        <v>96</v>
      </c>
      <c r="H115">
        <v>2</v>
      </c>
      <c r="I115">
        <v>2</v>
      </c>
      <c r="J115" t="s">
        <v>321</v>
      </c>
      <c r="K115" t="s">
        <v>318</v>
      </c>
      <c r="L115" t="s">
        <v>40</v>
      </c>
      <c r="M115"/>
      <c r="N115" t="b">
        <v>0</v>
      </c>
      <c r="O115" t="s">
        <v>319</v>
      </c>
      <c r="P115" t="s">
        <v>47</v>
      </c>
      <c r="Q115" t="s">
        <v>234</v>
      </c>
      <c r="R115" t="s">
        <v>318</v>
      </c>
      <c r="S115">
        <v>602732</v>
      </c>
      <c r="T115"/>
      <c r="U115" t="s">
        <v>576</v>
      </c>
      <c r="V115" t="s">
        <v>50</v>
      </c>
      <c r="W115" t="s">
        <v>50</v>
      </c>
      <c r="X115" t="s">
        <v>62</v>
      </c>
      <c r="Y115" t="s">
        <v>76</v>
      </c>
      <c r="Z115">
        <v>50000</v>
      </c>
      <c r="AA115" t="b">
        <v>1</v>
      </c>
      <c r="AB115"/>
      <c r="AC115" t="s">
        <v>107</v>
      </c>
      <c r="AD115" t="s">
        <v>50</v>
      </c>
      <c r="AE115" t="s">
        <v>50</v>
      </c>
      <c r="AF115" t="b">
        <v>1</v>
      </c>
      <c r="AG115"/>
      <c r="AH115" t="s">
        <v>50</v>
      </c>
      <c r="AI115"/>
      <c r="AJ115"/>
      <c r="AK115" s="1">
        <v>42494.759722222225</v>
      </c>
      <c r="AL115" s="1">
        <v>42508.775694444441</v>
      </c>
      <c r="AM115" s="1">
        <v>42551.409722222219</v>
      </c>
      <c r="AN115" t="s">
        <v>80</v>
      </c>
      <c r="AO115" t="s">
        <v>39</v>
      </c>
      <c r="AP115" t="s">
        <v>39</v>
      </c>
      <c r="AQ115"/>
      <c r="AR115" s="1">
        <v>42548.5</v>
      </c>
      <c r="AS115" t="s">
        <v>56</v>
      </c>
      <c r="AT115" t="s">
        <v>622</v>
      </c>
      <c r="AU115" s="2" t="s">
        <v>653</v>
      </c>
    </row>
    <row r="116" spans="1:47" ht="13.9" customHeight="1" x14ac:dyDescent="0.45">
      <c r="A116" t="s">
        <v>39</v>
      </c>
      <c r="B116">
        <v>623090</v>
      </c>
      <c r="C116" t="str">
        <f>VLOOKUP(B116,'PAS10 S19 Final Scope_195'!B:C,2,0)</f>
        <v>Base Scope</v>
      </c>
      <c r="D116" t="s">
        <v>57</v>
      </c>
      <c r="E116" t="s">
        <v>315</v>
      </c>
      <c r="F116" t="s">
        <v>346</v>
      </c>
      <c r="G116" t="s">
        <v>70</v>
      </c>
      <c r="H116">
        <v>1</v>
      </c>
      <c r="I116">
        <v>2</v>
      </c>
      <c r="J116" t="s">
        <v>347</v>
      </c>
      <c r="K116" t="s">
        <v>318</v>
      </c>
      <c r="L116" t="s">
        <v>40</v>
      </c>
      <c r="M116"/>
      <c r="N116" t="b">
        <v>0</v>
      </c>
      <c r="O116" t="s">
        <v>319</v>
      </c>
      <c r="P116" t="s">
        <v>47</v>
      </c>
      <c r="Q116" t="s">
        <v>48</v>
      </c>
      <c r="R116" t="s">
        <v>318</v>
      </c>
      <c r="S116">
        <v>602733</v>
      </c>
      <c r="T116"/>
      <c r="U116" t="s">
        <v>576</v>
      </c>
      <c r="V116" t="s">
        <v>50</v>
      </c>
      <c r="W116" t="s">
        <v>50</v>
      </c>
      <c r="X116" t="s">
        <v>62</v>
      </c>
      <c r="Y116" t="s">
        <v>76</v>
      </c>
      <c r="Z116">
        <v>50000</v>
      </c>
      <c r="AA116" t="b">
        <v>1</v>
      </c>
      <c r="AB116"/>
      <c r="AC116" t="s">
        <v>64</v>
      </c>
      <c r="AD116" t="s">
        <v>50</v>
      </c>
      <c r="AE116" t="s">
        <v>50</v>
      </c>
      <c r="AF116" t="b">
        <v>1</v>
      </c>
      <c r="AG116"/>
      <c r="AH116" t="s">
        <v>50</v>
      </c>
      <c r="AI116"/>
      <c r="AJ116"/>
      <c r="AK116" s="1">
        <v>42496.364583333336</v>
      </c>
      <c r="AL116" s="1">
        <v>42508.776388888888</v>
      </c>
      <c r="AM116"/>
      <c r="AN116" t="s">
        <v>80</v>
      </c>
      <c r="AO116" t="s">
        <v>39</v>
      </c>
      <c r="AP116" t="s">
        <v>39</v>
      </c>
      <c r="AQ116"/>
      <c r="AR116" s="1">
        <v>42548.5</v>
      </c>
      <c r="AS116" t="s">
        <v>56</v>
      </c>
      <c r="AT116" t="s">
        <v>622</v>
      </c>
      <c r="AU116" s="2" t="s">
        <v>648</v>
      </c>
    </row>
    <row r="117" spans="1:47" ht="13.9" customHeight="1" x14ac:dyDescent="0.45">
      <c r="A117" t="s">
        <v>39</v>
      </c>
      <c r="B117">
        <v>572522</v>
      </c>
      <c r="C117" t="str">
        <f>VLOOKUP(B117,'PAS10 S19 Final Scope_195'!B:C,2,0)</f>
        <v>Base Scope</v>
      </c>
      <c r="D117" t="s">
        <v>57</v>
      </c>
      <c r="E117" t="s">
        <v>352</v>
      </c>
      <c r="F117" t="s">
        <v>380</v>
      </c>
      <c r="G117" t="s">
        <v>588</v>
      </c>
      <c r="H117">
        <v>4.5</v>
      </c>
      <c r="I117">
        <v>2</v>
      </c>
      <c r="J117" t="s">
        <v>381</v>
      </c>
      <c r="K117" t="s">
        <v>355</v>
      </c>
      <c r="L117" t="s">
        <v>40</v>
      </c>
      <c r="M117"/>
      <c r="N117" t="b">
        <v>0</v>
      </c>
      <c r="O117" t="s">
        <v>319</v>
      </c>
      <c r="P117" t="s">
        <v>47</v>
      </c>
      <c r="Q117" t="s">
        <v>234</v>
      </c>
      <c r="R117" t="s">
        <v>366</v>
      </c>
      <c r="S117">
        <v>593047</v>
      </c>
      <c r="T117"/>
      <c r="U117" t="s">
        <v>576</v>
      </c>
      <c r="V117" t="s">
        <v>50</v>
      </c>
      <c r="W117" t="s">
        <v>140</v>
      </c>
      <c r="X117" t="s">
        <v>140</v>
      </c>
      <c r="Y117" t="s">
        <v>358</v>
      </c>
      <c r="Z117">
        <v>31000</v>
      </c>
      <c r="AA117" t="b">
        <v>1</v>
      </c>
      <c r="AB117"/>
      <c r="AC117" t="s">
        <v>107</v>
      </c>
      <c r="AD117" t="s">
        <v>50</v>
      </c>
      <c r="AE117" t="s">
        <v>55</v>
      </c>
      <c r="AF117" t="b">
        <v>0</v>
      </c>
      <c r="AG117" t="s">
        <v>359</v>
      </c>
      <c r="AH117" t="s">
        <v>50</v>
      </c>
      <c r="AI117"/>
      <c r="AJ117" t="s">
        <v>382</v>
      </c>
      <c r="AK117" s="1">
        <v>42467.321527777778</v>
      </c>
      <c r="AL117" s="1">
        <v>42502.763194444444</v>
      </c>
      <c r="AM117" s="1">
        <v>42549.609027777777</v>
      </c>
      <c r="AN117" t="s">
        <v>80</v>
      </c>
      <c r="AO117" t="s">
        <v>39</v>
      </c>
      <c r="AP117" t="s">
        <v>39</v>
      </c>
      <c r="AQ117"/>
      <c r="AR117" s="1">
        <v>42548.5</v>
      </c>
      <c r="AS117" t="s">
        <v>56</v>
      </c>
      <c r="AT117" t="s">
        <v>654</v>
      </c>
      <c r="AU117" t="s">
        <v>655</v>
      </c>
    </row>
    <row r="118" spans="1:47" ht="13.9" customHeight="1" x14ac:dyDescent="0.45">
      <c r="A118" t="s">
        <v>39</v>
      </c>
      <c r="B118">
        <v>572510</v>
      </c>
      <c r="C118" t="str">
        <f>VLOOKUP(B118,'PAS10 S19 Final Scope_195'!B:C,2,0)</f>
        <v>Base Scope</v>
      </c>
      <c r="D118" t="s">
        <v>41</v>
      </c>
      <c r="E118" t="s">
        <v>352</v>
      </c>
      <c r="F118" t="s">
        <v>383</v>
      </c>
      <c r="G118" t="s">
        <v>59</v>
      </c>
      <c r="H118">
        <v>4</v>
      </c>
      <c r="I118">
        <v>2</v>
      </c>
      <c r="J118" t="s">
        <v>384</v>
      </c>
      <c r="K118" t="s">
        <v>355</v>
      </c>
      <c r="L118" t="s">
        <v>40</v>
      </c>
      <c r="M118"/>
      <c r="N118" t="b">
        <v>0</v>
      </c>
      <c r="O118" t="s">
        <v>319</v>
      </c>
      <c r="P118" t="s">
        <v>47</v>
      </c>
      <c r="Q118" t="s">
        <v>48</v>
      </c>
      <c r="R118" t="s">
        <v>366</v>
      </c>
      <c r="S118">
        <v>593047</v>
      </c>
      <c r="T118"/>
      <c r="U118" t="s">
        <v>576</v>
      </c>
      <c r="V118" t="s">
        <v>50</v>
      </c>
      <c r="W118" t="s">
        <v>385</v>
      </c>
      <c r="X118" t="s">
        <v>385</v>
      </c>
      <c r="Y118" t="s">
        <v>76</v>
      </c>
      <c r="Z118">
        <v>31000</v>
      </c>
      <c r="AA118" t="b">
        <v>1</v>
      </c>
      <c r="AB118"/>
      <c r="AC118" t="s">
        <v>64</v>
      </c>
      <c r="AD118" t="s">
        <v>363</v>
      </c>
      <c r="AE118" t="s">
        <v>363</v>
      </c>
      <c r="AF118" t="b">
        <v>0</v>
      </c>
      <c r="AG118" t="s">
        <v>359</v>
      </c>
      <c r="AH118" t="s">
        <v>50</v>
      </c>
      <c r="AI118"/>
      <c r="AJ118"/>
      <c r="AK118" s="1">
        <v>42459.304861111108</v>
      </c>
      <c r="AL118" s="1">
        <v>42502.763194444444</v>
      </c>
      <c r="AM118" s="1">
        <v>42542.227777777778</v>
      </c>
      <c r="AN118" t="s">
        <v>80</v>
      </c>
      <c r="AO118" t="s">
        <v>39</v>
      </c>
      <c r="AP118" t="s">
        <v>39</v>
      </c>
      <c r="AQ118"/>
      <c r="AR118" s="1">
        <v>42548.5</v>
      </c>
      <c r="AS118" t="s">
        <v>56</v>
      </c>
      <c r="AT118" t="s">
        <v>654</v>
      </c>
      <c r="AU118" t="s">
        <v>655</v>
      </c>
    </row>
    <row r="119" spans="1:47" ht="13.9" customHeight="1" x14ac:dyDescent="0.45">
      <c r="A119" t="s">
        <v>39</v>
      </c>
      <c r="B119">
        <v>572385</v>
      </c>
      <c r="C119" t="str">
        <f>VLOOKUP(B119,'PAS10 S19 Final Scope_195'!B:C,2,0)</f>
        <v>Base Scope</v>
      </c>
      <c r="D119" t="s">
        <v>41</v>
      </c>
      <c r="E119" t="s">
        <v>352</v>
      </c>
      <c r="F119" t="s">
        <v>367</v>
      </c>
      <c r="G119" t="s">
        <v>44</v>
      </c>
      <c r="H119">
        <v>4</v>
      </c>
      <c r="I119">
        <v>2</v>
      </c>
      <c r="J119" t="s">
        <v>368</v>
      </c>
      <c r="K119" t="s">
        <v>355</v>
      </c>
      <c r="L119" t="s">
        <v>40</v>
      </c>
      <c r="M119"/>
      <c r="N119" t="b">
        <v>0</v>
      </c>
      <c r="O119" t="s">
        <v>319</v>
      </c>
      <c r="P119" t="s">
        <v>47</v>
      </c>
      <c r="Q119" t="s">
        <v>48</v>
      </c>
      <c r="R119" t="s">
        <v>366</v>
      </c>
      <c r="S119">
        <v>593047</v>
      </c>
      <c r="T119"/>
      <c r="U119" t="s">
        <v>576</v>
      </c>
      <c r="V119" t="s">
        <v>50</v>
      </c>
      <c r="W119" t="s">
        <v>369</v>
      </c>
      <c r="X119" t="s">
        <v>369</v>
      </c>
      <c r="Y119" t="s">
        <v>76</v>
      </c>
      <c r="Z119">
        <v>31000</v>
      </c>
      <c r="AA119" t="b">
        <v>1</v>
      </c>
      <c r="AB119"/>
      <c r="AC119" t="s">
        <v>64</v>
      </c>
      <c r="AD119" t="s">
        <v>363</v>
      </c>
      <c r="AE119" t="s">
        <v>363</v>
      </c>
      <c r="AF119" t="b">
        <v>0</v>
      </c>
      <c r="AG119" t="s">
        <v>359</v>
      </c>
      <c r="AH119" t="s">
        <v>50</v>
      </c>
      <c r="AI119"/>
      <c r="AJ119" t="s">
        <v>370</v>
      </c>
      <c r="AK119" s="1">
        <v>42467.321527777778</v>
      </c>
      <c r="AL119" s="1">
        <v>42502.763888888891</v>
      </c>
      <c r="AM119" s="1">
        <v>42542.227777777778</v>
      </c>
      <c r="AN119" t="s">
        <v>80</v>
      </c>
      <c r="AO119" t="s">
        <v>39</v>
      </c>
      <c r="AP119" t="s">
        <v>39</v>
      </c>
      <c r="AQ119"/>
      <c r="AR119" s="1">
        <v>42548.5</v>
      </c>
      <c r="AS119" t="s">
        <v>56</v>
      </c>
      <c r="AT119" t="s">
        <v>654</v>
      </c>
      <c r="AU119" t="s">
        <v>655</v>
      </c>
    </row>
    <row r="120" spans="1:47" ht="13.9" customHeight="1" x14ac:dyDescent="0.45">
      <c r="A120" t="s">
        <v>39</v>
      </c>
      <c r="B120">
        <v>588986</v>
      </c>
      <c r="C120" t="str">
        <f>VLOOKUP(B120,'PAS10 S19 Final Scope_195'!B:C,2,0)</f>
        <v>Base Scope</v>
      </c>
      <c r="D120" t="s">
        <v>57</v>
      </c>
      <c r="E120" t="s">
        <v>352</v>
      </c>
      <c r="F120" t="s">
        <v>353</v>
      </c>
      <c r="G120" t="s">
        <v>593</v>
      </c>
      <c r="H120">
        <v>1</v>
      </c>
      <c r="I120">
        <v>2</v>
      </c>
      <c r="J120" t="s">
        <v>354</v>
      </c>
      <c r="K120" t="s">
        <v>355</v>
      </c>
      <c r="L120" t="s">
        <v>40</v>
      </c>
      <c r="M120"/>
      <c r="N120" t="b">
        <v>0</v>
      </c>
      <c r="O120" t="s">
        <v>319</v>
      </c>
      <c r="P120" t="s">
        <v>47</v>
      </c>
      <c r="Q120" t="s">
        <v>48</v>
      </c>
      <c r="R120" t="s">
        <v>356</v>
      </c>
      <c r="S120" t="s">
        <v>357</v>
      </c>
      <c r="T120"/>
      <c r="U120" t="s">
        <v>576</v>
      </c>
      <c r="V120" t="s">
        <v>50</v>
      </c>
      <c r="W120" t="s">
        <v>62</v>
      </c>
      <c r="X120" t="s">
        <v>62</v>
      </c>
      <c r="Y120" t="s">
        <v>358</v>
      </c>
      <c r="Z120">
        <v>31000</v>
      </c>
      <c r="AA120" t="b">
        <v>1</v>
      </c>
      <c r="AB120"/>
      <c r="AC120" t="s">
        <v>53</v>
      </c>
      <c r="AD120" t="s">
        <v>50</v>
      </c>
      <c r="AE120" t="s">
        <v>50</v>
      </c>
      <c r="AF120" t="b">
        <v>0</v>
      </c>
      <c r="AG120" t="s">
        <v>359</v>
      </c>
      <c r="AH120" t="s">
        <v>50</v>
      </c>
      <c r="AI120"/>
      <c r="AJ120"/>
      <c r="AK120" s="1">
        <v>42467.321527777778</v>
      </c>
      <c r="AL120" s="1">
        <v>42502.762499999997</v>
      </c>
      <c r="AM120" s="1">
        <v>42543.226388888892</v>
      </c>
      <c r="AN120" t="s">
        <v>80</v>
      </c>
      <c r="AO120" t="s">
        <v>39</v>
      </c>
      <c r="AP120" t="s">
        <v>39</v>
      </c>
      <c r="AQ120"/>
      <c r="AR120" s="1">
        <v>42548.5</v>
      </c>
      <c r="AS120" t="s">
        <v>56</v>
      </c>
      <c r="AT120" t="s">
        <v>620</v>
      </c>
      <c r="AU120" s="2" t="s">
        <v>656</v>
      </c>
    </row>
    <row r="121" spans="1:47" ht="13.9" customHeight="1" x14ac:dyDescent="0.45">
      <c r="A121" t="s">
        <v>39</v>
      </c>
      <c r="B121">
        <v>593935</v>
      </c>
      <c r="C121" t="str">
        <f>VLOOKUP(B121,'PAS10 S19 Final Scope_195'!B:C,2,0)</f>
        <v>Base Scope</v>
      </c>
      <c r="D121" t="s">
        <v>41</v>
      </c>
      <c r="E121" t="s">
        <v>352</v>
      </c>
      <c r="F121" t="s">
        <v>386</v>
      </c>
      <c r="G121" t="s">
        <v>593</v>
      </c>
      <c r="H121">
        <v>1</v>
      </c>
      <c r="I121">
        <v>2</v>
      </c>
      <c r="J121" t="s">
        <v>387</v>
      </c>
      <c r="K121" t="s">
        <v>355</v>
      </c>
      <c r="L121" t="s">
        <v>40</v>
      </c>
      <c r="M121"/>
      <c r="N121" t="b">
        <v>0</v>
      </c>
      <c r="O121" t="s">
        <v>319</v>
      </c>
      <c r="P121" t="s">
        <v>47</v>
      </c>
      <c r="Q121" t="s">
        <v>48</v>
      </c>
      <c r="R121" t="s">
        <v>366</v>
      </c>
      <c r="S121">
        <v>593047</v>
      </c>
      <c r="T121"/>
      <c r="U121" t="s">
        <v>576</v>
      </c>
      <c r="V121" t="s">
        <v>50</v>
      </c>
      <c r="W121" t="s">
        <v>369</v>
      </c>
      <c r="X121" t="s">
        <v>369</v>
      </c>
      <c r="Y121" t="s">
        <v>76</v>
      </c>
      <c r="Z121">
        <v>31000</v>
      </c>
      <c r="AA121" t="b">
        <v>1</v>
      </c>
      <c r="AB121"/>
      <c r="AC121" t="s">
        <v>107</v>
      </c>
      <c r="AD121" t="s">
        <v>50</v>
      </c>
      <c r="AE121" t="s">
        <v>50</v>
      </c>
      <c r="AF121" t="b">
        <v>0</v>
      </c>
      <c r="AG121" t="s">
        <v>359</v>
      </c>
      <c r="AH121" t="s">
        <v>50</v>
      </c>
      <c r="AI121"/>
      <c r="AJ121"/>
      <c r="AK121" s="1">
        <v>42467.321527777778</v>
      </c>
      <c r="AL121" s="1">
        <v>42502.762499999997</v>
      </c>
      <c r="AM121" s="1">
        <v>42557.447916666664</v>
      </c>
      <c r="AN121" t="s">
        <v>80</v>
      </c>
      <c r="AO121" t="s">
        <v>39</v>
      </c>
      <c r="AP121" t="s">
        <v>39</v>
      </c>
      <c r="AQ121"/>
      <c r="AR121" s="1">
        <v>42548.5</v>
      </c>
      <c r="AS121" t="s">
        <v>56</v>
      </c>
      <c r="AT121" t="s">
        <v>654</v>
      </c>
      <c r="AU121" t="s">
        <v>655</v>
      </c>
    </row>
    <row r="122" spans="1:47" ht="13.9" customHeight="1" x14ac:dyDescent="0.45">
      <c r="A122" t="s">
        <v>39</v>
      </c>
      <c r="B122">
        <v>594181</v>
      </c>
      <c r="C122" t="str">
        <f>VLOOKUP(B122,'PAS10 S19 Final Scope_195'!B:C,2,0)</f>
        <v>Base Scope</v>
      </c>
      <c r="D122" t="s">
        <v>41</v>
      </c>
      <c r="E122" t="s">
        <v>352</v>
      </c>
      <c r="F122" t="s">
        <v>360</v>
      </c>
      <c r="G122" t="s">
        <v>96</v>
      </c>
      <c r="H122">
        <v>1</v>
      </c>
      <c r="I122">
        <v>2</v>
      </c>
      <c r="J122" t="s">
        <v>361</v>
      </c>
      <c r="K122"/>
      <c r="L122" t="s">
        <v>40</v>
      </c>
      <c r="M122"/>
      <c r="N122" t="b">
        <v>0</v>
      </c>
      <c r="O122" t="s">
        <v>319</v>
      </c>
      <c r="P122" t="s">
        <v>47</v>
      </c>
      <c r="Q122" t="s">
        <v>48</v>
      </c>
      <c r="R122" t="s">
        <v>362</v>
      </c>
      <c r="S122">
        <v>593047</v>
      </c>
      <c r="T122"/>
      <c r="U122" t="s">
        <v>576</v>
      </c>
      <c r="V122" t="s">
        <v>50</v>
      </c>
      <c r="W122" t="s">
        <v>62</v>
      </c>
      <c r="X122" t="s">
        <v>62</v>
      </c>
      <c r="Y122" t="s">
        <v>76</v>
      </c>
      <c r="Z122">
        <v>88888</v>
      </c>
      <c r="AA122" t="b">
        <v>1</v>
      </c>
      <c r="AB122"/>
      <c r="AC122" t="s">
        <v>107</v>
      </c>
      <c r="AD122" t="s">
        <v>363</v>
      </c>
      <c r="AE122" t="s">
        <v>363</v>
      </c>
      <c r="AF122" t="b">
        <v>0</v>
      </c>
      <c r="AG122" t="s">
        <v>359</v>
      </c>
      <c r="AH122" t="s">
        <v>50</v>
      </c>
      <c r="AI122"/>
      <c r="AJ122"/>
      <c r="AK122" s="1">
        <v>42467.321527777778</v>
      </c>
      <c r="AL122" s="1">
        <v>42516.751388888886</v>
      </c>
      <c r="AM122" s="1">
        <v>42542.227777777778</v>
      </c>
      <c r="AN122"/>
      <c r="AO122" t="s">
        <v>39</v>
      </c>
      <c r="AP122" t="s">
        <v>39</v>
      </c>
      <c r="AQ122"/>
      <c r="AR122" s="1">
        <v>42548.5</v>
      </c>
      <c r="AS122" t="s">
        <v>56</v>
      </c>
      <c r="AT122" t="s">
        <v>654</v>
      </c>
      <c r="AU122" t="s">
        <v>655</v>
      </c>
    </row>
    <row r="123" spans="1:47" ht="13.9" customHeight="1" x14ac:dyDescent="0.45">
      <c r="A123" t="s">
        <v>39</v>
      </c>
      <c r="B123">
        <v>593939</v>
      </c>
      <c r="C123" t="str">
        <f>VLOOKUP(B123,'PAS10 S19 Final Scope_195'!B:C,2,0)</f>
        <v>Base Scope</v>
      </c>
      <c r="D123" t="s">
        <v>41</v>
      </c>
      <c r="E123" t="s">
        <v>352</v>
      </c>
      <c r="F123" t="s">
        <v>371</v>
      </c>
      <c r="G123" t="s">
        <v>59</v>
      </c>
      <c r="H123">
        <v>1</v>
      </c>
      <c r="I123">
        <v>2</v>
      </c>
      <c r="J123" t="s">
        <v>372</v>
      </c>
      <c r="K123" t="s">
        <v>355</v>
      </c>
      <c r="L123" t="s">
        <v>40</v>
      </c>
      <c r="M123"/>
      <c r="N123" t="b">
        <v>0</v>
      </c>
      <c r="O123" t="s">
        <v>319</v>
      </c>
      <c r="P123" t="s">
        <v>47</v>
      </c>
      <c r="Q123" t="s">
        <v>48</v>
      </c>
      <c r="R123" t="s">
        <v>366</v>
      </c>
      <c r="S123">
        <v>593047</v>
      </c>
      <c r="T123"/>
      <c r="U123" t="s">
        <v>576</v>
      </c>
      <c r="V123" t="s">
        <v>50</v>
      </c>
      <c r="W123" t="s">
        <v>373</v>
      </c>
      <c r="X123" t="s">
        <v>373</v>
      </c>
      <c r="Y123" t="s">
        <v>115</v>
      </c>
      <c r="Z123">
        <v>31000</v>
      </c>
      <c r="AA123" t="b">
        <v>1</v>
      </c>
      <c r="AB123"/>
      <c r="AC123" t="s">
        <v>102</v>
      </c>
      <c r="AD123" t="s">
        <v>50</v>
      </c>
      <c r="AE123" t="s">
        <v>50</v>
      </c>
      <c r="AF123" t="b">
        <v>0</v>
      </c>
      <c r="AG123" t="s">
        <v>359</v>
      </c>
      <c r="AH123" t="s">
        <v>50</v>
      </c>
      <c r="AI123"/>
      <c r="AJ123"/>
      <c r="AK123" s="1">
        <v>42467.321527777778</v>
      </c>
      <c r="AL123" s="1">
        <v>42502.761805555558</v>
      </c>
      <c r="AM123" s="1">
        <v>42548.386111111111</v>
      </c>
      <c r="AN123" t="s">
        <v>80</v>
      </c>
      <c r="AO123" t="s">
        <v>39</v>
      </c>
      <c r="AP123" t="s">
        <v>39</v>
      </c>
      <c r="AQ123"/>
      <c r="AR123" s="1">
        <v>42548.5</v>
      </c>
      <c r="AS123" t="s">
        <v>56</v>
      </c>
      <c r="AT123" t="s">
        <v>654</v>
      </c>
      <c r="AU123" t="s">
        <v>655</v>
      </c>
    </row>
    <row r="124" spans="1:47" ht="13.9" customHeight="1" x14ac:dyDescent="0.45">
      <c r="A124" t="s">
        <v>39</v>
      </c>
      <c r="B124">
        <v>572461</v>
      </c>
      <c r="C124" t="str">
        <f>VLOOKUP(B124,'PAS10 S19 Final Scope_195'!B:C,2,0)</f>
        <v>Base Scope</v>
      </c>
      <c r="D124" t="s">
        <v>41</v>
      </c>
      <c r="E124" t="s">
        <v>352</v>
      </c>
      <c r="F124" t="s">
        <v>391</v>
      </c>
      <c r="G124" t="s">
        <v>59</v>
      </c>
      <c r="H124">
        <v>4</v>
      </c>
      <c r="I124">
        <v>2</v>
      </c>
      <c r="J124" t="s">
        <v>392</v>
      </c>
      <c r="K124" t="s">
        <v>355</v>
      </c>
      <c r="L124" t="s">
        <v>40</v>
      </c>
      <c r="M124"/>
      <c r="N124" t="b">
        <v>0</v>
      </c>
      <c r="O124" t="s">
        <v>319</v>
      </c>
      <c r="P124" t="s">
        <v>47</v>
      </c>
      <c r="Q124" t="s">
        <v>48</v>
      </c>
      <c r="R124" t="s">
        <v>366</v>
      </c>
      <c r="S124">
        <v>593047</v>
      </c>
      <c r="T124"/>
      <c r="U124" t="s">
        <v>576</v>
      </c>
      <c r="V124" t="s">
        <v>50</v>
      </c>
      <c r="W124" t="s">
        <v>390</v>
      </c>
      <c r="X124" t="s">
        <v>390</v>
      </c>
      <c r="Y124" t="s">
        <v>358</v>
      </c>
      <c r="Z124">
        <v>31000</v>
      </c>
      <c r="AA124" t="b">
        <v>1</v>
      </c>
      <c r="AB124"/>
      <c r="AC124" t="s">
        <v>64</v>
      </c>
      <c r="AD124" t="s">
        <v>363</v>
      </c>
      <c r="AE124" t="s">
        <v>363</v>
      </c>
      <c r="AF124" t="b">
        <v>0</v>
      </c>
      <c r="AG124" t="s">
        <v>359</v>
      </c>
      <c r="AH124" t="s">
        <v>50</v>
      </c>
      <c r="AI124"/>
      <c r="AJ124" t="s">
        <v>370</v>
      </c>
      <c r="AK124" s="1">
        <v>42459.304861111108</v>
      </c>
      <c r="AL124" s="1">
        <v>42502.761805555558</v>
      </c>
      <c r="AM124" s="1">
        <v>42544.724305555559</v>
      </c>
      <c r="AN124" t="s">
        <v>80</v>
      </c>
      <c r="AO124" t="s">
        <v>39</v>
      </c>
      <c r="AP124" t="s">
        <v>39</v>
      </c>
      <c r="AQ124"/>
      <c r="AR124" s="1">
        <v>42548.5</v>
      </c>
      <c r="AS124" t="s">
        <v>56</v>
      </c>
      <c r="AT124" t="s">
        <v>654</v>
      </c>
      <c r="AU124" t="s">
        <v>655</v>
      </c>
    </row>
    <row r="125" spans="1:47" ht="13.9" customHeight="1" x14ac:dyDescent="0.45">
      <c r="A125" t="s">
        <v>39</v>
      </c>
      <c r="B125">
        <v>593933</v>
      </c>
      <c r="C125" t="str">
        <f>VLOOKUP(B125,'PAS10 S19 Final Scope_195'!B:C,2,0)</f>
        <v>Base Scope</v>
      </c>
      <c r="D125" t="s">
        <v>41</v>
      </c>
      <c r="E125" t="s">
        <v>352</v>
      </c>
      <c r="F125" t="s">
        <v>388</v>
      </c>
      <c r="G125" t="s">
        <v>59</v>
      </c>
      <c r="H125">
        <v>0.5</v>
      </c>
      <c r="I125">
        <v>2</v>
      </c>
      <c r="J125" t="s">
        <v>389</v>
      </c>
      <c r="K125" t="s">
        <v>355</v>
      </c>
      <c r="L125" t="s">
        <v>40</v>
      </c>
      <c r="M125"/>
      <c r="N125" t="b">
        <v>0</v>
      </c>
      <c r="O125" t="s">
        <v>319</v>
      </c>
      <c r="P125" t="s">
        <v>47</v>
      </c>
      <c r="Q125" t="s">
        <v>48</v>
      </c>
      <c r="R125" t="s">
        <v>366</v>
      </c>
      <c r="S125">
        <v>593047</v>
      </c>
      <c r="T125"/>
      <c r="U125" t="s">
        <v>576</v>
      </c>
      <c r="V125" t="s">
        <v>50</v>
      </c>
      <c r="W125" t="s">
        <v>390</v>
      </c>
      <c r="X125" t="s">
        <v>390</v>
      </c>
      <c r="Y125" t="s">
        <v>115</v>
      </c>
      <c r="Z125">
        <v>31000</v>
      </c>
      <c r="AA125" t="b">
        <v>1</v>
      </c>
      <c r="AB125"/>
      <c r="AC125" t="s">
        <v>102</v>
      </c>
      <c r="AD125" t="s">
        <v>50</v>
      </c>
      <c r="AE125" t="s">
        <v>50</v>
      </c>
      <c r="AF125" t="b">
        <v>0</v>
      </c>
      <c r="AG125" t="s">
        <v>359</v>
      </c>
      <c r="AH125" t="s">
        <v>50</v>
      </c>
      <c r="AI125"/>
      <c r="AJ125"/>
      <c r="AK125" s="1">
        <v>42467.321527777778</v>
      </c>
      <c r="AL125" s="1">
        <v>42502.761111111111</v>
      </c>
      <c r="AM125" s="1">
        <v>42551.390972222223</v>
      </c>
      <c r="AN125" t="s">
        <v>80</v>
      </c>
      <c r="AO125" t="s">
        <v>39</v>
      </c>
      <c r="AP125" t="s">
        <v>39</v>
      </c>
      <c r="AQ125"/>
      <c r="AR125" s="1">
        <v>42548.5</v>
      </c>
      <c r="AS125" t="s">
        <v>56</v>
      </c>
      <c r="AT125" t="s">
        <v>654</v>
      </c>
      <c r="AU125" t="s">
        <v>655</v>
      </c>
    </row>
    <row r="126" spans="1:47" ht="13.9" customHeight="1" x14ac:dyDescent="0.45">
      <c r="A126" t="s">
        <v>39</v>
      </c>
      <c r="B126">
        <v>572514</v>
      </c>
      <c r="C126" t="str">
        <f>VLOOKUP(B126,'PAS10 S19 Final Scope_195'!B:C,2,0)</f>
        <v>Base Scope</v>
      </c>
      <c r="D126" t="s">
        <v>57</v>
      </c>
      <c r="E126" t="s">
        <v>352</v>
      </c>
      <c r="F126" t="s">
        <v>378</v>
      </c>
      <c r="G126" t="s">
        <v>593</v>
      </c>
      <c r="H126">
        <v>2</v>
      </c>
      <c r="I126">
        <v>2</v>
      </c>
      <c r="J126" t="s">
        <v>379</v>
      </c>
      <c r="K126" t="s">
        <v>355</v>
      </c>
      <c r="L126" t="s">
        <v>40</v>
      </c>
      <c r="M126"/>
      <c r="N126" t="b">
        <v>0</v>
      </c>
      <c r="O126" t="s">
        <v>319</v>
      </c>
      <c r="P126" t="s">
        <v>47</v>
      </c>
      <c r="Q126" t="s">
        <v>234</v>
      </c>
      <c r="R126" t="s">
        <v>366</v>
      </c>
      <c r="S126">
        <v>593047</v>
      </c>
      <c r="T126"/>
      <c r="U126" t="s">
        <v>576</v>
      </c>
      <c r="V126" t="s">
        <v>50</v>
      </c>
      <c r="W126" t="s">
        <v>62</v>
      </c>
      <c r="X126" t="s">
        <v>62</v>
      </c>
      <c r="Y126" t="s">
        <v>358</v>
      </c>
      <c r="Z126">
        <v>31000</v>
      </c>
      <c r="AA126" t="b">
        <v>1</v>
      </c>
      <c r="AB126"/>
      <c r="AC126" t="s">
        <v>107</v>
      </c>
      <c r="AD126" t="s">
        <v>50</v>
      </c>
      <c r="AE126" t="s">
        <v>50</v>
      </c>
      <c r="AF126" t="b">
        <v>0</v>
      </c>
      <c r="AG126" t="s">
        <v>359</v>
      </c>
      <c r="AH126" t="s">
        <v>50</v>
      </c>
      <c r="AI126"/>
      <c r="AJ126"/>
      <c r="AK126" s="1">
        <v>42467.321527777778</v>
      </c>
      <c r="AL126" s="1">
        <v>42502.759722222225</v>
      </c>
      <c r="AM126" s="1">
        <v>42543.226388888892</v>
      </c>
      <c r="AN126" t="s">
        <v>80</v>
      </c>
      <c r="AO126" t="s">
        <v>39</v>
      </c>
      <c r="AP126" t="s">
        <v>39</v>
      </c>
      <c r="AQ126"/>
      <c r="AR126" s="1">
        <v>42548.5</v>
      </c>
      <c r="AS126" t="s">
        <v>56</v>
      </c>
      <c r="AT126" t="s">
        <v>654</v>
      </c>
      <c r="AU126" t="s">
        <v>655</v>
      </c>
    </row>
    <row r="127" spans="1:47" ht="13.9" customHeight="1" x14ac:dyDescent="0.45">
      <c r="A127" t="s">
        <v>39</v>
      </c>
      <c r="B127">
        <v>538656</v>
      </c>
      <c r="C127" t="str">
        <f>VLOOKUP(B127,'PAS10 S19 Final Scope_195'!B:C,2,0)</f>
        <v>Base Scope</v>
      </c>
      <c r="D127" t="s">
        <v>57</v>
      </c>
      <c r="E127" t="s">
        <v>352</v>
      </c>
      <c r="F127" t="s">
        <v>364</v>
      </c>
      <c r="G127" t="s">
        <v>588</v>
      </c>
      <c r="H127">
        <v>4.5</v>
      </c>
      <c r="I127">
        <v>2</v>
      </c>
      <c r="J127" t="s">
        <v>365</v>
      </c>
      <c r="K127" t="s">
        <v>355</v>
      </c>
      <c r="L127" t="s">
        <v>40</v>
      </c>
      <c r="M127"/>
      <c r="N127" t="b">
        <v>0</v>
      </c>
      <c r="O127" t="s">
        <v>319</v>
      </c>
      <c r="P127" t="s">
        <v>47</v>
      </c>
      <c r="Q127" t="s">
        <v>291</v>
      </c>
      <c r="R127" t="s">
        <v>366</v>
      </c>
      <c r="S127">
        <v>593047</v>
      </c>
      <c r="T127"/>
      <c r="U127" t="s">
        <v>576</v>
      </c>
      <c r="V127" t="s">
        <v>50</v>
      </c>
      <c r="W127" t="s">
        <v>62</v>
      </c>
      <c r="X127" t="s">
        <v>62</v>
      </c>
      <c r="Y127" t="s">
        <v>358</v>
      </c>
      <c r="Z127">
        <v>31000</v>
      </c>
      <c r="AA127" t="b">
        <v>1</v>
      </c>
      <c r="AB127"/>
      <c r="AC127" t="s">
        <v>107</v>
      </c>
      <c r="AD127" t="s">
        <v>50</v>
      </c>
      <c r="AE127" t="s">
        <v>50</v>
      </c>
      <c r="AF127" t="b">
        <v>0</v>
      </c>
      <c r="AG127" t="s">
        <v>359</v>
      </c>
      <c r="AH127" t="s">
        <v>50</v>
      </c>
      <c r="AI127"/>
      <c r="AJ127"/>
      <c r="AK127" s="1">
        <v>42467.321527777778</v>
      </c>
      <c r="AL127" s="1">
        <v>42502.761111111111</v>
      </c>
      <c r="AM127" s="1">
        <v>42549.609027777777</v>
      </c>
      <c r="AN127" t="s">
        <v>80</v>
      </c>
      <c r="AO127" t="s">
        <v>39</v>
      </c>
      <c r="AP127" t="s">
        <v>39</v>
      </c>
      <c r="AQ127"/>
      <c r="AR127" s="1">
        <v>42548.5</v>
      </c>
      <c r="AS127" t="s">
        <v>56</v>
      </c>
      <c r="AT127" t="s">
        <v>654</v>
      </c>
      <c r="AU127" t="s">
        <v>655</v>
      </c>
    </row>
    <row r="128" spans="1:47" ht="13.9" customHeight="1" x14ac:dyDescent="0.45">
      <c r="A128" t="s">
        <v>39</v>
      </c>
      <c r="B128">
        <v>593938</v>
      </c>
      <c r="C128" t="str">
        <f>VLOOKUP(B128,'PAS10 S19 Final Scope_195'!B:C,2,0)</f>
        <v>Base Scope</v>
      </c>
      <c r="D128" t="s">
        <v>41</v>
      </c>
      <c r="E128" t="s">
        <v>352</v>
      </c>
      <c r="F128" t="s">
        <v>395</v>
      </c>
      <c r="G128" t="s">
        <v>593</v>
      </c>
      <c r="H128">
        <v>1</v>
      </c>
      <c r="I128">
        <v>2</v>
      </c>
      <c r="J128" t="s">
        <v>396</v>
      </c>
      <c r="K128" t="s">
        <v>355</v>
      </c>
      <c r="L128" t="s">
        <v>40</v>
      </c>
      <c r="M128"/>
      <c r="N128" t="b">
        <v>0</v>
      </c>
      <c r="O128" t="s">
        <v>319</v>
      </c>
      <c r="P128" t="s">
        <v>47</v>
      </c>
      <c r="Q128" t="s">
        <v>234</v>
      </c>
      <c r="R128" t="s">
        <v>366</v>
      </c>
      <c r="S128">
        <v>593047</v>
      </c>
      <c r="T128"/>
      <c r="U128" t="s">
        <v>576</v>
      </c>
      <c r="V128" t="s">
        <v>50</v>
      </c>
      <c r="W128" t="s">
        <v>385</v>
      </c>
      <c r="X128" t="s">
        <v>385</v>
      </c>
      <c r="Y128" t="s">
        <v>76</v>
      </c>
      <c r="Z128">
        <v>31000</v>
      </c>
      <c r="AA128" t="b">
        <v>1</v>
      </c>
      <c r="AB128"/>
      <c r="AC128" t="s">
        <v>107</v>
      </c>
      <c r="AD128" t="s">
        <v>50</v>
      </c>
      <c r="AE128" t="s">
        <v>50</v>
      </c>
      <c r="AF128" t="b">
        <v>0</v>
      </c>
      <c r="AG128" t="s">
        <v>359</v>
      </c>
      <c r="AH128" t="s">
        <v>50</v>
      </c>
      <c r="AI128"/>
      <c r="AJ128"/>
      <c r="AK128" s="1">
        <v>42467.321527777778</v>
      </c>
      <c r="AL128" s="1">
        <v>42502.763888888891</v>
      </c>
      <c r="AM128" s="1">
        <v>42557.447916666664</v>
      </c>
      <c r="AN128" t="s">
        <v>80</v>
      </c>
      <c r="AO128" t="s">
        <v>39</v>
      </c>
      <c r="AP128" t="s">
        <v>39</v>
      </c>
      <c r="AQ128"/>
      <c r="AR128" s="1">
        <v>42548.5</v>
      </c>
      <c r="AS128" t="s">
        <v>56</v>
      </c>
      <c r="AT128" t="s">
        <v>654</v>
      </c>
      <c r="AU128" t="s">
        <v>655</v>
      </c>
    </row>
    <row r="129" spans="1:47" ht="13.9" customHeight="1" x14ac:dyDescent="0.45">
      <c r="A129" t="s">
        <v>39</v>
      </c>
      <c r="B129">
        <v>572517</v>
      </c>
      <c r="C129" t="str">
        <f>VLOOKUP(B129,'PAS10 S19 Final Scope_195'!B:C,2,0)</f>
        <v>Base Scope</v>
      </c>
      <c r="D129" t="s">
        <v>57</v>
      </c>
      <c r="E129" t="s">
        <v>352</v>
      </c>
      <c r="F129" t="s">
        <v>393</v>
      </c>
      <c r="G129" t="s">
        <v>44</v>
      </c>
      <c r="H129">
        <v>3</v>
      </c>
      <c r="I129">
        <v>2</v>
      </c>
      <c r="J129" t="s">
        <v>394</v>
      </c>
      <c r="K129" t="s">
        <v>355</v>
      </c>
      <c r="L129" t="s">
        <v>40</v>
      </c>
      <c r="M129"/>
      <c r="N129" t="b">
        <v>0</v>
      </c>
      <c r="O129" t="s">
        <v>319</v>
      </c>
      <c r="P129" t="s">
        <v>47</v>
      </c>
      <c r="Q129" t="s">
        <v>48</v>
      </c>
      <c r="R129" t="s">
        <v>366</v>
      </c>
      <c r="S129">
        <v>593047</v>
      </c>
      <c r="T129"/>
      <c r="U129" t="s">
        <v>576</v>
      </c>
      <c r="V129" t="s">
        <v>50</v>
      </c>
      <c r="W129" t="s">
        <v>140</v>
      </c>
      <c r="X129" t="s">
        <v>140</v>
      </c>
      <c r="Y129" t="s">
        <v>76</v>
      </c>
      <c r="Z129">
        <v>31000</v>
      </c>
      <c r="AA129" t="b">
        <v>1</v>
      </c>
      <c r="AB129"/>
      <c r="AC129" t="s">
        <v>107</v>
      </c>
      <c r="AD129" t="s">
        <v>50</v>
      </c>
      <c r="AE129" t="s">
        <v>50</v>
      </c>
      <c r="AF129" t="b">
        <v>0</v>
      </c>
      <c r="AG129" t="s">
        <v>359</v>
      </c>
      <c r="AH129" t="s">
        <v>50</v>
      </c>
      <c r="AI129"/>
      <c r="AJ129"/>
      <c r="AK129" s="1">
        <v>42459.305555555555</v>
      </c>
      <c r="AL129" s="1">
        <v>42502.76458333333</v>
      </c>
      <c r="AM129" s="1">
        <v>42542.227777777778</v>
      </c>
      <c r="AN129" t="s">
        <v>80</v>
      </c>
      <c r="AO129" t="s">
        <v>39</v>
      </c>
      <c r="AP129" t="s">
        <v>39</v>
      </c>
      <c r="AQ129"/>
      <c r="AR129" s="1">
        <v>42548.5</v>
      </c>
      <c r="AS129" t="s">
        <v>56</v>
      </c>
      <c r="AT129" t="s">
        <v>654</v>
      </c>
      <c r="AU129" t="s">
        <v>655</v>
      </c>
    </row>
    <row r="130" spans="1:47" ht="13.9" customHeight="1" x14ac:dyDescent="0.45">
      <c r="A130" t="s">
        <v>39</v>
      </c>
      <c r="B130">
        <v>593932</v>
      </c>
      <c r="C130" t="str">
        <f>VLOOKUP(B130,'PAS10 S19 Final Scope_195'!B:C,2,0)</f>
        <v>Base Scope</v>
      </c>
      <c r="D130" t="s">
        <v>41</v>
      </c>
      <c r="E130" t="s">
        <v>352</v>
      </c>
      <c r="F130" t="s">
        <v>374</v>
      </c>
      <c r="G130" t="s">
        <v>59</v>
      </c>
      <c r="H130">
        <v>0.5</v>
      </c>
      <c r="I130">
        <v>2</v>
      </c>
      <c r="J130" t="s">
        <v>375</v>
      </c>
      <c r="K130" t="s">
        <v>355</v>
      </c>
      <c r="L130" t="s">
        <v>40</v>
      </c>
      <c r="M130"/>
      <c r="N130" t="b">
        <v>0</v>
      </c>
      <c r="O130" t="s">
        <v>319</v>
      </c>
      <c r="P130" t="s">
        <v>47</v>
      </c>
      <c r="Q130" t="s">
        <v>48</v>
      </c>
      <c r="R130" t="s">
        <v>366</v>
      </c>
      <c r="S130">
        <v>593047</v>
      </c>
      <c r="T130"/>
      <c r="U130" t="s">
        <v>576</v>
      </c>
      <c r="V130" t="s">
        <v>50</v>
      </c>
      <c r="W130" t="s">
        <v>376</v>
      </c>
      <c r="X130" t="s">
        <v>376</v>
      </c>
      <c r="Y130" t="s">
        <v>115</v>
      </c>
      <c r="Z130">
        <v>31000</v>
      </c>
      <c r="AA130" t="b">
        <v>1</v>
      </c>
      <c r="AB130"/>
      <c r="AC130" t="s">
        <v>102</v>
      </c>
      <c r="AD130" t="s">
        <v>50</v>
      </c>
      <c r="AE130" t="s">
        <v>50</v>
      </c>
      <c r="AF130" t="b">
        <v>0</v>
      </c>
      <c r="AG130" t="s">
        <v>359</v>
      </c>
      <c r="AH130" t="s">
        <v>50</v>
      </c>
      <c r="AI130"/>
      <c r="AJ130" t="s">
        <v>377</v>
      </c>
      <c r="AK130" s="1">
        <v>42467.321527777778</v>
      </c>
      <c r="AL130" s="1">
        <v>42502.76458333333</v>
      </c>
      <c r="AM130" s="1">
        <v>42551.392361111109</v>
      </c>
      <c r="AN130" t="s">
        <v>80</v>
      </c>
      <c r="AO130" t="s">
        <v>39</v>
      </c>
      <c r="AP130" t="s">
        <v>39</v>
      </c>
      <c r="AQ130"/>
      <c r="AR130" s="1">
        <v>42548.5</v>
      </c>
      <c r="AS130" t="s">
        <v>56</v>
      </c>
      <c r="AT130" t="s">
        <v>654</v>
      </c>
      <c r="AU130" t="s">
        <v>655</v>
      </c>
    </row>
    <row r="131" spans="1:47" ht="13.9" customHeight="1" x14ac:dyDescent="0.45">
      <c r="A131" t="s">
        <v>39</v>
      </c>
      <c r="B131">
        <v>630388</v>
      </c>
      <c r="C131" t="str">
        <f>VLOOKUP(B131,'PAS10 S19 Final Scope_195'!B:C,2,0)</f>
        <v>Base Scope</v>
      </c>
      <c r="D131" t="s">
        <v>41</v>
      </c>
      <c r="E131" t="s">
        <v>397</v>
      </c>
      <c r="F131" t="s">
        <v>490</v>
      </c>
      <c r="G131" t="s">
        <v>59</v>
      </c>
      <c r="H131">
        <v>0.5</v>
      </c>
      <c r="I131">
        <v>2</v>
      </c>
      <c r="J131" t="s">
        <v>491</v>
      </c>
      <c r="K131"/>
      <c r="L131" t="s">
        <v>40</v>
      </c>
      <c r="M131"/>
      <c r="N131" t="b">
        <v>0</v>
      </c>
      <c r="O131" t="s">
        <v>46</v>
      </c>
      <c r="P131" t="s">
        <v>47</v>
      </c>
      <c r="Q131" t="s">
        <v>48</v>
      </c>
      <c r="R131" t="s">
        <v>400</v>
      </c>
      <c r="S131">
        <v>602757</v>
      </c>
      <c r="T131"/>
      <c r="U131" t="s">
        <v>576</v>
      </c>
      <c r="V131" t="s">
        <v>50</v>
      </c>
      <c r="W131" t="s">
        <v>464</v>
      </c>
      <c r="X131" t="s">
        <v>464</v>
      </c>
      <c r="Y131" t="s">
        <v>358</v>
      </c>
      <c r="Z131">
        <v>40000</v>
      </c>
      <c r="AA131" t="b">
        <v>1</v>
      </c>
      <c r="AB131"/>
      <c r="AC131" t="s">
        <v>64</v>
      </c>
      <c r="AD131" t="s">
        <v>413</v>
      </c>
      <c r="AE131" t="s">
        <v>66</v>
      </c>
      <c r="AF131" t="b">
        <v>0</v>
      </c>
      <c r="AG131"/>
      <c r="AH131" t="s">
        <v>50</v>
      </c>
      <c r="AI131"/>
      <c r="AJ131">
        <v>23959</v>
      </c>
      <c r="AK131" s="1">
        <v>42494.329861111109</v>
      </c>
      <c r="AL131" s="1">
        <v>42501.51666666667</v>
      </c>
      <c r="AM131" s="1">
        <v>42534.717361111114</v>
      </c>
      <c r="AN131" t="s">
        <v>80</v>
      </c>
      <c r="AO131" t="s">
        <v>39</v>
      </c>
      <c r="AP131" t="s">
        <v>39</v>
      </c>
      <c r="AQ131"/>
      <c r="AR131" s="1">
        <v>42548.5</v>
      </c>
      <c r="AS131" t="s">
        <v>56</v>
      </c>
      <c r="AT131" t="s">
        <v>627</v>
      </c>
      <c r="AU131" t="s">
        <v>658</v>
      </c>
    </row>
    <row r="132" spans="1:47" ht="13.9" customHeight="1" x14ac:dyDescent="0.45">
      <c r="A132" t="s">
        <v>39</v>
      </c>
      <c r="B132">
        <v>630389</v>
      </c>
      <c r="C132" t="str">
        <f>VLOOKUP(B132,'PAS10 S19 Final Scope_195'!B:C,2,0)</f>
        <v>Base Scope</v>
      </c>
      <c r="D132" t="s">
        <v>41</v>
      </c>
      <c r="E132" t="s">
        <v>397</v>
      </c>
      <c r="F132" t="s">
        <v>437</v>
      </c>
      <c r="G132" t="s">
        <v>59</v>
      </c>
      <c r="H132">
        <v>0.5</v>
      </c>
      <c r="I132">
        <v>3</v>
      </c>
      <c r="J132" t="s">
        <v>438</v>
      </c>
      <c r="K132"/>
      <c r="L132" t="s">
        <v>40</v>
      </c>
      <c r="M132"/>
      <c r="N132" t="b">
        <v>0</v>
      </c>
      <c r="O132" t="s">
        <v>46</v>
      </c>
      <c r="P132" t="s">
        <v>47</v>
      </c>
      <c r="Q132" t="s">
        <v>48</v>
      </c>
      <c r="R132" t="s">
        <v>400</v>
      </c>
      <c r="S132">
        <v>602757</v>
      </c>
      <c r="T132"/>
      <c r="U132" t="s">
        <v>576</v>
      </c>
      <c r="V132" t="s">
        <v>50</v>
      </c>
      <c r="W132" t="s">
        <v>439</v>
      </c>
      <c r="X132" t="s">
        <v>439</v>
      </c>
      <c r="Y132" t="s">
        <v>358</v>
      </c>
      <c r="Z132">
        <v>40000</v>
      </c>
      <c r="AA132" t="b">
        <v>1</v>
      </c>
      <c r="AB132"/>
      <c r="AC132" t="s">
        <v>64</v>
      </c>
      <c r="AD132" t="s">
        <v>413</v>
      </c>
      <c r="AE132" t="s">
        <v>66</v>
      </c>
      <c r="AF132" t="b">
        <v>0</v>
      </c>
      <c r="AG132"/>
      <c r="AH132" t="s">
        <v>50</v>
      </c>
      <c r="AI132"/>
      <c r="AJ132">
        <v>24384</v>
      </c>
      <c r="AK132" s="1">
        <v>42494.329861111109</v>
      </c>
      <c r="AL132" s="1">
        <v>42501.51666666667</v>
      </c>
      <c r="AM132" s="1">
        <v>42535.724305555559</v>
      </c>
      <c r="AN132" t="s">
        <v>80</v>
      </c>
      <c r="AO132" t="s">
        <v>39</v>
      </c>
      <c r="AP132" t="s">
        <v>39</v>
      </c>
      <c r="AQ132"/>
      <c r="AR132" s="1">
        <v>42548.5</v>
      </c>
      <c r="AS132" t="s">
        <v>56</v>
      </c>
      <c r="AT132" t="s">
        <v>627</v>
      </c>
      <c r="AU132" t="s">
        <v>658</v>
      </c>
    </row>
    <row r="133" spans="1:47" ht="13.9" customHeight="1" x14ac:dyDescent="0.45">
      <c r="A133" t="s">
        <v>39</v>
      </c>
      <c r="B133">
        <v>624536</v>
      </c>
      <c r="C133" t="str">
        <f>VLOOKUP(B133,'PAS10 S19 Final Scope_195'!B:C,2,0)</f>
        <v>Base Scope</v>
      </c>
      <c r="D133" t="s">
        <v>41</v>
      </c>
      <c r="E133" t="s">
        <v>397</v>
      </c>
      <c r="F133" t="s">
        <v>492</v>
      </c>
      <c r="G133" t="s">
        <v>593</v>
      </c>
      <c r="H133">
        <v>0.5</v>
      </c>
      <c r="I133">
        <v>2</v>
      </c>
      <c r="J133" t="s">
        <v>493</v>
      </c>
      <c r="K133" t="s">
        <v>400</v>
      </c>
      <c r="L133" t="s">
        <v>40</v>
      </c>
      <c r="M133"/>
      <c r="N133" t="b">
        <v>0</v>
      </c>
      <c r="O133" t="s">
        <v>46</v>
      </c>
      <c r="P133" t="s">
        <v>47</v>
      </c>
      <c r="Q133" t="s">
        <v>48</v>
      </c>
      <c r="R133" t="s">
        <v>400</v>
      </c>
      <c r="S133">
        <v>602757</v>
      </c>
      <c r="T133"/>
      <c r="U133" t="s">
        <v>576</v>
      </c>
      <c r="V133" t="s">
        <v>50</v>
      </c>
      <c r="W133" t="s">
        <v>439</v>
      </c>
      <c r="X133" t="s">
        <v>439</v>
      </c>
      <c r="Y133" t="s">
        <v>358</v>
      </c>
      <c r="Z133">
        <v>40000</v>
      </c>
      <c r="AA133" t="b">
        <v>1</v>
      </c>
      <c r="AB133"/>
      <c r="AC133" t="s">
        <v>53</v>
      </c>
      <c r="AD133" t="s">
        <v>77</v>
      </c>
      <c r="AE133" t="s">
        <v>66</v>
      </c>
      <c r="AF133" t="b">
        <v>1</v>
      </c>
      <c r="AG133"/>
      <c r="AH133" t="s">
        <v>50</v>
      </c>
      <c r="AI133"/>
      <c r="AJ133">
        <v>24363</v>
      </c>
      <c r="AK133" s="1">
        <v>42508.306250000001</v>
      </c>
      <c r="AL133" s="1">
        <v>42508.770833333336</v>
      </c>
      <c r="AM133" s="1">
        <v>42541.207638888889</v>
      </c>
      <c r="AN133" t="s">
        <v>80</v>
      </c>
      <c r="AO133" t="s">
        <v>39</v>
      </c>
      <c r="AP133" t="s">
        <v>39</v>
      </c>
      <c r="AQ133"/>
      <c r="AR133" s="1">
        <v>42548.5</v>
      </c>
      <c r="AS133" t="s">
        <v>56</v>
      </c>
      <c r="AT133" t="s">
        <v>644</v>
      </c>
      <c r="AU133" t="s">
        <v>658</v>
      </c>
    </row>
    <row r="134" spans="1:47" ht="13.9" customHeight="1" x14ac:dyDescent="0.45">
      <c r="A134" t="s">
        <v>39</v>
      </c>
      <c r="B134">
        <v>630391</v>
      </c>
      <c r="C134" t="str">
        <f>VLOOKUP(B134,'PAS10 S19 Final Scope_195'!B:C,2,0)</f>
        <v>Base Scope</v>
      </c>
      <c r="D134" t="s">
        <v>41</v>
      </c>
      <c r="E134" t="s">
        <v>397</v>
      </c>
      <c r="F134" t="s">
        <v>494</v>
      </c>
      <c r="G134" t="s">
        <v>59</v>
      </c>
      <c r="H134">
        <v>0.5</v>
      </c>
      <c r="I134">
        <v>3</v>
      </c>
      <c r="J134" t="s">
        <v>495</v>
      </c>
      <c r="K134"/>
      <c r="L134" t="s">
        <v>40</v>
      </c>
      <c r="M134"/>
      <c r="N134" t="b">
        <v>0</v>
      </c>
      <c r="O134" t="s">
        <v>46</v>
      </c>
      <c r="P134" t="s">
        <v>47</v>
      </c>
      <c r="Q134" t="s">
        <v>48</v>
      </c>
      <c r="R134" t="s">
        <v>400</v>
      </c>
      <c r="S134">
        <v>602757</v>
      </c>
      <c r="T134"/>
      <c r="U134" t="s">
        <v>576</v>
      </c>
      <c r="V134" t="s">
        <v>50</v>
      </c>
      <c r="W134" t="s">
        <v>132</v>
      </c>
      <c r="X134" t="s">
        <v>132</v>
      </c>
      <c r="Y134" t="s">
        <v>358</v>
      </c>
      <c r="Z134">
        <v>40000</v>
      </c>
      <c r="AA134" t="b">
        <v>1</v>
      </c>
      <c r="AB134"/>
      <c r="AC134" t="s">
        <v>64</v>
      </c>
      <c r="AD134" t="s">
        <v>413</v>
      </c>
      <c r="AE134" t="s">
        <v>66</v>
      </c>
      <c r="AF134" t="b">
        <v>0</v>
      </c>
      <c r="AG134"/>
      <c r="AH134" t="s">
        <v>50</v>
      </c>
      <c r="AI134"/>
      <c r="AJ134">
        <v>27016</v>
      </c>
      <c r="AK134" s="1">
        <v>42494.329861111109</v>
      </c>
      <c r="AL134" s="1">
        <v>42501.51666666667</v>
      </c>
      <c r="AM134" s="1">
        <v>42535.724305555559</v>
      </c>
      <c r="AN134" t="s">
        <v>80</v>
      </c>
      <c r="AO134" t="s">
        <v>39</v>
      </c>
      <c r="AP134" t="s">
        <v>39</v>
      </c>
      <c r="AQ134"/>
      <c r="AR134" s="1">
        <v>42548.5</v>
      </c>
      <c r="AS134" t="s">
        <v>56</v>
      </c>
      <c r="AT134" t="s">
        <v>659</v>
      </c>
      <c r="AU134" t="s">
        <v>658</v>
      </c>
    </row>
    <row r="135" spans="1:47" ht="13.9" customHeight="1" x14ac:dyDescent="0.45">
      <c r="A135" t="s">
        <v>39</v>
      </c>
      <c r="B135">
        <v>624537</v>
      </c>
      <c r="C135" t="str">
        <f>VLOOKUP(B135,'PAS10 S19 Final Scope_195'!B:C,2,0)</f>
        <v>Base Scope</v>
      </c>
      <c r="D135" t="s">
        <v>41</v>
      </c>
      <c r="E135" t="s">
        <v>397</v>
      </c>
      <c r="F135" t="s">
        <v>496</v>
      </c>
      <c r="G135" t="s">
        <v>593</v>
      </c>
      <c r="H135">
        <v>0.5</v>
      </c>
      <c r="I135">
        <v>3</v>
      </c>
      <c r="J135" t="s">
        <v>497</v>
      </c>
      <c r="K135" t="s">
        <v>400</v>
      </c>
      <c r="L135" t="s">
        <v>40</v>
      </c>
      <c r="M135"/>
      <c r="N135" t="b">
        <v>0</v>
      </c>
      <c r="O135" t="s">
        <v>46</v>
      </c>
      <c r="P135" t="s">
        <v>47</v>
      </c>
      <c r="Q135" t="s">
        <v>48</v>
      </c>
      <c r="R135" t="s">
        <v>400</v>
      </c>
      <c r="S135">
        <v>602757</v>
      </c>
      <c r="T135"/>
      <c r="U135" t="s">
        <v>576</v>
      </c>
      <c r="V135" t="s">
        <v>50</v>
      </c>
      <c r="W135" t="s">
        <v>439</v>
      </c>
      <c r="X135" t="s">
        <v>439</v>
      </c>
      <c r="Y135" t="s">
        <v>358</v>
      </c>
      <c r="Z135">
        <v>40000</v>
      </c>
      <c r="AA135" t="b">
        <v>1</v>
      </c>
      <c r="AB135"/>
      <c r="AC135" t="s">
        <v>53</v>
      </c>
      <c r="AD135" t="s">
        <v>77</v>
      </c>
      <c r="AE135" t="s">
        <v>66</v>
      </c>
      <c r="AF135" t="b">
        <v>1</v>
      </c>
      <c r="AG135"/>
      <c r="AH135" t="s">
        <v>50</v>
      </c>
      <c r="AI135"/>
      <c r="AJ135">
        <v>26954</v>
      </c>
      <c r="AK135" s="1">
        <v>42500.349305555559</v>
      </c>
      <c r="AL135" s="1">
        <v>42501.517361111109</v>
      </c>
      <c r="AM135" s="1">
        <v>42533.71597222222</v>
      </c>
      <c r="AN135" t="s">
        <v>80</v>
      </c>
      <c r="AO135" t="s">
        <v>39</v>
      </c>
      <c r="AP135" t="s">
        <v>39</v>
      </c>
      <c r="AQ135"/>
      <c r="AR135" s="1">
        <v>42548.5</v>
      </c>
      <c r="AS135" t="s">
        <v>56</v>
      </c>
      <c r="AT135" t="s">
        <v>644</v>
      </c>
      <c r="AU135" t="s">
        <v>658</v>
      </c>
    </row>
    <row r="136" spans="1:47" ht="13.9" customHeight="1" x14ac:dyDescent="0.45">
      <c r="A136" t="s">
        <v>39</v>
      </c>
      <c r="B136">
        <v>630390</v>
      </c>
      <c r="C136" t="str">
        <f>VLOOKUP(B136,'PAS10 S19 Final Scope_195'!B:C,2,0)</f>
        <v>Base Scope</v>
      </c>
      <c r="D136" t="s">
        <v>41</v>
      </c>
      <c r="E136" t="s">
        <v>397</v>
      </c>
      <c r="F136" t="s">
        <v>440</v>
      </c>
      <c r="G136" t="s">
        <v>59</v>
      </c>
      <c r="H136">
        <v>0.5</v>
      </c>
      <c r="I136">
        <v>3</v>
      </c>
      <c r="J136" t="s">
        <v>441</v>
      </c>
      <c r="K136"/>
      <c r="L136" t="s">
        <v>40</v>
      </c>
      <c r="M136"/>
      <c r="N136" t="b">
        <v>0</v>
      </c>
      <c r="O136" t="s">
        <v>46</v>
      </c>
      <c r="P136" t="s">
        <v>47</v>
      </c>
      <c r="Q136" t="s">
        <v>48</v>
      </c>
      <c r="R136" t="s">
        <v>400</v>
      </c>
      <c r="S136">
        <v>602757</v>
      </c>
      <c r="T136"/>
      <c r="U136" t="s">
        <v>576</v>
      </c>
      <c r="V136" t="s">
        <v>50</v>
      </c>
      <c r="W136" t="s">
        <v>50</v>
      </c>
      <c r="X136" t="s">
        <v>425</v>
      </c>
      <c r="Y136" t="s">
        <v>358</v>
      </c>
      <c r="Z136">
        <v>40000</v>
      </c>
      <c r="AA136" t="b">
        <v>1</v>
      </c>
      <c r="AB136"/>
      <c r="AC136" t="s">
        <v>64</v>
      </c>
      <c r="AD136" t="s">
        <v>413</v>
      </c>
      <c r="AE136" t="s">
        <v>66</v>
      </c>
      <c r="AF136" t="b">
        <v>0</v>
      </c>
      <c r="AG136"/>
      <c r="AH136" t="s">
        <v>50</v>
      </c>
      <c r="AI136"/>
      <c r="AJ136">
        <v>27020</v>
      </c>
      <c r="AK136" s="1">
        <v>42493.30972222222</v>
      </c>
      <c r="AL136" s="1">
        <v>42501.517361111109</v>
      </c>
      <c r="AM136" s="1">
        <v>42535.724305555559</v>
      </c>
      <c r="AN136" t="s">
        <v>80</v>
      </c>
      <c r="AO136" t="s">
        <v>39</v>
      </c>
      <c r="AP136" t="s">
        <v>39</v>
      </c>
      <c r="AQ136"/>
      <c r="AR136" s="1">
        <v>42548.5</v>
      </c>
      <c r="AS136" t="s">
        <v>56</v>
      </c>
      <c r="AT136" t="s">
        <v>620</v>
      </c>
      <c r="AU136" t="s">
        <v>658</v>
      </c>
    </row>
    <row r="137" spans="1:47" ht="13.9" customHeight="1" x14ac:dyDescent="0.45">
      <c r="A137" t="s">
        <v>39</v>
      </c>
      <c r="B137">
        <v>624535</v>
      </c>
      <c r="C137" t="str">
        <f>VLOOKUP(B137,'PAS10 S19 Final Scope_195'!B:C,2,0)</f>
        <v>Base Scope</v>
      </c>
      <c r="D137" t="s">
        <v>41</v>
      </c>
      <c r="E137" t="s">
        <v>397</v>
      </c>
      <c r="F137" t="s">
        <v>460</v>
      </c>
      <c r="G137" t="s">
        <v>59</v>
      </c>
      <c r="H137">
        <v>3.5</v>
      </c>
      <c r="I137">
        <v>2</v>
      </c>
      <c r="J137" t="s">
        <v>461</v>
      </c>
      <c r="K137" t="s">
        <v>400</v>
      </c>
      <c r="L137" t="s">
        <v>40</v>
      </c>
      <c r="M137"/>
      <c r="N137" t="b">
        <v>0</v>
      </c>
      <c r="O137" t="s">
        <v>46</v>
      </c>
      <c r="P137" t="s">
        <v>47</v>
      </c>
      <c r="Q137" t="s">
        <v>48</v>
      </c>
      <c r="R137" t="s">
        <v>400</v>
      </c>
      <c r="S137">
        <v>602757</v>
      </c>
      <c r="T137"/>
      <c r="U137" t="s">
        <v>576</v>
      </c>
      <c r="V137" t="s">
        <v>50</v>
      </c>
      <c r="W137" t="s">
        <v>401</v>
      </c>
      <c r="X137" t="s">
        <v>401</v>
      </c>
      <c r="Y137" t="s">
        <v>358</v>
      </c>
      <c r="Z137">
        <v>40000</v>
      </c>
      <c r="AA137" t="b">
        <v>1</v>
      </c>
      <c r="AB137"/>
      <c r="AC137" t="s">
        <v>102</v>
      </c>
      <c r="AD137" t="s">
        <v>77</v>
      </c>
      <c r="AE137" t="s">
        <v>66</v>
      </c>
      <c r="AF137" t="b">
        <v>1</v>
      </c>
      <c r="AG137"/>
      <c r="AH137" t="s">
        <v>50</v>
      </c>
      <c r="AI137"/>
      <c r="AJ137">
        <v>23665</v>
      </c>
      <c r="AK137" s="1">
        <v>42513.283333333333</v>
      </c>
      <c r="AL137" s="1">
        <v>42513.765277777777</v>
      </c>
      <c r="AM137" s="1">
        <v>42543.720138888886</v>
      </c>
      <c r="AN137" t="s">
        <v>80</v>
      </c>
      <c r="AO137" t="s">
        <v>39</v>
      </c>
      <c r="AP137" t="s">
        <v>39</v>
      </c>
      <c r="AQ137"/>
      <c r="AR137" s="1">
        <v>42548.5</v>
      </c>
      <c r="AS137" t="s">
        <v>56</v>
      </c>
      <c r="AT137" t="s">
        <v>644</v>
      </c>
      <c r="AU137" s="2" t="s">
        <v>660</v>
      </c>
    </row>
    <row r="138" spans="1:47" ht="13.9" customHeight="1" x14ac:dyDescent="0.45">
      <c r="A138" t="s">
        <v>39</v>
      </c>
      <c r="B138">
        <v>630385</v>
      </c>
      <c r="C138" t="str">
        <f>VLOOKUP(B138,'PAS10 S19 Final Scope_195'!B:C,2,0)</f>
        <v>Base Scope</v>
      </c>
      <c r="D138" t="s">
        <v>41</v>
      </c>
      <c r="E138" t="s">
        <v>397</v>
      </c>
      <c r="F138" t="s">
        <v>486</v>
      </c>
      <c r="G138" t="s">
        <v>59</v>
      </c>
      <c r="H138">
        <v>1</v>
      </c>
      <c r="I138">
        <v>2</v>
      </c>
      <c r="J138" t="s">
        <v>487</v>
      </c>
      <c r="K138"/>
      <c r="L138" t="s">
        <v>40</v>
      </c>
      <c r="M138"/>
      <c r="N138" t="b">
        <v>0</v>
      </c>
      <c r="O138" t="s">
        <v>46</v>
      </c>
      <c r="P138" t="s">
        <v>47</v>
      </c>
      <c r="Q138" t="s">
        <v>48</v>
      </c>
      <c r="R138" t="s">
        <v>400</v>
      </c>
      <c r="S138">
        <v>602757</v>
      </c>
      <c r="T138"/>
      <c r="U138" t="s">
        <v>576</v>
      </c>
      <c r="V138" t="s">
        <v>50</v>
      </c>
      <c r="W138" t="s">
        <v>455</v>
      </c>
      <c r="X138" t="s">
        <v>455</v>
      </c>
      <c r="Y138" t="s">
        <v>358</v>
      </c>
      <c r="Z138">
        <v>40000</v>
      </c>
      <c r="AA138" t="b">
        <v>1</v>
      </c>
      <c r="AB138"/>
      <c r="AC138" t="s">
        <v>64</v>
      </c>
      <c r="AD138" t="s">
        <v>413</v>
      </c>
      <c r="AE138" t="s">
        <v>66</v>
      </c>
      <c r="AF138" t="b">
        <v>0</v>
      </c>
      <c r="AG138"/>
      <c r="AH138" t="s">
        <v>50</v>
      </c>
      <c r="AI138"/>
      <c r="AJ138">
        <v>23406</v>
      </c>
      <c r="AK138" s="1">
        <v>42508.306250000001</v>
      </c>
      <c r="AL138" s="1">
        <v>42508.770138888889</v>
      </c>
      <c r="AM138" s="1">
        <v>42542.743750000001</v>
      </c>
      <c r="AN138" t="s">
        <v>80</v>
      </c>
      <c r="AO138" t="s">
        <v>39</v>
      </c>
      <c r="AP138" t="s">
        <v>39</v>
      </c>
      <c r="AQ138"/>
      <c r="AR138" s="1">
        <v>42548.5</v>
      </c>
      <c r="AS138" t="s">
        <v>56</v>
      </c>
      <c r="AT138" t="s">
        <v>659</v>
      </c>
      <c r="AU138" t="s">
        <v>658</v>
      </c>
    </row>
    <row r="139" spans="1:47" ht="13.9" customHeight="1" x14ac:dyDescent="0.45">
      <c r="A139" t="s">
        <v>39</v>
      </c>
      <c r="B139">
        <v>630387</v>
      </c>
      <c r="C139" t="str">
        <f>VLOOKUP(B139,'PAS10 S19 Final Scope_195'!B:C,2,0)</f>
        <v>Base Scope</v>
      </c>
      <c r="D139" t="s">
        <v>41</v>
      </c>
      <c r="E139" t="s">
        <v>397</v>
      </c>
      <c r="F139" t="s">
        <v>434</v>
      </c>
      <c r="G139" t="s">
        <v>59</v>
      </c>
      <c r="H139">
        <v>1</v>
      </c>
      <c r="I139">
        <v>2</v>
      </c>
      <c r="J139" t="s">
        <v>435</v>
      </c>
      <c r="K139"/>
      <c r="L139" t="s">
        <v>40</v>
      </c>
      <c r="M139"/>
      <c r="N139" t="b">
        <v>0</v>
      </c>
      <c r="O139" t="s">
        <v>46</v>
      </c>
      <c r="P139" t="s">
        <v>47</v>
      </c>
      <c r="Q139" t="s">
        <v>48</v>
      </c>
      <c r="R139" t="s">
        <v>400</v>
      </c>
      <c r="S139">
        <v>602757</v>
      </c>
      <c r="T139"/>
      <c r="U139" t="s">
        <v>576</v>
      </c>
      <c r="V139" t="s">
        <v>50</v>
      </c>
      <c r="W139" t="s">
        <v>436</v>
      </c>
      <c r="X139" t="s">
        <v>436</v>
      </c>
      <c r="Y139" t="s">
        <v>358</v>
      </c>
      <c r="Z139">
        <v>40000</v>
      </c>
      <c r="AA139" t="b">
        <v>1</v>
      </c>
      <c r="AB139"/>
      <c r="AC139" t="s">
        <v>64</v>
      </c>
      <c r="AD139" t="s">
        <v>413</v>
      </c>
      <c r="AE139" t="s">
        <v>66</v>
      </c>
      <c r="AF139" t="b">
        <v>0</v>
      </c>
      <c r="AG139"/>
      <c r="AH139" t="s">
        <v>50</v>
      </c>
      <c r="AI139"/>
      <c r="AJ139">
        <v>26991</v>
      </c>
      <c r="AK139" s="1">
        <v>42493.30972222222</v>
      </c>
      <c r="AL139" s="1">
        <v>42501.515972222223</v>
      </c>
      <c r="AM139" s="1">
        <v>42535.724305555559</v>
      </c>
      <c r="AN139" t="s">
        <v>80</v>
      </c>
      <c r="AO139" t="s">
        <v>39</v>
      </c>
      <c r="AP139" t="s">
        <v>39</v>
      </c>
      <c r="AQ139"/>
      <c r="AR139" s="1">
        <v>42548.5</v>
      </c>
      <c r="AS139" t="s">
        <v>56</v>
      </c>
      <c r="AT139" t="s">
        <v>627</v>
      </c>
      <c r="AU139" t="s">
        <v>658</v>
      </c>
    </row>
    <row r="140" spans="1:47" ht="13.9" customHeight="1" x14ac:dyDescent="0.45">
      <c r="A140" t="s">
        <v>39</v>
      </c>
      <c r="B140">
        <v>630383</v>
      </c>
      <c r="C140" t="str">
        <f>VLOOKUP(B140,'PAS10 S19 Final Scope_195'!B:C,2,0)</f>
        <v>Base Scope</v>
      </c>
      <c r="D140" t="s">
        <v>41</v>
      </c>
      <c r="E140" t="s">
        <v>397</v>
      </c>
      <c r="F140" t="s">
        <v>488</v>
      </c>
      <c r="G140" t="s">
        <v>59</v>
      </c>
      <c r="H140">
        <v>2</v>
      </c>
      <c r="I140">
        <v>2</v>
      </c>
      <c r="J140" t="s">
        <v>489</v>
      </c>
      <c r="K140"/>
      <c r="L140" t="s">
        <v>40</v>
      </c>
      <c r="M140"/>
      <c r="N140" t="b">
        <v>0</v>
      </c>
      <c r="O140" t="s">
        <v>46</v>
      </c>
      <c r="P140" t="s">
        <v>47</v>
      </c>
      <c r="Q140" t="s">
        <v>48</v>
      </c>
      <c r="R140" t="s">
        <v>400</v>
      </c>
      <c r="S140">
        <v>602757</v>
      </c>
      <c r="T140"/>
      <c r="U140" t="s">
        <v>576</v>
      </c>
      <c r="V140" t="s">
        <v>50</v>
      </c>
      <c r="W140" t="s">
        <v>50</v>
      </c>
      <c r="X140" t="s">
        <v>50</v>
      </c>
      <c r="Y140" t="s">
        <v>358</v>
      </c>
      <c r="Z140">
        <v>40000</v>
      </c>
      <c r="AA140" t="b">
        <v>1</v>
      </c>
      <c r="AB140"/>
      <c r="AC140" t="s">
        <v>64</v>
      </c>
      <c r="AD140" t="s">
        <v>50</v>
      </c>
      <c r="AE140" t="s">
        <v>50</v>
      </c>
      <c r="AF140" t="b">
        <v>0</v>
      </c>
      <c r="AG140"/>
      <c r="AH140" t="s">
        <v>50</v>
      </c>
      <c r="AI140"/>
      <c r="AJ140">
        <v>27005</v>
      </c>
      <c r="AK140" s="1">
        <v>42500.349305555559</v>
      </c>
      <c r="AL140" s="1">
        <v>42501.515277777777</v>
      </c>
      <c r="AM140" s="1">
        <v>42540.717361111114</v>
      </c>
      <c r="AN140" t="s">
        <v>80</v>
      </c>
      <c r="AO140" t="s">
        <v>39</v>
      </c>
      <c r="AP140" t="s">
        <v>39</v>
      </c>
      <c r="AQ140"/>
      <c r="AR140" s="1">
        <v>42548.5</v>
      </c>
      <c r="AS140" t="s">
        <v>56</v>
      </c>
      <c r="AT140" t="s">
        <v>620</v>
      </c>
      <c r="AU140" t="s">
        <v>658</v>
      </c>
    </row>
    <row r="141" spans="1:47" ht="13.9" customHeight="1" x14ac:dyDescent="0.45">
      <c r="A141" t="s">
        <v>39</v>
      </c>
      <c r="B141">
        <v>624533</v>
      </c>
      <c r="C141" t="str">
        <f>VLOOKUP(B141,'PAS10 S19 Final Scope_195'!B:C,2,0)</f>
        <v>Base Scope</v>
      </c>
      <c r="D141" t="s">
        <v>41</v>
      </c>
      <c r="E141" t="s">
        <v>397</v>
      </c>
      <c r="F141" t="s">
        <v>398</v>
      </c>
      <c r="G141" t="s">
        <v>593</v>
      </c>
      <c r="H141">
        <v>0.5</v>
      </c>
      <c r="I141">
        <v>3</v>
      </c>
      <c r="J141" t="s">
        <v>399</v>
      </c>
      <c r="K141" t="s">
        <v>400</v>
      </c>
      <c r="L141" t="s">
        <v>40</v>
      </c>
      <c r="M141"/>
      <c r="N141" t="b">
        <v>0</v>
      </c>
      <c r="O141" t="s">
        <v>46</v>
      </c>
      <c r="P141" t="s">
        <v>47</v>
      </c>
      <c r="Q141" t="s">
        <v>48</v>
      </c>
      <c r="R141" t="s">
        <v>400</v>
      </c>
      <c r="S141">
        <v>602757</v>
      </c>
      <c r="T141"/>
      <c r="U141" t="s">
        <v>576</v>
      </c>
      <c r="V141" t="s">
        <v>50</v>
      </c>
      <c r="W141" t="s">
        <v>401</v>
      </c>
      <c r="X141" t="s">
        <v>401</v>
      </c>
      <c r="Y141" t="s">
        <v>358</v>
      </c>
      <c r="Z141">
        <v>40000</v>
      </c>
      <c r="AA141" t="b">
        <v>1</v>
      </c>
      <c r="AB141"/>
      <c r="AC141" t="s">
        <v>53</v>
      </c>
      <c r="AD141" t="s">
        <v>77</v>
      </c>
      <c r="AE141" t="s">
        <v>78</v>
      </c>
      <c r="AF141" t="b">
        <v>1</v>
      </c>
      <c r="AG141"/>
      <c r="AH141" t="s">
        <v>50</v>
      </c>
      <c r="AI141"/>
      <c r="AJ141">
        <v>26941</v>
      </c>
      <c r="AK141" s="1">
        <v>42501.334027777775</v>
      </c>
      <c r="AL141" s="1">
        <v>42501.515277777777</v>
      </c>
      <c r="AM141" s="1">
        <v>42533.71597222222</v>
      </c>
      <c r="AN141" t="s">
        <v>80</v>
      </c>
      <c r="AO141" t="s">
        <v>39</v>
      </c>
      <c r="AP141" t="s">
        <v>39</v>
      </c>
      <c r="AQ141"/>
      <c r="AR141" s="1">
        <v>42548.5</v>
      </c>
      <c r="AS141" t="s">
        <v>56</v>
      </c>
      <c r="AT141" t="s">
        <v>644</v>
      </c>
      <c r="AU141" t="s">
        <v>658</v>
      </c>
    </row>
    <row r="142" spans="1:47" ht="13.9" customHeight="1" x14ac:dyDescent="0.45">
      <c r="A142" t="s">
        <v>39</v>
      </c>
      <c r="B142">
        <v>623100</v>
      </c>
      <c r="C142" t="str">
        <f>VLOOKUP(B142,'PAS10 S19 Final Scope_195'!B:C,2,0)</f>
        <v>Base Scope</v>
      </c>
      <c r="D142" t="s">
        <v>57</v>
      </c>
      <c r="E142" t="s">
        <v>397</v>
      </c>
      <c r="F142" t="s">
        <v>402</v>
      </c>
      <c r="G142" t="s">
        <v>209</v>
      </c>
      <c r="H142">
        <v>2</v>
      </c>
      <c r="I142">
        <v>3.5</v>
      </c>
      <c r="J142" t="s">
        <v>403</v>
      </c>
      <c r="K142" t="s">
        <v>400</v>
      </c>
      <c r="L142" t="s">
        <v>40</v>
      </c>
      <c r="M142" t="s">
        <v>211</v>
      </c>
      <c r="N142" t="b">
        <v>0</v>
      </c>
      <c r="O142" t="s">
        <v>46</v>
      </c>
      <c r="P142" t="s">
        <v>47</v>
      </c>
      <c r="Q142" t="s">
        <v>70</v>
      </c>
      <c r="R142" t="s">
        <v>400</v>
      </c>
      <c r="S142">
        <v>602755</v>
      </c>
      <c r="T142"/>
      <c r="U142" t="s">
        <v>576</v>
      </c>
      <c r="V142" t="s">
        <v>50</v>
      </c>
      <c r="W142" t="s">
        <v>140</v>
      </c>
      <c r="X142" t="s">
        <v>140</v>
      </c>
      <c r="Y142" t="s">
        <v>115</v>
      </c>
      <c r="Z142">
        <v>40000</v>
      </c>
      <c r="AA142" t="b">
        <v>1</v>
      </c>
      <c r="AB142"/>
      <c r="AC142" t="s">
        <v>64</v>
      </c>
      <c r="AD142" t="s">
        <v>50</v>
      </c>
      <c r="AE142" t="s">
        <v>50</v>
      </c>
      <c r="AF142" t="b">
        <v>1</v>
      </c>
      <c r="AG142"/>
      <c r="AH142" t="s">
        <v>50</v>
      </c>
      <c r="AI142"/>
      <c r="AJ142">
        <v>26876</v>
      </c>
      <c r="AK142" s="1">
        <v>42474.597222222219</v>
      </c>
      <c r="AL142" s="1">
        <v>42512.753472222219</v>
      </c>
      <c r="AM142"/>
      <c r="AN142" t="s">
        <v>80</v>
      </c>
      <c r="AO142" t="s">
        <v>39</v>
      </c>
      <c r="AP142" t="s">
        <v>39</v>
      </c>
      <c r="AQ142"/>
      <c r="AR142" s="1">
        <v>42548.5</v>
      </c>
      <c r="AS142" t="s">
        <v>56</v>
      </c>
      <c r="AT142" t="s">
        <v>661</v>
      </c>
      <c r="AU142" t="s">
        <v>662</v>
      </c>
    </row>
    <row r="143" spans="1:47" ht="13.9" customHeight="1" x14ac:dyDescent="0.45">
      <c r="A143" t="s">
        <v>39</v>
      </c>
      <c r="B143">
        <v>630384</v>
      </c>
      <c r="C143" t="str">
        <f>VLOOKUP(B143,'PAS10 S19 Final Scope_195'!B:C,2,0)</f>
        <v>Base Scope</v>
      </c>
      <c r="D143" t="s">
        <v>41</v>
      </c>
      <c r="E143" t="s">
        <v>397</v>
      </c>
      <c r="F143" t="s">
        <v>426</v>
      </c>
      <c r="G143" t="s">
        <v>59</v>
      </c>
      <c r="H143">
        <v>1.5</v>
      </c>
      <c r="I143">
        <v>2</v>
      </c>
      <c r="J143" t="s">
        <v>427</v>
      </c>
      <c r="K143"/>
      <c r="L143" t="s">
        <v>40</v>
      </c>
      <c r="M143"/>
      <c r="N143" t="b">
        <v>0</v>
      </c>
      <c r="O143" t="s">
        <v>46</v>
      </c>
      <c r="P143" t="s">
        <v>47</v>
      </c>
      <c r="Q143" t="s">
        <v>48</v>
      </c>
      <c r="R143" t="s">
        <v>400</v>
      </c>
      <c r="S143">
        <v>602757</v>
      </c>
      <c r="T143"/>
      <c r="U143" t="s">
        <v>576</v>
      </c>
      <c r="V143" t="s">
        <v>50</v>
      </c>
      <c r="W143" t="s">
        <v>411</v>
      </c>
      <c r="X143" t="s">
        <v>411</v>
      </c>
      <c r="Y143" t="s">
        <v>358</v>
      </c>
      <c r="Z143">
        <v>40000</v>
      </c>
      <c r="AA143" t="b">
        <v>1</v>
      </c>
      <c r="AB143"/>
      <c r="AC143" t="s">
        <v>64</v>
      </c>
      <c r="AD143" t="s">
        <v>413</v>
      </c>
      <c r="AE143" t="s">
        <v>66</v>
      </c>
      <c r="AF143" t="b">
        <v>0</v>
      </c>
      <c r="AG143"/>
      <c r="AH143" t="s">
        <v>50</v>
      </c>
      <c r="AI143"/>
      <c r="AJ143">
        <v>23201</v>
      </c>
      <c r="AK143" s="1">
        <v>42508.306250000001</v>
      </c>
      <c r="AL143" s="1">
        <v>42508.770138888889</v>
      </c>
      <c r="AM143" s="1">
        <v>42536.223611111112</v>
      </c>
      <c r="AN143" t="s">
        <v>80</v>
      </c>
      <c r="AO143" t="s">
        <v>39</v>
      </c>
      <c r="AP143" t="s">
        <v>39</v>
      </c>
      <c r="AQ143"/>
      <c r="AR143" s="1">
        <v>42548.5</v>
      </c>
      <c r="AS143" t="s">
        <v>56</v>
      </c>
      <c r="AT143" t="s">
        <v>659</v>
      </c>
      <c r="AU143" t="s">
        <v>658</v>
      </c>
    </row>
    <row r="144" spans="1:47" ht="13.9" customHeight="1" x14ac:dyDescent="0.45">
      <c r="A144" t="s">
        <v>39</v>
      </c>
      <c r="B144">
        <v>630386</v>
      </c>
      <c r="C144" t="str">
        <f>VLOOKUP(B144,'PAS10 S19 Final Scope_195'!B:C,2,0)</f>
        <v>Base Scope</v>
      </c>
      <c r="D144" t="s">
        <v>41</v>
      </c>
      <c r="E144" t="s">
        <v>397</v>
      </c>
      <c r="F144" t="s">
        <v>484</v>
      </c>
      <c r="G144" t="s">
        <v>59</v>
      </c>
      <c r="H144">
        <v>1</v>
      </c>
      <c r="I144">
        <v>2</v>
      </c>
      <c r="J144" t="s">
        <v>485</v>
      </c>
      <c r="K144"/>
      <c r="L144" t="s">
        <v>40</v>
      </c>
      <c r="M144"/>
      <c r="N144" t="b">
        <v>0</v>
      </c>
      <c r="O144" t="s">
        <v>46</v>
      </c>
      <c r="P144" t="s">
        <v>47</v>
      </c>
      <c r="Q144" t="s">
        <v>48</v>
      </c>
      <c r="R144" t="s">
        <v>400</v>
      </c>
      <c r="S144">
        <v>602757</v>
      </c>
      <c r="T144"/>
      <c r="U144" t="s">
        <v>576</v>
      </c>
      <c r="V144" t="s">
        <v>50</v>
      </c>
      <c r="W144" t="s">
        <v>416</v>
      </c>
      <c r="X144" t="s">
        <v>416</v>
      </c>
      <c r="Y144" t="s">
        <v>358</v>
      </c>
      <c r="Z144">
        <v>40000</v>
      </c>
      <c r="AA144" t="b">
        <v>1</v>
      </c>
      <c r="AB144"/>
      <c r="AC144" t="s">
        <v>64</v>
      </c>
      <c r="AD144" t="s">
        <v>413</v>
      </c>
      <c r="AE144" t="s">
        <v>66</v>
      </c>
      <c r="AF144" t="b">
        <v>0</v>
      </c>
      <c r="AG144"/>
      <c r="AH144" t="s">
        <v>50</v>
      </c>
      <c r="AI144"/>
      <c r="AJ144">
        <v>26987</v>
      </c>
      <c r="AK144" s="1">
        <v>42494.329861111109</v>
      </c>
      <c r="AL144" s="1">
        <v>42501.515972222223</v>
      </c>
      <c r="AM144" s="1">
        <v>42535.724305555559</v>
      </c>
      <c r="AN144" t="s">
        <v>80</v>
      </c>
      <c r="AO144" t="s">
        <v>39</v>
      </c>
      <c r="AP144" t="s">
        <v>39</v>
      </c>
      <c r="AQ144"/>
      <c r="AR144" s="1">
        <v>42548.5</v>
      </c>
      <c r="AS144" t="s">
        <v>56</v>
      </c>
      <c r="AT144" t="s">
        <v>659</v>
      </c>
      <c r="AU144" t="s">
        <v>658</v>
      </c>
    </row>
    <row r="145" spans="1:47" ht="13.9" customHeight="1" x14ac:dyDescent="0.45">
      <c r="A145" t="s">
        <v>39</v>
      </c>
      <c r="B145">
        <v>624534</v>
      </c>
      <c r="C145" t="str">
        <f>VLOOKUP(B145,'PAS10 S19 Final Scope_195'!B:C,2,0)</f>
        <v>Base Scope</v>
      </c>
      <c r="D145" t="s">
        <v>41</v>
      </c>
      <c r="E145" t="s">
        <v>397</v>
      </c>
      <c r="F145" t="s">
        <v>430</v>
      </c>
      <c r="G145" t="s">
        <v>588</v>
      </c>
      <c r="H145">
        <v>0</v>
      </c>
      <c r="I145">
        <v>2</v>
      </c>
      <c r="J145" t="s">
        <v>431</v>
      </c>
      <c r="K145" t="s">
        <v>400</v>
      </c>
      <c r="L145" t="s">
        <v>40</v>
      </c>
      <c r="M145"/>
      <c r="N145" t="b">
        <v>0</v>
      </c>
      <c r="O145" t="s">
        <v>46</v>
      </c>
      <c r="P145" t="s">
        <v>47</v>
      </c>
      <c r="Q145" t="s">
        <v>408</v>
      </c>
      <c r="R145" t="s">
        <v>400</v>
      </c>
      <c r="S145">
        <v>602757</v>
      </c>
      <c r="T145"/>
      <c r="U145" t="s">
        <v>576</v>
      </c>
      <c r="V145" t="s">
        <v>50</v>
      </c>
      <c r="W145" t="s">
        <v>401</v>
      </c>
      <c r="X145" t="s">
        <v>401</v>
      </c>
      <c r="Y145" t="s">
        <v>358</v>
      </c>
      <c r="Z145">
        <v>40000</v>
      </c>
      <c r="AA145" t="b">
        <v>1</v>
      </c>
      <c r="AB145"/>
      <c r="AC145" t="s">
        <v>64</v>
      </c>
      <c r="AD145" t="s">
        <v>77</v>
      </c>
      <c r="AE145" t="s">
        <v>66</v>
      </c>
      <c r="AF145" t="b">
        <v>1</v>
      </c>
      <c r="AG145"/>
      <c r="AH145" t="s">
        <v>50</v>
      </c>
      <c r="AI145"/>
      <c r="AJ145">
        <v>23069</v>
      </c>
      <c r="AK145" s="1">
        <v>42492.513888888891</v>
      </c>
      <c r="AL145" s="1">
        <v>42501.51458333333</v>
      </c>
      <c r="AM145" s="1">
        <v>42536.223611111112</v>
      </c>
      <c r="AN145" t="s">
        <v>80</v>
      </c>
      <c r="AO145" t="s">
        <v>39</v>
      </c>
      <c r="AP145" t="s">
        <v>39</v>
      </c>
      <c r="AQ145"/>
      <c r="AR145" s="1">
        <v>42548.5</v>
      </c>
      <c r="AS145" t="s">
        <v>56</v>
      </c>
      <c r="AT145" t="s">
        <v>611</v>
      </c>
      <c r="AU145" s="2" t="s">
        <v>663</v>
      </c>
    </row>
    <row r="146" spans="1:47" ht="13.9" customHeight="1" x14ac:dyDescent="0.45">
      <c r="A146" t="s">
        <v>39</v>
      </c>
      <c r="B146">
        <v>624532</v>
      </c>
      <c r="C146" t="str">
        <f>VLOOKUP(B146,'PAS10 S19 Final Scope_195'!B:C,2,0)</f>
        <v>Base Scope</v>
      </c>
      <c r="D146" t="s">
        <v>41</v>
      </c>
      <c r="E146" t="s">
        <v>397</v>
      </c>
      <c r="F146" t="s">
        <v>428</v>
      </c>
      <c r="G146" t="s">
        <v>583</v>
      </c>
      <c r="H146">
        <v>0.5</v>
      </c>
      <c r="I146">
        <v>2</v>
      </c>
      <c r="J146" t="s">
        <v>429</v>
      </c>
      <c r="K146" t="s">
        <v>400</v>
      </c>
      <c r="L146" t="s">
        <v>40</v>
      </c>
      <c r="M146"/>
      <c r="N146" t="b">
        <v>0</v>
      </c>
      <c r="O146" t="s">
        <v>46</v>
      </c>
      <c r="P146" t="s">
        <v>47</v>
      </c>
      <c r="Q146" t="s">
        <v>48</v>
      </c>
      <c r="R146" t="s">
        <v>400</v>
      </c>
      <c r="S146">
        <v>602757</v>
      </c>
      <c r="T146"/>
      <c r="U146" t="s">
        <v>576</v>
      </c>
      <c r="V146" t="s">
        <v>50</v>
      </c>
      <c r="W146" t="s">
        <v>401</v>
      </c>
      <c r="X146" t="s">
        <v>401</v>
      </c>
      <c r="Y146" t="s">
        <v>358</v>
      </c>
      <c r="Z146">
        <v>40000</v>
      </c>
      <c r="AA146" t="b">
        <v>1</v>
      </c>
      <c r="AB146"/>
      <c r="AC146" t="s">
        <v>53</v>
      </c>
      <c r="AD146" t="s">
        <v>77</v>
      </c>
      <c r="AE146" t="s">
        <v>78</v>
      </c>
      <c r="AF146" t="b">
        <v>1</v>
      </c>
      <c r="AG146"/>
      <c r="AH146" t="s">
        <v>50</v>
      </c>
      <c r="AI146"/>
      <c r="AJ146">
        <v>23409</v>
      </c>
      <c r="AK146" s="1">
        <v>42500.349305555559</v>
      </c>
      <c r="AL146" s="1">
        <v>42501.51458333333</v>
      </c>
      <c r="AM146" s="1">
        <v>42533.71597222222</v>
      </c>
      <c r="AN146" t="s">
        <v>80</v>
      </c>
      <c r="AO146" t="s">
        <v>39</v>
      </c>
      <c r="AP146" t="s">
        <v>39</v>
      </c>
      <c r="AQ146"/>
      <c r="AR146" s="1">
        <v>42548.5</v>
      </c>
      <c r="AS146" t="s">
        <v>56</v>
      </c>
      <c r="AT146" t="s">
        <v>644</v>
      </c>
      <c r="AU146" t="s">
        <v>658</v>
      </c>
    </row>
    <row r="147" spans="1:47" ht="13.9" customHeight="1" x14ac:dyDescent="0.45">
      <c r="A147" t="s">
        <v>39</v>
      </c>
      <c r="B147">
        <v>624531</v>
      </c>
      <c r="C147" t="str">
        <f>VLOOKUP(B147,'PAS10 S19 Final Scope_195'!B:C,2,0)</f>
        <v>Base Scope</v>
      </c>
      <c r="D147" t="s">
        <v>57</v>
      </c>
      <c r="E147" t="s">
        <v>397</v>
      </c>
      <c r="F147" t="s">
        <v>482</v>
      </c>
      <c r="G147" t="s">
        <v>59</v>
      </c>
      <c r="H147">
        <v>1</v>
      </c>
      <c r="I147">
        <v>2</v>
      </c>
      <c r="J147" t="s">
        <v>483</v>
      </c>
      <c r="K147" t="s">
        <v>400</v>
      </c>
      <c r="L147" t="s">
        <v>40</v>
      </c>
      <c r="M147"/>
      <c r="N147" t="b">
        <v>0</v>
      </c>
      <c r="O147" t="s">
        <v>46</v>
      </c>
      <c r="P147" t="s">
        <v>47</v>
      </c>
      <c r="Q147" t="s">
        <v>48</v>
      </c>
      <c r="R147" t="s">
        <v>400</v>
      </c>
      <c r="S147">
        <v>602757</v>
      </c>
      <c r="T147"/>
      <c r="U147" t="s">
        <v>576</v>
      </c>
      <c r="V147" t="s">
        <v>50</v>
      </c>
      <c r="W147" t="s">
        <v>62</v>
      </c>
      <c r="X147" t="s">
        <v>62</v>
      </c>
      <c r="Y147" t="s">
        <v>358</v>
      </c>
      <c r="Z147">
        <v>40000</v>
      </c>
      <c r="AA147" t="b">
        <v>1</v>
      </c>
      <c r="AB147"/>
      <c r="AC147" t="s">
        <v>64</v>
      </c>
      <c r="AD147" t="s">
        <v>77</v>
      </c>
      <c r="AE147" t="s">
        <v>66</v>
      </c>
      <c r="AF147" t="b">
        <v>1</v>
      </c>
      <c r="AG147"/>
      <c r="AH147" t="s">
        <v>50</v>
      </c>
      <c r="AI147"/>
      <c r="AJ147">
        <v>23079</v>
      </c>
      <c r="AK147" s="1">
        <v>42500.349305555559</v>
      </c>
      <c r="AL147" s="1">
        <v>42501.513888888891</v>
      </c>
      <c r="AM147" s="1">
        <v>42544.634722222225</v>
      </c>
      <c r="AN147" t="s">
        <v>80</v>
      </c>
      <c r="AO147" t="s">
        <v>39</v>
      </c>
      <c r="AP147" t="s">
        <v>39</v>
      </c>
      <c r="AQ147"/>
      <c r="AR147" s="1">
        <v>42548.5</v>
      </c>
      <c r="AS147" t="s">
        <v>56</v>
      </c>
      <c r="AT147" t="s">
        <v>628</v>
      </c>
      <c r="AU147" s="2" t="s">
        <v>664</v>
      </c>
    </row>
    <row r="148" spans="1:47" ht="13.9" customHeight="1" x14ac:dyDescent="0.45">
      <c r="A148" t="s">
        <v>39</v>
      </c>
      <c r="B148">
        <v>624530</v>
      </c>
      <c r="C148" t="str">
        <f>VLOOKUP(B148,'PAS10 S19 Final Scope_195'!B:C,2,0)</f>
        <v>Base Scope</v>
      </c>
      <c r="D148" t="s">
        <v>57</v>
      </c>
      <c r="E148" t="s">
        <v>397</v>
      </c>
      <c r="F148" t="s">
        <v>419</v>
      </c>
      <c r="G148" t="s">
        <v>44</v>
      </c>
      <c r="H148">
        <v>9</v>
      </c>
      <c r="I148">
        <v>2</v>
      </c>
      <c r="J148" t="s">
        <v>420</v>
      </c>
      <c r="K148" t="s">
        <v>400</v>
      </c>
      <c r="L148" t="s">
        <v>40</v>
      </c>
      <c r="M148"/>
      <c r="N148" t="b">
        <v>0</v>
      </c>
      <c r="O148" t="s">
        <v>46</v>
      </c>
      <c r="P148" t="s">
        <v>47</v>
      </c>
      <c r="Q148" t="s">
        <v>48</v>
      </c>
      <c r="R148" t="s">
        <v>400</v>
      </c>
      <c r="S148">
        <v>602757</v>
      </c>
      <c r="T148"/>
      <c r="U148" t="s">
        <v>576</v>
      </c>
      <c r="V148" t="s">
        <v>50</v>
      </c>
      <c r="W148" t="s">
        <v>62</v>
      </c>
      <c r="X148" t="s">
        <v>62</v>
      </c>
      <c r="Y148" t="s">
        <v>358</v>
      </c>
      <c r="Z148">
        <v>40000</v>
      </c>
      <c r="AA148" t="b">
        <v>1</v>
      </c>
      <c r="AB148"/>
      <c r="AC148" t="s">
        <v>102</v>
      </c>
      <c r="AD148" t="s">
        <v>77</v>
      </c>
      <c r="AE148" t="s">
        <v>66</v>
      </c>
      <c r="AF148" t="b">
        <v>1</v>
      </c>
      <c r="AG148"/>
      <c r="AH148" t="s">
        <v>50</v>
      </c>
      <c r="AI148"/>
      <c r="AJ148">
        <v>22565</v>
      </c>
      <c r="AK148" s="1">
        <v>42513.283333333333</v>
      </c>
      <c r="AL148" s="1">
        <v>42513.76458333333</v>
      </c>
      <c r="AM148" s="1">
        <v>42544.634722222225</v>
      </c>
      <c r="AN148" t="s">
        <v>80</v>
      </c>
      <c r="AO148" t="s">
        <v>39</v>
      </c>
      <c r="AP148" t="s">
        <v>39</v>
      </c>
      <c r="AQ148"/>
      <c r="AR148" s="1">
        <v>42548.5</v>
      </c>
      <c r="AS148" t="s">
        <v>56</v>
      </c>
      <c r="AT148" t="s">
        <v>611</v>
      </c>
      <c r="AU148" s="2" t="s">
        <v>660</v>
      </c>
    </row>
    <row r="149" spans="1:47" ht="13.9" customHeight="1" x14ac:dyDescent="0.45">
      <c r="A149" t="s">
        <v>39</v>
      </c>
      <c r="B149">
        <v>624547</v>
      </c>
      <c r="C149" t="str">
        <f>VLOOKUP(B149,'PAS10 S19 Final Scope_195'!B:C,2,0)</f>
        <v>Base Scope</v>
      </c>
      <c r="D149" t="s">
        <v>41</v>
      </c>
      <c r="E149" t="s">
        <v>397</v>
      </c>
      <c r="F149" t="s">
        <v>465</v>
      </c>
      <c r="G149" t="s">
        <v>44</v>
      </c>
      <c r="H149">
        <v>2</v>
      </c>
      <c r="I149">
        <v>3</v>
      </c>
      <c r="J149" t="s">
        <v>466</v>
      </c>
      <c r="K149" t="s">
        <v>400</v>
      </c>
      <c r="L149" t="s">
        <v>40</v>
      </c>
      <c r="M149"/>
      <c r="N149" t="b">
        <v>0</v>
      </c>
      <c r="O149" t="s">
        <v>46</v>
      </c>
      <c r="P149" t="s">
        <v>47</v>
      </c>
      <c r="Q149" t="s">
        <v>48</v>
      </c>
      <c r="R149" t="s">
        <v>400</v>
      </c>
      <c r="S149">
        <v>602757</v>
      </c>
      <c r="T149"/>
      <c r="U149" t="s">
        <v>576</v>
      </c>
      <c r="V149" t="s">
        <v>50</v>
      </c>
      <c r="W149" t="s">
        <v>416</v>
      </c>
      <c r="X149" t="s">
        <v>416</v>
      </c>
      <c r="Y149" t="s">
        <v>358</v>
      </c>
      <c r="Z149">
        <v>40000</v>
      </c>
      <c r="AA149" t="b">
        <v>1</v>
      </c>
      <c r="AB149"/>
      <c r="AC149" t="s">
        <v>102</v>
      </c>
      <c r="AD149" t="s">
        <v>77</v>
      </c>
      <c r="AE149" t="s">
        <v>66</v>
      </c>
      <c r="AF149" t="b">
        <v>1</v>
      </c>
      <c r="AG149"/>
      <c r="AH149" t="s">
        <v>50</v>
      </c>
      <c r="AI149"/>
      <c r="AJ149">
        <v>26943</v>
      </c>
      <c r="AK149" s="1">
        <v>42507.291666666664</v>
      </c>
      <c r="AL149" s="1">
        <v>42507.760416666664</v>
      </c>
      <c r="AM149" s="1">
        <v>42541.711111111108</v>
      </c>
      <c r="AN149" t="s">
        <v>80</v>
      </c>
      <c r="AO149" t="s">
        <v>39</v>
      </c>
      <c r="AP149" t="s">
        <v>39</v>
      </c>
      <c r="AQ149"/>
      <c r="AR149" s="1">
        <v>42548.5</v>
      </c>
      <c r="AS149" t="s">
        <v>56</v>
      </c>
      <c r="AT149" t="s">
        <v>611</v>
      </c>
      <c r="AU149" s="2" t="s">
        <v>660</v>
      </c>
    </row>
    <row r="150" spans="1:47" ht="13.9" customHeight="1" x14ac:dyDescent="0.45">
      <c r="A150" t="s">
        <v>39</v>
      </c>
      <c r="B150">
        <v>624545</v>
      </c>
      <c r="C150" t="str">
        <f>VLOOKUP(B150,'PAS10 S19 Final Scope_195'!B:C,2,0)</f>
        <v>Base Scope</v>
      </c>
      <c r="D150" t="s">
        <v>41</v>
      </c>
      <c r="E150" t="s">
        <v>397</v>
      </c>
      <c r="F150" t="s">
        <v>462</v>
      </c>
      <c r="G150" t="s">
        <v>593</v>
      </c>
      <c r="H150">
        <v>0.5</v>
      </c>
      <c r="I150">
        <v>3</v>
      </c>
      <c r="J150" t="s">
        <v>463</v>
      </c>
      <c r="K150" t="s">
        <v>400</v>
      </c>
      <c r="L150" t="s">
        <v>40</v>
      </c>
      <c r="M150"/>
      <c r="N150" t="b">
        <v>0</v>
      </c>
      <c r="O150" t="s">
        <v>46</v>
      </c>
      <c r="P150" t="s">
        <v>47</v>
      </c>
      <c r="Q150" t="s">
        <v>48</v>
      </c>
      <c r="R150" t="s">
        <v>400</v>
      </c>
      <c r="S150">
        <v>602757</v>
      </c>
      <c r="T150"/>
      <c r="U150" t="s">
        <v>576</v>
      </c>
      <c r="V150" t="s">
        <v>50</v>
      </c>
      <c r="W150" t="s">
        <v>464</v>
      </c>
      <c r="X150" t="s">
        <v>464</v>
      </c>
      <c r="Y150" t="s">
        <v>358</v>
      </c>
      <c r="Z150">
        <v>40000</v>
      </c>
      <c r="AA150" t="b">
        <v>1</v>
      </c>
      <c r="AB150"/>
      <c r="AC150" t="s">
        <v>53</v>
      </c>
      <c r="AD150" t="s">
        <v>77</v>
      </c>
      <c r="AE150" t="s">
        <v>66</v>
      </c>
      <c r="AF150" t="b">
        <v>1</v>
      </c>
      <c r="AG150"/>
      <c r="AH150" t="s">
        <v>50</v>
      </c>
      <c r="AI150"/>
      <c r="AJ150">
        <v>26967</v>
      </c>
      <c r="AK150" s="1">
        <v>42501.334027777775</v>
      </c>
      <c r="AL150" s="1">
        <v>42501.510416666664</v>
      </c>
      <c r="AM150" s="1">
        <v>42533.71597222222</v>
      </c>
      <c r="AN150" t="s">
        <v>80</v>
      </c>
      <c r="AO150" t="s">
        <v>39</v>
      </c>
      <c r="AP150" t="s">
        <v>39</v>
      </c>
      <c r="AQ150"/>
      <c r="AR150" s="1">
        <v>42548.5</v>
      </c>
      <c r="AS150" t="s">
        <v>56</v>
      </c>
      <c r="AT150" t="s">
        <v>644</v>
      </c>
      <c r="AU150" t="s">
        <v>658</v>
      </c>
    </row>
    <row r="151" spans="1:47" ht="13.9" customHeight="1" x14ac:dyDescent="0.45">
      <c r="A151" t="s">
        <v>39</v>
      </c>
      <c r="B151">
        <v>624551</v>
      </c>
      <c r="C151" t="str">
        <f>VLOOKUP(B151,'PAS10 S19 Final Scope_195'!B:C,2,0)</f>
        <v>Base Scope</v>
      </c>
      <c r="D151" t="s">
        <v>41</v>
      </c>
      <c r="E151" t="s">
        <v>397</v>
      </c>
      <c r="F151" t="s">
        <v>451</v>
      </c>
      <c r="G151" t="s">
        <v>593</v>
      </c>
      <c r="H151">
        <v>0.5</v>
      </c>
      <c r="I151">
        <v>3</v>
      </c>
      <c r="J151" t="s">
        <v>452</v>
      </c>
      <c r="K151" t="s">
        <v>400</v>
      </c>
      <c r="L151" t="s">
        <v>40</v>
      </c>
      <c r="M151"/>
      <c r="N151" t="b">
        <v>0</v>
      </c>
      <c r="O151" t="s">
        <v>46</v>
      </c>
      <c r="P151" t="s">
        <v>47</v>
      </c>
      <c r="Q151" t="s">
        <v>48</v>
      </c>
      <c r="R151" t="s">
        <v>400</v>
      </c>
      <c r="S151">
        <v>602757</v>
      </c>
      <c r="T151"/>
      <c r="U151" t="s">
        <v>576</v>
      </c>
      <c r="V151" t="s">
        <v>50</v>
      </c>
      <c r="W151" t="s">
        <v>450</v>
      </c>
      <c r="X151" t="s">
        <v>450</v>
      </c>
      <c r="Y151" t="s">
        <v>358</v>
      </c>
      <c r="Z151">
        <v>40000</v>
      </c>
      <c r="AA151" t="b">
        <v>1</v>
      </c>
      <c r="AB151"/>
      <c r="AC151" t="s">
        <v>53</v>
      </c>
      <c r="AD151" t="s">
        <v>77</v>
      </c>
      <c r="AE151" t="s">
        <v>78</v>
      </c>
      <c r="AF151" t="b">
        <v>1</v>
      </c>
      <c r="AG151"/>
      <c r="AH151" t="s">
        <v>50</v>
      </c>
      <c r="AI151"/>
      <c r="AJ151">
        <v>26957</v>
      </c>
      <c r="AK151" s="1">
        <v>42501.334027777775</v>
      </c>
      <c r="AL151" s="1">
        <v>42501.511805555558</v>
      </c>
      <c r="AM151" s="1">
        <v>42533.71597222222</v>
      </c>
      <c r="AN151" t="s">
        <v>80</v>
      </c>
      <c r="AO151" t="s">
        <v>39</v>
      </c>
      <c r="AP151" t="s">
        <v>39</v>
      </c>
      <c r="AQ151"/>
      <c r="AR151" s="1">
        <v>42548.5</v>
      </c>
      <c r="AS151" t="s">
        <v>56</v>
      </c>
      <c r="AT151" t="s">
        <v>644</v>
      </c>
      <c r="AU151" t="s">
        <v>658</v>
      </c>
    </row>
    <row r="152" spans="1:47" ht="13.9" customHeight="1" x14ac:dyDescent="0.45">
      <c r="A152" t="s">
        <v>39</v>
      </c>
      <c r="B152">
        <v>624546</v>
      </c>
      <c r="C152" t="str">
        <f>VLOOKUP(B152,'PAS10 S19 Final Scope_195'!B:C,2,0)</f>
        <v>Base Scope</v>
      </c>
      <c r="D152" t="s">
        <v>41</v>
      </c>
      <c r="E152" t="s">
        <v>397</v>
      </c>
      <c r="F152" t="s">
        <v>414</v>
      </c>
      <c r="G152" t="s">
        <v>59</v>
      </c>
      <c r="H152">
        <v>0.5</v>
      </c>
      <c r="I152">
        <v>2</v>
      </c>
      <c r="J152" t="s">
        <v>415</v>
      </c>
      <c r="K152" t="s">
        <v>400</v>
      </c>
      <c r="L152" t="s">
        <v>40</v>
      </c>
      <c r="M152"/>
      <c r="N152" t="b">
        <v>0</v>
      </c>
      <c r="O152" t="s">
        <v>46</v>
      </c>
      <c r="P152" t="s">
        <v>47</v>
      </c>
      <c r="Q152" t="s">
        <v>48</v>
      </c>
      <c r="R152" t="s">
        <v>400</v>
      </c>
      <c r="S152">
        <v>602757</v>
      </c>
      <c r="T152"/>
      <c r="U152" t="s">
        <v>576</v>
      </c>
      <c r="V152" t="s">
        <v>50</v>
      </c>
      <c r="W152" t="s">
        <v>416</v>
      </c>
      <c r="X152" t="s">
        <v>416</v>
      </c>
      <c r="Y152" t="s">
        <v>358</v>
      </c>
      <c r="Z152">
        <v>40000</v>
      </c>
      <c r="AA152" t="b">
        <v>1</v>
      </c>
      <c r="AB152"/>
      <c r="AC152" t="s">
        <v>64</v>
      </c>
      <c r="AD152" t="s">
        <v>77</v>
      </c>
      <c r="AE152" t="s">
        <v>66</v>
      </c>
      <c r="AF152" t="b">
        <v>1</v>
      </c>
      <c r="AG152"/>
      <c r="AH152" t="s">
        <v>50</v>
      </c>
      <c r="AI152"/>
      <c r="AJ152">
        <v>26579</v>
      </c>
      <c r="AK152" s="1">
        <v>42493.30972222222</v>
      </c>
      <c r="AL152" s="1">
        <v>42501.511111111111</v>
      </c>
      <c r="AM152" s="1">
        <v>42541.711111111108</v>
      </c>
      <c r="AN152" t="s">
        <v>80</v>
      </c>
      <c r="AO152" t="s">
        <v>39</v>
      </c>
      <c r="AP152" t="s">
        <v>39</v>
      </c>
      <c r="AQ152"/>
      <c r="AR152" s="1">
        <v>42548.5</v>
      </c>
      <c r="AS152" t="s">
        <v>56</v>
      </c>
      <c r="AT152" t="s">
        <v>628</v>
      </c>
      <c r="AU152" s="2" t="s">
        <v>664</v>
      </c>
    </row>
    <row r="153" spans="1:47" ht="13.9" customHeight="1" x14ac:dyDescent="0.45">
      <c r="A153" t="s">
        <v>39</v>
      </c>
      <c r="B153">
        <v>624548</v>
      </c>
      <c r="C153" t="str">
        <f>VLOOKUP(B153,'PAS10 S19 Final Scope_195'!B:C,2,0)</f>
        <v>Base Scope</v>
      </c>
      <c r="D153" t="s">
        <v>41</v>
      </c>
      <c r="E153" t="s">
        <v>397</v>
      </c>
      <c r="F153" t="s">
        <v>471</v>
      </c>
      <c r="G153" t="s">
        <v>59</v>
      </c>
      <c r="H153">
        <v>2.5</v>
      </c>
      <c r="I153">
        <v>2</v>
      </c>
      <c r="J153" t="s">
        <v>472</v>
      </c>
      <c r="K153" t="s">
        <v>400</v>
      </c>
      <c r="L153" t="s">
        <v>40</v>
      </c>
      <c r="M153"/>
      <c r="N153" t="b">
        <v>0</v>
      </c>
      <c r="O153" t="s">
        <v>46</v>
      </c>
      <c r="P153" t="s">
        <v>47</v>
      </c>
      <c r="Q153" t="s">
        <v>48</v>
      </c>
      <c r="R153" t="s">
        <v>400</v>
      </c>
      <c r="S153">
        <v>602757</v>
      </c>
      <c r="T153"/>
      <c r="U153" t="s">
        <v>576</v>
      </c>
      <c r="V153" t="s">
        <v>50</v>
      </c>
      <c r="W153" t="s">
        <v>450</v>
      </c>
      <c r="X153" t="s">
        <v>450</v>
      </c>
      <c r="Y153" t="s">
        <v>358</v>
      </c>
      <c r="Z153">
        <v>40000</v>
      </c>
      <c r="AA153" t="b">
        <v>1</v>
      </c>
      <c r="AB153"/>
      <c r="AC153" t="s">
        <v>102</v>
      </c>
      <c r="AD153" t="s">
        <v>77</v>
      </c>
      <c r="AE153" t="s">
        <v>66</v>
      </c>
      <c r="AF153" t="b">
        <v>1</v>
      </c>
      <c r="AG153"/>
      <c r="AH153" t="s">
        <v>50</v>
      </c>
      <c r="AI153"/>
      <c r="AJ153">
        <v>24361</v>
      </c>
      <c r="AK153" s="1">
        <v>42502.29791666667</v>
      </c>
      <c r="AL153" s="1">
        <v>42502.756944444445</v>
      </c>
      <c r="AM153" s="1">
        <v>42541.711111111108</v>
      </c>
      <c r="AN153" t="s">
        <v>80</v>
      </c>
      <c r="AO153" t="s">
        <v>39</v>
      </c>
      <c r="AP153" t="s">
        <v>39</v>
      </c>
      <c r="AQ153"/>
      <c r="AR153" s="1">
        <v>42548.5</v>
      </c>
      <c r="AS153" t="s">
        <v>56</v>
      </c>
      <c r="AT153" t="s">
        <v>636</v>
      </c>
      <c r="AU153" s="2" t="s">
        <v>660</v>
      </c>
    </row>
    <row r="154" spans="1:47" ht="13.9" customHeight="1" x14ac:dyDescent="0.45">
      <c r="A154" t="s">
        <v>39</v>
      </c>
      <c r="B154">
        <v>624549</v>
      </c>
      <c r="C154" t="str">
        <f>VLOOKUP(B154,'PAS10 S19 Final Scope_195'!B:C,2,0)</f>
        <v>Base Scope</v>
      </c>
      <c r="D154" t="s">
        <v>41</v>
      </c>
      <c r="E154" t="s">
        <v>397</v>
      </c>
      <c r="F154" t="s">
        <v>448</v>
      </c>
      <c r="G154" t="s">
        <v>59</v>
      </c>
      <c r="H154">
        <v>0.5</v>
      </c>
      <c r="I154">
        <v>2</v>
      </c>
      <c r="J154" t="s">
        <v>449</v>
      </c>
      <c r="K154" t="s">
        <v>400</v>
      </c>
      <c r="L154" t="s">
        <v>40</v>
      </c>
      <c r="M154"/>
      <c r="N154" t="b">
        <v>0</v>
      </c>
      <c r="O154" t="s">
        <v>46</v>
      </c>
      <c r="P154" t="s">
        <v>47</v>
      </c>
      <c r="Q154" t="s">
        <v>48</v>
      </c>
      <c r="R154" t="s">
        <v>400</v>
      </c>
      <c r="S154">
        <v>602757</v>
      </c>
      <c r="T154"/>
      <c r="U154" t="s">
        <v>576</v>
      </c>
      <c r="V154" t="s">
        <v>50</v>
      </c>
      <c r="W154" t="s">
        <v>450</v>
      </c>
      <c r="X154" t="s">
        <v>450</v>
      </c>
      <c r="Y154" t="s">
        <v>358</v>
      </c>
      <c r="Z154">
        <v>40000</v>
      </c>
      <c r="AA154" t="b">
        <v>1</v>
      </c>
      <c r="AB154"/>
      <c r="AC154" t="s">
        <v>64</v>
      </c>
      <c r="AD154" t="s">
        <v>77</v>
      </c>
      <c r="AE154" t="s">
        <v>66</v>
      </c>
      <c r="AF154" t="b">
        <v>1</v>
      </c>
      <c r="AG154"/>
      <c r="AH154" t="s">
        <v>50</v>
      </c>
      <c r="AI154"/>
      <c r="AJ154">
        <v>24362</v>
      </c>
      <c r="AK154" s="1">
        <v>42493.30972222222</v>
      </c>
      <c r="AL154" s="1">
        <v>42507.761111111111</v>
      </c>
      <c r="AM154" s="1">
        <v>42544.635416666664</v>
      </c>
      <c r="AN154" t="s">
        <v>80</v>
      </c>
      <c r="AO154" t="s">
        <v>39</v>
      </c>
      <c r="AP154" t="s">
        <v>39</v>
      </c>
      <c r="AQ154"/>
      <c r="AR154" s="1">
        <v>42548.5</v>
      </c>
      <c r="AS154" t="s">
        <v>56</v>
      </c>
      <c r="AT154" t="s">
        <v>611</v>
      </c>
      <c r="AU154" s="2" t="s">
        <v>664</v>
      </c>
    </row>
    <row r="155" spans="1:47" ht="13.9" customHeight="1" x14ac:dyDescent="0.45">
      <c r="A155" t="s">
        <v>39</v>
      </c>
      <c r="B155">
        <v>624550</v>
      </c>
      <c r="C155" t="str">
        <f>VLOOKUP(B155,'PAS10 S19 Final Scope_195'!B:C,2,0)</f>
        <v>Base Scope</v>
      </c>
      <c r="D155" t="s">
        <v>41</v>
      </c>
      <c r="E155" t="s">
        <v>397</v>
      </c>
      <c r="F155" t="s">
        <v>467</v>
      </c>
      <c r="G155" t="s">
        <v>593</v>
      </c>
      <c r="H155">
        <v>0.5</v>
      </c>
      <c r="I155">
        <v>2</v>
      </c>
      <c r="J155" t="s">
        <v>468</v>
      </c>
      <c r="K155" t="s">
        <v>400</v>
      </c>
      <c r="L155" t="s">
        <v>40</v>
      </c>
      <c r="M155"/>
      <c r="N155" t="b">
        <v>0</v>
      </c>
      <c r="O155" t="s">
        <v>46</v>
      </c>
      <c r="P155" t="s">
        <v>47</v>
      </c>
      <c r="Q155" t="s">
        <v>48</v>
      </c>
      <c r="R155" t="s">
        <v>400</v>
      </c>
      <c r="S155">
        <v>602757</v>
      </c>
      <c r="T155"/>
      <c r="U155" t="s">
        <v>576</v>
      </c>
      <c r="V155" t="s">
        <v>50</v>
      </c>
      <c r="W155" t="s">
        <v>450</v>
      </c>
      <c r="X155" t="s">
        <v>450</v>
      </c>
      <c r="Y155" t="s">
        <v>358</v>
      </c>
      <c r="Z155">
        <v>40000</v>
      </c>
      <c r="AA155" t="b">
        <v>1</v>
      </c>
      <c r="AB155"/>
      <c r="AC155" t="s">
        <v>53</v>
      </c>
      <c r="AD155" t="s">
        <v>77</v>
      </c>
      <c r="AE155" t="s">
        <v>78</v>
      </c>
      <c r="AF155" t="b">
        <v>1</v>
      </c>
      <c r="AG155"/>
      <c r="AH155" t="s">
        <v>50</v>
      </c>
      <c r="AI155"/>
      <c r="AJ155">
        <v>24367</v>
      </c>
      <c r="AK155" s="1">
        <v>42500.349305555559</v>
      </c>
      <c r="AL155" s="1">
        <v>42501.511111111111</v>
      </c>
      <c r="AM155" s="1">
        <v>42533.71597222222</v>
      </c>
      <c r="AN155" t="s">
        <v>80</v>
      </c>
      <c r="AO155" t="s">
        <v>39</v>
      </c>
      <c r="AP155" t="s">
        <v>39</v>
      </c>
      <c r="AQ155"/>
      <c r="AR155" s="1">
        <v>42548.5</v>
      </c>
      <c r="AS155" t="s">
        <v>56</v>
      </c>
      <c r="AT155" t="s">
        <v>644</v>
      </c>
      <c r="AU155" t="s">
        <v>658</v>
      </c>
    </row>
    <row r="156" spans="1:47" ht="13.9" customHeight="1" x14ac:dyDescent="0.45">
      <c r="A156" t="s">
        <v>39</v>
      </c>
      <c r="B156">
        <v>624539</v>
      </c>
      <c r="C156" t="str">
        <f>VLOOKUP(B156,'PAS10 S19 Final Scope_195'!B:C,2,0)</f>
        <v>Base Scope</v>
      </c>
      <c r="D156" t="s">
        <v>41</v>
      </c>
      <c r="E156" t="s">
        <v>397</v>
      </c>
      <c r="F156" t="s">
        <v>475</v>
      </c>
      <c r="G156" t="s">
        <v>588</v>
      </c>
      <c r="H156">
        <v>0</v>
      </c>
      <c r="I156">
        <v>2</v>
      </c>
      <c r="J156" t="s">
        <v>476</v>
      </c>
      <c r="K156" t="s">
        <v>400</v>
      </c>
      <c r="L156" t="s">
        <v>40</v>
      </c>
      <c r="M156"/>
      <c r="N156" t="b">
        <v>0</v>
      </c>
      <c r="O156" t="s">
        <v>46</v>
      </c>
      <c r="P156" t="s">
        <v>47</v>
      </c>
      <c r="Q156" t="s">
        <v>408</v>
      </c>
      <c r="R156" t="s">
        <v>400</v>
      </c>
      <c r="S156">
        <v>602757</v>
      </c>
      <c r="T156"/>
      <c r="U156" t="s">
        <v>576</v>
      </c>
      <c r="V156" t="s">
        <v>50</v>
      </c>
      <c r="W156" t="s">
        <v>436</v>
      </c>
      <c r="X156" t="s">
        <v>436</v>
      </c>
      <c r="Y156" t="s">
        <v>358</v>
      </c>
      <c r="Z156">
        <v>40000</v>
      </c>
      <c r="AA156" t="b">
        <v>1</v>
      </c>
      <c r="AB156"/>
      <c r="AC156" t="s">
        <v>64</v>
      </c>
      <c r="AD156" t="s">
        <v>77</v>
      </c>
      <c r="AE156" t="s">
        <v>66</v>
      </c>
      <c r="AF156" t="b">
        <v>1</v>
      </c>
      <c r="AG156"/>
      <c r="AH156" t="s">
        <v>50</v>
      </c>
      <c r="AI156"/>
      <c r="AJ156">
        <v>23075</v>
      </c>
      <c r="AK156" s="1">
        <v>42492.513888888891</v>
      </c>
      <c r="AL156" s="1">
        <v>42501.509027777778</v>
      </c>
      <c r="AM156" s="1">
        <v>42536.223611111112</v>
      </c>
      <c r="AN156" t="s">
        <v>80</v>
      </c>
      <c r="AO156" t="s">
        <v>39</v>
      </c>
      <c r="AP156" t="s">
        <v>39</v>
      </c>
      <c r="AQ156"/>
      <c r="AR156" s="1">
        <v>42548.5</v>
      </c>
      <c r="AS156" t="s">
        <v>56</v>
      </c>
      <c r="AT156" t="s">
        <v>611</v>
      </c>
      <c r="AU156" s="2" t="s">
        <v>663</v>
      </c>
    </row>
    <row r="157" spans="1:47" ht="13.9" customHeight="1" x14ac:dyDescent="0.45">
      <c r="A157" t="s">
        <v>39</v>
      </c>
      <c r="B157">
        <v>624540</v>
      </c>
      <c r="C157" t="str">
        <f>VLOOKUP(B157,'PAS10 S19 Final Scope_195'!B:C,2,0)</f>
        <v>Base Scope</v>
      </c>
      <c r="D157" t="s">
        <v>41</v>
      </c>
      <c r="E157" t="s">
        <v>397</v>
      </c>
      <c r="F157" t="s">
        <v>409</v>
      </c>
      <c r="G157" t="s">
        <v>588</v>
      </c>
      <c r="H157">
        <v>0</v>
      </c>
      <c r="I157">
        <v>2</v>
      </c>
      <c r="J157" t="s">
        <v>410</v>
      </c>
      <c r="K157" t="s">
        <v>400</v>
      </c>
      <c r="L157" t="s">
        <v>40</v>
      </c>
      <c r="M157"/>
      <c r="N157" t="b">
        <v>0</v>
      </c>
      <c r="O157" t="s">
        <v>46</v>
      </c>
      <c r="P157" t="s">
        <v>47</v>
      </c>
      <c r="Q157" t="s">
        <v>408</v>
      </c>
      <c r="R157" t="s">
        <v>400</v>
      </c>
      <c r="S157">
        <v>602757</v>
      </c>
      <c r="T157"/>
      <c r="U157" t="s">
        <v>576</v>
      </c>
      <c r="V157" t="s">
        <v>50</v>
      </c>
      <c r="W157" t="s">
        <v>411</v>
      </c>
      <c r="X157" t="s">
        <v>411</v>
      </c>
      <c r="Y157" t="s">
        <v>358</v>
      </c>
      <c r="Z157">
        <v>40000</v>
      </c>
      <c r="AA157" t="b">
        <v>1</v>
      </c>
      <c r="AB157"/>
      <c r="AC157" t="s">
        <v>64</v>
      </c>
      <c r="AD157" t="s">
        <v>77</v>
      </c>
      <c r="AE157" t="s">
        <v>66</v>
      </c>
      <c r="AF157" t="b">
        <v>1</v>
      </c>
      <c r="AG157"/>
      <c r="AH157" t="s">
        <v>50</v>
      </c>
      <c r="AI157"/>
      <c r="AJ157">
        <v>22267</v>
      </c>
      <c r="AK157" s="1">
        <v>42492.513888888891</v>
      </c>
      <c r="AL157" s="1">
        <v>42501.509722222225</v>
      </c>
      <c r="AM157" s="1">
        <v>42536.223611111112</v>
      </c>
      <c r="AN157" t="s">
        <v>80</v>
      </c>
      <c r="AO157" t="s">
        <v>39</v>
      </c>
      <c r="AP157" t="s">
        <v>39</v>
      </c>
      <c r="AQ157"/>
      <c r="AR157" s="1">
        <v>42548.5</v>
      </c>
      <c r="AS157" t="s">
        <v>56</v>
      </c>
      <c r="AT157" t="s">
        <v>611</v>
      </c>
      <c r="AU157" s="2" t="s">
        <v>663</v>
      </c>
    </row>
    <row r="158" spans="1:47" ht="13.9" customHeight="1" x14ac:dyDescent="0.45">
      <c r="A158" t="s">
        <v>39</v>
      </c>
      <c r="B158">
        <v>624541</v>
      </c>
      <c r="C158" t="str">
        <f>VLOOKUP(B158,'PAS10 S19 Final Scope_195'!B:C,2,0)</f>
        <v>Base Scope</v>
      </c>
      <c r="D158" t="s">
        <v>41</v>
      </c>
      <c r="E158" t="s">
        <v>397</v>
      </c>
      <c r="F158" t="s">
        <v>444</v>
      </c>
      <c r="G158" t="s">
        <v>59</v>
      </c>
      <c r="H158">
        <v>4</v>
      </c>
      <c r="I158">
        <v>2</v>
      </c>
      <c r="J158" t="s">
        <v>445</v>
      </c>
      <c r="K158" t="s">
        <v>400</v>
      </c>
      <c r="L158" t="s">
        <v>40</v>
      </c>
      <c r="M158"/>
      <c r="N158" t="b">
        <v>0</v>
      </c>
      <c r="O158" t="s">
        <v>46</v>
      </c>
      <c r="P158" t="s">
        <v>47</v>
      </c>
      <c r="Q158" t="s">
        <v>48</v>
      </c>
      <c r="R158" t="s">
        <v>400</v>
      </c>
      <c r="S158">
        <v>602757</v>
      </c>
      <c r="T158"/>
      <c r="U158" t="s">
        <v>576</v>
      </c>
      <c r="V158" t="s">
        <v>50</v>
      </c>
      <c r="W158" t="s">
        <v>411</v>
      </c>
      <c r="X158" t="s">
        <v>411</v>
      </c>
      <c r="Y158" t="s">
        <v>358</v>
      </c>
      <c r="Z158">
        <v>40000</v>
      </c>
      <c r="AA158" t="b">
        <v>1</v>
      </c>
      <c r="AB158"/>
      <c r="AC158" t="s">
        <v>102</v>
      </c>
      <c r="AD158" t="s">
        <v>77</v>
      </c>
      <c r="AE158" t="s">
        <v>66</v>
      </c>
      <c r="AF158" t="b">
        <v>1</v>
      </c>
      <c r="AG158"/>
      <c r="AH158" t="s">
        <v>50</v>
      </c>
      <c r="AI158"/>
      <c r="AJ158">
        <v>22268</v>
      </c>
      <c r="AK158" s="1">
        <v>42502.29791666667</v>
      </c>
      <c r="AL158" s="1">
        <v>42502.756249999999</v>
      </c>
      <c r="AM158" s="1">
        <v>42541.711111111108</v>
      </c>
      <c r="AN158" t="s">
        <v>80</v>
      </c>
      <c r="AO158" t="s">
        <v>39</v>
      </c>
      <c r="AP158" t="s">
        <v>39</v>
      </c>
      <c r="AQ158"/>
      <c r="AR158" s="1">
        <v>42548.5</v>
      </c>
      <c r="AS158" t="s">
        <v>56</v>
      </c>
      <c r="AT158" t="s">
        <v>611</v>
      </c>
      <c r="AU158" s="2" t="s">
        <v>660</v>
      </c>
    </row>
    <row r="159" spans="1:47" ht="13.9" customHeight="1" x14ac:dyDescent="0.45">
      <c r="A159" t="s">
        <v>39</v>
      </c>
      <c r="B159">
        <v>624543</v>
      </c>
      <c r="C159" t="str">
        <f>VLOOKUP(B159,'PAS10 S19 Final Scope_195'!B:C,2,0)</f>
        <v>Base Scope</v>
      </c>
      <c r="D159" t="s">
        <v>57</v>
      </c>
      <c r="E159" t="s">
        <v>397</v>
      </c>
      <c r="F159" t="s">
        <v>446</v>
      </c>
      <c r="G159" t="s">
        <v>593</v>
      </c>
      <c r="H159">
        <v>1.5</v>
      </c>
      <c r="I159">
        <v>2</v>
      </c>
      <c r="J159" t="s">
        <v>447</v>
      </c>
      <c r="K159" t="s">
        <v>400</v>
      </c>
      <c r="L159" t="s">
        <v>40</v>
      </c>
      <c r="M159"/>
      <c r="N159" t="b">
        <v>0</v>
      </c>
      <c r="O159" t="s">
        <v>46</v>
      </c>
      <c r="P159" t="s">
        <v>47</v>
      </c>
      <c r="Q159" t="s">
        <v>48</v>
      </c>
      <c r="R159" t="s">
        <v>400</v>
      </c>
      <c r="S159">
        <v>602757</v>
      </c>
      <c r="T159"/>
      <c r="U159" t="s">
        <v>576</v>
      </c>
      <c r="V159" t="s">
        <v>50</v>
      </c>
      <c r="W159" t="s">
        <v>62</v>
      </c>
      <c r="X159" t="s">
        <v>62</v>
      </c>
      <c r="Y159" t="s">
        <v>358</v>
      </c>
      <c r="Z159">
        <v>40000</v>
      </c>
      <c r="AA159" t="b">
        <v>1</v>
      </c>
      <c r="AB159"/>
      <c r="AC159" t="s">
        <v>107</v>
      </c>
      <c r="AD159" t="s">
        <v>77</v>
      </c>
      <c r="AE159" t="s">
        <v>66</v>
      </c>
      <c r="AF159" t="b">
        <v>1</v>
      </c>
      <c r="AG159"/>
      <c r="AH159" t="s">
        <v>50</v>
      </c>
      <c r="AI159"/>
      <c r="AJ159">
        <v>26972</v>
      </c>
      <c r="AK159" s="1">
        <v>42500.349305555559</v>
      </c>
      <c r="AL159" s="1">
        <v>42501.509722222225</v>
      </c>
      <c r="AM159" s="1">
        <v>42534.717361111114</v>
      </c>
      <c r="AN159" t="s">
        <v>80</v>
      </c>
      <c r="AO159" t="s">
        <v>39</v>
      </c>
      <c r="AP159" t="s">
        <v>39</v>
      </c>
      <c r="AQ159"/>
      <c r="AR159" s="1">
        <v>42548.5</v>
      </c>
      <c r="AS159" t="s">
        <v>56</v>
      </c>
      <c r="AT159" t="s">
        <v>642</v>
      </c>
      <c r="AU159" s="2" t="s">
        <v>660</v>
      </c>
    </row>
    <row r="160" spans="1:47" ht="13.9" customHeight="1" x14ac:dyDescent="0.45">
      <c r="A160" t="s">
        <v>39</v>
      </c>
      <c r="B160">
        <v>624542</v>
      </c>
      <c r="C160" t="str">
        <f>VLOOKUP(B160,'PAS10 S19 Final Scope_195'!B:C,2,0)</f>
        <v>Base Scope</v>
      </c>
      <c r="D160" t="s">
        <v>41</v>
      </c>
      <c r="E160" t="s">
        <v>397</v>
      </c>
      <c r="F160" t="s">
        <v>442</v>
      </c>
      <c r="G160" t="s">
        <v>59</v>
      </c>
      <c r="H160">
        <v>0.5</v>
      </c>
      <c r="I160">
        <v>2</v>
      </c>
      <c r="J160" t="s">
        <v>443</v>
      </c>
      <c r="K160" t="s">
        <v>400</v>
      </c>
      <c r="L160" t="s">
        <v>40</v>
      </c>
      <c r="M160"/>
      <c r="N160" t="b">
        <v>0</v>
      </c>
      <c r="O160" t="s">
        <v>46</v>
      </c>
      <c r="P160" t="s">
        <v>47</v>
      </c>
      <c r="Q160" t="s">
        <v>48</v>
      </c>
      <c r="R160" t="s">
        <v>400</v>
      </c>
      <c r="S160">
        <v>602757</v>
      </c>
      <c r="T160"/>
      <c r="U160" t="s">
        <v>576</v>
      </c>
      <c r="V160" t="s">
        <v>50</v>
      </c>
      <c r="W160" t="s">
        <v>411</v>
      </c>
      <c r="X160" t="s">
        <v>411</v>
      </c>
      <c r="Y160" t="s">
        <v>358</v>
      </c>
      <c r="Z160">
        <v>40000</v>
      </c>
      <c r="AA160" t="b">
        <v>1</v>
      </c>
      <c r="AB160"/>
      <c r="AC160" t="s">
        <v>64</v>
      </c>
      <c r="AD160" t="s">
        <v>77</v>
      </c>
      <c r="AE160" t="s">
        <v>66</v>
      </c>
      <c r="AF160" t="b">
        <v>1</v>
      </c>
      <c r="AG160"/>
      <c r="AH160" t="s">
        <v>50</v>
      </c>
      <c r="AI160"/>
      <c r="AJ160">
        <v>22297</v>
      </c>
      <c r="AK160" s="1">
        <v>42492.316666666666</v>
      </c>
      <c r="AL160" s="1">
        <v>42508.769444444442</v>
      </c>
      <c r="AM160" s="1">
        <v>42541.711111111108</v>
      </c>
      <c r="AN160" t="s">
        <v>80</v>
      </c>
      <c r="AO160" t="s">
        <v>39</v>
      </c>
      <c r="AP160" t="s">
        <v>39</v>
      </c>
      <c r="AQ160"/>
      <c r="AR160" s="1">
        <v>42548.5</v>
      </c>
      <c r="AS160" t="s">
        <v>56</v>
      </c>
      <c r="AT160" t="s">
        <v>628</v>
      </c>
      <c r="AU160" s="2" t="s">
        <v>664</v>
      </c>
    </row>
    <row r="161" spans="1:47" ht="13.9" customHeight="1" x14ac:dyDescent="0.45">
      <c r="A161" t="s">
        <v>39</v>
      </c>
      <c r="B161">
        <v>624554</v>
      </c>
      <c r="C161" t="str">
        <f>VLOOKUP(B161,'PAS10 S19 Final Scope_195'!B:C,2,0)</f>
        <v>Base Scope</v>
      </c>
      <c r="D161" t="s">
        <v>57</v>
      </c>
      <c r="E161" t="s">
        <v>397</v>
      </c>
      <c r="F161" t="s">
        <v>190</v>
      </c>
      <c r="G161" t="s">
        <v>588</v>
      </c>
      <c r="H161">
        <v>1.5</v>
      </c>
      <c r="I161">
        <v>2</v>
      </c>
      <c r="J161" t="s">
        <v>477</v>
      </c>
      <c r="K161" t="s">
        <v>400</v>
      </c>
      <c r="L161" t="s">
        <v>40</v>
      </c>
      <c r="M161"/>
      <c r="N161" t="b">
        <v>0</v>
      </c>
      <c r="O161" t="s">
        <v>46</v>
      </c>
      <c r="P161" t="s">
        <v>47</v>
      </c>
      <c r="Q161" t="s">
        <v>48</v>
      </c>
      <c r="R161" t="s">
        <v>400</v>
      </c>
      <c r="S161">
        <v>602757</v>
      </c>
      <c r="T161"/>
      <c r="U161" t="s">
        <v>576</v>
      </c>
      <c r="V161" t="s">
        <v>50</v>
      </c>
      <c r="W161" t="s">
        <v>62</v>
      </c>
      <c r="X161" t="s">
        <v>62</v>
      </c>
      <c r="Y161" t="s">
        <v>358</v>
      </c>
      <c r="Z161">
        <v>40000</v>
      </c>
      <c r="AA161" t="b">
        <v>1</v>
      </c>
      <c r="AB161"/>
      <c r="AC161" t="s">
        <v>102</v>
      </c>
      <c r="AD161" t="s">
        <v>413</v>
      </c>
      <c r="AE161" t="s">
        <v>66</v>
      </c>
      <c r="AF161" t="b">
        <v>1</v>
      </c>
      <c r="AG161"/>
      <c r="AH161" t="s">
        <v>50</v>
      </c>
      <c r="AI161"/>
      <c r="AJ161">
        <v>26917</v>
      </c>
      <c r="AK161" s="1">
        <v>42502.29791666667</v>
      </c>
      <c r="AL161" s="1">
        <v>42502.756249999999</v>
      </c>
      <c r="AM161" s="1">
        <v>42534.717361111114</v>
      </c>
      <c r="AN161" t="s">
        <v>80</v>
      </c>
      <c r="AO161" t="s">
        <v>39</v>
      </c>
      <c r="AP161" t="s">
        <v>39</v>
      </c>
      <c r="AQ161"/>
      <c r="AR161" s="1">
        <v>42548.5</v>
      </c>
      <c r="AS161" t="s">
        <v>56</v>
      </c>
      <c r="AT161" t="s">
        <v>659</v>
      </c>
      <c r="AU161" t="s">
        <v>658</v>
      </c>
    </row>
    <row r="162" spans="1:47" ht="13.9" customHeight="1" x14ac:dyDescent="0.45">
      <c r="A162" t="s">
        <v>39</v>
      </c>
      <c r="B162">
        <v>624538</v>
      </c>
      <c r="C162" t="str">
        <f>VLOOKUP(B162,'PAS10 S19 Final Scope_195'!B:C,2,0)</f>
        <v>Base Scope</v>
      </c>
      <c r="D162" t="s">
        <v>41</v>
      </c>
      <c r="E162" t="s">
        <v>397</v>
      </c>
      <c r="F162" t="s">
        <v>478</v>
      </c>
      <c r="G162" t="s">
        <v>44</v>
      </c>
      <c r="H162">
        <v>2</v>
      </c>
      <c r="I162">
        <v>3</v>
      </c>
      <c r="J162" t="s">
        <v>479</v>
      </c>
      <c r="K162" t="s">
        <v>400</v>
      </c>
      <c r="L162" t="s">
        <v>40</v>
      </c>
      <c r="M162"/>
      <c r="N162" t="b">
        <v>0</v>
      </c>
      <c r="O162" t="s">
        <v>46</v>
      </c>
      <c r="P162" t="s">
        <v>47</v>
      </c>
      <c r="Q162" t="s">
        <v>48</v>
      </c>
      <c r="R162" t="s">
        <v>400</v>
      </c>
      <c r="S162">
        <v>602757</v>
      </c>
      <c r="T162"/>
      <c r="U162" t="s">
        <v>576</v>
      </c>
      <c r="V162" t="s">
        <v>50</v>
      </c>
      <c r="W162" t="s">
        <v>436</v>
      </c>
      <c r="X162" t="s">
        <v>436</v>
      </c>
      <c r="Y162" t="s">
        <v>358</v>
      </c>
      <c r="Z162">
        <v>40000</v>
      </c>
      <c r="AA162" t="b">
        <v>1</v>
      </c>
      <c r="AB162"/>
      <c r="AC162" t="s">
        <v>102</v>
      </c>
      <c r="AD162" t="s">
        <v>77</v>
      </c>
      <c r="AE162" t="s">
        <v>66</v>
      </c>
      <c r="AF162" t="b">
        <v>1</v>
      </c>
      <c r="AG162"/>
      <c r="AH162" t="s">
        <v>50</v>
      </c>
      <c r="AI162"/>
      <c r="AJ162">
        <v>27015</v>
      </c>
      <c r="AK162" s="1">
        <v>42507.291666666664</v>
      </c>
      <c r="AL162" s="1">
        <v>42507.760416666664</v>
      </c>
      <c r="AM162" s="1">
        <v>42541.711111111108</v>
      </c>
      <c r="AN162" t="s">
        <v>80</v>
      </c>
      <c r="AO162" t="s">
        <v>39</v>
      </c>
      <c r="AP162" t="s">
        <v>39</v>
      </c>
      <c r="AQ162"/>
      <c r="AR162" s="1">
        <v>42548.5</v>
      </c>
      <c r="AS162" t="s">
        <v>56</v>
      </c>
      <c r="AT162" t="s">
        <v>636</v>
      </c>
      <c r="AU162" s="2" t="s">
        <v>660</v>
      </c>
    </row>
    <row r="163" spans="1:47" ht="13.9" customHeight="1" x14ac:dyDescent="0.45">
      <c r="A163" t="s">
        <v>39</v>
      </c>
      <c r="B163">
        <v>624544</v>
      </c>
      <c r="C163" t="str">
        <f>VLOOKUP(B163,'PAS10 S19 Final Scope_195'!B:C,2,0)</f>
        <v>Base Scope</v>
      </c>
      <c r="D163" t="s">
        <v>41</v>
      </c>
      <c r="E163" t="s">
        <v>397</v>
      </c>
      <c r="F163" t="s">
        <v>473</v>
      </c>
      <c r="G163" t="s">
        <v>583</v>
      </c>
      <c r="H163">
        <v>0.5</v>
      </c>
      <c r="I163">
        <v>2</v>
      </c>
      <c r="J163" t="s">
        <v>474</v>
      </c>
      <c r="K163" t="s">
        <v>400</v>
      </c>
      <c r="L163" t="s">
        <v>40</v>
      </c>
      <c r="M163"/>
      <c r="N163" t="b">
        <v>0</v>
      </c>
      <c r="O163" t="s">
        <v>46</v>
      </c>
      <c r="P163" t="s">
        <v>47</v>
      </c>
      <c r="Q163" t="s">
        <v>70</v>
      </c>
      <c r="R163" t="s">
        <v>400</v>
      </c>
      <c r="S163">
        <v>602757</v>
      </c>
      <c r="T163"/>
      <c r="U163" t="s">
        <v>576</v>
      </c>
      <c r="V163" t="s">
        <v>50</v>
      </c>
      <c r="W163" t="s">
        <v>464</v>
      </c>
      <c r="X163" t="s">
        <v>464</v>
      </c>
      <c r="Y163" t="s">
        <v>358</v>
      </c>
      <c r="Z163">
        <v>40000</v>
      </c>
      <c r="AA163" t="b">
        <v>1</v>
      </c>
      <c r="AB163"/>
      <c r="AC163" t="s">
        <v>53</v>
      </c>
      <c r="AD163" t="s">
        <v>77</v>
      </c>
      <c r="AE163" t="s">
        <v>66</v>
      </c>
      <c r="AF163" t="b">
        <v>1</v>
      </c>
      <c r="AG163"/>
      <c r="AH163" t="s">
        <v>50</v>
      </c>
      <c r="AI163"/>
      <c r="AJ163">
        <v>24051</v>
      </c>
      <c r="AK163" s="1">
        <v>42510.744444444441</v>
      </c>
      <c r="AL163" s="1">
        <v>42512.75277777778</v>
      </c>
      <c r="AM163" s="1">
        <v>42542.227083333331</v>
      </c>
      <c r="AN163" t="s">
        <v>80</v>
      </c>
      <c r="AO163" t="s">
        <v>39</v>
      </c>
      <c r="AP163" t="s">
        <v>39</v>
      </c>
      <c r="AQ163"/>
      <c r="AR163" s="1">
        <v>42548.5</v>
      </c>
      <c r="AS163" t="s">
        <v>56</v>
      </c>
      <c r="AT163" t="s">
        <v>644</v>
      </c>
      <c r="AU163" t="s">
        <v>658</v>
      </c>
    </row>
    <row r="164" spans="1:47" ht="13.9" customHeight="1" x14ac:dyDescent="0.45">
      <c r="A164" t="s">
        <v>39</v>
      </c>
      <c r="B164">
        <v>624555</v>
      </c>
      <c r="C164" t="str">
        <f>VLOOKUP(B164,'PAS10 S19 Final Scope_195'!B:C,2,0)</f>
        <v>Base Scope</v>
      </c>
      <c r="D164" t="s">
        <v>41</v>
      </c>
      <c r="E164" t="s">
        <v>397</v>
      </c>
      <c r="F164" t="s">
        <v>404</v>
      </c>
      <c r="G164" t="s">
        <v>44</v>
      </c>
      <c r="H164">
        <v>2</v>
      </c>
      <c r="I164">
        <v>2</v>
      </c>
      <c r="J164" t="s">
        <v>405</v>
      </c>
      <c r="K164" t="s">
        <v>400</v>
      </c>
      <c r="L164" t="s">
        <v>40</v>
      </c>
      <c r="M164"/>
      <c r="N164" t="b">
        <v>0</v>
      </c>
      <c r="O164" t="s">
        <v>46</v>
      </c>
      <c r="P164" t="s">
        <v>47</v>
      </c>
      <c r="Q164" t="s">
        <v>48</v>
      </c>
      <c r="R164" t="s">
        <v>400</v>
      </c>
      <c r="S164">
        <v>602757</v>
      </c>
      <c r="T164"/>
      <c r="U164" t="s">
        <v>576</v>
      </c>
      <c r="V164" t="s">
        <v>50</v>
      </c>
      <c r="W164" t="s">
        <v>376</v>
      </c>
      <c r="X164" t="s">
        <v>376</v>
      </c>
      <c r="Y164" t="s">
        <v>358</v>
      </c>
      <c r="Z164">
        <v>40000</v>
      </c>
      <c r="AA164" t="b">
        <v>1</v>
      </c>
      <c r="AB164"/>
      <c r="AC164" t="s">
        <v>102</v>
      </c>
      <c r="AD164" t="s">
        <v>77</v>
      </c>
      <c r="AE164" t="s">
        <v>66</v>
      </c>
      <c r="AF164" t="b">
        <v>1</v>
      </c>
      <c r="AG164"/>
      <c r="AH164" t="s">
        <v>50</v>
      </c>
      <c r="AI164"/>
      <c r="AJ164">
        <v>23666</v>
      </c>
      <c r="AK164" s="1">
        <v>42522.324999999997</v>
      </c>
      <c r="AL164" s="1">
        <v>42523.436111111114</v>
      </c>
      <c r="AM164" s="1">
        <v>42548.67083333333</v>
      </c>
      <c r="AN164" t="s">
        <v>80</v>
      </c>
      <c r="AO164" t="s">
        <v>39</v>
      </c>
      <c r="AP164" t="s">
        <v>39</v>
      </c>
      <c r="AQ164"/>
      <c r="AR164" s="1">
        <v>42548.5</v>
      </c>
      <c r="AS164" t="s">
        <v>56</v>
      </c>
      <c r="AT164" t="s">
        <v>636</v>
      </c>
      <c r="AU164" s="2" t="s">
        <v>660</v>
      </c>
    </row>
    <row r="165" spans="1:47" ht="13.9" customHeight="1" x14ac:dyDescent="0.45">
      <c r="A165" t="s">
        <v>39</v>
      </c>
      <c r="B165">
        <v>624556</v>
      </c>
      <c r="C165" t="str">
        <f>VLOOKUP(B165,'PAS10 S19 Final Scope_195'!B:C,2,0)</f>
        <v>Base Scope</v>
      </c>
      <c r="D165" t="s">
        <v>57</v>
      </c>
      <c r="E165" t="s">
        <v>397</v>
      </c>
      <c r="F165" t="s">
        <v>406</v>
      </c>
      <c r="G165" t="s">
        <v>588</v>
      </c>
      <c r="H165">
        <v>2</v>
      </c>
      <c r="I165">
        <v>2</v>
      </c>
      <c r="J165" t="s">
        <v>407</v>
      </c>
      <c r="K165" t="s">
        <v>400</v>
      </c>
      <c r="L165" t="s">
        <v>40</v>
      </c>
      <c r="M165"/>
      <c r="N165" t="b">
        <v>0</v>
      </c>
      <c r="O165" t="s">
        <v>46</v>
      </c>
      <c r="P165" t="s">
        <v>47</v>
      </c>
      <c r="Q165" t="s">
        <v>408</v>
      </c>
      <c r="R165" t="s">
        <v>400</v>
      </c>
      <c r="S165">
        <v>602757</v>
      </c>
      <c r="T165"/>
      <c r="U165" t="s">
        <v>576</v>
      </c>
      <c r="V165" t="s">
        <v>50</v>
      </c>
      <c r="W165" t="s">
        <v>62</v>
      </c>
      <c r="X165" t="s">
        <v>62</v>
      </c>
      <c r="Y165" t="s">
        <v>358</v>
      </c>
      <c r="Z165">
        <v>40000</v>
      </c>
      <c r="AA165" t="b">
        <v>1</v>
      </c>
      <c r="AB165"/>
      <c r="AC165" t="s">
        <v>64</v>
      </c>
      <c r="AD165" t="s">
        <v>77</v>
      </c>
      <c r="AE165" t="s">
        <v>66</v>
      </c>
      <c r="AF165" t="b">
        <v>1</v>
      </c>
      <c r="AG165"/>
      <c r="AH165" t="s">
        <v>50</v>
      </c>
      <c r="AI165"/>
      <c r="AJ165">
        <v>27026</v>
      </c>
      <c r="AK165" s="1">
        <v>42493.30972222222</v>
      </c>
      <c r="AL165" s="1">
        <v>42501.511805555558</v>
      </c>
      <c r="AM165" s="1">
        <v>42541.207638888889</v>
      </c>
      <c r="AN165" t="s">
        <v>80</v>
      </c>
      <c r="AO165" t="s">
        <v>39</v>
      </c>
      <c r="AP165" t="s">
        <v>39</v>
      </c>
      <c r="AQ165"/>
      <c r="AR165" s="1">
        <v>42548.5</v>
      </c>
      <c r="AS165" t="s">
        <v>56</v>
      </c>
      <c r="AT165" t="s">
        <v>642</v>
      </c>
      <c r="AU165" s="2" t="s">
        <v>660</v>
      </c>
    </row>
    <row r="166" spans="1:47" ht="13.9" customHeight="1" x14ac:dyDescent="0.45">
      <c r="A166" t="s">
        <v>39</v>
      </c>
      <c r="B166">
        <v>624560</v>
      </c>
      <c r="C166" t="str">
        <f>VLOOKUP(B166,'PAS10 S19 Final Scope_195'!B:C,2,0)</f>
        <v>Base Scope</v>
      </c>
      <c r="D166" t="s">
        <v>41</v>
      </c>
      <c r="E166" t="s">
        <v>397</v>
      </c>
      <c r="F166" t="s">
        <v>421</v>
      </c>
      <c r="G166" t="s">
        <v>593</v>
      </c>
      <c r="H166">
        <v>2</v>
      </c>
      <c r="I166">
        <v>3</v>
      </c>
      <c r="J166" t="s">
        <v>422</v>
      </c>
      <c r="K166" t="s">
        <v>400</v>
      </c>
      <c r="L166" t="s">
        <v>40</v>
      </c>
      <c r="M166"/>
      <c r="N166" t="b">
        <v>0</v>
      </c>
      <c r="O166" t="s">
        <v>46</v>
      </c>
      <c r="P166" t="s">
        <v>47</v>
      </c>
      <c r="Q166" t="s">
        <v>48</v>
      </c>
      <c r="R166" t="s">
        <v>400</v>
      </c>
      <c r="S166">
        <v>602757</v>
      </c>
      <c r="T166"/>
      <c r="U166" t="s">
        <v>576</v>
      </c>
      <c r="V166" t="s">
        <v>50</v>
      </c>
      <c r="W166" t="s">
        <v>132</v>
      </c>
      <c r="X166" t="s">
        <v>132</v>
      </c>
      <c r="Y166" t="s">
        <v>358</v>
      </c>
      <c r="Z166">
        <v>40000</v>
      </c>
      <c r="AA166" t="b">
        <v>1</v>
      </c>
      <c r="AB166"/>
      <c r="AC166" t="s">
        <v>53</v>
      </c>
      <c r="AD166" t="s">
        <v>77</v>
      </c>
      <c r="AE166" t="s">
        <v>66</v>
      </c>
      <c r="AF166" t="b">
        <v>1</v>
      </c>
      <c r="AG166"/>
      <c r="AH166" t="s">
        <v>50</v>
      </c>
      <c r="AI166"/>
      <c r="AJ166">
        <v>26975</v>
      </c>
      <c r="AK166" s="1">
        <v>42502.29791666667</v>
      </c>
      <c r="AL166" s="1">
        <v>42502.756944444445</v>
      </c>
      <c r="AM166" s="1">
        <v>42533.71597222222</v>
      </c>
      <c r="AN166" t="s">
        <v>80</v>
      </c>
      <c r="AO166" t="s">
        <v>39</v>
      </c>
      <c r="AP166" t="s">
        <v>39</v>
      </c>
      <c r="AQ166"/>
      <c r="AR166" s="1">
        <v>42548.5</v>
      </c>
      <c r="AS166" t="s">
        <v>56</v>
      </c>
      <c r="AT166" t="s">
        <v>644</v>
      </c>
      <c r="AU166" t="s">
        <v>658</v>
      </c>
    </row>
    <row r="167" spans="1:47" ht="13.9" customHeight="1" x14ac:dyDescent="0.45">
      <c r="A167" t="s">
        <v>39</v>
      </c>
      <c r="B167">
        <v>624559</v>
      </c>
      <c r="C167" t="str">
        <f>VLOOKUP(B167,'PAS10 S19 Final Scope_195'!B:C,2,0)</f>
        <v>Base Scope</v>
      </c>
      <c r="D167" t="s">
        <v>41</v>
      </c>
      <c r="E167" t="s">
        <v>397</v>
      </c>
      <c r="F167" t="s">
        <v>456</v>
      </c>
      <c r="G167" t="s">
        <v>593</v>
      </c>
      <c r="H167">
        <v>1.5</v>
      </c>
      <c r="I167">
        <v>2</v>
      </c>
      <c r="J167" t="s">
        <v>457</v>
      </c>
      <c r="K167" t="s">
        <v>400</v>
      </c>
      <c r="L167" t="s">
        <v>40</v>
      </c>
      <c r="M167"/>
      <c r="N167" t="b">
        <v>0</v>
      </c>
      <c r="O167" t="s">
        <v>46</v>
      </c>
      <c r="P167" t="s">
        <v>47</v>
      </c>
      <c r="Q167" t="s">
        <v>48</v>
      </c>
      <c r="R167" t="s">
        <v>400</v>
      </c>
      <c r="S167">
        <v>602757</v>
      </c>
      <c r="T167"/>
      <c r="U167" t="s">
        <v>576</v>
      </c>
      <c r="V167" t="s">
        <v>50</v>
      </c>
      <c r="W167" t="s">
        <v>132</v>
      </c>
      <c r="X167" t="s">
        <v>132</v>
      </c>
      <c r="Y167" t="s">
        <v>358</v>
      </c>
      <c r="Z167">
        <v>40000</v>
      </c>
      <c r="AA167" t="b">
        <v>1</v>
      </c>
      <c r="AB167"/>
      <c r="AC167" t="s">
        <v>53</v>
      </c>
      <c r="AD167" t="s">
        <v>77</v>
      </c>
      <c r="AE167" t="s">
        <v>66</v>
      </c>
      <c r="AF167" t="b">
        <v>1</v>
      </c>
      <c r="AG167"/>
      <c r="AH167" t="s">
        <v>50</v>
      </c>
      <c r="AI167"/>
      <c r="AJ167">
        <v>23866</v>
      </c>
      <c r="AK167" s="1">
        <v>42501.334027777775</v>
      </c>
      <c r="AL167" s="1">
        <v>42501.512499999997</v>
      </c>
      <c r="AM167" s="1">
        <v>42534.718055555553</v>
      </c>
      <c r="AN167" t="s">
        <v>80</v>
      </c>
      <c r="AO167" t="s">
        <v>39</v>
      </c>
      <c r="AP167" t="s">
        <v>39</v>
      </c>
      <c r="AQ167"/>
      <c r="AR167" s="1">
        <v>42548.5</v>
      </c>
      <c r="AS167" t="s">
        <v>56</v>
      </c>
      <c r="AT167" t="s">
        <v>644</v>
      </c>
      <c r="AU167" t="s">
        <v>658</v>
      </c>
    </row>
    <row r="168" spans="1:47" ht="13.9" customHeight="1" x14ac:dyDescent="0.45">
      <c r="A168" t="s">
        <v>39</v>
      </c>
      <c r="B168">
        <v>624557</v>
      </c>
      <c r="C168" t="str">
        <f>VLOOKUP(B168,'PAS10 S19 Final Scope_195'!B:C,2,0)</f>
        <v>Base Scope</v>
      </c>
      <c r="D168" t="s">
        <v>41</v>
      </c>
      <c r="E168" t="s">
        <v>397</v>
      </c>
      <c r="F168" t="s">
        <v>480</v>
      </c>
      <c r="G168" t="s">
        <v>59</v>
      </c>
      <c r="H168">
        <v>3.5</v>
      </c>
      <c r="I168">
        <v>2</v>
      </c>
      <c r="J168" t="s">
        <v>481</v>
      </c>
      <c r="K168" t="s">
        <v>400</v>
      </c>
      <c r="L168" t="s">
        <v>40</v>
      </c>
      <c r="M168"/>
      <c r="N168" t="b">
        <v>0</v>
      </c>
      <c r="O168" t="s">
        <v>46</v>
      </c>
      <c r="P168" t="s">
        <v>47</v>
      </c>
      <c r="Q168" t="s">
        <v>48</v>
      </c>
      <c r="R168" t="s">
        <v>400</v>
      </c>
      <c r="S168">
        <v>602757</v>
      </c>
      <c r="T168"/>
      <c r="U168" t="s">
        <v>576</v>
      </c>
      <c r="V168" t="s">
        <v>50</v>
      </c>
      <c r="W168" t="s">
        <v>455</v>
      </c>
      <c r="X168" t="s">
        <v>455</v>
      </c>
      <c r="Y168" t="s">
        <v>358</v>
      </c>
      <c r="Z168">
        <v>40000</v>
      </c>
      <c r="AA168" t="b">
        <v>1</v>
      </c>
      <c r="AB168"/>
      <c r="AC168" t="s">
        <v>102</v>
      </c>
      <c r="AD168" t="s">
        <v>77</v>
      </c>
      <c r="AE168" t="s">
        <v>66</v>
      </c>
      <c r="AF168" t="b">
        <v>1</v>
      </c>
      <c r="AG168"/>
      <c r="AH168" t="s">
        <v>50</v>
      </c>
      <c r="AI168"/>
      <c r="AJ168">
        <v>23636</v>
      </c>
      <c r="AK168" s="1">
        <v>42507.291666666664</v>
      </c>
      <c r="AL168" s="1">
        <v>42507.761111111111</v>
      </c>
      <c r="AM168" s="1">
        <v>42541.711111111108</v>
      </c>
      <c r="AN168" t="s">
        <v>80</v>
      </c>
      <c r="AO168" t="s">
        <v>39</v>
      </c>
      <c r="AP168" t="s">
        <v>39</v>
      </c>
      <c r="AQ168"/>
      <c r="AR168" s="1">
        <v>42548.5</v>
      </c>
      <c r="AS168" t="s">
        <v>56</v>
      </c>
      <c r="AT168" t="s">
        <v>644</v>
      </c>
      <c r="AU168" s="2" t="s">
        <v>660</v>
      </c>
    </row>
    <row r="169" spans="1:47" ht="13.9" customHeight="1" x14ac:dyDescent="0.45">
      <c r="A169" t="s">
        <v>39</v>
      </c>
      <c r="B169">
        <v>624558</v>
      </c>
      <c r="C169" t="str">
        <f>VLOOKUP(B169,'PAS10 S19 Final Scope_195'!B:C,2,0)</f>
        <v>Base Scope</v>
      </c>
      <c r="D169" t="s">
        <v>41</v>
      </c>
      <c r="E169" t="s">
        <v>397</v>
      </c>
      <c r="F169" t="s">
        <v>453</v>
      </c>
      <c r="G169" t="s">
        <v>59</v>
      </c>
      <c r="H169">
        <v>0.5</v>
      </c>
      <c r="I169">
        <v>2</v>
      </c>
      <c r="J169" t="s">
        <v>454</v>
      </c>
      <c r="K169" t="s">
        <v>400</v>
      </c>
      <c r="L169" t="s">
        <v>40</v>
      </c>
      <c r="M169"/>
      <c r="N169" t="b">
        <v>0</v>
      </c>
      <c r="O169" t="s">
        <v>46</v>
      </c>
      <c r="P169" t="s">
        <v>47</v>
      </c>
      <c r="Q169" t="s">
        <v>48</v>
      </c>
      <c r="R169" t="s">
        <v>400</v>
      </c>
      <c r="S169">
        <v>602757</v>
      </c>
      <c r="T169"/>
      <c r="U169" t="s">
        <v>576</v>
      </c>
      <c r="V169" t="s">
        <v>50</v>
      </c>
      <c r="W169" t="s">
        <v>455</v>
      </c>
      <c r="X169" t="s">
        <v>455</v>
      </c>
      <c r="Y169" t="s">
        <v>358</v>
      </c>
      <c r="Z169">
        <v>40000</v>
      </c>
      <c r="AA169" t="b">
        <v>1</v>
      </c>
      <c r="AB169"/>
      <c r="AC169" t="s">
        <v>64</v>
      </c>
      <c r="AD169" t="s">
        <v>77</v>
      </c>
      <c r="AE169" t="s">
        <v>66</v>
      </c>
      <c r="AF169" t="b">
        <v>1</v>
      </c>
      <c r="AG169"/>
      <c r="AH169" t="s">
        <v>50</v>
      </c>
      <c r="AI169"/>
      <c r="AJ169">
        <v>23640</v>
      </c>
      <c r="AK169" s="1">
        <v>42493.30972222222</v>
      </c>
      <c r="AL169" s="1">
        <v>42501.512499999997</v>
      </c>
      <c r="AM169" s="1">
        <v>42544.635416666664</v>
      </c>
      <c r="AN169" t="s">
        <v>80</v>
      </c>
      <c r="AO169" t="s">
        <v>39</v>
      </c>
      <c r="AP169" t="s">
        <v>39</v>
      </c>
      <c r="AQ169"/>
      <c r="AR169" s="1">
        <v>42548.5</v>
      </c>
      <c r="AS169" t="s">
        <v>56</v>
      </c>
      <c r="AT169" t="s">
        <v>611</v>
      </c>
      <c r="AU169" s="2" t="s">
        <v>664</v>
      </c>
    </row>
    <row r="170" spans="1:47" ht="13.9" customHeight="1" x14ac:dyDescent="0.45">
      <c r="A170" t="s">
        <v>39</v>
      </c>
      <c r="B170">
        <v>627374</v>
      </c>
      <c r="C170" t="str">
        <f>VLOOKUP(B170,'PAS10 S19 Final Scope_195'!B:C,2,0)</f>
        <v>Base Scope</v>
      </c>
      <c r="D170" t="s">
        <v>41</v>
      </c>
      <c r="E170" t="s">
        <v>397</v>
      </c>
      <c r="F170" t="s">
        <v>458</v>
      </c>
      <c r="G170" t="s">
        <v>96</v>
      </c>
      <c r="H170">
        <v>3.5</v>
      </c>
      <c r="I170">
        <v>3.5</v>
      </c>
      <c r="J170" t="s">
        <v>459</v>
      </c>
      <c r="K170"/>
      <c r="L170" t="s">
        <v>40</v>
      </c>
      <c r="M170"/>
      <c r="N170" t="b">
        <v>0</v>
      </c>
      <c r="O170" t="s">
        <v>319</v>
      </c>
      <c r="P170" t="s">
        <v>47</v>
      </c>
      <c r="Q170" t="s">
        <v>234</v>
      </c>
      <c r="R170"/>
      <c r="S170">
        <v>602750</v>
      </c>
      <c r="T170"/>
      <c r="U170" t="s">
        <v>576</v>
      </c>
      <c r="V170" t="s">
        <v>50</v>
      </c>
      <c r="W170" t="s">
        <v>50</v>
      </c>
      <c r="X170" t="s">
        <v>140</v>
      </c>
      <c r="Y170" t="s">
        <v>358</v>
      </c>
      <c r="Z170">
        <v>40000</v>
      </c>
      <c r="AA170" t="b">
        <v>1</v>
      </c>
      <c r="AB170"/>
      <c r="AC170" t="s">
        <v>102</v>
      </c>
      <c r="AD170" t="s">
        <v>50</v>
      </c>
      <c r="AE170" t="s">
        <v>50</v>
      </c>
      <c r="AF170" t="b">
        <v>0</v>
      </c>
      <c r="AG170"/>
      <c r="AH170" t="s">
        <v>50</v>
      </c>
      <c r="AI170"/>
      <c r="AJ170">
        <v>27152</v>
      </c>
      <c r="AK170" s="1">
        <v>42534.490277777775</v>
      </c>
      <c r="AL170" s="1">
        <v>42534.72152777778</v>
      </c>
      <c r="AM170" s="1">
        <v>42556.657638888886</v>
      </c>
      <c r="AN170" t="s">
        <v>80</v>
      </c>
      <c r="AO170" t="s">
        <v>39</v>
      </c>
      <c r="AP170" t="s">
        <v>39</v>
      </c>
      <c r="AQ170"/>
      <c r="AR170" s="1">
        <v>42548.5</v>
      </c>
      <c r="AS170" t="s">
        <v>56</v>
      </c>
      <c r="AT170" t="s">
        <v>622</v>
      </c>
      <c r="AU170" t="s">
        <v>665</v>
      </c>
    </row>
    <row r="171" spans="1:47" ht="13.9" customHeight="1" x14ac:dyDescent="0.45">
      <c r="A171" t="s">
        <v>39</v>
      </c>
      <c r="B171">
        <v>624529</v>
      </c>
      <c r="C171" t="str">
        <f>VLOOKUP(B171,'PAS10 S19 Final Scope_195'!B:C,2,0)</f>
        <v>Base Scope</v>
      </c>
      <c r="D171" t="s">
        <v>57</v>
      </c>
      <c r="E171" t="s">
        <v>397</v>
      </c>
      <c r="F171" t="s">
        <v>417</v>
      </c>
      <c r="G171" t="s">
        <v>593</v>
      </c>
      <c r="H171">
        <v>3.5</v>
      </c>
      <c r="I171">
        <v>3.5</v>
      </c>
      <c r="J171" t="s">
        <v>418</v>
      </c>
      <c r="K171" t="s">
        <v>400</v>
      </c>
      <c r="L171" t="s">
        <v>40</v>
      </c>
      <c r="M171"/>
      <c r="N171" t="b">
        <v>0</v>
      </c>
      <c r="O171" t="s">
        <v>46</v>
      </c>
      <c r="P171" t="s">
        <v>47</v>
      </c>
      <c r="Q171" t="s">
        <v>48</v>
      </c>
      <c r="R171" t="s">
        <v>400</v>
      </c>
      <c r="S171">
        <v>602757</v>
      </c>
      <c r="T171"/>
      <c r="U171" t="s">
        <v>576</v>
      </c>
      <c r="V171" t="s">
        <v>50</v>
      </c>
      <c r="W171" t="s">
        <v>62</v>
      </c>
      <c r="X171" t="s">
        <v>62</v>
      </c>
      <c r="Y171" t="s">
        <v>358</v>
      </c>
      <c r="Z171">
        <v>40000</v>
      </c>
      <c r="AA171" t="b">
        <v>1</v>
      </c>
      <c r="AB171"/>
      <c r="AC171" t="s">
        <v>107</v>
      </c>
      <c r="AD171" t="s">
        <v>77</v>
      </c>
      <c r="AE171" t="s">
        <v>66</v>
      </c>
      <c r="AF171" t="b">
        <v>1</v>
      </c>
      <c r="AG171"/>
      <c r="AH171" t="s">
        <v>50</v>
      </c>
      <c r="AI171"/>
      <c r="AJ171">
        <v>26884</v>
      </c>
      <c r="AK171" s="1">
        <v>42503.387499999997</v>
      </c>
      <c r="AL171" s="1">
        <v>42505.745138888888</v>
      </c>
      <c r="AM171" s="1">
        <v>42534.717361111114</v>
      </c>
      <c r="AN171" t="s">
        <v>80</v>
      </c>
      <c r="AO171" t="s">
        <v>39</v>
      </c>
      <c r="AP171" t="s">
        <v>39</v>
      </c>
      <c r="AQ171"/>
      <c r="AR171" s="1">
        <v>42548.5</v>
      </c>
      <c r="AS171" t="s">
        <v>56</v>
      </c>
      <c r="AT171" t="s">
        <v>642</v>
      </c>
      <c r="AU171" t="s">
        <v>658</v>
      </c>
    </row>
    <row r="172" spans="1:47" ht="13.9" customHeight="1" x14ac:dyDescent="0.45">
      <c r="A172" t="s">
        <v>39</v>
      </c>
      <c r="B172">
        <v>624527</v>
      </c>
      <c r="C172" t="str">
        <f>VLOOKUP(B172,'PAS10 S19 Final Scope_195'!B:C,2,0)</f>
        <v>Base Scope</v>
      </c>
      <c r="D172" t="s">
        <v>57</v>
      </c>
      <c r="E172" t="s">
        <v>397</v>
      </c>
      <c r="F172" t="s">
        <v>190</v>
      </c>
      <c r="G172" t="s">
        <v>59</v>
      </c>
      <c r="H172">
        <v>3</v>
      </c>
      <c r="I172">
        <v>3.5</v>
      </c>
      <c r="J172" t="s">
        <v>412</v>
      </c>
      <c r="K172" t="s">
        <v>400</v>
      </c>
      <c r="L172" t="s">
        <v>40</v>
      </c>
      <c r="M172"/>
      <c r="N172" t="b">
        <v>0</v>
      </c>
      <c r="O172" t="s">
        <v>46</v>
      </c>
      <c r="P172" t="s">
        <v>47</v>
      </c>
      <c r="Q172" t="s">
        <v>48</v>
      </c>
      <c r="R172" t="s">
        <v>400</v>
      </c>
      <c r="S172">
        <v>602757</v>
      </c>
      <c r="T172"/>
      <c r="U172" t="s">
        <v>576</v>
      </c>
      <c r="V172" t="s">
        <v>50</v>
      </c>
      <c r="W172" t="s">
        <v>62</v>
      </c>
      <c r="X172" t="s">
        <v>62</v>
      </c>
      <c r="Y172" t="s">
        <v>358</v>
      </c>
      <c r="Z172">
        <v>40000</v>
      </c>
      <c r="AA172" t="b">
        <v>1</v>
      </c>
      <c r="AB172"/>
      <c r="AC172" t="s">
        <v>64</v>
      </c>
      <c r="AD172" t="s">
        <v>413</v>
      </c>
      <c r="AE172" t="s">
        <v>66</v>
      </c>
      <c r="AF172" t="b">
        <v>1</v>
      </c>
      <c r="AG172"/>
      <c r="AH172" t="s">
        <v>50</v>
      </c>
      <c r="AI172"/>
      <c r="AJ172">
        <v>26923</v>
      </c>
      <c r="AK172" s="1">
        <v>42515.29791666667</v>
      </c>
      <c r="AL172" s="1">
        <v>42515.760416666664</v>
      </c>
      <c r="AM172" s="1">
        <v>42537.756249999999</v>
      </c>
      <c r="AN172" t="s">
        <v>80</v>
      </c>
      <c r="AO172" t="s">
        <v>39</v>
      </c>
      <c r="AP172" t="s">
        <v>39</v>
      </c>
      <c r="AQ172"/>
      <c r="AR172" s="1">
        <v>42548.5</v>
      </c>
      <c r="AS172" t="s">
        <v>56</v>
      </c>
      <c r="AT172" t="s">
        <v>627</v>
      </c>
      <c r="AU172" t="s">
        <v>658</v>
      </c>
    </row>
    <row r="173" spans="1:47" ht="13.9" customHeight="1" x14ac:dyDescent="0.45">
      <c r="A173" t="s">
        <v>39</v>
      </c>
      <c r="B173">
        <v>624525</v>
      </c>
      <c r="C173" t="str">
        <f>VLOOKUP(B173,'PAS10 S19 Final Scope_195'!B:C,2,0)</f>
        <v>Base Scope</v>
      </c>
      <c r="D173" t="s">
        <v>41</v>
      </c>
      <c r="E173" t="s">
        <v>397</v>
      </c>
      <c r="F173" t="s">
        <v>423</v>
      </c>
      <c r="G173" t="s">
        <v>583</v>
      </c>
      <c r="H173">
        <v>0.5</v>
      </c>
      <c r="I173">
        <v>2</v>
      </c>
      <c r="J173" t="s">
        <v>424</v>
      </c>
      <c r="K173" t="s">
        <v>400</v>
      </c>
      <c r="L173" t="s">
        <v>40</v>
      </c>
      <c r="M173"/>
      <c r="N173" t="b">
        <v>0</v>
      </c>
      <c r="O173" t="s">
        <v>46</v>
      </c>
      <c r="P173" t="s">
        <v>47</v>
      </c>
      <c r="Q173" t="s">
        <v>48</v>
      </c>
      <c r="R173" t="s">
        <v>400</v>
      </c>
      <c r="S173">
        <v>602757</v>
      </c>
      <c r="T173"/>
      <c r="U173" t="s">
        <v>576</v>
      </c>
      <c r="V173" t="s">
        <v>50</v>
      </c>
      <c r="W173" t="s">
        <v>425</v>
      </c>
      <c r="X173" t="s">
        <v>425</v>
      </c>
      <c r="Y173" t="s">
        <v>358</v>
      </c>
      <c r="Z173">
        <v>40000</v>
      </c>
      <c r="AA173" t="b">
        <v>1</v>
      </c>
      <c r="AB173"/>
      <c r="AC173" t="s">
        <v>53</v>
      </c>
      <c r="AD173" t="s">
        <v>77</v>
      </c>
      <c r="AE173" t="s">
        <v>66</v>
      </c>
      <c r="AF173" t="b">
        <v>1</v>
      </c>
      <c r="AG173"/>
      <c r="AH173" t="s">
        <v>50</v>
      </c>
      <c r="AI173"/>
      <c r="AJ173">
        <v>26981</v>
      </c>
      <c r="AK173" s="1">
        <v>42500.349305555559</v>
      </c>
      <c r="AL173" s="1">
        <v>42501.513194444444</v>
      </c>
      <c r="AM173" s="1">
        <v>42533.71597222222</v>
      </c>
      <c r="AN173" t="s">
        <v>80</v>
      </c>
      <c r="AO173" t="s">
        <v>39</v>
      </c>
      <c r="AP173" t="s">
        <v>39</v>
      </c>
      <c r="AQ173"/>
      <c r="AR173" s="1">
        <v>42548.5</v>
      </c>
      <c r="AS173" t="s">
        <v>56</v>
      </c>
      <c r="AT173" t="s">
        <v>644</v>
      </c>
      <c r="AU173" t="s">
        <v>658</v>
      </c>
    </row>
    <row r="174" spans="1:47" ht="13.9" customHeight="1" x14ac:dyDescent="0.45">
      <c r="A174" t="s">
        <v>39</v>
      </c>
      <c r="B174">
        <v>624528</v>
      </c>
      <c r="C174" t="str">
        <f>VLOOKUP(B174,'PAS10 S19 Final Scope_195'!B:C,2,0)</f>
        <v>Base Scope</v>
      </c>
      <c r="D174" t="s">
        <v>41</v>
      </c>
      <c r="E174" t="s">
        <v>397</v>
      </c>
      <c r="F174" t="s">
        <v>469</v>
      </c>
      <c r="G174" t="s">
        <v>59</v>
      </c>
      <c r="H174">
        <v>1.5</v>
      </c>
      <c r="I174">
        <v>2</v>
      </c>
      <c r="J174" t="s">
        <v>470</v>
      </c>
      <c r="K174" t="s">
        <v>400</v>
      </c>
      <c r="L174" t="s">
        <v>40</v>
      </c>
      <c r="M174"/>
      <c r="N174" t="b">
        <v>0</v>
      </c>
      <c r="O174" t="s">
        <v>46</v>
      </c>
      <c r="P174" t="s">
        <v>47</v>
      </c>
      <c r="Q174" t="s">
        <v>48</v>
      </c>
      <c r="R174" t="s">
        <v>400</v>
      </c>
      <c r="S174">
        <v>602757</v>
      </c>
      <c r="T174"/>
      <c r="U174" t="s">
        <v>576</v>
      </c>
      <c r="V174" t="s">
        <v>50</v>
      </c>
      <c r="W174" t="s">
        <v>450</v>
      </c>
      <c r="X174" t="s">
        <v>450</v>
      </c>
      <c r="Y174" t="s">
        <v>358</v>
      </c>
      <c r="Z174">
        <v>40000</v>
      </c>
      <c r="AA174" t="b">
        <v>1</v>
      </c>
      <c r="AB174"/>
      <c r="AC174" t="s">
        <v>64</v>
      </c>
      <c r="AD174" t="s">
        <v>413</v>
      </c>
      <c r="AE174" t="s">
        <v>66</v>
      </c>
      <c r="AF174" t="b">
        <v>1</v>
      </c>
      <c r="AG174"/>
      <c r="AH174" t="s">
        <v>50</v>
      </c>
      <c r="AI174"/>
      <c r="AJ174">
        <v>25920</v>
      </c>
      <c r="AK174" s="1">
        <v>42495.301388888889</v>
      </c>
      <c r="AL174" s="1">
        <v>42501.513888888891</v>
      </c>
      <c r="AM174" s="1">
        <v>42535.724305555559</v>
      </c>
      <c r="AN174" t="s">
        <v>80</v>
      </c>
      <c r="AO174" t="s">
        <v>39</v>
      </c>
      <c r="AP174" t="s">
        <v>39</v>
      </c>
      <c r="AQ174"/>
      <c r="AR174" s="1">
        <v>42548.5</v>
      </c>
      <c r="AS174" t="s">
        <v>56</v>
      </c>
      <c r="AT174" t="s">
        <v>620</v>
      </c>
      <c r="AU174" t="s">
        <v>658</v>
      </c>
    </row>
    <row r="175" spans="1:47" ht="13.9" customHeight="1" x14ac:dyDescent="0.45">
      <c r="A175" t="s">
        <v>39</v>
      </c>
      <c r="B175">
        <v>624526</v>
      </c>
      <c r="C175" t="str">
        <f>VLOOKUP(B175,'PAS10 S19 Final Scope_195'!B:C,2,0)</f>
        <v>Base Scope</v>
      </c>
      <c r="D175" t="s">
        <v>41</v>
      </c>
      <c r="E175" t="s">
        <v>397</v>
      </c>
      <c r="F175" t="s">
        <v>432</v>
      </c>
      <c r="G175" t="s">
        <v>593</v>
      </c>
      <c r="H175">
        <v>0.5</v>
      </c>
      <c r="I175">
        <v>3</v>
      </c>
      <c r="J175" t="s">
        <v>433</v>
      </c>
      <c r="K175" t="s">
        <v>400</v>
      </c>
      <c r="L175" t="s">
        <v>40</v>
      </c>
      <c r="M175"/>
      <c r="N175" t="b">
        <v>0</v>
      </c>
      <c r="O175" t="s">
        <v>46</v>
      </c>
      <c r="P175" t="s">
        <v>47</v>
      </c>
      <c r="Q175" t="s">
        <v>48</v>
      </c>
      <c r="R175" t="s">
        <v>400</v>
      </c>
      <c r="S175">
        <v>602757</v>
      </c>
      <c r="T175"/>
      <c r="U175" t="s">
        <v>576</v>
      </c>
      <c r="V175" t="s">
        <v>50</v>
      </c>
      <c r="W175" t="s">
        <v>425</v>
      </c>
      <c r="X175" t="s">
        <v>425</v>
      </c>
      <c r="Y175" t="s">
        <v>358</v>
      </c>
      <c r="Z175">
        <v>40000</v>
      </c>
      <c r="AA175" t="b">
        <v>1</v>
      </c>
      <c r="AB175"/>
      <c r="AC175" t="s">
        <v>53</v>
      </c>
      <c r="AD175" t="s">
        <v>77</v>
      </c>
      <c r="AE175" t="s">
        <v>66</v>
      </c>
      <c r="AF175" t="b">
        <v>1</v>
      </c>
      <c r="AG175"/>
      <c r="AH175" t="s">
        <v>50</v>
      </c>
      <c r="AI175"/>
      <c r="AJ175">
        <v>26982</v>
      </c>
      <c r="AK175" s="1">
        <v>42501.334027777775</v>
      </c>
      <c r="AL175" s="1">
        <v>42501.513194444444</v>
      </c>
      <c r="AM175" s="1">
        <v>42533.71597222222</v>
      </c>
      <c r="AN175" t="s">
        <v>80</v>
      </c>
      <c r="AO175" t="s">
        <v>39</v>
      </c>
      <c r="AP175" t="s">
        <v>39</v>
      </c>
      <c r="AQ175"/>
      <c r="AR175" s="1">
        <v>42548.5</v>
      </c>
      <c r="AS175" t="s">
        <v>56</v>
      </c>
      <c r="AT175" t="s">
        <v>644</v>
      </c>
      <c r="AU175" t="s">
        <v>658</v>
      </c>
    </row>
    <row r="176" spans="1:47" ht="13.9" customHeight="1" x14ac:dyDescent="0.45">
      <c r="A176" t="s">
        <v>39</v>
      </c>
      <c r="B176">
        <v>627378</v>
      </c>
      <c r="C176" t="str">
        <f>VLOOKUP(B176,'PAS10 S19 Final Scope_195'!B:C,2,0)</f>
        <v>Base Scope</v>
      </c>
      <c r="D176" t="s">
        <v>41</v>
      </c>
      <c r="E176" t="s">
        <v>498</v>
      </c>
      <c r="F176" t="s">
        <v>550</v>
      </c>
      <c r="G176" t="s">
        <v>44</v>
      </c>
      <c r="H176">
        <v>3.5</v>
      </c>
      <c r="I176">
        <v>2</v>
      </c>
      <c r="J176" t="s">
        <v>551</v>
      </c>
      <c r="K176" t="s">
        <v>501</v>
      </c>
      <c r="L176" t="s">
        <v>40</v>
      </c>
      <c r="M176"/>
      <c r="N176" t="b">
        <v>0</v>
      </c>
      <c r="O176" t="s">
        <v>46</v>
      </c>
      <c r="P176" t="s">
        <v>47</v>
      </c>
      <c r="Q176" t="s">
        <v>48</v>
      </c>
      <c r="R176" t="s">
        <v>501</v>
      </c>
      <c r="S176">
        <v>606062</v>
      </c>
      <c r="T176"/>
      <c r="U176" t="s">
        <v>576</v>
      </c>
      <c r="V176" t="s">
        <v>50</v>
      </c>
      <c r="W176" t="s">
        <v>51</v>
      </c>
      <c r="X176" t="s">
        <v>51</v>
      </c>
      <c r="Y176" t="s">
        <v>358</v>
      </c>
      <c r="Z176">
        <v>60000</v>
      </c>
      <c r="AA176" t="b">
        <v>1</v>
      </c>
      <c r="AB176"/>
      <c r="AC176" t="s">
        <v>107</v>
      </c>
      <c r="AD176" t="s">
        <v>89</v>
      </c>
      <c r="AE176" t="s">
        <v>66</v>
      </c>
      <c r="AF176" t="b">
        <v>1</v>
      </c>
      <c r="AG176"/>
      <c r="AH176" t="s">
        <v>50</v>
      </c>
      <c r="AI176"/>
      <c r="AJ176">
        <v>22932</v>
      </c>
      <c r="AK176" s="1">
        <v>42531.32916666667</v>
      </c>
      <c r="AL176" s="1">
        <v>42533.720138888886</v>
      </c>
      <c r="AM176" s="1">
        <v>42550.71875</v>
      </c>
      <c r="AN176" t="s">
        <v>80</v>
      </c>
      <c r="AO176" t="s">
        <v>39</v>
      </c>
      <c r="AP176" t="s">
        <v>39</v>
      </c>
      <c r="AQ176"/>
      <c r="AR176" s="1">
        <v>42548.5</v>
      </c>
      <c r="AS176" t="s">
        <v>56</v>
      </c>
      <c r="AT176" t="s">
        <v>659</v>
      </c>
      <c r="AU176" s="2" t="s">
        <v>666</v>
      </c>
    </row>
    <row r="177" spans="1:47" ht="13.9" customHeight="1" x14ac:dyDescent="0.45">
      <c r="A177" t="s">
        <v>39</v>
      </c>
      <c r="B177">
        <v>620675</v>
      </c>
      <c r="C177" t="str">
        <f>VLOOKUP(B177,'PAS10 S19 Final Scope_195'!B:C,2,0)</f>
        <v>Base Scope</v>
      </c>
      <c r="D177" t="s">
        <v>57</v>
      </c>
      <c r="E177" t="s">
        <v>498</v>
      </c>
      <c r="F177" t="s">
        <v>499</v>
      </c>
      <c r="G177" t="s">
        <v>59</v>
      </c>
      <c r="H177">
        <v>1</v>
      </c>
      <c r="I177">
        <v>2</v>
      </c>
      <c r="J177" t="s">
        <v>500</v>
      </c>
      <c r="K177" t="s">
        <v>501</v>
      </c>
      <c r="L177" t="s">
        <v>40</v>
      </c>
      <c r="M177"/>
      <c r="N177" t="b">
        <v>0</v>
      </c>
      <c r="O177" t="s">
        <v>46</v>
      </c>
      <c r="P177" t="s">
        <v>47</v>
      </c>
      <c r="Q177" t="s">
        <v>48</v>
      </c>
      <c r="R177" t="s">
        <v>502</v>
      </c>
      <c r="S177">
        <v>596885</v>
      </c>
      <c r="T177"/>
      <c r="U177" t="s">
        <v>576</v>
      </c>
      <c r="V177" t="s">
        <v>50</v>
      </c>
      <c r="W177" t="s">
        <v>62</v>
      </c>
      <c r="X177" t="s">
        <v>62</v>
      </c>
      <c r="Y177" t="s">
        <v>115</v>
      </c>
      <c r="Z177">
        <v>60000</v>
      </c>
      <c r="AA177" t="b">
        <v>1</v>
      </c>
      <c r="AB177"/>
      <c r="AC177" t="s">
        <v>102</v>
      </c>
      <c r="AD177" t="s">
        <v>413</v>
      </c>
      <c r="AE177" t="s">
        <v>66</v>
      </c>
      <c r="AF177" t="b">
        <v>1</v>
      </c>
      <c r="AG177"/>
      <c r="AH177" t="s">
        <v>50</v>
      </c>
      <c r="AI177"/>
      <c r="AJ177">
        <v>26854</v>
      </c>
      <c r="AK177" s="1">
        <v>42467.321527777778</v>
      </c>
      <c r="AL177" s="1">
        <v>42477.789583333331</v>
      </c>
      <c r="AM177" s="1">
        <v>42527.722222222219</v>
      </c>
      <c r="AN177" t="s">
        <v>80</v>
      </c>
      <c r="AO177" t="s">
        <v>39</v>
      </c>
      <c r="AP177" t="s">
        <v>39</v>
      </c>
      <c r="AQ177"/>
      <c r="AR177" s="1">
        <v>42548.5</v>
      </c>
      <c r="AS177" t="s">
        <v>56</v>
      </c>
      <c r="AT177" t="s">
        <v>627</v>
      </c>
      <c r="AU177" s="2" t="s">
        <v>667</v>
      </c>
    </row>
    <row r="178" spans="1:47" ht="13.9" customHeight="1" x14ac:dyDescent="0.45">
      <c r="A178" t="s">
        <v>39</v>
      </c>
      <c r="B178">
        <v>627377</v>
      </c>
      <c r="C178" t="str">
        <f>VLOOKUP(B178,'PAS10 S19 Final Scope_195'!B:C,2,0)</f>
        <v>Base Scope</v>
      </c>
      <c r="D178" t="s">
        <v>57</v>
      </c>
      <c r="E178" t="s">
        <v>498</v>
      </c>
      <c r="F178" t="s">
        <v>503</v>
      </c>
      <c r="G178" t="s">
        <v>44</v>
      </c>
      <c r="H178">
        <v>3.5</v>
      </c>
      <c r="I178">
        <v>2</v>
      </c>
      <c r="J178" t="s">
        <v>504</v>
      </c>
      <c r="K178" t="s">
        <v>501</v>
      </c>
      <c r="L178" t="s">
        <v>40</v>
      </c>
      <c r="M178"/>
      <c r="N178" t="b">
        <v>0</v>
      </c>
      <c r="O178" t="s">
        <v>46</v>
      </c>
      <c r="P178" t="s">
        <v>47</v>
      </c>
      <c r="Q178" t="s">
        <v>48</v>
      </c>
      <c r="R178" t="s">
        <v>501</v>
      </c>
      <c r="S178">
        <v>606062</v>
      </c>
      <c r="T178"/>
      <c r="U178" t="s">
        <v>576</v>
      </c>
      <c r="V178" t="s">
        <v>50</v>
      </c>
      <c r="W178" t="s">
        <v>62</v>
      </c>
      <c r="X178" t="s">
        <v>62</v>
      </c>
      <c r="Y178" t="s">
        <v>358</v>
      </c>
      <c r="Z178">
        <v>60000</v>
      </c>
      <c r="AA178" t="b">
        <v>1</v>
      </c>
      <c r="AB178"/>
      <c r="AC178" t="s">
        <v>107</v>
      </c>
      <c r="AD178" t="s">
        <v>89</v>
      </c>
      <c r="AE178" t="s">
        <v>66</v>
      </c>
      <c r="AF178" t="b">
        <v>1</v>
      </c>
      <c r="AG178"/>
      <c r="AH178" t="s">
        <v>50</v>
      </c>
      <c r="AI178"/>
      <c r="AJ178">
        <v>23757</v>
      </c>
      <c r="AK178" s="1">
        <v>42531.32916666667</v>
      </c>
      <c r="AL178" s="1">
        <v>42533.720138888886</v>
      </c>
      <c r="AM178" s="1">
        <v>42550.71875</v>
      </c>
      <c r="AN178" t="s">
        <v>80</v>
      </c>
      <c r="AO178" t="s">
        <v>39</v>
      </c>
      <c r="AP178" t="s">
        <v>39</v>
      </c>
      <c r="AQ178"/>
      <c r="AR178" s="1">
        <v>42548.5</v>
      </c>
      <c r="AS178" t="s">
        <v>56</v>
      </c>
      <c r="AT178" t="s">
        <v>627</v>
      </c>
      <c r="AU178" s="2" t="s">
        <v>668</v>
      </c>
    </row>
    <row r="179" spans="1:47" ht="13.9" customHeight="1" x14ac:dyDescent="0.45">
      <c r="A179" t="s">
        <v>39</v>
      </c>
      <c r="B179">
        <v>625732</v>
      </c>
      <c r="C179" t="str">
        <f>VLOOKUP(B179,'PAS10 S19 Final Scope_195'!B:C,2,0)</f>
        <v>Base Scope</v>
      </c>
      <c r="D179" t="s">
        <v>57</v>
      </c>
      <c r="E179" t="s">
        <v>498</v>
      </c>
      <c r="F179" t="s">
        <v>515</v>
      </c>
      <c r="G179" t="s">
        <v>44</v>
      </c>
      <c r="H179">
        <v>2</v>
      </c>
      <c r="I179">
        <v>2</v>
      </c>
      <c r="J179" t="s">
        <v>516</v>
      </c>
      <c r="K179" t="s">
        <v>501</v>
      </c>
      <c r="L179" t="s">
        <v>40</v>
      </c>
      <c r="M179"/>
      <c r="N179" t="b">
        <v>0</v>
      </c>
      <c r="O179" t="s">
        <v>46</v>
      </c>
      <c r="P179" t="s">
        <v>47</v>
      </c>
      <c r="Q179" t="s">
        <v>48</v>
      </c>
      <c r="R179" t="s">
        <v>517</v>
      </c>
      <c r="S179" t="s">
        <v>518</v>
      </c>
      <c r="T179"/>
      <c r="U179" t="s">
        <v>576</v>
      </c>
      <c r="V179" t="s">
        <v>50</v>
      </c>
      <c r="W179" t="s">
        <v>62</v>
      </c>
      <c r="X179" t="s">
        <v>62</v>
      </c>
      <c r="Y179" t="s">
        <v>76</v>
      </c>
      <c r="Z179">
        <v>60000</v>
      </c>
      <c r="AA179" t="b">
        <v>1</v>
      </c>
      <c r="AB179"/>
      <c r="AC179" t="s">
        <v>102</v>
      </c>
      <c r="AD179" t="s">
        <v>93</v>
      </c>
      <c r="AE179" t="s">
        <v>66</v>
      </c>
      <c r="AF179" t="b">
        <v>1</v>
      </c>
      <c r="AG179"/>
      <c r="AH179" t="s">
        <v>50</v>
      </c>
      <c r="AI179"/>
      <c r="AJ179">
        <v>23038</v>
      </c>
      <c r="AK179" s="1">
        <v>42481.356249999997</v>
      </c>
      <c r="AL179" s="1">
        <v>42501.748611111114</v>
      </c>
      <c r="AM179" s="1">
        <v>42549.468055555553</v>
      </c>
      <c r="AN179" t="s">
        <v>80</v>
      </c>
      <c r="AO179" t="s">
        <v>39</v>
      </c>
      <c r="AP179" t="s">
        <v>39</v>
      </c>
      <c r="AQ179"/>
      <c r="AR179" s="1">
        <v>42548.5</v>
      </c>
      <c r="AS179" t="s">
        <v>56</v>
      </c>
      <c r="AT179" t="s">
        <v>642</v>
      </c>
      <c r="AU179" s="2" t="s">
        <v>669</v>
      </c>
    </row>
    <row r="180" spans="1:47" ht="13.9" customHeight="1" x14ac:dyDescent="0.45">
      <c r="A180" t="s">
        <v>39</v>
      </c>
      <c r="B180">
        <v>620673</v>
      </c>
      <c r="C180" t="str">
        <f>VLOOKUP(B180,'PAS10 S19 Final Scope_195'!B:C,2,0)</f>
        <v>Base Scope</v>
      </c>
      <c r="D180" t="s">
        <v>57</v>
      </c>
      <c r="E180" t="s">
        <v>498</v>
      </c>
      <c r="F180" t="s">
        <v>538</v>
      </c>
      <c r="G180" t="s">
        <v>44</v>
      </c>
      <c r="H180">
        <v>1</v>
      </c>
      <c r="I180">
        <v>2</v>
      </c>
      <c r="J180" t="s">
        <v>539</v>
      </c>
      <c r="K180" t="s">
        <v>501</v>
      </c>
      <c r="L180" t="s">
        <v>40</v>
      </c>
      <c r="M180"/>
      <c r="N180" t="b">
        <v>0</v>
      </c>
      <c r="O180" t="s">
        <v>46</v>
      </c>
      <c r="P180" t="s">
        <v>47</v>
      </c>
      <c r="Q180" t="s">
        <v>48</v>
      </c>
      <c r="R180" t="s">
        <v>502</v>
      </c>
      <c r="S180">
        <v>596885</v>
      </c>
      <c r="T180"/>
      <c r="U180" t="s">
        <v>576</v>
      </c>
      <c r="V180" t="s">
        <v>50</v>
      </c>
      <c r="W180" t="s">
        <v>62</v>
      </c>
      <c r="X180" t="s">
        <v>62</v>
      </c>
      <c r="Y180" t="s">
        <v>115</v>
      </c>
      <c r="Z180">
        <v>60000</v>
      </c>
      <c r="AA180" t="b">
        <v>1</v>
      </c>
      <c r="AB180"/>
      <c r="AC180" t="s">
        <v>107</v>
      </c>
      <c r="AD180" t="s">
        <v>112</v>
      </c>
      <c r="AE180" t="s">
        <v>66</v>
      </c>
      <c r="AF180" t="b">
        <v>1</v>
      </c>
      <c r="AG180"/>
      <c r="AH180" t="s">
        <v>50</v>
      </c>
      <c r="AI180"/>
      <c r="AJ180">
        <v>22604</v>
      </c>
      <c r="AK180" s="1">
        <v>42472.366666666669</v>
      </c>
      <c r="AL180" s="1">
        <v>42477.789583333331</v>
      </c>
      <c r="AM180" s="1">
        <v>42523.713194444441</v>
      </c>
      <c r="AN180" t="s">
        <v>80</v>
      </c>
      <c r="AO180" t="s">
        <v>39</v>
      </c>
      <c r="AP180" t="s">
        <v>39</v>
      </c>
      <c r="AQ180"/>
      <c r="AR180" s="1">
        <v>42548.5</v>
      </c>
      <c r="AS180" t="s">
        <v>56</v>
      </c>
      <c r="AT180" t="s">
        <v>627</v>
      </c>
      <c r="AU180" s="2" t="s">
        <v>670</v>
      </c>
    </row>
    <row r="181" spans="1:47" ht="13.9" customHeight="1" x14ac:dyDescent="0.45">
      <c r="A181" t="s">
        <v>39</v>
      </c>
      <c r="B181">
        <v>620672</v>
      </c>
      <c r="C181" t="str">
        <f>VLOOKUP(B181,'PAS10 S19 Final Scope_195'!B:C,2,0)</f>
        <v>Base Scope</v>
      </c>
      <c r="D181" t="s">
        <v>57</v>
      </c>
      <c r="E181" t="s">
        <v>498</v>
      </c>
      <c r="F181" t="s">
        <v>508</v>
      </c>
      <c r="G181" t="s">
        <v>583</v>
      </c>
      <c r="H181">
        <v>2.5</v>
      </c>
      <c r="I181">
        <v>2</v>
      </c>
      <c r="J181" t="s">
        <v>509</v>
      </c>
      <c r="K181" t="s">
        <v>501</v>
      </c>
      <c r="L181" t="s">
        <v>40</v>
      </c>
      <c r="M181"/>
      <c r="N181" t="b">
        <v>0</v>
      </c>
      <c r="O181" t="s">
        <v>46</v>
      </c>
      <c r="P181" t="s">
        <v>47</v>
      </c>
      <c r="Q181" t="s">
        <v>48</v>
      </c>
      <c r="R181" t="s">
        <v>502</v>
      </c>
      <c r="S181">
        <v>596885</v>
      </c>
      <c r="T181"/>
      <c r="U181" t="s">
        <v>576</v>
      </c>
      <c r="V181" t="s">
        <v>50</v>
      </c>
      <c r="W181" t="s">
        <v>62</v>
      </c>
      <c r="X181" t="s">
        <v>62</v>
      </c>
      <c r="Y181" t="s">
        <v>358</v>
      </c>
      <c r="Z181">
        <v>60000</v>
      </c>
      <c r="AA181" t="b">
        <v>1</v>
      </c>
      <c r="AB181"/>
      <c r="AC181" t="s">
        <v>53</v>
      </c>
      <c r="AD181" t="s">
        <v>112</v>
      </c>
      <c r="AE181" t="s">
        <v>66</v>
      </c>
      <c r="AF181" t="b">
        <v>1</v>
      </c>
      <c r="AG181"/>
      <c r="AH181" t="s">
        <v>50</v>
      </c>
      <c r="AI181"/>
      <c r="AJ181">
        <v>24770</v>
      </c>
      <c r="AK181" s="1">
        <v>42467.321527777778</v>
      </c>
      <c r="AL181" s="1">
        <v>42477.788888888892</v>
      </c>
      <c r="AM181" s="1">
        <v>42523.713194444441</v>
      </c>
      <c r="AN181" t="s">
        <v>80</v>
      </c>
      <c r="AO181" t="s">
        <v>39</v>
      </c>
      <c r="AP181" t="s">
        <v>39</v>
      </c>
      <c r="AQ181"/>
      <c r="AR181" s="1">
        <v>42548.5</v>
      </c>
      <c r="AS181" t="s">
        <v>56</v>
      </c>
      <c r="AT181" t="s">
        <v>627</v>
      </c>
      <c r="AU181" s="2" t="s">
        <v>671</v>
      </c>
    </row>
    <row r="182" spans="1:47" ht="13.9" customHeight="1" x14ac:dyDescent="0.45">
      <c r="A182" t="s">
        <v>39</v>
      </c>
      <c r="B182">
        <v>624045</v>
      </c>
      <c r="C182" t="str">
        <f>VLOOKUP(B182,'PAS10 S19 Final Scope_195'!B:C,2,0)</f>
        <v>Base Scope</v>
      </c>
      <c r="D182" t="s">
        <v>57</v>
      </c>
      <c r="E182" t="s">
        <v>498</v>
      </c>
      <c r="F182" t="s">
        <v>505</v>
      </c>
      <c r="G182" t="s">
        <v>44</v>
      </c>
      <c r="H182">
        <v>2</v>
      </c>
      <c r="I182">
        <v>2</v>
      </c>
      <c r="J182" t="s">
        <v>506</v>
      </c>
      <c r="K182" t="s">
        <v>501</v>
      </c>
      <c r="L182" t="s">
        <v>40</v>
      </c>
      <c r="M182"/>
      <c r="N182" t="b">
        <v>0</v>
      </c>
      <c r="O182" t="s">
        <v>46</v>
      </c>
      <c r="P182" t="s">
        <v>47</v>
      </c>
      <c r="Q182" t="s">
        <v>48</v>
      </c>
      <c r="R182" t="s">
        <v>507</v>
      </c>
      <c r="S182">
        <v>596883</v>
      </c>
      <c r="T182"/>
      <c r="U182" t="s">
        <v>576</v>
      </c>
      <c r="V182" t="s">
        <v>50</v>
      </c>
      <c r="W182" t="s">
        <v>62</v>
      </c>
      <c r="X182" t="s">
        <v>62</v>
      </c>
      <c r="Y182" t="s">
        <v>115</v>
      </c>
      <c r="Z182">
        <v>60000</v>
      </c>
      <c r="AA182" t="b">
        <v>1</v>
      </c>
      <c r="AB182"/>
      <c r="AC182" t="s">
        <v>107</v>
      </c>
      <c r="AD182" t="s">
        <v>89</v>
      </c>
      <c r="AE182" t="s">
        <v>66</v>
      </c>
      <c r="AF182" t="b">
        <v>1</v>
      </c>
      <c r="AG182"/>
      <c r="AH182" t="s">
        <v>50</v>
      </c>
      <c r="AI182"/>
      <c r="AJ182">
        <v>26873</v>
      </c>
      <c r="AK182" s="1">
        <v>42481.356249999997</v>
      </c>
      <c r="AL182" s="1">
        <v>42501.747916666667</v>
      </c>
      <c r="AM182" s="1">
        <v>42541.208333333336</v>
      </c>
      <c r="AN182" t="s">
        <v>80</v>
      </c>
      <c r="AO182" t="s">
        <v>39</v>
      </c>
      <c r="AP182" t="s">
        <v>39</v>
      </c>
      <c r="AQ182"/>
      <c r="AR182" s="1">
        <v>42548.5</v>
      </c>
      <c r="AS182" t="s">
        <v>56</v>
      </c>
      <c r="AT182" t="s">
        <v>659</v>
      </c>
      <c r="AU182" s="2" t="s">
        <v>672</v>
      </c>
    </row>
    <row r="183" spans="1:47" ht="13.9" customHeight="1" x14ac:dyDescent="0.45">
      <c r="A183" t="s">
        <v>39</v>
      </c>
      <c r="B183">
        <v>611189</v>
      </c>
      <c r="C183" t="str">
        <f>VLOOKUP(B183,'PAS10 S19 Final Scope_195'!B:C,2,0)</f>
        <v>Base Scope</v>
      </c>
      <c r="D183" t="s">
        <v>41</v>
      </c>
      <c r="E183" t="s">
        <v>498</v>
      </c>
      <c r="F183" t="s">
        <v>540</v>
      </c>
      <c r="G183" t="s">
        <v>593</v>
      </c>
      <c r="H183">
        <v>0</v>
      </c>
      <c r="I183">
        <v>2</v>
      </c>
      <c r="J183" t="s">
        <v>542</v>
      </c>
      <c r="K183" t="s">
        <v>501</v>
      </c>
      <c r="L183" t="s">
        <v>40</v>
      </c>
      <c r="M183"/>
      <c r="N183" t="b">
        <v>1</v>
      </c>
      <c r="O183" t="s">
        <v>46</v>
      </c>
      <c r="P183" t="s">
        <v>47</v>
      </c>
      <c r="Q183" t="s">
        <v>48</v>
      </c>
      <c r="R183" t="s">
        <v>543</v>
      </c>
      <c r="S183">
        <v>602743</v>
      </c>
      <c r="T183"/>
      <c r="U183" t="s">
        <v>576</v>
      </c>
      <c r="V183" t="s">
        <v>50</v>
      </c>
      <c r="W183" t="s">
        <v>51</v>
      </c>
      <c r="X183" t="s">
        <v>51</v>
      </c>
      <c r="Y183" t="s">
        <v>76</v>
      </c>
      <c r="Z183">
        <v>60000</v>
      </c>
      <c r="AA183" t="b">
        <v>1</v>
      </c>
      <c r="AB183"/>
      <c r="AC183" t="s">
        <v>107</v>
      </c>
      <c r="AD183" t="s">
        <v>267</v>
      </c>
      <c r="AE183" t="s">
        <v>93</v>
      </c>
      <c r="AF183" t="b">
        <v>1</v>
      </c>
      <c r="AG183"/>
      <c r="AH183" t="s">
        <v>50</v>
      </c>
      <c r="AI183"/>
      <c r="AJ183">
        <v>26665</v>
      </c>
      <c r="AK183" s="1">
        <v>42467.321527777778</v>
      </c>
      <c r="AL183" s="1">
        <v>42477.787499999999</v>
      </c>
      <c r="AM183" s="1">
        <v>42530.720138888886</v>
      </c>
      <c r="AN183" t="s">
        <v>80</v>
      </c>
      <c r="AO183" t="s">
        <v>39</v>
      </c>
      <c r="AP183" t="s">
        <v>39</v>
      </c>
      <c r="AQ183"/>
      <c r="AR183" s="1">
        <v>42548.5</v>
      </c>
      <c r="AS183" t="s">
        <v>56</v>
      </c>
      <c r="AT183" t="s">
        <v>627</v>
      </c>
      <c r="AU183" s="2" t="s">
        <v>673</v>
      </c>
    </row>
    <row r="184" spans="1:47" ht="13.9" customHeight="1" x14ac:dyDescent="0.45">
      <c r="A184" t="s">
        <v>39</v>
      </c>
      <c r="B184">
        <v>611191</v>
      </c>
      <c r="C184" t="str">
        <f>VLOOKUP(B184,'PAS10 S19 Final Scope_195'!B:C,2,0)</f>
        <v>Base Scope</v>
      </c>
      <c r="D184" t="s">
        <v>57</v>
      </c>
      <c r="E184" t="s">
        <v>498</v>
      </c>
      <c r="F184" t="s">
        <v>552</v>
      </c>
      <c r="G184" t="s">
        <v>593</v>
      </c>
      <c r="H184">
        <v>2.5</v>
      </c>
      <c r="I184">
        <v>2</v>
      </c>
      <c r="J184" t="s">
        <v>553</v>
      </c>
      <c r="K184" t="s">
        <v>501</v>
      </c>
      <c r="L184" t="s">
        <v>40</v>
      </c>
      <c r="M184"/>
      <c r="N184" t="b">
        <v>0</v>
      </c>
      <c r="O184" t="s">
        <v>46</v>
      </c>
      <c r="P184" t="s">
        <v>47</v>
      </c>
      <c r="Q184" t="s">
        <v>48</v>
      </c>
      <c r="R184" t="s">
        <v>554</v>
      </c>
      <c r="S184">
        <v>596879</v>
      </c>
      <c r="T184"/>
      <c r="U184" t="s">
        <v>576</v>
      </c>
      <c r="V184" t="s">
        <v>50</v>
      </c>
      <c r="W184" t="s">
        <v>62</v>
      </c>
      <c r="X184" t="s">
        <v>62</v>
      </c>
      <c r="Y184" t="s">
        <v>115</v>
      </c>
      <c r="Z184">
        <v>60000</v>
      </c>
      <c r="AA184" t="b">
        <v>1</v>
      </c>
      <c r="AB184"/>
      <c r="AC184" t="s">
        <v>53</v>
      </c>
      <c r="AD184" t="s">
        <v>112</v>
      </c>
      <c r="AE184" t="s">
        <v>78</v>
      </c>
      <c r="AF184" t="b">
        <v>1</v>
      </c>
      <c r="AG184"/>
      <c r="AH184" t="s">
        <v>50</v>
      </c>
      <c r="AI184"/>
      <c r="AJ184">
        <v>22774</v>
      </c>
      <c r="AK184" s="1">
        <v>42467.321527777778</v>
      </c>
      <c r="AL184" s="1">
        <v>42477.787499999999</v>
      </c>
      <c r="AM184" s="1">
        <v>42534.718055555553</v>
      </c>
      <c r="AN184" t="s">
        <v>80</v>
      </c>
      <c r="AO184" t="s">
        <v>39</v>
      </c>
      <c r="AP184" t="s">
        <v>39</v>
      </c>
      <c r="AQ184"/>
      <c r="AR184" s="1">
        <v>42548.5</v>
      </c>
      <c r="AS184" t="s">
        <v>56</v>
      </c>
      <c r="AT184" t="s">
        <v>627</v>
      </c>
      <c r="AU184" s="2" t="s">
        <v>674</v>
      </c>
    </row>
    <row r="185" spans="1:47" ht="13.9" customHeight="1" x14ac:dyDescent="0.45">
      <c r="A185" t="s">
        <v>39</v>
      </c>
      <c r="B185">
        <v>618709</v>
      </c>
      <c r="C185" t="str">
        <f>VLOOKUP(B185,'PAS10 S19 Final Scope_195'!B:C,2,0)</f>
        <v>Base Scope</v>
      </c>
      <c r="D185" t="s">
        <v>41</v>
      </c>
      <c r="E185" t="s">
        <v>498</v>
      </c>
      <c r="F185" t="s">
        <v>561</v>
      </c>
      <c r="G185" t="s">
        <v>593</v>
      </c>
      <c r="H185">
        <v>1.5</v>
      </c>
      <c r="I185">
        <v>3</v>
      </c>
      <c r="J185" t="s">
        <v>562</v>
      </c>
      <c r="K185" t="s">
        <v>501</v>
      </c>
      <c r="L185" t="s">
        <v>40</v>
      </c>
      <c r="M185"/>
      <c r="N185" t="b">
        <v>0</v>
      </c>
      <c r="O185" t="s">
        <v>46</v>
      </c>
      <c r="P185" t="s">
        <v>47</v>
      </c>
      <c r="Q185" t="s">
        <v>48</v>
      </c>
      <c r="R185" t="s">
        <v>530</v>
      </c>
      <c r="S185">
        <v>602741</v>
      </c>
      <c r="T185"/>
      <c r="U185" t="s">
        <v>576</v>
      </c>
      <c r="V185" t="s">
        <v>50</v>
      </c>
      <c r="W185" t="s">
        <v>369</v>
      </c>
      <c r="X185" t="s">
        <v>369</v>
      </c>
      <c r="Y185" t="s">
        <v>115</v>
      </c>
      <c r="Z185">
        <v>60000</v>
      </c>
      <c r="AA185" t="b">
        <v>1</v>
      </c>
      <c r="AB185"/>
      <c r="AC185" t="s">
        <v>53</v>
      </c>
      <c r="AD185" t="s">
        <v>182</v>
      </c>
      <c r="AE185" t="s">
        <v>55</v>
      </c>
      <c r="AF185" t="b">
        <v>1</v>
      </c>
      <c r="AG185"/>
      <c r="AH185" t="s">
        <v>50</v>
      </c>
      <c r="AI185"/>
      <c r="AJ185">
        <v>26801</v>
      </c>
      <c r="AK185" s="1">
        <v>42473.28402777778</v>
      </c>
      <c r="AL185" s="1">
        <v>42477.786111111112</v>
      </c>
      <c r="AM185" s="1">
        <v>42548.367361111108</v>
      </c>
      <c r="AN185" t="s">
        <v>80</v>
      </c>
      <c r="AO185" t="s">
        <v>39</v>
      </c>
      <c r="AP185" t="s">
        <v>39</v>
      </c>
      <c r="AQ185"/>
      <c r="AR185" s="1">
        <v>42548.5</v>
      </c>
      <c r="AS185" t="s">
        <v>56</v>
      </c>
      <c r="AT185" t="s">
        <v>628</v>
      </c>
      <c r="AU185" t="s">
        <v>675</v>
      </c>
    </row>
    <row r="186" spans="1:47" ht="13.9" customHeight="1" x14ac:dyDescent="0.45">
      <c r="A186" t="s">
        <v>39</v>
      </c>
      <c r="B186">
        <v>618708</v>
      </c>
      <c r="C186" t="str">
        <f>VLOOKUP(B186,'PAS10 S19 Final Scope_195'!B:C,2,0)</f>
        <v>Base Scope</v>
      </c>
      <c r="D186" t="s">
        <v>41</v>
      </c>
      <c r="E186" t="s">
        <v>498</v>
      </c>
      <c r="F186" t="s">
        <v>528</v>
      </c>
      <c r="G186" t="s">
        <v>593</v>
      </c>
      <c r="H186">
        <v>1.5</v>
      </c>
      <c r="I186">
        <v>2</v>
      </c>
      <c r="J186" t="s">
        <v>529</v>
      </c>
      <c r="K186" t="s">
        <v>501</v>
      </c>
      <c r="L186" t="s">
        <v>40</v>
      </c>
      <c r="M186"/>
      <c r="N186" t="b">
        <v>0</v>
      </c>
      <c r="O186" t="s">
        <v>46</v>
      </c>
      <c r="P186" t="s">
        <v>47</v>
      </c>
      <c r="Q186" t="s">
        <v>48</v>
      </c>
      <c r="R186" t="s">
        <v>530</v>
      </c>
      <c r="S186">
        <v>602741</v>
      </c>
      <c r="T186"/>
      <c r="U186" t="s">
        <v>576</v>
      </c>
      <c r="V186" t="s">
        <v>50</v>
      </c>
      <c r="W186" t="s">
        <v>514</v>
      </c>
      <c r="X186" t="s">
        <v>369</v>
      </c>
      <c r="Y186" t="s">
        <v>115</v>
      </c>
      <c r="Z186">
        <v>60000</v>
      </c>
      <c r="AA186" t="b">
        <v>1</v>
      </c>
      <c r="AB186"/>
      <c r="AC186" t="s">
        <v>53</v>
      </c>
      <c r="AD186" t="s">
        <v>182</v>
      </c>
      <c r="AE186" t="s">
        <v>55</v>
      </c>
      <c r="AF186" t="b">
        <v>1</v>
      </c>
      <c r="AG186"/>
      <c r="AH186" t="s">
        <v>50</v>
      </c>
      <c r="AI186"/>
      <c r="AJ186">
        <v>26803</v>
      </c>
      <c r="AK186" s="1">
        <v>42473.28402777778</v>
      </c>
      <c r="AL186" s="1">
        <v>42477.786805555559</v>
      </c>
      <c r="AM186" s="1">
        <v>42541.207638888889</v>
      </c>
      <c r="AN186" t="s">
        <v>80</v>
      </c>
      <c r="AO186" t="s">
        <v>39</v>
      </c>
      <c r="AP186" t="s">
        <v>39</v>
      </c>
      <c r="AQ186"/>
      <c r="AR186" s="1">
        <v>42548.5</v>
      </c>
      <c r="AS186" t="s">
        <v>56</v>
      </c>
      <c r="AT186" t="s">
        <v>644</v>
      </c>
      <c r="AU186" t="s">
        <v>675</v>
      </c>
    </row>
    <row r="187" spans="1:47" ht="13.9" customHeight="1" x14ac:dyDescent="0.45">
      <c r="A187" t="s">
        <v>39</v>
      </c>
      <c r="B187">
        <v>613287</v>
      </c>
      <c r="C187" t="str">
        <f>VLOOKUP(B187,'PAS10 S19 Final Scope_195'!B:C,2,0)</f>
        <v>Base Scope</v>
      </c>
      <c r="D187" t="s">
        <v>57</v>
      </c>
      <c r="E187" t="s">
        <v>498</v>
      </c>
      <c r="F187" t="s">
        <v>526</v>
      </c>
      <c r="G187" t="s">
        <v>593</v>
      </c>
      <c r="H187">
        <v>1.5</v>
      </c>
      <c r="I187">
        <v>2</v>
      </c>
      <c r="J187" t="s">
        <v>527</v>
      </c>
      <c r="K187" t="s">
        <v>501</v>
      </c>
      <c r="L187" t="s">
        <v>40</v>
      </c>
      <c r="M187"/>
      <c r="N187" t="b">
        <v>0</v>
      </c>
      <c r="O187" t="s">
        <v>46</v>
      </c>
      <c r="P187" t="s">
        <v>47</v>
      </c>
      <c r="Q187" t="s">
        <v>48</v>
      </c>
      <c r="R187" t="s">
        <v>521</v>
      </c>
      <c r="S187">
        <v>596884</v>
      </c>
      <c r="T187"/>
      <c r="U187" t="s">
        <v>576</v>
      </c>
      <c r="V187" t="s">
        <v>50</v>
      </c>
      <c r="W187" t="s">
        <v>62</v>
      </c>
      <c r="X187" t="s">
        <v>62</v>
      </c>
      <c r="Y187" t="s">
        <v>358</v>
      </c>
      <c r="Z187">
        <v>60000</v>
      </c>
      <c r="AA187" t="b">
        <v>1</v>
      </c>
      <c r="AB187"/>
      <c r="AC187" t="s">
        <v>53</v>
      </c>
      <c r="AD187" t="s">
        <v>525</v>
      </c>
      <c r="AE187" t="s">
        <v>66</v>
      </c>
      <c r="AF187" t="b">
        <v>1</v>
      </c>
      <c r="AG187"/>
      <c r="AH187" t="s">
        <v>50</v>
      </c>
      <c r="AI187"/>
      <c r="AJ187">
        <v>24611</v>
      </c>
      <c r="AK187" s="1">
        <v>42472.366666666669</v>
      </c>
      <c r="AL187" s="1">
        <v>42477.786111111112</v>
      </c>
      <c r="AM187" s="1">
        <v>42534.718055555553</v>
      </c>
      <c r="AN187" t="s">
        <v>80</v>
      </c>
      <c r="AO187" t="s">
        <v>39</v>
      </c>
      <c r="AP187" t="s">
        <v>39</v>
      </c>
      <c r="AQ187"/>
      <c r="AR187" s="1">
        <v>42548.5</v>
      </c>
      <c r="AS187" t="s">
        <v>56</v>
      </c>
      <c r="AT187" t="s">
        <v>611</v>
      </c>
      <c r="AU187" s="2" t="s">
        <v>676</v>
      </c>
    </row>
    <row r="188" spans="1:47" ht="13.9" customHeight="1" x14ac:dyDescent="0.45">
      <c r="A188" t="s">
        <v>39</v>
      </c>
      <c r="B188">
        <v>613286</v>
      </c>
      <c r="C188" t="str">
        <f>VLOOKUP(B188,'PAS10 S19 Final Scope_195'!B:C,2,0)</f>
        <v>Base Scope</v>
      </c>
      <c r="D188" t="s">
        <v>57</v>
      </c>
      <c r="E188" t="s">
        <v>498</v>
      </c>
      <c r="F188" t="s">
        <v>555</v>
      </c>
      <c r="G188" t="s">
        <v>44</v>
      </c>
      <c r="H188">
        <v>1.5</v>
      </c>
      <c r="I188">
        <v>2</v>
      </c>
      <c r="J188" t="s">
        <v>556</v>
      </c>
      <c r="K188" t="s">
        <v>501</v>
      </c>
      <c r="L188" t="s">
        <v>40</v>
      </c>
      <c r="M188"/>
      <c r="N188" t="b">
        <v>1</v>
      </c>
      <c r="O188" t="s">
        <v>46</v>
      </c>
      <c r="P188" t="s">
        <v>47</v>
      </c>
      <c r="Q188" t="s">
        <v>48</v>
      </c>
      <c r="R188" t="s">
        <v>521</v>
      </c>
      <c r="S188">
        <v>596884</v>
      </c>
      <c r="T188"/>
      <c r="U188" t="s">
        <v>576</v>
      </c>
      <c r="V188" t="s">
        <v>50</v>
      </c>
      <c r="W188" t="s">
        <v>62</v>
      </c>
      <c r="X188" t="s">
        <v>62</v>
      </c>
      <c r="Y188" t="s">
        <v>76</v>
      </c>
      <c r="Z188">
        <v>60000</v>
      </c>
      <c r="AA188" t="b">
        <v>1</v>
      </c>
      <c r="AB188"/>
      <c r="AC188" t="s">
        <v>64</v>
      </c>
      <c r="AD188" t="s">
        <v>93</v>
      </c>
      <c r="AE188" t="s">
        <v>66</v>
      </c>
      <c r="AF188" t="b">
        <v>1</v>
      </c>
      <c r="AG188"/>
      <c r="AH188" t="s">
        <v>50</v>
      </c>
      <c r="AI188"/>
      <c r="AJ188">
        <v>26543</v>
      </c>
      <c r="AK188" s="1">
        <v>42493.30972222222</v>
      </c>
      <c r="AL188" s="1">
        <v>42501.746527777781</v>
      </c>
      <c r="AM188" s="1">
        <v>42530.720138888886</v>
      </c>
      <c r="AN188" t="s">
        <v>80</v>
      </c>
      <c r="AO188" t="s">
        <v>39</v>
      </c>
      <c r="AP188" t="s">
        <v>39</v>
      </c>
      <c r="AQ188"/>
      <c r="AR188" s="1">
        <v>42548.5</v>
      </c>
      <c r="AS188" t="s">
        <v>56</v>
      </c>
      <c r="AT188" t="s">
        <v>628</v>
      </c>
      <c r="AU188" t="s">
        <v>677</v>
      </c>
    </row>
    <row r="189" spans="1:47" ht="13.9" customHeight="1" x14ac:dyDescent="0.45">
      <c r="A189" t="s">
        <v>39</v>
      </c>
      <c r="B189">
        <v>613285</v>
      </c>
      <c r="C189" t="str">
        <f>VLOOKUP(B189,'PAS10 S19 Final Scope_195'!B:C,2,0)</f>
        <v>Base Scope</v>
      </c>
      <c r="D189" t="s">
        <v>41</v>
      </c>
      <c r="E189" t="s">
        <v>498</v>
      </c>
      <c r="F189" t="s">
        <v>522</v>
      </c>
      <c r="G189" t="s">
        <v>687</v>
      </c>
      <c r="H189">
        <v>1.5</v>
      </c>
      <c r="I189">
        <v>2</v>
      </c>
      <c r="J189" t="s">
        <v>523</v>
      </c>
      <c r="K189" t="s">
        <v>501</v>
      </c>
      <c r="L189" t="s">
        <v>40</v>
      </c>
      <c r="M189"/>
      <c r="N189" t="b">
        <v>0</v>
      </c>
      <c r="O189" t="s">
        <v>46</v>
      </c>
      <c r="P189" t="s">
        <v>47</v>
      </c>
      <c r="Q189" t="s">
        <v>48</v>
      </c>
      <c r="R189" t="s">
        <v>521</v>
      </c>
      <c r="S189">
        <v>596884</v>
      </c>
      <c r="T189"/>
      <c r="U189" t="s">
        <v>576</v>
      </c>
      <c r="V189" t="s">
        <v>50</v>
      </c>
      <c r="W189" t="s">
        <v>524</v>
      </c>
      <c r="X189" t="s">
        <v>524</v>
      </c>
      <c r="Y189" t="s">
        <v>358</v>
      </c>
      <c r="Z189">
        <v>60000</v>
      </c>
      <c r="AA189" t="b">
        <v>1</v>
      </c>
      <c r="AB189"/>
      <c r="AC189" t="s">
        <v>53</v>
      </c>
      <c r="AD189" t="s">
        <v>525</v>
      </c>
      <c r="AE189" t="s">
        <v>66</v>
      </c>
      <c r="AF189" t="b">
        <v>1</v>
      </c>
      <c r="AG189"/>
      <c r="AH189" t="s">
        <v>50</v>
      </c>
      <c r="AI189"/>
      <c r="AJ189">
        <v>22283</v>
      </c>
      <c r="AK189" s="1">
        <v>42472.366666666669</v>
      </c>
      <c r="AL189" s="1">
        <v>42477.785416666666</v>
      </c>
      <c r="AM189" s="1">
        <v>42534.717361111114</v>
      </c>
      <c r="AN189" t="s">
        <v>80</v>
      </c>
      <c r="AO189" t="s">
        <v>39</v>
      </c>
      <c r="AP189" t="s">
        <v>39</v>
      </c>
      <c r="AQ189"/>
      <c r="AR189" s="1">
        <v>42548.5</v>
      </c>
      <c r="AS189" t="s">
        <v>56</v>
      </c>
      <c r="AT189" t="s">
        <v>611</v>
      </c>
      <c r="AU189" s="2" t="s">
        <v>676</v>
      </c>
    </row>
    <row r="190" spans="1:47" ht="13.9" customHeight="1" x14ac:dyDescent="0.45">
      <c r="A190" t="s">
        <v>39</v>
      </c>
      <c r="B190">
        <v>613283</v>
      </c>
      <c r="C190" t="str">
        <f>VLOOKUP(B190,'PAS10 S19 Final Scope_195'!B:C,2,0)</f>
        <v>Base Scope</v>
      </c>
      <c r="D190" t="s">
        <v>57</v>
      </c>
      <c r="E190" t="s">
        <v>498</v>
      </c>
      <c r="F190" t="s">
        <v>519</v>
      </c>
      <c r="G190" t="s">
        <v>44</v>
      </c>
      <c r="H190">
        <v>1.5</v>
      </c>
      <c r="I190">
        <v>2</v>
      </c>
      <c r="J190" t="s">
        <v>520</v>
      </c>
      <c r="K190" t="s">
        <v>501</v>
      </c>
      <c r="L190" t="s">
        <v>40</v>
      </c>
      <c r="M190"/>
      <c r="N190" t="b">
        <v>1</v>
      </c>
      <c r="O190" t="s">
        <v>46</v>
      </c>
      <c r="P190" t="s">
        <v>47</v>
      </c>
      <c r="Q190" t="s">
        <v>48</v>
      </c>
      <c r="R190" t="s">
        <v>521</v>
      </c>
      <c r="S190">
        <v>596884</v>
      </c>
      <c r="T190"/>
      <c r="U190" t="s">
        <v>576</v>
      </c>
      <c r="V190" t="s">
        <v>50</v>
      </c>
      <c r="W190" t="s">
        <v>62</v>
      </c>
      <c r="X190" t="s">
        <v>62</v>
      </c>
      <c r="Y190" t="s">
        <v>76</v>
      </c>
      <c r="Z190">
        <v>60000</v>
      </c>
      <c r="AA190" t="b">
        <v>1</v>
      </c>
      <c r="AB190"/>
      <c r="AC190" t="s">
        <v>102</v>
      </c>
      <c r="AD190" t="s">
        <v>93</v>
      </c>
      <c r="AE190" t="s">
        <v>66</v>
      </c>
      <c r="AF190" t="b">
        <v>1</v>
      </c>
      <c r="AG190"/>
      <c r="AH190" t="s">
        <v>50</v>
      </c>
      <c r="AI190"/>
      <c r="AJ190">
        <v>26707</v>
      </c>
      <c r="AK190" s="1">
        <v>42493.30972222222</v>
      </c>
      <c r="AL190" s="1">
        <v>42501.74722222222</v>
      </c>
      <c r="AM190" s="1">
        <v>42541.208333333336</v>
      </c>
      <c r="AN190" t="s">
        <v>80</v>
      </c>
      <c r="AO190" t="s">
        <v>39</v>
      </c>
      <c r="AP190" t="s">
        <v>39</v>
      </c>
      <c r="AQ190"/>
      <c r="AR190" s="1">
        <v>42548.5</v>
      </c>
      <c r="AS190" t="s">
        <v>56</v>
      </c>
      <c r="AT190" t="s">
        <v>628</v>
      </c>
      <c r="AU190" t="s">
        <v>677</v>
      </c>
    </row>
    <row r="191" spans="1:47" ht="13.9" customHeight="1" x14ac:dyDescent="0.45">
      <c r="A191" t="s">
        <v>39</v>
      </c>
      <c r="B191">
        <v>613282</v>
      </c>
      <c r="C191" t="str">
        <f>VLOOKUP(B191,'PAS10 S19 Final Scope_195'!B:C,2,0)</f>
        <v>Base Scope</v>
      </c>
      <c r="D191" t="s">
        <v>41</v>
      </c>
      <c r="E191" t="s">
        <v>498</v>
      </c>
      <c r="F191" t="s">
        <v>544</v>
      </c>
      <c r="G191" t="s">
        <v>593</v>
      </c>
      <c r="H191">
        <v>3</v>
      </c>
      <c r="I191">
        <v>2</v>
      </c>
      <c r="J191" t="s">
        <v>545</v>
      </c>
      <c r="K191" t="s">
        <v>501</v>
      </c>
      <c r="L191" t="s">
        <v>40</v>
      </c>
      <c r="M191"/>
      <c r="N191" t="b">
        <v>0</v>
      </c>
      <c r="O191" t="s">
        <v>46</v>
      </c>
      <c r="P191" t="s">
        <v>47</v>
      </c>
      <c r="Q191" t="s">
        <v>48</v>
      </c>
      <c r="R191" t="s">
        <v>521</v>
      </c>
      <c r="S191">
        <v>596884</v>
      </c>
      <c r="T191"/>
      <c r="U191" t="s">
        <v>576</v>
      </c>
      <c r="V191" t="s">
        <v>50</v>
      </c>
      <c r="W191" t="s">
        <v>401</v>
      </c>
      <c r="X191" t="s">
        <v>401</v>
      </c>
      <c r="Y191" t="s">
        <v>358</v>
      </c>
      <c r="Z191">
        <v>60000</v>
      </c>
      <c r="AA191" t="b">
        <v>1</v>
      </c>
      <c r="AB191"/>
      <c r="AC191" t="s">
        <v>53</v>
      </c>
      <c r="AD191" t="s">
        <v>525</v>
      </c>
      <c r="AE191" t="s">
        <v>66</v>
      </c>
      <c r="AF191" t="b">
        <v>1</v>
      </c>
      <c r="AG191"/>
      <c r="AH191" t="s">
        <v>50</v>
      </c>
      <c r="AI191"/>
      <c r="AJ191">
        <v>22741</v>
      </c>
      <c r="AK191" s="1">
        <v>42472.366666666669</v>
      </c>
      <c r="AL191" s="1">
        <v>42477.785416666666</v>
      </c>
      <c r="AM191" s="1">
        <v>42534.718055555553</v>
      </c>
      <c r="AN191" t="s">
        <v>80</v>
      </c>
      <c r="AO191" t="s">
        <v>39</v>
      </c>
      <c r="AP191" t="s">
        <v>39</v>
      </c>
      <c r="AQ191"/>
      <c r="AR191" s="1">
        <v>42548.5</v>
      </c>
      <c r="AS191" t="s">
        <v>56</v>
      </c>
      <c r="AT191" t="s">
        <v>611</v>
      </c>
      <c r="AU191" s="2" t="s">
        <v>676</v>
      </c>
    </row>
    <row r="192" spans="1:47" ht="13.9" customHeight="1" x14ac:dyDescent="0.45">
      <c r="A192" t="s">
        <v>39</v>
      </c>
      <c r="B192">
        <v>631730</v>
      </c>
      <c r="C192" t="str">
        <f>VLOOKUP(B192,'PAS10 S19 Final Scope_195'!B:C,2,0)</f>
        <v>Base Scope</v>
      </c>
      <c r="D192" t="s">
        <v>57</v>
      </c>
      <c r="E192" t="s">
        <v>498</v>
      </c>
      <c r="F192" t="s">
        <v>557</v>
      </c>
      <c r="G192" t="s">
        <v>59</v>
      </c>
      <c r="H192">
        <v>3.5</v>
      </c>
      <c r="I192">
        <v>2</v>
      </c>
      <c r="J192" t="s">
        <v>558</v>
      </c>
      <c r="K192" t="s">
        <v>559</v>
      </c>
      <c r="L192" t="s">
        <v>40</v>
      </c>
      <c r="M192"/>
      <c r="N192" t="b">
        <v>0</v>
      </c>
      <c r="O192" t="s">
        <v>46</v>
      </c>
      <c r="P192" t="s">
        <v>47</v>
      </c>
      <c r="Q192" t="s">
        <v>48</v>
      </c>
      <c r="R192" t="s">
        <v>560</v>
      </c>
      <c r="S192">
        <v>596886</v>
      </c>
      <c r="T192"/>
      <c r="U192" t="s">
        <v>576</v>
      </c>
      <c r="V192" t="s">
        <v>50</v>
      </c>
      <c r="W192" t="s">
        <v>62</v>
      </c>
      <c r="X192" t="s">
        <v>62</v>
      </c>
      <c r="Y192" t="s">
        <v>358</v>
      </c>
      <c r="Z192">
        <v>9999</v>
      </c>
      <c r="AA192" t="b">
        <v>1</v>
      </c>
      <c r="AB192"/>
      <c r="AC192" t="s">
        <v>102</v>
      </c>
      <c r="AD192" t="s">
        <v>525</v>
      </c>
      <c r="AE192" t="s">
        <v>66</v>
      </c>
      <c r="AF192" t="b">
        <v>0</v>
      </c>
      <c r="AG192"/>
      <c r="AH192" t="s">
        <v>50</v>
      </c>
      <c r="AI192"/>
      <c r="AJ192">
        <v>23319</v>
      </c>
      <c r="AK192" s="1">
        <v>42515.29791666667</v>
      </c>
      <c r="AL192" s="1">
        <v>42516.418055555558</v>
      </c>
      <c r="AM192" s="1">
        <v>42541.711111111108</v>
      </c>
      <c r="AN192" t="s">
        <v>80</v>
      </c>
      <c r="AO192" t="s">
        <v>39</v>
      </c>
      <c r="AP192" t="s">
        <v>39</v>
      </c>
      <c r="AQ192"/>
      <c r="AR192" s="1">
        <v>42548.5</v>
      </c>
      <c r="AS192" t="s">
        <v>56</v>
      </c>
      <c r="AT192" t="s">
        <v>636</v>
      </c>
      <c r="AU192" t="s">
        <v>678</v>
      </c>
    </row>
    <row r="193" spans="1:47" ht="13.9" customHeight="1" x14ac:dyDescent="0.45">
      <c r="A193" t="s">
        <v>39</v>
      </c>
      <c r="B193">
        <v>618703</v>
      </c>
      <c r="C193" t="str">
        <f>VLOOKUP(B193,'PAS10 S19 Final Scope_195'!B:C,2,0)</f>
        <v>Base Scope</v>
      </c>
      <c r="D193" t="s">
        <v>57</v>
      </c>
      <c r="E193" t="s">
        <v>498</v>
      </c>
      <c r="F193" t="s">
        <v>534</v>
      </c>
      <c r="G193" t="s">
        <v>59</v>
      </c>
      <c r="H193">
        <v>2</v>
      </c>
      <c r="I193">
        <v>2</v>
      </c>
      <c r="J193" t="s">
        <v>535</v>
      </c>
      <c r="K193" t="s">
        <v>501</v>
      </c>
      <c r="L193" t="s">
        <v>40</v>
      </c>
      <c r="M193"/>
      <c r="N193" t="b">
        <v>0</v>
      </c>
      <c r="O193" t="s">
        <v>46</v>
      </c>
      <c r="P193" t="s">
        <v>47</v>
      </c>
      <c r="Q193" t="s">
        <v>48</v>
      </c>
      <c r="R193" t="s">
        <v>536</v>
      </c>
      <c r="S193">
        <v>596882</v>
      </c>
      <c r="T193"/>
      <c r="U193" t="s">
        <v>576</v>
      </c>
      <c r="V193" t="s">
        <v>50</v>
      </c>
      <c r="W193" t="s">
        <v>62</v>
      </c>
      <c r="X193" t="s">
        <v>62</v>
      </c>
      <c r="Y193" t="s">
        <v>115</v>
      </c>
      <c r="Z193">
        <v>60000</v>
      </c>
      <c r="AA193" t="b">
        <v>1</v>
      </c>
      <c r="AB193"/>
      <c r="AC193" t="s">
        <v>102</v>
      </c>
      <c r="AD193" t="s">
        <v>537</v>
      </c>
      <c r="AE193" t="s">
        <v>66</v>
      </c>
      <c r="AF193" t="b">
        <v>1</v>
      </c>
      <c r="AG193"/>
      <c r="AH193" t="s">
        <v>50</v>
      </c>
      <c r="AI193"/>
      <c r="AJ193">
        <v>23298</v>
      </c>
      <c r="AK193" s="1">
        <v>42488.304166666669</v>
      </c>
      <c r="AL193" s="1">
        <v>42501.748611111114</v>
      </c>
      <c r="AM193" s="1">
        <v>42541.711111111108</v>
      </c>
      <c r="AN193" t="s">
        <v>80</v>
      </c>
      <c r="AO193" t="s">
        <v>39</v>
      </c>
      <c r="AP193" t="s">
        <v>39</v>
      </c>
      <c r="AQ193"/>
      <c r="AR193" s="1">
        <v>42548.5</v>
      </c>
      <c r="AS193" t="s">
        <v>56</v>
      </c>
      <c r="AT193" t="s">
        <v>642</v>
      </c>
      <c r="AU193" t="s">
        <v>679</v>
      </c>
    </row>
    <row r="194" spans="1:47" ht="13.9" customHeight="1" x14ac:dyDescent="0.45">
      <c r="A194" t="s">
        <v>39</v>
      </c>
      <c r="B194">
        <v>625733</v>
      </c>
      <c r="C194" t="str">
        <f>VLOOKUP(B194,'PAS10 S19 Final Scope_195'!B:C,2,0)</f>
        <v>Base Scope</v>
      </c>
      <c r="D194" t="s">
        <v>41</v>
      </c>
      <c r="E194" t="s">
        <v>498</v>
      </c>
      <c r="F194" t="s">
        <v>531</v>
      </c>
      <c r="G194" t="s">
        <v>44</v>
      </c>
      <c r="H194">
        <v>2</v>
      </c>
      <c r="I194">
        <v>2</v>
      </c>
      <c r="J194" t="s">
        <v>532</v>
      </c>
      <c r="K194" t="s">
        <v>501</v>
      </c>
      <c r="L194" t="s">
        <v>40</v>
      </c>
      <c r="M194"/>
      <c r="N194" t="b">
        <v>0</v>
      </c>
      <c r="O194" t="s">
        <v>46</v>
      </c>
      <c r="P194" t="s">
        <v>47</v>
      </c>
      <c r="Q194" t="s">
        <v>48</v>
      </c>
      <c r="R194" t="s">
        <v>533</v>
      </c>
      <c r="S194">
        <v>593657</v>
      </c>
      <c r="T194"/>
      <c r="U194" t="s">
        <v>576</v>
      </c>
      <c r="V194" t="s">
        <v>50</v>
      </c>
      <c r="W194" t="s">
        <v>51</v>
      </c>
      <c r="X194" t="s">
        <v>51</v>
      </c>
      <c r="Y194" t="s">
        <v>76</v>
      </c>
      <c r="Z194">
        <v>60000</v>
      </c>
      <c r="AA194" t="b">
        <v>1</v>
      </c>
      <c r="AB194"/>
      <c r="AC194" t="s">
        <v>64</v>
      </c>
      <c r="AD194" t="s">
        <v>93</v>
      </c>
      <c r="AE194" t="s">
        <v>93</v>
      </c>
      <c r="AF194" t="b">
        <v>1</v>
      </c>
      <c r="AG194"/>
      <c r="AH194" t="s">
        <v>50</v>
      </c>
      <c r="AI194"/>
      <c r="AJ194">
        <v>22432</v>
      </c>
      <c r="AK194" s="1">
        <v>42496.370833333334</v>
      </c>
      <c r="AL194" s="1">
        <v>42501.749305555553</v>
      </c>
      <c r="AM194" s="1">
        <v>42549.46875</v>
      </c>
      <c r="AN194" t="s">
        <v>80</v>
      </c>
      <c r="AO194" t="s">
        <v>39</v>
      </c>
      <c r="AP194" t="s">
        <v>39</v>
      </c>
      <c r="AQ194"/>
      <c r="AR194" s="1">
        <v>42548.5</v>
      </c>
      <c r="AS194" t="s">
        <v>56</v>
      </c>
      <c r="AT194" t="s">
        <v>642</v>
      </c>
      <c r="AU194" t="s">
        <v>680</v>
      </c>
    </row>
    <row r="195" spans="1:47" ht="13.9" customHeight="1" x14ac:dyDescent="0.45">
      <c r="A195" t="s">
        <v>39</v>
      </c>
      <c r="B195">
        <v>618706</v>
      </c>
      <c r="C195" t="str">
        <f>VLOOKUP(B195,'PAS10 S19 Final Scope_195'!B:C,2,0)</f>
        <v>Base Scope</v>
      </c>
      <c r="D195" t="s">
        <v>41</v>
      </c>
      <c r="E195" t="s">
        <v>498</v>
      </c>
      <c r="F195" t="s">
        <v>546</v>
      </c>
      <c r="G195" t="s">
        <v>44</v>
      </c>
      <c r="H195">
        <v>5.5</v>
      </c>
      <c r="I195">
        <v>2</v>
      </c>
      <c r="J195" t="s">
        <v>547</v>
      </c>
      <c r="K195" t="s">
        <v>501</v>
      </c>
      <c r="L195" t="s">
        <v>40</v>
      </c>
      <c r="M195"/>
      <c r="N195" t="b">
        <v>0</v>
      </c>
      <c r="O195" t="s">
        <v>46</v>
      </c>
      <c r="P195" t="s">
        <v>47</v>
      </c>
      <c r="Q195" t="s">
        <v>48</v>
      </c>
      <c r="R195" t="s">
        <v>548</v>
      </c>
      <c r="S195" t="s">
        <v>549</v>
      </c>
      <c r="T195"/>
      <c r="U195" t="s">
        <v>576</v>
      </c>
      <c r="V195" t="s">
        <v>50</v>
      </c>
      <c r="W195" t="s">
        <v>62</v>
      </c>
      <c r="X195" t="s">
        <v>62</v>
      </c>
      <c r="Y195" t="s">
        <v>115</v>
      </c>
      <c r="Z195">
        <v>60000</v>
      </c>
      <c r="AA195" t="b">
        <v>1</v>
      </c>
      <c r="AB195"/>
      <c r="AC195" t="s">
        <v>107</v>
      </c>
      <c r="AD195" t="s">
        <v>89</v>
      </c>
      <c r="AE195" t="s">
        <v>78</v>
      </c>
      <c r="AF195" t="b">
        <v>1</v>
      </c>
      <c r="AG195"/>
      <c r="AH195" t="s">
        <v>50</v>
      </c>
      <c r="AI195"/>
      <c r="AJ195">
        <v>23846</v>
      </c>
      <c r="AK195" s="1">
        <v>42515.29791666667</v>
      </c>
      <c r="AL195" s="1">
        <v>42515.760416666664</v>
      </c>
      <c r="AM195" s="1">
        <v>42548.368750000001</v>
      </c>
      <c r="AN195" t="s">
        <v>80</v>
      </c>
      <c r="AO195" t="s">
        <v>39</v>
      </c>
      <c r="AP195" t="s">
        <v>39</v>
      </c>
      <c r="AQ195"/>
      <c r="AR195" s="1">
        <v>42548.5</v>
      </c>
      <c r="AS195" t="s">
        <v>56</v>
      </c>
      <c r="AT195" t="s">
        <v>681</v>
      </c>
      <c r="AU195" s="2" t="s">
        <v>682</v>
      </c>
    </row>
    <row r="196" spans="1:47" ht="13.9" customHeight="1" x14ac:dyDescent="0.45">
      <c r="A196" t="s">
        <v>39</v>
      </c>
      <c r="B196">
        <v>618707</v>
      </c>
      <c r="C196" t="str">
        <f>VLOOKUP(B196,'PAS10 S19 Final Scope_195'!B:C,2,0)</f>
        <v>Base Scope</v>
      </c>
      <c r="D196" t="s">
        <v>57</v>
      </c>
      <c r="E196" t="s">
        <v>498</v>
      </c>
      <c r="F196" t="s">
        <v>510</v>
      </c>
      <c r="G196" t="s">
        <v>44</v>
      </c>
      <c r="H196">
        <v>3</v>
      </c>
      <c r="I196">
        <v>3</v>
      </c>
      <c r="J196" t="s">
        <v>511</v>
      </c>
      <c r="K196" t="s">
        <v>501</v>
      </c>
      <c r="L196" t="s">
        <v>40</v>
      </c>
      <c r="M196"/>
      <c r="N196" t="b">
        <v>0</v>
      </c>
      <c r="O196" t="s">
        <v>46</v>
      </c>
      <c r="P196" t="s">
        <v>47</v>
      </c>
      <c r="Q196" t="s">
        <v>48</v>
      </c>
      <c r="R196" t="s">
        <v>512</v>
      </c>
      <c r="S196" t="s">
        <v>513</v>
      </c>
      <c r="T196"/>
      <c r="U196" t="s">
        <v>576</v>
      </c>
      <c r="V196" t="s">
        <v>50</v>
      </c>
      <c r="W196" t="s">
        <v>514</v>
      </c>
      <c r="X196" t="s">
        <v>514</v>
      </c>
      <c r="Y196" t="s">
        <v>115</v>
      </c>
      <c r="Z196">
        <v>60000</v>
      </c>
      <c r="AA196" t="b">
        <v>1</v>
      </c>
      <c r="AB196"/>
      <c r="AC196" t="s">
        <v>102</v>
      </c>
      <c r="AD196" t="s">
        <v>89</v>
      </c>
      <c r="AE196" t="s">
        <v>66</v>
      </c>
      <c r="AF196" t="b">
        <v>1</v>
      </c>
      <c r="AG196"/>
      <c r="AH196" t="s">
        <v>50</v>
      </c>
      <c r="AI196"/>
      <c r="AJ196">
        <v>26807</v>
      </c>
      <c r="AK196" s="1">
        <v>42499.328472222223</v>
      </c>
      <c r="AL196" s="1">
        <v>42502.757638888892</v>
      </c>
      <c r="AM196" s="1">
        <v>42548.388194444444</v>
      </c>
      <c r="AN196" t="s">
        <v>80</v>
      </c>
      <c r="AO196" t="s">
        <v>39</v>
      </c>
      <c r="AP196" t="s">
        <v>39</v>
      </c>
      <c r="AQ196"/>
      <c r="AR196" s="1">
        <v>42548.5</v>
      </c>
      <c r="AS196" t="s">
        <v>56</v>
      </c>
      <c r="AT196" t="s">
        <v>611</v>
      </c>
      <c r="AU196" s="2" t="s">
        <v>683</v>
      </c>
    </row>
  </sheetData>
  <autoFilter ref="A1:AU1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opLeftCell="G1" workbookViewId="0">
      <selection activeCell="O48" sqref="O48"/>
    </sheetView>
  </sheetViews>
  <sheetFormatPr defaultRowHeight="14.25" x14ac:dyDescent="0.45"/>
  <cols>
    <col min="1" max="1" width="14.46484375" customWidth="1"/>
    <col min="3" max="3" width="12.19921875" customWidth="1"/>
    <col min="4" max="4" width="10.46484375" customWidth="1"/>
    <col min="6" max="6" width="11.265625" customWidth="1"/>
    <col min="9" max="10" width="9.59765625" customWidth="1"/>
    <col min="11" max="11" width="80.796875" customWidth="1"/>
    <col min="14" max="14" width="17.06640625" customWidth="1"/>
    <col min="15" max="15" width="10.06640625" customWidth="1"/>
    <col min="16" max="16" width="22.46484375" customWidth="1"/>
    <col min="17" max="17" width="11.796875" customWidth="1"/>
    <col min="18" max="18" width="12.59765625" customWidth="1"/>
    <col min="19" max="19" width="12.33203125" customWidth="1"/>
    <col min="21" max="21" width="11.265625" customWidth="1"/>
    <col min="22" max="22" width="11.53125" customWidth="1"/>
    <col min="23" max="23" width="22.73046875" customWidth="1"/>
    <col min="24" max="24" width="12.265625" customWidth="1"/>
    <col min="25" max="25" width="11.33203125" customWidth="1"/>
    <col min="26" max="26" width="10.06640625" customWidth="1"/>
    <col min="27" max="27" width="14.06640625" customWidth="1"/>
    <col min="28" max="28" width="13.53125" customWidth="1"/>
    <col min="29" max="29" width="13.06640625" customWidth="1"/>
    <col min="30" max="30" width="10.796875" customWidth="1"/>
    <col min="33" max="33" width="20.06640625" customWidth="1"/>
    <col min="34" max="34" width="15.796875" customWidth="1"/>
    <col min="35" max="35" width="11.73046875" customWidth="1"/>
    <col min="36" max="36" width="16" customWidth="1"/>
    <col min="37" max="37" width="14.265625" customWidth="1"/>
    <col min="38" max="38" width="19.19921875" customWidth="1"/>
    <col min="39" max="39" width="23.19921875" customWidth="1"/>
    <col min="40" max="40" width="13.06640625" customWidth="1"/>
  </cols>
  <sheetData>
    <row r="1" spans="1:40" x14ac:dyDescent="0.45">
      <c r="A1" t="s">
        <v>0</v>
      </c>
      <c r="B1" t="s">
        <v>1</v>
      </c>
      <c r="C1" t="s">
        <v>693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 t="s">
        <v>39</v>
      </c>
      <c r="B2">
        <v>586844</v>
      </c>
      <c r="C2" t="s">
        <v>685</v>
      </c>
      <c r="D2" t="s">
        <v>40</v>
      </c>
      <c r="E2" t="s">
        <v>41</v>
      </c>
      <c r="F2" t="s">
        <v>42</v>
      </c>
      <c r="G2" t="s">
        <v>43</v>
      </c>
      <c r="H2" t="s">
        <v>687</v>
      </c>
      <c r="I2">
        <v>2.5</v>
      </c>
      <c r="J2">
        <v>2</v>
      </c>
      <c r="K2" t="s">
        <v>45</v>
      </c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T2" t="s">
        <v>50</v>
      </c>
      <c r="U2" t="s">
        <v>51</v>
      </c>
      <c r="V2" t="s">
        <v>51</v>
      </c>
      <c r="W2" t="b">
        <v>1</v>
      </c>
      <c r="X2" t="s">
        <v>52</v>
      </c>
      <c r="AA2" t="s">
        <v>53</v>
      </c>
      <c r="AB2" t="s">
        <v>54</v>
      </c>
      <c r="AC2" t="s">
        <v>55</v>
      </c>
      <c r="AD2" t="b">
        <v>1</v>
      </c>
      <c r="AF2">
        <v>25379</v>
      </c>
      <c r="AI2" t="s">
        <v>39</v>
      </c>
      <c r="AJ2" s="1">
        <v>42548.5</v>
      </c>
      <c r="AK2" t="s">
        <v>39</v>
      </c>
      <c r="AL2" t="s">
        <v>39</v>
      </c>
      <c r="AN2" t="s">
        <v>56</v>
      </c>
    </row>
    <row r="3" spans="1:40" x14ac:dyDescent="0.45">
      <c r="A3" t="s">
        <v>39</v>
      </c>
      <c r="B3">
        <v>587153</v>
      </c>
      <c r="C3" t="s">
        <v>685</v>
      </c>
      <c r="D3" t="s">
        <v>40</v>
      </c>
      <c r="E3" t="s">
        <v>57</v>
      </c>
      <c r="F3" t="s">
        <v>42</v>
      </c>
      <c r="G3" t="s">
        <v>58</v>
      </c>
      <c r="H3" t="s">
        <v>59</v>
      </c>
      <c r="I3">
        <v>4</v>
      </c>
      <c r="J3">
        <v>2</v>
      </c>
      <c r="K3" t="s">
        <v>60</v>
      </c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T3" t="s">
        <v>50</v>
      </c>
      <c r="U3" t="s">
        <v>62</v>
      </c>
      <c r="V3" t="s">
        <v>62</v>
      </c>
      <c r="W3" t="b">
        <v>1</v>
      </c>
      <c r="X3" t="s">
        <v>63</v>
      </c>
      <c r="AA3" t="s">
        <v>64</v>
      </c>
      <c r="AB3" t="s">
        <v>65</v>
      </c>
      <c r="AC3" t="s">
        <v>66</v>
      </c>
      <c r="AD3" t="b">
        <v>1</v>
      </c>
      <c r="AF3">
        <v>26508</v>
      </c>
      <c r="AI3" t="s">
        <v>39</v>
      </c>
      <c r="AJ3" s="1">
        <v>42548.5</v>
      </c>
      <c r="AK3" t="s">
        <v>39</v>
      </c>
      <c r="AN3" t="s">
        <v>56</v>
      </c>
    </row>
    <row r="4" spans="1:40" x14ac:dyDescent="0.45">
      <c r="A4" t="s">
        <v>39</v>
      </c>
      <c r="B4">
        <v>586906</v>
      </c>
      <c r="C4" t="s">
        <v>685</v>
      </c>
      <c r="D4" t="s">
        <v>40</v>
      </c>
      <c r="E4" t="s">
        <v>41</v>
      </c>
      <c r="F4" t="s">
        <v>42</v>
      </c>
      <c r="G4" t="s">
        <v>67</v>
      </c>
      <c r="H4" t="s">
        <v>583</v>
      </c>
      <c r="I4">
        <v>4</v>
      </c>
      <c r="J4">
        <v>3</v>
      </c>
      <c r="K4" s="16" t="s">
        <v>68</v>
      </c>
      <c r="M4" t="s">
        <v>46</v>
      </c>
      <c r="N4" t="s">
        <v>47</v>
      </c>
      <c r="O4" t="s">
        <v>48</v>
      </c>
      <c r="P4">
        <v>10000</v>
      </c>
      <c r="R4">
        <v>593043</v>
      </c>
      <c r="T4" t="s">
        <v>50</v>
      </c>
      <c r="U4" t="s">
        <v>50</v>
      </c>
      <c r="V4" t="s">
        <v>51</v>
      </c>
      <c r="W4" t="b">
        <v>1</v>
      </c>
      <c r="X4" t="s">
        <v>63</v>
      </c>
      <c r="AA4" t="s">
        <v>53</v>
      </c>
      <c r="AB4" t="s">
        <v>50</v>
      </c>
      <c r="AC4" t="s">
        <v>50</v>
      </c>
      <c r="AD4" t="b">
        <v>1</v>
      </c>
      <c r="AF4">
        <v>26327</v>
      </c>
      <c r="AI4" t="s">
        <v>39</v>
      </c>
      <c r="AJ4" s="1">
        <v>42548.5</v>
      </c>
      <c r="AK4" t="s">
        <v>39</v>
      </c>
      <c r="AL4" t="s">
        <v>39</v>
      </c>
      <c r="AN4" t="s">
        <v>56</v>
      </c>
    </row>
    <row r="5" spans="1:40" x14ac:dyDescent="0.45">
      <c r="A5" t="s">
        <v>39</v>
      </c>
      <c r="B5">
        <v>586891</v>
      </c>
      <c r="C5" t="s">
        <v>685</v>
      </c>
      <c r="D5" t="s">
        <v>40</v>
      </c>
      <c r="E5" t="s">
        <v>41</v>
      </c>
      <c r="F5" t="s">
        <v>42</v>
      </c>
      <c r="G5" t="s">
        <v>69</v>
      </c>
      <c r="H5" t="s">
        <v>59</v>
      </c>
      <c r="I5">
        <v>6</v>
      </c>
      <c r="J5">
        <v>3</v>
      </c>
      <c r="K5" t="s">
        <v>71</v>
      </c>
      <c r="M5" t="s">
        <v>46</v>
      </c>
      <c r="N5" t="s">
        <v>47</v>
      </c>
      <c r="O5" t="s">
        <v>48</v>
      </c>
      <c r="P5">
        <v>10000</v>
      </c>
      <c r="R5">
        <v>593043</v>
      </c>
      <c r="T5" t="s">
        <v>50</v>
      </c>
      <c r="U5" t="s">
        <v>50</v>
      </c>
      <c r="V5" t="s">
        <v>51</v>
      </c>
      <c r="W5" t="b">
        <v>1</v>
      </c>
      <c r="X5" t="s">
        <v>63</v>
      </c>
      <c r="AA5" t="s">
        <v>64</v>
      </c>
      <c r="AB5" t="s">
        <v>50</v>
      </c>
      <c r="AC5" t="s">
        <v>50</v>
      </c>
      <c r="AD5" t="b">
        <v>1</v>
      </c>
      <c r="AF5">
        <v>26446</v>
      </c>
      <c r="AI5" t="s">
        <v>39</v>
      </c>
      <c r="AJ5" s="1">
        <v>42548.5</v>
      </c>
      <c r="AK5" t="s">
        <v>39</v>
      </c>
      <c r="AN5" t="s">
        <v>56</v>
      </c>
    </row>
    <row r="6" spans="1:40" x14ac:dyDescent="0.45">
      <c r="A6" t="s">
        <v>39</v>
      </c>
      <c r="B6">
        <v>500517</v>
      </c>
      <c r="C6" t="s">
        <v>685</v>
      </c>
      <c r="D6" t="s">
        <v>40</v>
      </c>
      <c r="E6" t="s">
        <v>41</v>
      </c>
      <c r="F6" t="s">
        <v>42</v>
      </c>
      <c r="G6" t="s">
        <v>73</v>
      </c>
      <c r="H6" t="s">
        <v>593</v>
      </c>
      <c r="I6">
        <v>2.5</v>
      </c>
      <c r="J6">
        <v>2</v>
      </c>
      <c r="K6" t="s">
        <v>74</v>
      </c>
      <c r="M6" t="s">
        <v>46</v>
      </c>
      <c r="N6" t="s">
        <v>47</v>
      </c>
      <c r="O6" t="s">
        <v>48</v>
      </c>
      <c r="P6">
        <v>10000</v>
      </c>
      <c r="Q6" t="s">
        <v>75</v>
      </c>
      <c r="R6">
        <v>593043</v>
      </c>
      <c r="T6" t="s">
        <v>50</v>
      </c>
      <c r="U6" t="s">
        <v>51</v>
      </c>
      <c r="V6" t="s">
        <v>51</v>
      </c>
      <c r="W6" t="b">
        <v>1</v>
      </c>
      <c r="X6" t="s">
        <v>76</v>
      </c>
      <c r="AA6" t="s">
        <v>53</v>
      </c>
      <c r="AB6" t="s">
        <v>77</v>
      </c>
      <c r="AC6" t="s">
        <v>78</v>
      </c>
      <c r="AD6" t="b">
        <v>1</v>
      </c>
      <c r="AE6" t="s">
        <v>79</v>
      </c>
      <c r="AF6">
        <v>25090</v>
      </c>
      <c r="AG6" t="s">
        <v>80</v>
      </c>
      <c r="AH6" t="s">
        <v>80</v>
      </c>
      <c r="AI6" t="s">
        <v>39</v>
      </c>
      <c r="AJ6" s="1">
        <v>42548.5</v>
      </c>
      <c r="AK6" t="s">
        <v>39</v>
      </c>
      <c r="AL6" t="s">
        <v>39</v>
      </c>
      <c r="AM6" t="s">
        <v>80</v>
      </c>
      <c r="AN6" t="s">
        <v>56</v>
      </c>
    </row>
    <row r="7" spans="1:40" x14ac:dyDescent="0.45">
      <c r="A7" t="s">
        <v>39</v>
      </c>
      <c r="B7">
        <v>557388</v>
      </c>
      <c r="C7" t="s">
        <v>685</v>
      </c>
      <c r="D7" t="s">
        <v>40</v>
      </c>
      <c r="E7" t="s">
        <v>41</v>
      </c>
      <c r="F7" t="s">
        <v>42</v>
      </c>
      <c r="G7" t="s">
        <v>81</v>
      </c>
      <c r="H7" t="s">
        <v>687</v>
      </c>
      <c r="I7">
        <v>2</v>
      </c>
      <c r="J7">
        <v>2</v>
      </c>
      <c r="K7" t="s">
        <v>82</v>
      </c>
      <c r="M7" t="s">
        <v>46</v>
      </c>
      <c r="N7" t="s">
        <v>47</v>
      </c>
      <c r="O7" t="s">
        <v>48</v>
      </c>
      <c r="P7">
        <v>10000</v>
      </c>
      <c r="Q7" t="s">
        <v>83</v>
      </c>
      <c r="R7">
        <v>593043</v>
      </c>
      <c r="T7" t="s">
        <v>50</v>
      </c>
      <c r="U7" t="s">
        <v>51</v>
      </c>
      <c r="V7" t="s">
        <v>51</v>
      </c>
      <c r="W7" t="b">
        <v>1</v>
      </c>
      <c r="X7" t="s">
        <v>76</v>
      </c>
      <c r="AA7" t="s">
        <v>53</v>
      </c>
      <c r="AB7" t="s">
        <v>84</v>
      </c>
      <c r="AC7" t="s">
        <v>66</v>
      </c>
      <c r="AD7" t="b">
        <v>1</v>
      </c>
      <c r="AF7">
        <v>24705</v>
      </c>
      <c r="AI7" t="s">
        <v>39</v>
      </c>
      <c r="AJ7" s="1">
        <v>42548.5</v>
      </c>
      <c r="AK7" t="s">
        <v>39</v>
      </c>
      <c r="AL7" t="s">
        <v>39</v>
      </c>
      <c r="AN7" t="s">
        <v>56</v>
      </c>
    </row>
    <row r="8" spans="1:40" x14ac:dyDescent="0.45">
      <c r="A8" t="s">
        <v>39</v>
      </c>
      <c r="B8">
        <v>586890</v>
      </c>
      <c r="C8" t="s">
        <v>685</v>
      </c>
      <c r="D8" t="s">
        <v>40</v>
      </c>
      <c r="E8" t="s">
        <v>41</v>
      </c>
      <c r="F8" t="s">
        <v>42</v>
      </c>
      <c r="G8" t="s">
        <v>85</v>
      </c>
      <c r="H8" t="s">
        <v>593</v>
      </c>
      <c r="I8">
        <v>3</v>
      </c>
      <c r="J8">
        <v>3</v>
      </c>
      <c r="K8" t="s">
        <v>86</v>
      </c>
      <c r="M8" t="s">
        <v>46</v>
      </c>
      <c r="N8" t="s">
        <v>47</v>
      </c>
      <c r="O8" t="s">
        <v>48</v>
      </c>
      <c r="P8">
        <v>10000</v>
      </c>
      <c r="Q8" t="s">
        <v>87</v>
      </c>
      <c r="R8" t="s">
        <v>88</v>
      </c>
      <c r="T8" t="s">
        <v>50</v>
      </c>
      <c r="U8" t="s">
        <v>51</v>
      </c>
      <c r="V8" t="s">
        <v>51</v>
      </c>
      <c r="W8" t="b">
        <v>1</v>
      </c>
      <c r="X8" t="s">
        <v>76</v>
      </c>
      <c r="AA8" t="s">
        <v>102</v>
      </c>
      <c r="AB8" t="s">
        <v>89</v>
      </c>
      <c r="AC8" t="s">
        <v>50</v>
      </c>
      <c r="AD8" t="b">
        <v>1</v>
      </c>
      <c r="AF8">
        <v>27167</v>
      </c>
      <c r="AI8" t="s">
        <v>39</v>
      </c>
      <c r="AJ8" s="1">
        <v>42548.5</v>
      </c>
      <c r="AK8" t="s">
        <v>39</v>
      </c>
      <c r="AL8" t="s">
        <v>39</v>
      </c>
      <c r="AN8" t="s">
        <v>56</v>
      </c>
    </row>
    <row r="9" spans="1:40" x14ac:dyDescent="0.45">
      <c r="A9" t="s">
        <v>39</v>
      </c>
      <c r="B9">
        <v>586626</v>
      </c>
      <c r="C9" t="s">
        <v>685</v>
      </c>
      <c r="D9" t="s">
        <v>40</v>
      </c>
      <c r="E9" t="s">
        <v>41</v>
      </c>
      <c r="F9" t="s">
        <v>42</v>
      </c>
      <c r="G9" t="s">
        <v>90</v>
      </c>
      <c r="H9" t="s">
        <v>59</v>
      </c>
      <c r="I9">
        <v>3</v>
      </c>
      <c r="J9">
        <v>2</v>
      </c>
      <c r="K9" t="s">
        <v>91</v>
      </c>
      <c r="M9" t="s">
        <v>46</v>
      </c>
      <c r="N9" t="s">
        <v>47</v>
      </c>
      <c r="O9" t="s">
        <v>70</v>
      </c>
      <c r="P9">
        <v>10000</v>
      </c>
      <c r="Q9" t="s">
        <v>92</v>
      </c>
      <c r="R9">
        <v>593043</v>
      </c>
      <c r="T9" t="s">
        <v>50</v>
      </c>
      <c r="U9" t="s">
        <v>51</v>
      </c>
      <c r="V9" t="s">
        <v>51</v>
      </c>
      <c r="W9" t="b">
        <v>1</v>
      </c>
      <c r="X9" t="s">
        <v>76</v>
      </c>
      <c r="AA9" t="s">
        <v>64</v>
      </c>
      <c r="AB9" t="s">
        <v>93</v>
      </c>
      <c r="AC9" t="s">
        <v>94</v>
      </c>
      <c r="AD9" t="b">
        <v>1</v>
      </c>
      <c r="AF9">
        <v>26204</v>
      </c>
      <c r="AI9" t="s">
        <v>39</v>
      </c>
      <c r="AJ9" s="1">
        <v>42548.5</v>
      </c>
      <c r="AK9" t="s">
        <v>39</v>
      </c>
      <c r="AN9" t="s">
        <v>56</v>
      </c>
    </row>
    <row r="10" spans="1:40" x14ac:dyDescent="0.45">
      <c r="A10" t="s">
        <v>39</v>
      </c>
      <c r="B10">
        <v>586588</v>
      </c>
      <c r="C10" t="s">
        <v>685</v>
      </c>
      <c r="D10" t="s">
        <v>40</v>
      </c>
      <c r="E10" t="s">
        <v>41</v>
      </c>
      <c r="F10" t="s">
        <v>42</v>
      </c>
      <c r="G10" t="s">
        <v>95</v>
      </c>
      <c r="H10" t="s">
        <v>583</v>
      </c>
      <c r="I10">
        <v>3</v>
      </c>
      <c r="J10">
        <v>2</v>
      </c>
      <c r="K10" t="s">
        <v>97</v>
      </c>
      <c r="M10" t="s">
        <v>46</v>
      </c>
      <c r="N10" t="s">
        <v>47</v>
      </c>
      <c r="O10" t="s">
        <v>48</v>
      </c>
      <c r="P10">
        <v>10000</v>
      </c>
      <c r="Q10" t="s">
        <v>98</v>
      </c>
      <c r="R10">
        <v>593043</v>
      </c>
      <c r="T10" t="s">
        <v>50</v>
      </c>
      <c r="U10" t="s">
        <v>51</v>
      </c>
      <c r="V10" t="s">
        <v>51</v>
      </c>
      <c r="W10" t="b">
        <v>1</v>
      </c>
      <c r="X10" t="s">
        <v>63</v>
      </c>
      <c r="AA10" t="s">
        <v>53</v>
      </c>
      <c r="AB10" t="s">
        <v>93</v>
      </c>
      <c r="AC10" t="s">
        <v>93</v>
      </c>
      <c r="AD10" t="b">
        <v>1</v>
      </c>
      <c r="AF10">
        <v>25418</v>
      </c>
      <c r="AI10" t="s">
        <v>39</v>
      </c>
      <c r="AJ10" s="1">
        <v>42548.5</v>
      </c>
      <c r="AK10" t="s">
        <v>39</v>
      </c>
      <c r="AL10" t="s">
        <v>39</v>
      </c>
      <c r="AN10" t="s">
        <v>56</v>
      </c>
    </row>
    <row r="11" spans="1:40" x14ac:dyDescent="0.45">
      <c r="A11" t="s">
        <v>39</v>
      </c>
      <c r="B11">
        <v>586622</v>
      </c>
      <c r="C11" t="s">
        <v>685</v>
      </c>
      <c r="D11" t="s">
        <v>40</v>
      </c>
      <c r="E11" t="s">
        <v>41</v>
      </c>
      <c r="F11" t="s">
        <v>42</v>
      </c>
      <c r="G11" t="s">
        <v>99</v>
      </c>
      <c r="H11" t="s">
        <v>593</v>
      </c>
      <c r="I11">
        <v>4</v>
      </c>
      <c r="J11">
        <v>3</v>
      </c>
      <c r="K11" t="s">
        <v>100</v>
      </c>
      <c r="M11" t="s">
        <v>46</v>
      </c>
      <c r="N11" t="s">
        <v>47</v>
      </c>
      <c r="O11" t="s">
        <v>48</v>
      </c>
      <c r="P11">
        <v>10000</v>
      </c>
      <c r="Q11" t="s">
        <v>101</v>
      </c>
      <c r="R11">
        <v>593043</v>
      </c>
      <c r="T11" t="s">
        <v>50</v>
      </c>
      <c r="U11" t="s">
        <v>51</v>
      </c>
      <c r="V11" t="s">
        <v>51</v>
      </c>
      <c r="W11" t="b">
        <v>1</v>
      </c>
      <c r="X11" t="s">
        <v>63</v>
      </c>
      <c r="AA11" t="s">
        <v>102</v>
      </c>
      <c r="AB11" t="s">
        <v>93</v>
      </c>
      <c r="AC11" t="s">
        <v>93</v>
      </c>
      <c r="AD11" t="b">
        <v>1</v>
      </c>
      <c r="AF11">
        <v>26203</v>
      </c>
      <c r="AI11" t="s">
        <v>39</v>
      </c>
      <c r="AJ11" s="1">
        <v>42548.5</v>
      </c>
      <c r="AK11" t="s">
        <v>39</v>
      </c>
      <c r="AL11" t="s">
        <v>39</v>
      </c>
      <c r="AN11" t="s">
        <v>56</v>
      </c>
    </row>
    <row r="12" spans="1:40" x14ac:dyDescent="0.45">
      <c r="A12" t="s">
        <v>39</v>
      </c>
      <c r="B12">
        <v>408227</v>
      </c>
      <c r="C12" t="s">
        <v>685</v>
      </c>
      <c r="D12" t="s">
        <v>40</v>
      </c>
      <c r="E12" t="s">
        <v>41</v>
      </c>
      <c r="F12" t="s">
        <v>42</v>
      </c>
      <c r="G12" t="s">
        <v>103</v>
      </c>
      <c r="H12" t="s">
        <v>593</v>
      </c>
      <c r="I12">
        <v>2</v>
      </c>
      <c r="J12">
        <v>2</v>
      </c>
      <c r="K12" t="s">
        <v>104</v>
      </c>
      <c r="M12" t="s">
        <v>46</v>
      </c>
      <c r="N12" t="s">
        <v>47</v>
      </c>
      <c r="O12" t="s">
        <v>48</v>
      </c>
      <c r="P12">
        <v>10000</v>
      </c>
      <c r="Q12" t="s">
        <v>105</v>
      </c>
      <c r="R12" t="s">
        <v>106</v>
      </c>
      <c r="T12" t="s">
        <v>50</v>
      </c>
      <c r="U12" t="s">
        <v>51</v>
      </c>
      <c r="V12" t="s">
        <v>51</v>
      </c>
      <c r="W12" t="b">
        <v>1</v>
      </c>
      <c r="X12" t="s">
        <v>76</v>
      </c>
      <c r="AA12" t="s">
        <v>107</v>
      </c>
      <c r="AB12" t="s">
        <v>93</v>
      </c>
      <c r="AC12" t="s">
        <v>93</v>
      </c>
      <c r="AD12" t="b">
        <v>1</v>
      </c>
      <c r="AF12">
        <v>25176</v>
      </c>
      <c r="AG12" t="s">
        <v>80</v>
      </c>
      <c r="AH12" t="s">
        <v>80</v>
      </c>
      <c r="AI12" t="s">
        <v>39</v>
      </c>
      <c r="AJ12" s="1">
        <v>42548.5</v>
      </c>
      <c r="AK12" t="s">
        <v>39</v>
      </c>
      <c r="AL12" t="s">
        <v>39</v>
      </c>
      <c r="AM12" t="s">
        <v>80</v>
      </c>
      <c r="AN12" t="s">
        <v>56</v>
      </c>
    </row>
    <row r="13" spans="1:40" x14ac:dyDescent="0.45">
      <c r="A13" t="s">
        <v>39</v>
      </c>
      <c r="B13">
        <v>591571</v>
      </c>
      <c r="C13" t="s">
        <v>685</v>
      </c>
      <c r="D13" t="s">
        <v>40</v>
      </c>
      <c r="E13" t="s">
        <v>41</v>
      </c>
      <c r="F13" t="s">
        <v>42</v>
      </c>
      <c r="G13" t="s">
        <v>108</v>
      </c>
      <c r="H13" t="s">
        <v>44</v>
      </c>
      <c r="I13">
        <v>6</v>
      </c>
      <c r="J13">
        <v>2</v>
      </c>
      <c r="K13" t="s">
        <v>109</v>
      </c>
      <c r="M13" t="s">
        <v>46</v>
      </c>
      <c r="N13" t="s">
        <v>47</v>
      </c>
      <c r="O13" t="s">
        <v>48</v>
      </c>
      <c r="P13">
        <v>10000</v>
      </c>
      <c r="Q13" t="s">
        <v>110</v>
      </c>
      <c r="R13" t="s">
        <v>111</v>
      </c>
      <c r="T13" t="s">
        <v>50</v>
      </c>
      <c r="U13" t="s">
        <v>51</v>
      </c>
      <c r="V13" t="s">
        <v>51</v>
      </c>
      <c r="W13" t="b">
        <v>1</v>
      </c>
      <c r="X13" t="s">
        <v>63</v>
      </c>
      <c r="AA13" t="s">
        <v>64</v>
      </c>
      <c r="AB13" t="s">
        <v>112</v>
      </c>
      <c r="AC13" t="s">
        <v>66</v>
      </c>
      <c r="AD13" t="b">
        <v>1</v>
      </c>
      <c r="AF13">
        <v>26028</v>
      </c>
      <c r="AI13" t="s">
        <v>39</v>
      </c>
      <c r="AJ13" s="1">
        <v>42548.5</v>
      </c>
      <c r="AK13" t="s">
        <v>39</v>
      </c>
      <c r="AN13" t="s">
        <v>56</v>
      </c>
    </row>
    <row r="14" spans="1:40" x14ac:dyDescent="0.45">
      <c r="A14" t="s">
        <v>39</v>
      </c>
      <c r="B14">
        <v>557691</v>
      </c>
      <c r="C14" t="s">
        <v>685</v>
      </c>
      <c r="D14" t="s">
        <v>40</v>
      </c>
      <c r="E14" t="s">
        <v>41</v>
      </c>
      <c r="F14" t="s">
        <v>42</v>
      </c>
      <c r="G14" t="s">
        <v>113</v>
      </c>
      <c r="H14" t="s">
        <v>593</v>
      </c>
      <c r="I14">
        <v>2</v>
      </c>
      <c r="J14">
        <v>2</v>
      </c>
      <c r="K14" t="s">
        <v>114</v>
      </c>
      <c r="M14" t="s">
        <v>46</v>
      </c>
      <c r="N14" t="s">
        <v>47</v>
      </c>
      <c r="O14" t="s">
        <v>48</v>
      </c>
      <c r="P14">
        <v>10000</v>
      </c>
      <c r="Q14" t="s">
        <v>83</v>
      </c>
      <c r="R14">
        <v>593043</v>
      </c>
      <c r="T14" t="s">
        <v>50</v>
      </c>
      <c r="U14" t="s">
        <v>51</v>
      </c>
      <c r="V14" t="s">
        <v>51</v>
      </c>
      <c r="W14" t="b">
        <v>1</v>
      </c>
      <c r="X14" t="s">
        <v>115</v>
      </c>
      <c r="AA14" t="s">
        <v>107</v>
      </c>
      <c r="AB14" t="s">
        <v>116</v>
      </c>
      <c r="AC14" t="s">
        <v>78</v>
      </c>
      <c r="AD14" t="b">
        <v>1</v>
      </c>
      <c r="AF14">
        <v>25814</v>
      </c>
      <c r="AI14" t="s">
        <v>39</v>
      </c>
      <c r="AJ14" s="1">
        <v>42548.5</v>
      </c>
      <c r="AK14" t="s">
        <v>39</v>
      </c>
      <c r="AL14" t="s">
        <v>39</v>
      </c>
      <c r="AN14" t="s">
        <v>56</v>
      </c>
    </row>
    <row r="15" spans="1:40" x14ac:dyDescent="0.45">
      <c r="A15" t="s">
        <v>39</v>
      </c>
      <c r="B15">
        <v>586882</v>
      </c>
      <c r="C15" t="s">
        <v>685</v>
      </c>
      <c r="D15" t="s">
        <v>40</v>
      </c>
      <c r="E15" t="s">
        <v>41</v>
      </c>
      <c r="F15" t="s">
        <v>42</v>
      </c>
      <c r="G15" t="s">
        <v>117</v>
      </c>
      <c r="H15" t="s">
        <v>44</v>
      </c>
      <c r="I15">
        <v>1.5</v>
      </c>
      <c r="J15">
        <v>3</v>
      </c>
      <c r="K15" t="s">
        <v>118</v>
      </c>
      <c r="M15" t="s">
        <v>46</v>
      </c>
      <c r="N15" t="s">
        <v>47</v>
      </c>
      <c r="O15" t="s">
        <v>48</v>
      </c>
      <c r="P15">
        <v>10000</v>
      </c>
      <c r="Q15" t="s">
        <v>105</v>
      </c>
      <c r="R15">
        <v>566291</v>
      </c>
      <c r="T15" t="s">
        <v>50</v>
      </c>
      <c r="U15" t="s">
        <v>51</v>
      </c>
      <c r="V15" t="s">
        <v>51</v>
      </c>
      <c r="W15" t="b">
        <v>1</v>
      </c>
      <c r="X15" t="s">
        <v>115</v>
      </c>
      <c r="AA15" t="s">
        <v>102</v>
      </c>
      <c r="AB15" t="s">
        <v>93</v>
      </c>
      <c r="AC15" t="s">
        <v>93</v>
      </c>
      <c r="AD15" t="b">
        <v>1</v>
      </c>
      <c r="AF15">
        <v>26445</v>
      </c>
      <c r="AI15" t="s">
        <v>39</v>
      </c>
      <c r="AJ15" s="1">
        <v>42548.5</v>
      </c>
      <c r="AK15" t="s">
        <v>39</v>
      </c>
      <c r="AN15" t="s">
        <v>56</v>
      </c>
    </row>
    <row r="16" spans="1:40" x14ac:dyDescent="0.45">
      <c r="A16" t="s">
        <v>39</v>
      </c>
      <c r="B16">
        <v>587159</v>
      </c>
      <c r="C16" t="s">
        <v>685</v>
      </c>
      <c r="D16" t="s">
        <v>40</v>
      </c>
      <c r="E16" t="s">
        <v>57</v>
      </c>
      <c r="F16" t="s">
        <v>42</v>
      </c>
      <c r="G16" t="s">
        <v>119</v>
      </c>
      <c r="H16" t="s">
        <v>583</v>
      </c>
      <c r="I16">
        <v>2</v>
      </c>
      <c r="J16">
        <v>2</v>
      </c>
      <c r="K16" t="s">
        <v>120</v>
      </c>
      <c r="M16" t="s">
        <v>46</v>
      </c>
      <c r="N16" t="s">
        <v>47</v>
      </c>
      <c r="O16" t="s">
        <v>48</v>
      </c>
      <c r="P16">
        <v>10000</v>
      </c>
      <c r="Q16" t="s">
        <v>121</v>
      </c>
      <c r="R16">
        <v>593043</v>
      </c>
      <c r="T16" t="s">
        <v>50</v>
      </c>
      <c r="U16" t="s">
        <v>62</v>
      </c>
      <c r="V16" t="s">
        <v>62</v>
      </c>
      <c r="W16" t="b">
        <v>1</v>
      </c>
      <c r="X16" t="s">
        <v>76</v>
      </c>
      <c r="AA16" t="s">
        <v>53</v>
      </c>
      <c r="AB16" t="s">
        <v>77</v>
      </c>
      <c r="AC16" t="s">
        <v>50</v>
      </c>
      <c r="AD16" t="b">
        <v>1</v>
      </c>
      <c r="AF16">
        <v>25835</v>
      </c>
      <c r="AI16" t="s">
        <v>39</v>
      </c>
      <c r="AJ16" s="1">
        <v>42548.5</v>
      </c>
      <c r="AK16" t="s">
        <v>39</v>
      </c>
      <c r="AL16" t="s">
        <v>39</v>
      </c>
      <c r="AN16" t="s">
        <v>56</v>
      </c>
    </row>
    <row r="17" spans="1:40" x14ac:dyDescent="0.45">
      <c r="A17" t="s">
        <v>39</v>
      </c>
      <c r="B17">
        <v>557373</v>
      </c>
      <c r="C17" t="s">
        <v>685</v>
      </c>
      <c r="D17" t="s">
        <v>40</v>
      </c>
      <c r="E17" t="s">
        <v>41</v>
      </c>
      <c r="F17" t="s">
        <v>42</v>
      </c>
      <c r="G17" t="s">
        <v>122</v>
      </c>
      <c r="H17" t="s">
        <v>541</v>
      </c>
      <c r="I17">
        <v>1.5</v>
      </c>
      <c r="J17">
        <v>2</v>
      </c>
      <c r="K17" t="s">
        <v>123</v>
      </c>
      <c r="M17" t="s">
        <v>46</v>
      </c>
      <c r="N17" t="s">
        <v>47</v>
      </c>
      <c r="O17" t="s">
        <v>48</v>
      </c>
      <c r="P17">
        <v>10000</v>
      </c>
      <c r="Q17" t="s">
        <v>83</v>
      </c>
      <c r="R17">
        <v>593043</v>
      </c>
      <c r="T17" t="s">
        <v>50</v>
      </c>
      <c r="U17" t="s">
        <v>51</v>
      </c>
      <c r="V17" t="s">
        <v>51</v>
      </c>
      <c r="W17" t="b">
        <v>1</v>
      </c>
      <c r="X17" t="s">
        <v>52</v>
      </c>
      <c r="AA17" t="s">
        <v>102</v>
      </c>
      <c r="AB17" t="s">
        <v>84</v>
      </c>
      <c r="AC17" t="s">
        <v>66</v>
      </c>
      <c r="AD17" t="b">
        <v>1</v>
      </c>
      <c r="AF17">
        <v>24672</v>
      </c>
      <c r="AI17" t="s">
        <v>39</v>
      </c>
      <c r="AJ17" s="1">
        <v>42548.5</v>
      </c>
      <c r="AK17" t="s">
        <v>39</v>
      </c>
      <c r="AL17" t="s">
        <v>39</v>
      </c>
      <c r="AN17" t="s">
        <v>56</v>
      </c>
    </row>
    <row r="18" spans="1:40" x14ac:dyDescent="0.45">
      <c r="A18" t="s">
        <v>39</v>
      </c>
      <c r="B18">
        <v>587161</v>
      </c>
      <c r="C18" t="s">
        <v>685</v>
      </c>
      <c r="D18" t="s">
        <v>40</v>
      </c>
      <c r="E18" t="s">
        <v>41</v>
      </c>
      <c r="F18" t="s">
        <v>42</v>
      </c>
      <c r="G18" t="s">
        <v>124</v>
      </c>
      <c r="H18" t="s">
        <v>593</v>
      </c>
      <c r="I18">
        <v>2</v>
      </c>
      <c r="J18">
        <v>2</v>
      </c>
      <c r="K18" t="s">
        <v>125</v>
      </c>
      <c r="M18" t="s">
        <v>46</v>
      </c>
      <c r="N18" t="s">
        <v>47</v>
      </c>
      <c r="O18" t="s">
        <v>48</v>
      </c>
      <c r="P18">
        <v>10000</v>
      </c>
      <c r="Q18" t="s">
        <v>121</v>
      </c>
      <c r="R18">
        <v>593043</v>
      </c>
      <c r="T18" t="s">
        <v>50</v>
      </c>
      <c r="U18" t="s">
        <v>51</v>
      </c>
      <c r="V18" t="s">
        <v>51</v>
      </c>
      <c r="W18" t="b">
        <v>1</v>
      </c>
      <c r="X18" t="s">
        <v>76</v>
      </c>
      <c r="AA18" t="s">
        <v>107</v>
      </c>
      <c r="AB18" t="s">
        <v>50</v>
      </c>
      <c r="AC18" t="s">
        <v>50</v>
      </c>
      <c r="AD18" t="b">
        <v>1</v>
      </c>
      <c r="AF18">
        <v>25834</v>
      </c>
      <c r="AI18" t="s">
        <v>39</v>
      </c>
      <c r="AJ18" s="1">
        <v>42548.5</v>
      </c>
      <c r="AK18" t="s">
        <v>39</v>
      </c>
      <c r="AL18" t="s">
        <v>39</v>
      </c>
      <c r="AN18" t="s">
        <v>56</v>
      </c>
    </row>
    <row r="19" spans="1:40" x14ac:dyDescent="0.45">
      <c r="A19" t="s">
        <v>39</v>
      </c>
      <c r="B19">
        <v>499281</v>
      </c>
      <c r="C19" t="s">
        <v>685</v>
      </c>
      <c r="D19" t="s">
        <v>40</v>
      </c>
      <c r="E19" t="s">
        <v>41</v>
      </c>
      <c r="F19" t="s">
        <v>42</v>
      </c>
      <c r="G19" t="s">
        <v>126</v>
      </c>
      <c r="H19" t="s">
        <v>44</v>
      </c>
      <c r="I19">
        <v>3</v>
      </c>
      <c r="J19">
        <v>2</v>
      </c>
      <c r="K19" t="s">
        <v>127</v>
      </c>
      <c r="M19" t="s">
        <v>46</v>
      </c>
      <c r="N19" t="s">
        <v>47</v>
      </c>
      <c r="O19" t="s">
        <v>48</v>
      </c>
      <c r="P19">
        <v>10000</v>
      </c>
      <c r="Q19" t="s">
        <v>105</v>
      </c>
      <c r="R19">
        <v>566291</v>
      </c>
      <c r="T19" t="s">
        <v>50</v>
      </c>
      <c r="U19" t="s">
        <v>51</v>
      </c>
      <c r="V19" t="s">
        <v>51</v>
      </c>
      <c r="W19" t="b">
        <v>1</v>
      </c>
      <c r="X19" t="s">
        <v>63</v>
      </c>
      <c r="AA19" t="s">
        <v>102</v>
      </c>
      <c r="AB19" t="s">
        <v>93</v>
      </c>
      <c r="AC19" t="s">
        <v>93</v>
      </c>
      <c r="AD19" t="b">
        <v>1</v>
      </c>
      <c r="AE19" t="s">
        <v>128</v>
      </c>
      <c r="AF19">
        <v>25358</v>
      </c>
      <c r="AG19" t="s">
        <v>80</v>
      </c>
      <c r="AH19" t="s">
        <v>80</v>
      </c>
      <c r="AI19" t="s">
        <v>39</v>
      </c>
      <c r="AJ19" s="1">
        <v>42548.5</v>
      </c>
      <c r="AK19" t="s">
        <v>39</v>
      </c>
      <c r="AL19" t="s">
        <v>80</v>
      </c>
      <c r="AM19" t="s">
        <v>80</v>
      </c>
      <c r="AN19" t="s">
        <v>56</v>
      </c>
    </row>
    <row r="20" spans="1:40" x14ac:dyDescent="0.45">
      <c r="A20" t="s">
        <v>39</v>
      </c>
      <c r="B20">
        <v>586818</v>
      </c>
      <c r="C20" t="s">
        <v>685</v>
      </c>
      <c r="D20" t="s">
        <v>40</v>
      </c>
      <c r="E20" t="s">
        <v>41</v>
      </c>
      <c r="F20" t="s">
        <v>42</v>
      </c>
      <c r="G20" t="s">
        <v>43</v>
      </c>
      <c r="H20" t="s">
        <v>593</v>
      </c>
      <c r="I20">
        <v>3</v>
      </c>
      <c r="J20">
        <v>2</v>
      </c>
      <c r="K20" t="s">
        <v>129</v>
      </c>
      <c r="M20" t="s">
        <v>46</v>
      </c>
      <c r="N20" t="s">
        <v>47</v>
      </c>
      <c r="O20" t="s">
        <v>48</v>
      </c>
      <c r="P20">
        <v>10000</v>
      </c>
      <c r="Q20" t="s">
        <v>49</v>
      </c>
      <c r="R20">
        <v>593043</v>
      </c>
      <c r="T20" t="s">
        <v>50</v>
      </c>
      <c r="U20" t="s">
        <v>51</v>
      </c>
      <c r="V20" t="s">
        <v>51</v>
      </c>
      <c r="W20" t="b">
        <v>1</v>
      </c>
      <c r="X20" t="s">
        <v>52</v>
      </c>
      <c r="AA20" t="s">
        <v>102</v>
      </c>
      <c r="AB20" t="s">
        <v>54</v>
      </c>
      <c r="AC20" t="s">
        <v>55</v>
      </c>
      <c r="AD20" t="b">
        <v>1</v>
      </c>
      <c r="AF20">
        <v>25378</v>
      </c>
      <c r="AI20" t="s">
        <v>39</v>
      </c>
      <c r="AJ20" s="1">
        <v>42548.5</v>
      </c>
      <c r="AK20" t="s">
        <v>39</v>
      </c>
      <c r="AL20" t="s">
        <v>39</v>
      </c>
      <c r="AN20" t="s">
        <v>56</v>
      </c>
    </row>
    <row r="21" spans="1:40" x14ac:dyDescent="0.45">
      <c r="A21" t="s">
        <v>39</v>
      </c>
      <c r="B21">
        <v>591572</v>
      </c>
      <c r="C21" t="s">
        <v>685</v>
      </c>
      <c r="D21" t="s">
        <v>40</v>
      </c>
      <c r="E21" t="s">
        <v>41</v>
      </c>
      <c r="F21" t="s">
        <v>42</v>
      </c>
      <c r="G21" t="s">
        <v>130</v>
      </c>
      <c r="H21" t="s">
        <v>687</v>
      </c>
      <c r="I21">
        <v>1</v>
      </c>
      <c r="J21">
        <v>2</v>
      </c>
      <c r="K21" t="s">
        <v>131</v>
      </c>
      <c r="M21" t="s">
        <v>46</v>
      </c>
      <c r="N21" t="s">
        <v>47</v>
      </c>
      <c r="O21" t="s">
        <v>48</v>
      </c>
      <c r="P21">
        <v>10000</v>
      </c>
      <c r="Q21" t="s">
        <v>121</v>
      </c>
      <c r="R21">
        <v>593043</v>
      </c>
      <c r="T21" t="s">
        <v>50</v>
      </c>
      <c r="U21" t="s">
        <v>132</v>
      </c>
      <c r="V21" t="s">
        <v>132</v>
      </c>
      <c r="W21" t="b">
        <v>1</v>
      </c>
      <c r="X21" t="s">
        <v>52</v>
      </c>
      <c r="AA21" t="s">
        <v>107</v>
      </c>
      <c r="AB21" t="s">
        <v>50</v>
      </c>
      <c r="AC21" t="s">
        <v>50</v>
      </c>
      <c r="AD21" t="b">
        <v>1</v>
      </c>
      <c r="AF21">
        <v>26010</v>
      </c>
      <c r="AI21" t="s">
        <v>39</v>
      </c>
      <c r="AJ21" s="1">
        <v>42548.5</v>
      </c>
      <c r="AK21" t="s">
        <v>39</v>
      </c>
      <c r="AL21" t="s">
        <v>39</v>
      </c>
      <c r="AN21" t="s">
        <v>56</v>
      </c>
    </row>
    <row r="22" spans="1:40" x14ac:dyDescent="0.45">
      <c r="A22" t="s">
        <v>39</v>
      </c>
      <c r="B22">
        <v>586895</v>
      </c>
      <c r="C22" t="s">
        <v>685</v>
      </c>
      <c r="D22" t="s">
        <v>40</v>
      </c>
      <c r="E22" t="s">
        <v>41</v>
      </c>
      <c r="F22" t="s">
        <v>42</v>
      </c>
      <c r="G22" t="s">
        <v>103</v>
      </c>
      <c r="H22" t="s">
        <v>59</v>
      </c>
      <c r="I22">
        <v>3</v>
      </c>
      <c r="J22">
        <v>3</v>
      </c>
      <c r="K22" t="s">
        <v>133</v>
      </c>
      <c r="M22" t="s">
        <v>46</v>
      </c>
      <c r="N22" t="s">
        <v>47</v>
      </c>
      <c r="O22" t="s">
        <v>70</v>
      </c>
      <c r="P22">
        <v>10000</v>
      </c>
      <c r="R22">
        <v>593043</v>
      </c>
      <c r="T22" t="s">
        <v>50</v>
      </c>
      <c r="U22" t="s">
        <v>50</v>
      </c>
      <c r="V22" t="s">
        <v>51</v>
      </c>
      <c r="W22" t="b">
        <v>1</v>
      </c>
      <c r="X22" t="s">
        <v>63</v>
      </c>
      <c r="AA22" t="s">
        <v>64</v>
      </c>
      <c r="AB22" t="s">
        <v>50</v>
      </c>
      <c r="AC22" t="s">
        <v>50</v>
      </c>
      <c r="AD22" t="b">
        <v>1</v>
      </c>
      <c r="AF22">
        <v>26413</v>
      </c>
      <c r="AI22" t="s">
        <v>39</v>
      </c>
      <c r="AJ22" s="1">
        <v>42548.5</v>
      </c>
      <c r="AK22" t="s">
        <v>39</v>
      </c>
      <c r="AN22" t="s">
        <v>56</v>
      </c>
    </row>
    <row r="23" spans="1:40" x14ac:dyDescent="0.45">
      <c r="A23" t="s">
        <v>39</v>
      </c>
      <c r="B23">
        <v>586624</v>
      </c>
      <c r="C23" t="s">
        <v>685</v>
      </c>
      <c r="D23" t="s">
        <v>40</v>
      </c>
      <c r="E23" t="s">
        <v>41</v>
      </c>
      <c r="F23" t="s">
        <v>42</v>
      </c>
      <c r="G23" t="s">
        <v>134</v>
      </c>
      <c r="H23" t="s">
        <v>583</v>
      </c>
      <c r="I23">
        <v>3</v>
      </c>
      <c r="J23">
        <v>2</v>
      </c>
      <c r="K23" t="s">
        <v>135</v>
      </c>
      <c r="M23" t="s">
        <v>46</v>
      </c>
      <c r="N23" t="s">
        <v>47</v>
      </c>
      <c r="O23" t="s">
        <v>48</v>
      </c>
      <c r="P23">
        <v>10000</v>
      </c>
      <c r="Q23" t="s">
        <v>136</v>
      </c>
      <c r="R23">
        <v>593043</v>
      </c>
      <c r="T23" t="s">
        <v>50</v>
      </c>
      <c r="U23" t="s">
        <v>51</v>
      </c>
      <c r="V23" t="s">
        <v>51</v>
      </c>
      <c r="W23" t="b">
        <v>1</v>
      </c>
      <c r="X23" t="s">
        <v>63</v>
      </c>
      <c r="AA23" t="s">
        <v>102</v>
      </c>
      <c r="AB23" t="s">
        <v>93</v>
      </c>
      <c r="AC23" t="s">
        <v>93</v>
      </c>
      <c r="AD23" t="b">
        <v>1</v>
      </c>
      <c r="AF23">
        <v>26148</v>
      </c>
      <c r="AI23" t="s">
        <v>39</v>
      </c>
      <c r="AJ23" s="1">
        <v>42548.5</v>
      </c>
      <c r="AK23" t="s">
        <v>39</v>
      </c>
      <c r="AL23" t="s">
        <v>39</v>
      </c>
      <c r="AN23" t="s">
        <v>56</v>
      </c>
    </row>
    <row r="24" spans="1:40" x14ac:dyDescent="0.45">
      <c r="A24" t="s">
        <v>39</v>
      </c>
      <c r="B24">
        <v>586903</v>
      </c>
      <c r="C24" t="s">
        <v>685</v>
      </c>
      <c r="D24" t="s">
        <v>40</v>
      </c>
      <c r="E24" t="s">
        <v>41</v>
      </c>
      <c r="F24" t="s">
        <v>42</v>
      </c>
      <c r="G24" t="s">
        <v>67</v>
      </c>
      <c r="H24" t="s">
        <v>583</v>
      </c>
      <c r="I24">
        <v>2</v>
      </c>
      <c r="J24">
        <v>3</v>
      </c>
      <c r="K24" s="16" t="s">
        <v>137</v>
      </c>
      <c r="M24" t="s">
        <v>46</v>
      </c>
      <c r="N24" t="s">
        <v>47</v>
      </c>
      <c r="O24" t="s">
        <v>48</v>
      </c>
      <c r="P24">
        <v>10000</v>
      </c>
      <c r="R24">
        <v>593043</v>
      </c>
      <c r="T24" t="s">
        <v>50</v>
      </c>
      <c r="U24" t="s">
        <v>50</v>
      </c>
      <c r="V24" t="s">
        <v>51</v>
      </c>
      <c r="W24" t="b">
        <v>1</v>
      </c>
      <c r="X24" t="s">
        <v>63</v>
      </c>
      <c r="AA24" t="s">
        <v>53</v>
      </c>
      <c r="AB24" t="s">
        <v>50</v>
      </c>
      <c r="AC24" t="s">
        <v>50</v>
      </c>
      <c r="AD24" t="b">
        <v>1</v>
      </c>
      <c r="AF24">
        <v>26329</v>
      </c>
      <c r="AI24" t="s">
        <v>39</v>
      </c>
      <c r="AJ24" s="1">
        <v>42548.5</v>
      </c>
      <c r="AK24" t="s">
        <v>39</v>
      </c>
      <c r="AL24" t="s">
        <v>39</v>
      </c>
      <c r="AN24" t="s">
        <v>56</v>
      </c>
    </row>
    <row r="25" spans="1:40" x14ac:dyDescent="0.45">
      <c r="A25" t="s">
        <v>39</v>
      </c>
      <c r="B25">
        <v>587158</v>
      </c>
      <c r="C25" t="s">
        <v>685</v>
      </c>
      <c r="D25" t="s">
        <v>40</v>
      </c>
      <c r="E25" t="s">
        <v>57</v>
      </c>
      <c r="F25" t="s">
        <v>42</v>
      </c>
      <c r="G25" t="s">
        <v>138</v>
      </c>
      <c r="H25" t="s">
        <v>593</v>
      </c>
      <c r="I25">
        <v>4</v>
      </c>
      <c r="J25">
        <v>2</v>
      </c>
      <c r="K25" t="s">
        <v>139</v>
      </c>
      <c r="M25" t="s">
        <v>46</v>
      </c>
      <c r="N25" t="s">
        <v>47</v>
      </c>
      <c r="O25" t="s">
        <v>48</v>
      </c>
      <c r="P25">
        <v>10000</v>
      </c>
      <c r="Q25" t="s">
        <v>121</v>
      </c>
      <c r="R25">
        <v>593043</v>
      </c>
      <c r="T25" t="s">
        <v>50</v>
      </c>
      <c r="U25" t="s">
        <v>140</v>
      </c>
      <c r="V25" t="s">
        <v>140</v>
      </c>
      <c r="W25" t="b">
        <v>1</v>
      </c>
      <c r="X25" t="s">
        <v>63</v>
      </c>
      <c r="AA25" t="s">
        <v>102</v>
      </c>
      <c r="AB25" t="s">
        <v>77</v>
      </c>
      <c r="AC25" t="s">
        <v>66</v>
      </c>
      <c r="AD25" t="b">
        <v>1</v>
      </c>
      <c r="AF25">
        <v>25836</v>
      </c>
      <c r="AI25" t="s">
        <v>39</v>
      </c>
      <c r="AJ25" s="1">
        <v>42548.5</v>
      </c>
      <c r="AK25" t="s">
        <v>39</v>
      </c>
      <c r="AL25" t="s">
        <v>39</v>
      </c>
      <c r="AN25" t="s">
        <v>56</v>
      </c>
    </row>
    <row r="26" spans="1:40" x14ac:dyDescent="0.45">
      <c r="A26" t="s">
        <v>39</v>
      </c>
      <c r="B26">
        <v>490382</v>
      </c>
      <c r="C26" t="s">
        <v>685</v>
      </c>
      <c r="D26" t="s">
        <v>40</v>
      </c>
      <c r="E26" t="s">
        <v>41</v>
      </c>
      <c r="F26" t="s">
        <v>42</v>
      </c>
      <c r="G26" t="s">
        <v>67</v>
      </c>
      <c r="H26" t="s">
        <v>59</v>
      </c>
      <c r="I26">
        <v>4</v>
      </c>
      <c r="J26">
        <v>2</v>
      </c>
      <c r="K26" t="s">
        <v>141</v>
      </c>
      <c r="M26" t="s">
        <v>46</v>
      </c>
      <c r="N26" t="s">
        <v>47</v>
      </c>
      <c r="O26" t="s">
        <v>48</v>
      </c>
      <c r="P26">
        <v>10000</v>
      </c>
      <c r="R26">
        <v>593043</v>
      </c>
      <c r="T26" t="s">
        <v>50</v>
      </c>
      <c r="U26" t="s">
        <v>51</v>
      </c>
      <c r="V26" t="s">
        <v>51</v>
      </c>
      <c r="W26" t="b">
        <v>1</v>
      </c>
      <c r="X26" t="s">
        <v>63</v>
      </c>
      <c r="AA26" t="s">
        <v>64</v>
      </c>
      <c r="AB26" t="s">
        <v>93</v>
      </c>
      <c r="AC26" t="s">
        <v>93</v>
      </c>
      <c r="AD26" t="b">
        <v>1</v>
      </c>
      <c r="AF26">
        <v>25179</v>
      </c>
      <c r="AG26" t="s">
        <v>80</v>
      </c>
      <c r="AH26" t="s">
        <v>80</v>
      </c>
      <c r="AI26" t="s">
        <v>39</v>
      </c>
      <c r="AJ26" s="1">
        <v>42548.5</v>
      </c>
      <c r="AK26" t="s">
        <v>39</v>
      </c>
      <c r="AL26" t="s">
        <v>80</v>
      </c>
      <c r="AM26" t="s">
        <v>80</v>
      </c>
      <c r="AN26" t="s">
        <v>56</v>
      </c>
    </row>
    <row r="27" spans="1:40" x14ac:dyDescent="0.45">
      <c r="A27" t="s">
        <v>39</v>
      </c>
      <c r="B27">
        <v>586898</v>
      </c>
      <c r="C27" t="s">
        <v>685</v>
      </c>
      <c r="D27" t="s">
        <v>40</v>
      </c>
      <c r="E27" t="s">
        <v>41</v>
      </c>
      <c r="F27" t="s">
        <v>42</v>
      </c>
      <c r="G27" t="s">
        <v>67</v>
      </c>
      <c r="H27" t="s">
        <v>583</v>
      </c>
      <c r="I27">
        <v>1.5</v>
      </c>
      <c r="J27">
        <v>3</v>
      </c>
      <c r="K27" s="16" t="s">
        <v>142</v>
      </c>
      <c r="M27" t="s">
        <v>46</v>
      </c>
      <c r="N27" t="s">
        <v>47</v>
      </c>
      <c r="O27" t="s">
        <v>48</v>
      </c>
      <c r="P27">
        <v>10000</v>
      </c>
      <c r="R27">
        <v>593043</v>
      </c>
      <c r="T27" t="s">
        <v>50</v>
      </c>
      <c r="U27" t="s">
        <v>50</v>
      </c>
      <c r="V27" t="s">
        <v>51</v>
      </c>
      <c r="W27" t="b">
        <v>1</v>
      </c>
      <c r="X27" t="s">
        <v>63</v>
      </c>
      <c r="AA27" t="s">
        <v>53</v>
      </c>
      <c r="AB27" t="s">
        <v>50</v>
      </c>
      <c r="AC27" t="s">
        <v>50</v>
      </c>
      <c r="AD27" t="b">
        <v>1</v>
      </c>
      <c r="AF27">
        <v>26331</v>
      </c>
      <c r="AI27" t="s">
        <v>39</v>
      </c>
      <c r="AJ27" s="1">
        <v>42548.5</v>
      </c>
      <c r="AK27" t="s">
        <v>39</v>
      </c>
      <c r="AL27" t="s">
        <v>39</v>
      </c>
      <c r="AN27" t="s">
        <v>56</v>
      </c>
    </row>
    <row r="28" spans="1:40" x14ac:dyDescent="0.45">
      <c r="A28" t="s">
        <v>39</v>
      </c>
      <c r="B28">
        <v>589302</v>
      </c>
      <c r="C28" t="s">
        <v>685</v>
      </c>
      <c r="D28" t="s">
        <v>40</v>
      </c>
      <c r="E28" t="s">
        <v>57</v>
      </c>
      <c r="F28" t="s">
        <v>42</v>
      </c>
      <c r="G28" t="s">
        <v>143</v>
      </c>
      <c r="H28" t="s">
        <v>583</v>
      </c>
      <c r="I28">
        <v>1</v>
      </c>
      <c r="J28">
        <v>2</v>
      </c>
      <c r="K28" t="s">
        <v>144</v>
      </c>
      <c r="M28" t="s">
        <v>46</v>
      </c>
      <c r="N28" t="s">
        <v>47</v>
      </c>
      <c r="O28" t="s">
        <v>48</v>
      </c>
      <c r="P28">
        <v>10000</v>
      </c>
      <c r="Q28" t="s">
        <v>61</v>
      </c>
      <c r="R28">
        <v>593043</v>
      </c>
      <c r="T28" t="s">
        <v>50</v>
      </c>
      <c r="U28" t="s">
        <v>140</v>
      </c>
      <c r="V28" t="s">
        <v>140</v>
      </c>
      <c r="W28" t="b">
        <v>1</v>
      </c>
      <c r="X28" t="s">
        <v>115</v>
      </c>
      <c r="AA28" t="s">
        <v>53</v>
      </c>
      <c r="AB28" t="s">
        <v>77</v>
      </c>
      <c r="AC28" t="s">
        <v>66</v>
      </c>
      <c r="AD28" t="b">
        <v>1</v>
      </c>
      <c r="AF28">
        <v>22531</v>
      </c>
      <c r="AI28" t="s">
        <v>39</v>
      </c>
      <c r="AJ28" s="1">
        <v>42548.5</v>
      </c>
      <c r="AK28" t="s">
        <v>39</v>
      </c>
      <c r="AL28" t="s">
        <v>39</v>
      </c>
      <c r="AN28" t="s">
        <v>56</v>
      </c>
    </row>
    <row r="29" spans="1:40" x14ac:dyDescent="0.45">
      <c r="A29" t="s">
        <v>39</v>
      </c>
      <c r="B29">
        <v>587148</v>
      </c>
      <c r="C29" t="s">
        <v>685</v>
      </c>
      <c r="D29" t="s">
        <v>40</v>
      </c>
      <c r="E29" t="s">
        <v>41</v>
      </c>
      <c r="F29" t="s">
        <v>42</v>
      </c>
      <c r="G29" t="s">
        <v>145</v>
      </c>
      <c r="H29" t="s">
        <v>593</v>
      </c>
      <c r="I29">
        <v>4</v>
      </c>
      <c r="J29">
        <v>2</v>
      </c>
      <c r="K29" t="s">
        <v>146</v>
      </c>
      <c r="M29" t="s">
        <v>46</v>
      </c>
      <c r="N29" t="s">
        <v>47</v>
      </c>
      <c r="O29" t="s">
        <v>48</v>
      </c>
      <c r="P29">
        <v>10000</v>
      </c>
      <c r="Q29" t="s">
        <v>61</v>
      </c>
      <c r="R29">
        <v>593043</v>
      </c>
      <c r="T29" t="s">
        <v>50</v>
      </c>
      <c r="U29" t="s">
        <v>51</v>
      </c>
      <c r="V29" t="s">
        <v>51</v>
      </c>
      <c r="W29" t="b">
        <v>1</v>
      </c>
      <c r="X29" t="s">
        <v>63</v>
      </c>
      <c r="AA29" t="s">
        <v>102</v>
      </c>
      <c r="AB29" t="s">
        <v>65</v>
      </c>
      <c r="AC29" t="s">
        <v>66</v>
      </c>
      <c r="AD29" t="b">
        <v>1</v>
      </c>
      <c r="AF29">
        <v>26507</v>
      </c>
      <c r="AI29" t="s">
        <v>39</v>
      </c>
      <c r="AJ29" s="1">
        <v>42548.5</v>
      </c>
      <c r="AK29" t="s">
        <v>39</v>
      </c>
      <c r="AL29" t="s">
        <v>39</v>
      </c>
      <c r="AN29" t="s">
        <v>56</v>
      </c>
    </row>
    <row r="30" spans="1:40" x14ac:dyDescent="0.45">
      <c r="A30" t="s">
        <v>39</v>
      </c>
      <c r="B30">
        <v>587117</v>
      </c>
      <c r="C30" t="s">
        <v>685</v>
      </c>
      <c r="D30" t="s">
        <v>40</v>
      </c>
      <c r="E30" t="s">
        <v>41</v>
      </c>
      <c r="F30" t="s">
        <v>42</v>
      </c>
      <c r="G30" t="s">
        <v>147</v>
      </c>
      <c r="H30" t="s">
        <v>583</v>
      </c>
      <c r="I30">
        <v>2</v>
      </c>
      <c r="J30">
        <v>2</v>
      </c>
      <c r="K30" t="s">
        <v>148</v>
      </c>
      <c r="M30" t="s">
        <v>46</v>
      </c>
      <c r="N30" t="s">
        <v>47</v>
      </c>
      <c r="O30" t="s">
        <v>48</v>
      </c>
      <c r="P30">
        <v>10000</v>
      </c>
      <c r="Q30" t="s">
        <v>121</v>
      </c>
      <c r="R30">
        <v>593043</v>
      </c>
      <c r="T30" t="s">
        <v>50</v>
      </c>
      <c r="U30" t="s">
        <v>51</v>
      </c>
      <c r="V30" t="s">
        <v>51</v>
      </c>
      <c r="W30" t="b">
        <v>1</v>
      </c>
      <c r="X30" t="s">
        <v>63</v>
      </c>
      <c r="AA30" t="s">
        <v>53</v>
      </c>
      <c r="AB30" t="s">
        <v>89</v>
      </c>
      <c r="AC30" t="s">
        <v>66</v>
      </c>
      <c r="AD30" t="b">
        <v>1</v>
      </c>
      <c r="AF30">
        <v>25723</v>
      </c>
      <c r="AI30" t="s">
        <v>39</v>
      </c>
      <c r="AJ30" s="1">
        <v>42548.5</v>
      </c>
      <c r="AK30" t="s">
        <v>39</v>
      </c>
      <c r="AL30" t="s">
        <v>39</v>
      </c>
      <c r="AN30" t="s">
        <v>56</v>
      </c>
    </row>
    <row r="31" spans="1:40" x14ac:dyDescent="0.45">
      <c r="A31" t="s">
        <v>39</v>
      </c>
      <c r="B31">
        <v>589306</v>
      </c>
      <c r="C31" t="s">
        <v>685</v>
      </c>
      <c r="D31" t="s">
        <v>40</v>
      </c>
      <c r="E31" t="s">
        <v>41</v>
      </c>
      <c r="F31" t="s">
        <v>42</v>
      </c>
      <c r="G31" t="s">
        <v>149</v>
      </c>
      <c r="H31" t="s">
        <v>583</v>
      </c>
      <c r="I31">
        <v>1</v>
      </c>
      <c r="J31">
        <v>2</v>
      </c>
      <c r="K31" t="s">
        <v>150</v>
      </c>
      <c r="M31" t="s">
        <v>46</v>
      </c>
      <c r="N31" t="s">
        <v>47</v>
      </c>
      <c r="O31" t="s">
        <v>48</v>
      </c>
      <c r="P31">
        <v>10000</v>
      </c>
      <c r="Q31" t="s">
        <v>61</v>
      </c>
      <c r="R31">
        <v>593043</v>
      </c>
      <c r="T31" t="s">
        <v>50</v>
      </c>
      <c r="U31" t="s">
        <v>51</v>
      </c>
      <c r="V31" t="s">
        <v>51</v>
      </c>
      <c r="W31" t="b">
        <v>1</v>
      </c>
      <c r="X31" t="s">
        <v>76</v>
      </c>
      <c r="AA31" t="s">
        <v>53</v>
      </c>
      <c r="AB31" t="s">
        <v>84</v>
      </c>
      <c r="AC31" t="s">
        <v>66</v>
      </c>
      <c r="AD31" t="b">
        <v>1</v>
      </c>
      <c r="AF31">
        <v>24586</v>
      </c>
      <c r="AI31" t="s">
        <v>39</v>
      </c>
      <c r="AJ31" s="1">
        <v>42548.5</v>
      </c>
      <c r="AK31" t="s">
        <v>39</v>
      </c>
      <c r="AL31" t="s">
        <v>39</v>
      </c>
      <c r="AN31" t="s">
        <v>56</v>
      </c>
    </row>
    <row r="32" spans="1:40" x14ac:dyDescent="0.45">
      <c r="A32" t="s">
        <v>39</v>
      </c>
      <c r="B32">
        <v>586623</v>
      </c>
      <c r="C32" t="s">
        <v>685</v>
      </c>
      <c r="D32" t="s">
        <v>40</v>
      </c>
      <c r="E32" t="s">
        <v>41</v>
      </c>
      <c r="F32" t="s">
        <v>42</v>
      </c>
      <c r="G32" t="s">
        <v>151</v>
      </c>
      <c r="H32" t="s">
        <v>583</v>
      </c>
      <c r="I32">
        <v>2</v>
      </c>
      <c r="J32">
        <v>2</v>
      </c>
      <c r="K32" t="s">
        <v>152</v>
      </c>
      <c r="M32" t="s">
        <v>46</v>
      </c>
      <c r="N32" t="s">
        <v>47</v>
      </c>
      <c r="O32" t="s">
        <v>48</v>
      </c>
      <c r="P32">
        <v>10000</v>
      </c>
      <c r="Q32" t="s">
        <v>153</v>
      </c>
      <c r="R32">
        <v>593043</v>
      </c>
      <c r="T32" t="s">
        <v>50</v>
      </c>
      <c r="U32" t="s">
        <v>51</v>
      </c>
      <c r="V32" t="s">
        <v>51</v>
      </c>
      <c r="W32" t="b">
        <v>1</v>
      </c>
      <c r="X32" t="s">
        <v>63</v>
      </c>
      <c r="AA32" t="s">
        <v>107</v>
      </c>
      <c r="AB32" t="s">
        <v>93</v>
      </c>
      <c r="AC32" t="s">
        <v>93</v>
      </c>
      <c r="AD32" t="b">
        <v>1</v>
      </c>
      <c r="AF32">
        <v>25734</v>
      </c>
      <c r="AI32" t="s">
        <v>39</v>
      </c>
      <c r="AJ32" s="1">
        <v>42548.5</v>
      </c>
      <c r="AK32" t="s">
        <v>39</v>
      </c>
      <c r="AL32" t="s">
        <v>39</v>
      </c>
      <c r="AN32" t="s">
        <v>56</v>
      </c>
    </row>
    <row r="33" spans="1:40" x14ac:dyDescent="0.45">
      <c r="A33" t="s">
        <v>39</v>
      </c>
      <c r="B33">
        <v>589297</v>
      </c>
      <c r="C33" t="s">
        <v>685</v>
      </c>
      <c r="D33" t="s">
        <v>40</v>
      </c>
      <c r="E33" t="s">
        <v>57</v>
      </c>
      <c r="F33" t="s">
        <v>42</v>
      </c>
      <c r="G33" t="s">
        <v>154</v>
      </c>
      <c r="H33" t="s">
        <v>687</v>
      </c>
      <c r="I33">
        <v>1</v>
      </c>
      <c r="J33">
        <v>2</v>
      </c>
      <c r="K33" t="s">
        <v>155</v>
      </c>
      <c r="M33" t="s">
        <v>46</v>
      </c>
      <c r="N33" t="s">
        <v>47</v>
      </c>
      <c r="O33" t="s">
        <v>48</v>
      </c>
      <c r="P33">
        <v>10000</v>
      </c>
      <c r="Q33" t="s">
        <v>61</v>
      </c>
      <c r="R33">
        <v>593043</v>
      </c>
      <c r="T33" t="s">
        <v>50</v>
      </c>
      <c r="U33" t="s">
        <v>140</v>
      </c>
      <c r="V33" t="s">
        <v>140</v>
      </c>
      <c r="W33" t="b">
        <v>1</v>
      </c>
      <c r="X33" t="s">
        <v>52</v>
      </c>
      <c r="AA33" t="s">
        <v>107</v>
      </c>
      <c r="AB33" t="s">
        <v>77</v>
      </c>
      <c r="AC33" t="s">
        <v>66</v>
      </c>
      <c r="AD33" t="b">
        <v>1</v>
      </c>
      <c r="AF33">
        <v>24729</v>
      </c>
      <c r="AI33" t="s">
        <v>39</v>
      </c>
      <c r="AJ33" s="1">
        <v>42548.5</v>
      </c>
      <c r="AK33" t="s">
        <v>39</v>
      </c>
      <c r="AL33" t="s">
        <v>39</v>
      </c>
      <c r="AN33" t="s">
        <v>56</v>
      </c>
    </row>
    <row r="34" spans="1:40" x14ac:dyDescent="0.45">
      <c r="A34" t="s">
        <v>39</v>
      </c>
      <c r="B34">
        <v>586897</v>
      </c>
      <c r="C34" t="s">
        <v>685</v>
      </c>
      <c r="D34" t="s">
        <v>40</v>
      </c>
      <c r="E34" t="s">
        <v>41</v>
      </c>
      <c r="F34" t="s">
        <v>42</v>
      </c>
      <c r="G34" t="s">
        <v>156</v>
      </c>
      <c r="H34" t="s">
        <v>44</v>
      </c>
      <c r="I34">
        <v>2.5</v>
      </c>
      <c r="J34">
        <v>2</v>
      </c>
      <c r="K34" t="s">
        <v>157</v>
      </c>
      <c r="M34" t="s">
        <v>46</v>
      </c>
      <c r="N34" t="s">
        <v>47</v>
      </c>
      <c r="O34" t="s">
        <v>48</v>
      </c>
      <c r="P34">
        <v>10000</v>
      </c>
      <c r="Q34" t="s">
        <v>105</v>
      </c>
      <c r="R34" t="s">
        <v>158</v>
      </c>
      <c r="T34" t="s">
        <v>50</v>
      </c>
      <c r="U34" t="s">
        <v>50</v>
      </c>
      <c r="V34" t="s">
        <v>51</v>
      </c>
      <c r="W34" t="b">
        <v>1</v>
      </c>
      <c r="X34" t="s">
        <v>76</v>
      </c>
      <c r="AA34" t="s">
        <v>102</v>
      </c>
      <c r="AB34" t="s">
        <v>50</v>
      </c>
      <c r="AC34" t="s">
        <v>50</v>
      </c>
      <c r="AD34" t="b">
        <v>1</v>
      </c>
      <c r="AF34">
        <v>26407</v>
      </c>
      <c r="AI34" t="s">
        <v>39</v>
      </c>
      <c r="AJ34" s="1">
        <v>42548.5</v>
      </c>
      <c r="AK34" t="s">
        <v>39</v>
      </c>
      <c r="AN34" t="s">
        <v>56</v>
      </c>
    </row>
    <row r="35" spans="1:40" x14ac:dyDescent="0.45">
      <c r="A35" t="s">
        <v>39</v>
      </c>
      <c r="B35">
        <v>586905</v>
      </c>
      <c r="C35" t="s">
        <v>685</v>
      </c>
      <c r="D35" t="s">
        <v>40</v>
      </c>
      <c r="E35" t="s">
        <v>41</v>
      </c>
      <c r="F35" t="s">
        <v>42</v>
      </c>
      <c r="G35" t="s">
        <v>159</v>
      </c>
      <c r="H35" t="s">
        <v>96</v>
      </c>
      <c r="I35">
        <v>3</v>
      </c>
      <c r="J35">
        <v>2</v>
      </c>
      <c r="K35" t="s">
        <v>160</v>
      </c>
      <c r="M35" t="s">
        <v>46</v>
      </c>
      <c r="N35" t="s">
        <v>47</v>
      </c>
      <c r="O35" t="s">
        <v>48</v>
      </c>
      <c r="P35">
        <v>10000</v>
      </c>
      <c r="Q35" t="s">
        <v>105</v>
      </c>
      <c r="R35">
        <v>566291</v>
      </c>
      <c r="T35" t="s">
        <v>50</v>
      </c>
      <c r="U35" t="s">
        <v>51</v>
      </c>
      <c r="V35" t="s">
        <v>51</v>
      </c>
      <c r="W35" t="b">
        <v>1</v>
      </c>
      <c r="X35" t="s">
        <v>63</v>
      </c>
      <c r="AA35" t="s">
        <v>102</v>
      </c>
      <c r="AB35" t="s">
        <v>93</v>
      </c>
      <c r="AC35" t="s">
        <v>93</v>
      </c>
      <c r="AD35" t="b">
        <v>1</v>
      </c>
      <c r="AF35">
        <v>26530</v>
      </c>
      <c r="AI35" t="s">
        <v>39</v>
      </c>
      <c r="AJ35" s="1">
        <v>42548.5</v>
      </c>
      <c r="AK35" t="s">
        <v>39</v>
      </c>
      <c r="AL35" t="s">
        <v>39</v>
      </c>
      <c r="AN35" t="s">
        <v>56</v>
      </c>
    </row>
    <row r="36" spans="1:40" x14ac:dyDescent="0.45">
      <c r="A36" t="s">
        <v>39</v>
      </c>
      <c r="B36">
        <v>587150</v>
      </c>
      <c r="C36" t="s">
        <v>685</v>
      </c>
      <c r="D36" t="s">
        <v>40</v>
      </c>
      <c r="E36" t="s">
        <v>41</v>
      </c>
      <c r="F36" t="s">
        <v>42</v>
      </c>
      <c r="G36" t="s">
        <v>161</v>
      </c>
      <c r="H36" t="s">
        <v>593</v>
      </c>
      <c r="I36">
        <v>11</v>
      </c>
      <c r="J36">
        <v>2</v>
      </c>
      <c r="K36" t="s">
        <v>162</v>
      </c>
      <c r="M36" t="s">
        <v>46</v>
      </c>
      <c r="N36" t="s">
        <v>47</v>
      </c>
      <c r="O36" t="s">
        <v>48</v>
      </c>
      <c r="P36">
        <v>10000</v>
      </c>
      <c r="Q36" t="s">
        <v>163</v>
      </c>
      <c r="R36">
        <v>593043</v>
      </c>
      <c r="T36" t="s">
        <v>50</v>
      </c>
      <c r="U36" t="s">
        <v>51</v>
      </c>
      <c r="V36" t="s">
        <v>51</v>
      </c>
      <c r="W36" t="b">
        <v>1</v>
      </c>
      <c r="X36" t="s">
        <v>164</v>
      </c>
      <c r="AA36" t="s">
        <v>64</v>
      </c>
      <c r="AB36" t="s">
        <v>165</v>
      </c>
      <c r="AC36" t="s">
        <v>66</v>
      </c>
      <c r="AD36" t="b">
        <v>1</v>
      </c>
      <c r="AF36">
        <v>25736</v>
      </c>
      <c r="AI36" t="s">
        <v>39</v>
      </c>
      <c r="AJ36" s="1">
        <v>42548.5</v>
      </c>
      <c r="AK36" t="s">
        <v>39</v>
      </c>
      <c r="AL36" t="s">
        <v>39</v>
      </c>
      <c r="AN36" t="s">
        <v>56</v>
      </c>
    </row>
    <row r="37" spans="1:40" x14ac:dyDescent="0.45">
      <c r="A37" t="s">
        <v>39</v>
      </c>
      <c r="B37">
        <v>499274</v>
      </c>
      <c r="C37" t="s">
        <v>685</v>
      </c>
      <c r="D37" t="s">
        <v>40</v>
      </c>
      <c r="E37" t="s">
        <v>41</v>
      </c>
      <c r="F37" t="s">
        <v>42</v>
      </c>
      <c r="G37" t="s">
        <v>67</v>
      </c>
      <c r="H37" t="s">
        <v>593</v>
      </c>
      <c r="I37">
        <v>2</v>
      </c>
      <c r="J37">
        <v>3</v>
      </c>
      <c r="K37" s="16" t="s">
        <v>166</v>
      </c>
      <c r="M37" t="s">
        <v>46</v>
      </c>
      <c r="N37" t="s">
        <v>47</v>
      </c>
      <c r="O37" t="s">
        <v>48</v>
      </c>
      <c r="P37">
        <v>10000</v>
      </c>
      <c r="R37">
        <v>593043</v>
      </c>
      <c r="T37" t="s">
        <v>50</v>
      </c>
      <c r="U37" t="s">
        <v>50</v>
      </c>
      <c r="V37" t="s">
        <v>51</v>
      </c>
      <c r="W37" t="b">
        <v>1</v>
      </c>
      <c r="X37" t="s">
        <v>63</v>
      </c>
      <c r="AA37" t="s">
        <v>102</v>
      </c>
      <c r="AB37" t="s">
        <v>50</v>
      </c>
      <c r="AC37" t="s">
        <v>50</v>
      </c>
      <c r="AD37" t="b">
        <v>1</v>
      </c>
      <c r="AE37" t="s">
        <v>128</v>
      </c>
      <c r="AF37">
        <v>25434</v>
      </c>
      <c r="AG37" t="s">
        <v>80</v>
      </c>
      <c r="AH37" t="s">
        <v>80</v>
      </c>
      <c r="AI37" t="s">
        <v>39</v>
      </c>
      <c r="AJ37" s="1">
        <v>42548.5</v>
      </c>
      <c r="AK37" t="s">
        <v>39</v>
      </c>
      <c r="AL37" t="s">
        <v>39</v>
      </c>
      <c r="AM37" t="s">
        <v>80</v>
      </c>
      <c r="AN37" t="s">
        <v>56</v>
      </c>
    </row>
    <row r="38" spans="1:40" x14ac:dyDescent="0.45">
      <c r="A38" t="s">
        <v>39</v>
      </c>
      <c r="B38">
        <v>452300</v>
      </c>
      <c r="C38" t="s">
        <v>685</v>
      </c>
      <c r="D38" t="s">
        <v>40</v>
      </c>
      <c r="E38" t="s">
        <v>41</v>
      </c>
      <c r="F38" t="s">
        <v>42</v>
      </c>
      <c r="G38" t="s">
        <v>167</v>
      </c>
      <c r="H38" t="s">
        <v>209</v>
      </c>
      <c r="I38">
        <v>4</v>
      </c>
      <c r="J38">
        <v>3</v>
      </c>
      <c r="K38" t="s">
        <v>168</v>
      </c>
      <c r="L38" t="s">
        <v>169</v>
      </c>
      <c r="M38" t="s">
        <v>46</v>
      </c>
      <c r="N38" t="s">
        <v>47</v>
      </c>
      <c r="O38" t="s">
        <v>48</v>
      </c>
      <c r="P38">
        <v>10000</v>
      </c>
      <c r="Q38" t="s">
        <v>169</v>
      </c>
      <c r="R38">
        <v>593043</v>
      </c>
      <c r="T38" t="s">
        <v>50</v>
      </c>
      <c r="U38" t="s">
        <v>51</v>
      </c>
      <c r="V38" t="s">
        <v>51</v>
      </c>
      <c r="W38" t="b">
        <v>1</v>
      </c>
      <c r="X38" t="s">
        <v>76</v>
      </c>
      <c r="Y38" t="s">
        <v>211</v>
      </c>
      <c r="AA38" t="s">
        <v>50</v>
      </c>
      <c r="AB38" t="s">
        <v>89</v>
      </c>
      <c r="AC38" t="s">
        <v>170</v>
      </c>
      <c r="AD38" t="b">
        <v>1</v>
      </c>
      <c r="AE38" t="s">
        <v>128</v>
      </c>
      <c r="AF38">
        <v>25186</v>
      </c>
      <c r="AG38" t="s">
        <v>80</v>
      </c>
      <c r="AH38" t="s">
        <v>80</v>
      </c>
      <c r="AI38" t="s">
        <v>39</v>
      </c>
      <c r="AJ38" s="1">
        <v>42548.5</v>
      </c>
      <c r="AK38" t="s">
        <v>39</v>
      </c>
      <c r="AL38" t="s">
        <v>80</v>
      </c>
      <c r="AM38" t="s">
        <v>80</v>
      </c>
      <c r="AN38" t="s">
        <v>56</v>
      </c>
    </row>
    <row r="39" spans="1:40" x14ac:dyDescent="0.45">
      <c r="A39" t="s">
        <v>39</v>
      </c>
      <c r="B39">
        <v>589298</v>
      </c>
      <c r="C39" t="s">
        <v>685</v>
      </c>
      <c r="D39" t="s">
        <v>40</v>
      </c>
      <c r="E39" t="s">
        <v>57</v>
      </c>
      <c r="F39" t="s">
        <v>42</v>
      </c>
      <c r="G39" t="s">
        <v>171</v>
      </c>
      <c r="H39" t="s">
        <v>583</v>
      </c>
      <c r="I39">
        <v>3.5</v>
      </c>
      <c r="J39">
        <v>2</v>
      </c>
      <c r="K39" t="s">
        <v>172</v>
      </c>
      <c r="M39" t="s">
        <v>46</v>
      </c>
      <c r="N39" t="s">
        <v>47</v>
      </c>
      <c r="O39" t="s">
        <v>48</v>
      </c>
      <c r="P39">
        <v>10000</v>
      </c>
      <c r="Q39" t="s">
        <v>61</v>
      </c>
      <c r="R39">
        <v>593043</v>
      </c>
      <c r="T39" t="s">
        <v>50</v>
      </c>
      <c r="U39" t="s">
        <v>140</v>
      </c>
      <c r="V39" t="s">
        <v>140</v>
      </c>
      <c r="W39" t="b">
        <v>1</v>
      </c>
      <c r="X39" t="s">
        <v>115</v>
      </c>
      <c r="AA39" t="s">
        <v>53</v>
      </c>
      <c r="AB39" t="s">
        <v>173</v>
      </c>
      <c r="AC39" t="s">
        <v>66</v>
      </c>
      <c r="AD39" t="b">
        <v>1</v>
      </c>
      <c r="AF39">
        <v>24400</v>
      </c>
      <c r="AI39" t="s">
        <v>39</v>
      </c>
      <c r="AJ39" s="1">
        <v>42548.5</v>
      </c>
      <c r="AK39" t="s">
        <v>39</v>
      </c>
      <c r="AL39" t="s">
        <v>39</v>
      </c>
      <c r="AN39" t="s">
        <v>56</v>
      </c>
    </row>
    <row r="40" spans="1:40" x14ac:dyDescent="0.45">
      <c r="A40" t="s">
        <v>39</v>
      </c>
      <c r="B40">
        <v>589311</v>
      </c>
      <c r="C40" t="s">
        <v>685</v>
      </c>
      <c r="D40" t="s">
        <v>40</v>
      </c>
      <c r="E40" t="s">
        <v>41</v>
      </c>
      <c r="F40" t="s">
        <v>42</v>
      </c>
      <c r="G40" t="s">
        <v>174</v>
      </c>
      <c r="H40" t="s">
        <v>59</v>
      </c>
      <c r="I40">
        <v>3</v>
      </c>
      <c r="J40">
        <v>2</v>
      </c>
      <c r="K40" t="s">
        <v>175</v>
      </c>
      <c r="M40" t="s">
        <v>46</v>
      </c>
      <c r="N40" t="s">
        <v>47</v>
      </c>
      <c r="O40" t="s">
        <v>48</v>
      </c>
      <c r="P40">
        <v>10000</v>
      </c>
      <c r="Q40" t="s">
        <v>176</v>
      </c>
      <c r="R40">
        <v>593043</v>
      </c>
      <c r="T40" t="s">
        <v>50</v>
      </c>
      <c r="U40" t="s">
        <v>51</v>
      </c>
      <c r="V40" t="s">
        <v>51</v>
      </c>
      <c r="W40" t="b">
        <v>1</v>
      </c>
      <c r="X40" t="s">
        <v>63</v>
      </c>
      <c r="AA40" t="s">
        <v>64</v>
      </c>
      <c r="AB40" t="s">
        <v>93</v>
      </c>
      <c r="AC40" t="s">
        <v>93</v>
      </c>
      <c r="AD40" t="b">
        <v>1</v>
      </c>
      <c r="AF40">
        <v>26300</v>
      </c>
      <c r="AI40" t="s">
        <v>39</v>
      </c>
      <c r="AJ40" s="1">
        <v>42548.5</v>
      </c>
      <c r="AK40" t="s">
        <v>39</v>
      </c>
      <c r="AN40" t="s">
        <v>56</v>
      </c>
    </row>
    <row r="41" spans="1:40" x14ac:dyDescent="0.45">
      <c r="A41" t="s">
        <v>39</v>
      </c>
      <c r="B41">
        <v>587157</v>
      </c>
      <c r="C41" t="s">
        <v>685</v>
      </c>
      <c r="D41" t="s">
        <v>40</v>
      </c>
      <c r="E41" t="s">
        <v>41</v>
      </c>
      <c r="F41" t="s">
        <v>42</v>
      </c>
      <c r="G41" t="s">
        <v>177</v>
      </c>
      <c r="H41" t="s">
        <v>583</v>
      </c>
      <c r="I41">
        <v>2</v>
      </c>
      <c r="J41">
        <v>2</v>
      </c>
      <c r="K41" t="s">
        <v>178</v>
      </c>
      <c r="M41" t="s">
        <v>46</v>
      </c>
      <c r="N41" t="s">
        <v>47</v>
      </c>
      <c r="O41" t="s">
        <v>48</v>
      </c>
      <c r="P41">
        <v>10000</v>
      </c>
      <c r="Q41" t="s">
        <v>121</v>
      </c>
      <c r="R41">
        <v>593043</v>
      </c>
      <c r="T41" t="s">
        <v>50</v>
      </c>
      <c r="U41" t="s">
        <v>132</v>
      </c>
      <c r="V41" t="s">
        <v>132</v>
      </c>
      <c r="W41" t="b">
        <v>1</v>
      </c>
      <c r="X41" t="s">
        <v>63</v>
      </c>
      <c r="AA41" t="s">
        <v>53</v>
      </c>
      <c r="AB41" t="s">
        <v>179</v>
      </c>
      <c r="AC41" t="s">
        <v>50</v>
      </c>
      <c r="AD41" t="b">
        <v>1</v>
      </c>
      <c r="AF41">
        <v>25838</v>
      </c>
      <c r="AI41" t="s">
        <v>39</v>
      </c>
      <c r="AJ41" s="1">
        <v>42548.5</v>
      </c>
      <c r="AK41" t="s">
        <v>39</v>
      </c>
      <c r="AL41" t="s">
        <v>39</v>
      </c>
      <c r="AN41" t="s">
        <v>56</v>
      </c>
    </row>
    <row r="42" spans="1:40" x14ac:dyDescent="0.45">
      <c r="A42" t="s">
        <v>39</v>
      </c>
      <c r="B42">
        <v>586887</v>
      </c>
      <c r="C42" t="s">
        <v>685</v>
      </c>
      <c r="D42" t="s">
        <v>40</v>
      </c>
      <c r="E42" t="s">
        <v>41</v>
      </c>
      <c r="F42" t="s">
        <v>42</v>
      </c>
      <c r="G42" t="s">
        <v>180</v>
      </c>
      <c r="H42" t="s">
        <v>583</v>
      </c>
      <c r="I42">
        <v>3</v>
      </c>
      <c r="J42">
        <v>3</v>
      </c>
      <c r="K42" t="s">
        <v>181</v>
      </c>
      <c r="M42" t="s">
        <v>46</v>
      </c>
      <c r="N42" t="s">
        <v>47</v>
      </c>
      <c r="O42" t="s">
        <v>48</v>
      </c>
      <c r="P42">
        <v>10000</v>
      </c>
      <c r="R42">
        <v>593043</v>
      </c>
      <c r="T42" t="s">
        <v>50</v>
      </c>
      <c r="U42" t="s">
        <v>51</v>
      </c>
      <c r="V42" t="s">
        <v>51</v>
      </c>
      <c r="W42" t="b">
        <v>1</v>
      </c>
      <c r="X42" t="s">
        <v>76</v>
      </c>
      <c r="AA42" t="s">
        <v>53</v>
      </c>
      <c r="AB42" t="s">
        <v>182</v>
      </c>
      <c r="AC42" t="s">
        <v>50</v>
      </c>
      <c r="AD42" t="b">
        <v>1</v>
      </c>
      <c r="AF42">
        <v>26489</v>
      </c>
      <c r="AI42" t="s">
        <v>39</v>
      </c>
      <c r="AJ42" s="1">
        <v>42548.5</v>
      </c>
      <c r="AK42" t="s">
        <v>39</v>
      </c>
      <c r="AL42" t="s">
        <v>39</v>
      </c>
      <c r="AN42" t="s">
        <v>56</v>
      </c>
    </row>
    <row r="43" spans="1:40" x14ac:dyDescent="0.45">
      <c r="A43" t="s">
        <v>39</v>
      </c>
      <c r="B43">
        <v>586845</v>
      </c>
      <c r="C43" t="s">
        <v>685</v>
      </c>
      <c r="D43" t="s">
        <v>40</v>
      </c>
      <c r="E43" t="s">
        <v>41</v>
      </c>
      <c r="F43" t="s">
        <v>42</v>
      </c>
      <c r="G43" t="s">
        <v>43</v>
      </c>
      <c r="H43" t="s">
        <v>216</v>
      </c>
      <c r="I43">
        <v>2</v>
      </c>
      <c r="J43">
        <v>2</v>
      </c>
      <c r="K43" t="s">
        <v>183</v>
      </c>
      <c r="M43" t="s">
        <v>46</v>
      </c>
      <c r="N43" t="s">
        <v>47</v>
      </c>
      <c r="O43" t="s">
        <v>48</v>
      </c>
      <c r="P43">
        <v>10000</v>
      </c>
      <c r="Q43" t="s">
        <v>49</v>
      </c>
      <c r="R43">
        <v>593043</v>
      </c>
      <c r="T43" t="s">
        <v>50</v>
      </c>
      <c r="U43" t="s">
        <v>51</v>
      </c>
      <c r="V43" t="s">
        <v>51</v>
      </c>
      <c r="W43" t="b">
        <v>1</v>
      </c>
      <c r="X43" t="s">
        <v>52</v>
      </c>
      <c r="Y43" t="s">
        <v>694</v>
      </c>
      <c r="AA43" t="s">
        <v>107</v>
      </c>
      <c r="AB43" t="s">
        <v>54</v>
      </c>
      <c r="AC43" t="s">
        <v>55</v>
      </c>
      <c r="AD43" t="b">
        <v>1</v>
      </c>
      <c r="AF43">
        <v>25380</v>
      </c>
      <c r="AI43" t="s">
        <v>39</v>
      </c>
      <c r="AJ43" s="1">
        <v>42548.5</v>
      </c>
      <c r="AK43" t="s">
        <v>39</v>
      </c>
      <c r="AL43" t="s">
        <v>39</v>
      </c>
      <c r="AN43" t="s">
        <v>56</v>
      </c>
    </row>
    <row r="44" spans="1:40" x14ac:dyDescent="0.45">
      <c r="A44" t="s">
        <v>39</v>
      </c>
      <c r="B44">
        <v>586620</v>
      </c>
      <c r="C44" t="s">
        <v>685</v>
      </c>
      <c r="D44" t="s">
        <v>40</v>
      </c>
      <c r="E44" t="s">
        <v>41</v>
      </c>
      <c r="F44" t="s">
        <v>42</v>
      </c>
      <c r="G44" t="s">
        <v>184</v>
      </c>
      <c r="H44" t="s">
        <v>593</v>
      </c>
      <c r="I44">
        <v>4</v>
      </c>
      <c r="J44">
        <v>3</v>
      </c>
      <c r="K44" t="s">
        <v>185</v>
      </c>
      <c r="M44" t="s">
        <v>46</v>
      </c>
      <c r="N44" t="s">
        <v>47</v>
      </c>
      <c r="O44" t="s">
        <v>70</v>
      </c>
      <c r="P44">
        <v>10000</v>
      </c>
      <c r="Q44" t="s">
        <v>98</v>
      </c>
      <c r="R44">
        <v>593043</v>
      </c>
      <c r="T44" t="s">
        <v>50</v>
      </c>
      <c r="U44" t="s">
        <v>51</v>
      </c>
      <c r="V44" t="s">
        <v>51</v>
      </c>
      <c r="W44" t="b">
        <v>1</v>
      </c>
      <c r="X44" t="s">
        <v>63</v>
      </c>
      <c r="AA44" t="s">
        <v>107</v>
      </c>
      <c r="AB44" t="s">
        <v>93</v>
      </c>
      <c r="AC44" t="s">
        <v>93</v>
      </c>
      <c r="AD44" t="b">
        <v>1</v>
      </c>
      <c r="AF44">
        <v>26252</v>
      </c>
      <c r="AI44" t="s">
        <v>39</v>
      </c>
      <c r="AJ44" s="1">
        <v>42548.5</v>
      </c>
      <c r="AK44" t="s">
        <v>39</v>
      </c>
      <c r="AL44" t="s">
        <v>39</v>
      </c>
      <c r="AN44" t="s">
        <v>56</v>
      </c>
    </row>
    <row r="45" spans="1:40" x14ac:dyDescent="0.45">
      <c r="A45" t="s">
        <v>39</v>
      </c>
      <c r="B45">
        <v>586893</v>
      </c>
      <c r="C45" t="s">
        <v>685</v>
      </c>
      <c r="D45" t="s">
        <v>40</v>
      </c>
      <c r="E45" t="s">
        <v>41</v>
      </c>
      <c r="F45" t="s">
        <v>42</v>
      </c>
      <c r="G45" t="s">
        <v>67</v>
      </c>
      <c r="H45" t="s">
        <v>583</v>
      </c>
      <c r="I45">
        <v>3</v>
      </c>
      <c r="J45">
        <v>3</v>
      </c>
      <c r="K45" s="16" t="s">
        <v>186</v>
      </c>
      <c r="M45" t="s">
        <v>46</v>
      </c>
      <c r="N45" t="s">
        <v>47</v>
      </c>
      <c r="O45" t="s">
        <v>48</v>
      </c>
      <c r="P45">
        <v>10000</v>
      </c>
      <c r="Q45" t="s">
        <v>187</v>
      </c>
      <c r="R45">
        <v>593043</v>
      </c>
      <c r="T45" t="s">
        <v>50</v>
      </c>
      <c r="U45" t="s">
        <v>51</v>
      </c>
      <c r="V45" t="s">
        <v>51</v>
      </c>
      <c r="W45" t="b">
        <v>1</v>
      </c>
      <c r="X45" t="s">
        <v>63</v>
      </c>
      <c r="AA45" t="s">
        <v>107</v>
      </c>
      <c r="AB45" t="s">
        <v>50</v>
      </c>
      <c r="AC45" t="s">
        <v>50</v>
      </c>
      <c r="AD45" t="b">
        <v>1</v>
      </c>
      <c r="AF45">
        <v>26293</v>
      </c>
      <c r="AI45" t="s">
        <v>39</v>
      </c>
      <c r="AJ45" s="1">
        <v>42548.5</v>
      </c>
      <c r="AK45" t="s">
        <v>39</v>
      </c>
      <c r="AL45" t="s">
        <v>39</v>
      </c>
      <c r="AN45" t="s">
        <v>56</v>
      </c>
    </row>
    <row r="46" spans="1:40" x14ac:dyDescent="0.45">
      <c r="A46" t="s">
        <v>39</v>
      </c>
      <c r="B46">
        <v>587156</v>
      </c>
      <c r="C46" t="s">
        <v>685</v>
      </c>
      <c r="D46" t="s">
        <v>40</v>
      </c>
      <c r="E46" t="s">
        <v>41</v>
      </c>
      <c r="F46" t="s">
        <v>42</v>
      </c>
      <c r="G46" t="s">
        <v>188</v>
      </c>
      <c r="H46" t="s">
        <v>583</v>
      </c>
      <c r="I46">
        <v>3</v>
      </c>
      <c r="J46">
        <v>2</v>
      </c>
      <c r="K46" t="s">
        <v>189</v>
      </c>
      <c r="M46" t="s">
        <v>46</v>
      </c>
      <c r="N46" t="s">
        <v>47</v>
      </c>
      <c r="O46" t="s">
        <v>48</v>
      </c>
      <c r="P46">
        <v>10000</v>
      </c>
      <c r="Q46" t="s">
        <v>121</v>
      </c>
      <c r="R46">
        <v>593043</v>
      </c>
      <c r="T46" t="s">
        <v>50</v>
      </c>
      <c r="U46" t="s">
        <v>132</v>
      </c>
      <c r="V46" t="s">
        <v>132</v>
      </c>
      <c r="W46" t="b">
        <v>1</v>
      </c>
      <c r="X46" t="s">
        <v>63</v>
      </c>
      <c r="AA46" t="s">
        <v>53</v>
      </c>
      <c r="AB46" t="s">
        <v>179</v>
      </c>
      <c r="AC46" t="s">
        <v>50</v>
      </c>
      <c r="AD46" t="b">
        <v>1</v>
      </c>
      <c r="AF46">
        <v>25837</v>
      </c>
      <c r="AI46" t="s">
        <v>39</v>
      </c>
      <c r="AJ46" s="1">
        <v>42548.5</v>
      </c>
      <c r="AK46" t="s">
        <v>39</v>
      </c>
      <c r="AL46" t="s">
        <v>39</v>
      </c>
      <c r="AN46" t="s">
        <v>56</v>
      </c>
    </row>
    <row r="47" spans="1:40" x14ac:dyDescent="0.45">
      <c r="A47" t="s">
        <v>39</v>
      </c>
      <c r="B47">
        <v>587114</v>
      </c>
      <c r="C47" t="s">
        <v>685</v>
      </c>
      <c r="D47" t="s">
        <v>40</v>
      </c>
      <c r="E47" t="s">
        <v>57</v>
      </c>
      <c r="F47" t="s">
        <v>42</v>
      </c>
      <c r="G47" t="s">
        <v>190</v>
      </c>
      <c r="H47" t="s">
        <v>593</v>
      </c>
      <c r="I47">
        <v>7</v>
      </c>
      <c r="J47">
        <v>2</v>
      </c>
      <c r="K47" t="s">
        <v>191</v>
      </c>
      <c r="M47" t="s">
        <v>46</v>
      </c>
      <c r="N47" t="s">
        <v>47</v>
      </c>
      <c r="O47" t="s">
        <v>48</v>
      </c>
      <c r="P47">
        <v>10000</v>
      </c>
      <c r="Q47" t="s">
        <v>163</v>
      </c>
      <c r="R47">
        <v>593043</v>
      </c>
      <c r="T47" t="s">
        <v>50</v>
      </c>
      <c r="U47" t="s">
        <v>62</v>
      </c>
      <c r="V47" t="s">
        <v>62</v>
      </c>
      <c r="W47" t="b">
        <v>1</v>
      </c>
      <c r="X47" t="s">
        <v>164</v>
      </c>
      <c r="AA47" t="s">
        <v>64</v>
      </c>
      <c r="AB47" t="s">
        <v>165</v>
      </c>
      <c r="AC47" t="s">
        <v>66</v>
      </c>
      <c r="AD47" t="b">
        <v>1</v>
      </c>
      <c r="AF47">
        <v>25746</v>
      </c>
      <c r="AI47" t="s">
        <v>39</v>
      </c>
      <c r="AJ47" s="1">
        <v>42548.5</v>
      </c>
      <c r="AK47" t="s">
        <v>39</v>
      </c>
      <c r="AL47" t="s">
        <v>39</v>
      </c>
      <c r="AN47" t="s">
        <v>56</v>
      </c>
    </row>
    <row r="48" spans="1:40" x14ac:dyDescent="0.45">
      <c r="A48" t="s">
        <v>39</v>
      </c>
      <c r="B48">
        <v>589304</v>
      </c>
      <c r="C48" t="s">
        <v>685</v>
      </c>
      <c r="D48" t="s">
        <v>40</v>
      </c>
      <c r="E48" t="s">
        <v>57</v>
      </c>
      <c r="F48" t="s">
        <v>42</v>
      </c>
      <c r="G48" t="s">
        <v>192</v>
      </c>
      <c r="H48" t="s">
        <v>583</v>
      </c>
      <c r="I48">
        <v>1</v>
      </c>
      <c r="J48">
        <v>2</v>
      </c>
      <c r="K48" t="s">
        <v>193</v>
      </c>
      <c r="M48" t="s">
        <v>46</v>
      </c>
      <c r="N48" t="s">
        <v>47</v>
      </c>
      <c r="O48" t="s">
        <v>48</v>
      </c>
      <c r="P48">
        <v>10000</v>
      </c>
      <c r="Q48" t="s">
        <v>61</v>
      </c>
      <c r="R48">
        <v>593043</v>
      </c>
      <c r="T48" t="s">
        <v>50</v>
      </c>
      <c r="U48" t="s">
        <v>62</v>
      </c>
      <c r="V48" t="s">
        <v>62</v>
      </c>
      <c r="W48" t="b">
        <v>1</v>
      </c>
      <c r="X48" t="s">
        <v>52</v>
      </c>
      <c r="AA48" t="s">
        <v>107</v>
      </c>
      <c r="AB48" t="s">
        <v>84</v>
      </c>
      <c r="AC48" t="s">
        <v>66</v>
      </c>
      <c r="AD48" t="b">
        <v>1</v>
      </c>
      <c r="AF48">
        <v>22851</v>
      </c>
      <c r="AI48" t="s">
        <v>39</v>
      </c>
      <c r="AJ48" s="1">
        <v>42548.5</v>
      </c>
      <c r="AK48" t="s">
        <v>39</v>
      </c>
      <c r="AL48" t="s">
        <v>39</v>
      </c>
      <c r="AN48" t="s">
        <v>56</v>
      </c>
    </row>
    <row r="49" spans="1:40" x14ac:dyDescent="0.45">
      <c r="A49" t="s">
        <v>39</v>
      </c>
      <c r="B49">
        <v>589294</v>
      </c>
      <c r="C49" t="s">
        <v>685</v>
      </c>
      <c r="D49" t="s">
        <v>40</v>
      </c>
      <c r="E49" t="s">
        <v>57</v>
      </c>
      <c r="F49" t="s">
        <v>42</v>
      </c>
      <c r="G49" t="s">
        <v>194</v>
      </c>
      <c r="H49" t="s">
        <v>687</v>
      </c>
      <c r="I49">
        <v>2</v>
      </c>
      <c r="J49">
        <v>2</v>
      </c>
      <c r="K49" t="s">
        <v>195</v>
      </c>
      <c r="M49" t="s">
        <v>46</v>
      </c>
      <c r="N49" t="s">
        <v>47</v>
      </c>
      <c r="O49" t="s">
        <v>48</v>
      </c>
      <c r="P49">
        <v>10000</v>
      </c>
      <c r="Q49" t="s">
        <v>61</v>
      </c>
      <c r="R49">
        <v>593043</v>
      </c>
      <c r="T49" t="s">
        <v>50</v>
      </c>
      <c r="U49" t="s">
        <v>140</v>
      </c>
      <c r="V49" t="s">
        <v>140</v>
      </c>
      <c r="W49" t="b">
        <v>1</v>
      </c>
      <c r="X49" t="s">
        <v>52</v>
      </c>
      <c r="AA49" t="s">
        <v>107</v>
      </c>
      <c r="AB49" t="s">
        <v>116</v>
      </c>
      <c r="AC49" t="s">
        <v>66</v>
      </c>
      <c r="AD49" t="b">
        <v>1</v>
      </c>
      <c r="AF49">
        <v>24401</v>
      </c>
      <c r="AI49" t="s">
        <v>39</v>
      </c>
      <c r="AJ49" s="1">
        <v>42548.5</v>
      </c>
      <c r="AK49" t="s">
        <v>39</v>
      </c>
      <c r="AL49" t="s">
        <v>39</v>
      </c>
      <c r="AN49" t="s">
        <v>56</v>
      </c>
    </row>
    <row r="50" spans="1:40" x14ac:dyDescent="0.45">
      <c r="A50" t="s">
        <v>39</v>
      </c>
      <c r="B50">
        <v>586625</v>
      </c>
      <c r="C50" t="s">
        <v>685</v>
      </c>
      <c r="D50" t="s">
        <v>40</v>
      </c>
      <c r="E50" t="s">
        <v>57</v>
      </c>
      <c r="F50" t="s">
        <v>42</v>
      </c>
      <c r="G50" t="s">
        <v>196</v>
      </c>
      <c r="H50" t="s">
        <v>583</v>
      </c>
      <c r="I50">
        <v>4</v>
      </c>
      <c r="J50">
        <v>3.5</v>
      </c>
      <c r="K50" t="s">
        <v>197</v>
      </c>
      <c r="M50" t="s">
        <v>46</v>
      </c>
      <c r="N50" t="s">
        <v>47</v>
      </c>
      <c r="O50" t="s">
        <v>48</v>
      </c>
      <c r="P50">
        <v>10000</v>
      </c>
      <c r="Q50" t="s">
        <v>136</v>
      </c>
      <c r="R50">
        <v>593043</v>
      </c>
      <c r="T50" t="s">
        <v>50</v>
      </c>
      <c r="U50" t="s">
        <v>140</v>
      </c>
      <c r="V50" t="s">
        <v>140</v>
      </c>
      <c r="W50" t="b">
        <v>1</v>
      </c>
      <c r="X50" t="s">
        <v>63</v>
      </c>
      <c r="AA50" t="s">
        <v>107</v>
      </c>
      <c r="AB50" t="s">
        <v>93</v>
      </c>
      <c r="AC50" t="s">
        <v>93</v>
      </c>
      <c r="AD50" t="b">
        <v>1</v>
      </c>
      <c r="AF50">
        <v>26248</v>
      </c>
      <c r="AI50" t="s">
        <v>39</v>
      </c>
      <c r="AJ50" s="1">
        <v>42548.5</v>
      </c>
      <c r="AK50" t="s">
        <v>39</v>
      </c>
      <c r="AL50" t="s">
        <v>39</v>
      </c>
      <c r="AN50" t="s">
        <v>56</v>
      </c>
    </row>
    <row r="51" spans="1:40" x14ac:dyDescent="0.45">
      <c r="A51" t="s">
        <v>39</v>
      </c>
      <c r="B51">
        <v>499278</v>
      </c>
      <c r="C51" t="s">
        <v>685</v>
      </c>
      <c r="D51" t="s">
        <v>40</v>
      </c>
      <c r="E51" t="s">
        <v>41</v>
      </c>
      <c r="F51" t="s">
        <v>42</v>
      </c>
      <c r="G51" t="s">
        <v>67</v>
      </c>
      <c r="H51" t="s">
        <v>583</v>
      </c>
      <c r="I51">
        <v>2</v>
      </c>
      <c r="J51">
        <v>3</v>
      </c>
      <c r="K51" s="16" t="s">
        <v>198</v>
      </c>
      <c r="M51" t="s">
        <v>46</v>
      </c>
      <c r="N51" t="s">
        <v>47</v>
      </c>
      <c r="O51" t="s">
        <v>48</v>
      </c>
      <c r="P51">
        <v>10000</v>
      </c>
      <c r="R51">
        <v>593043</v>
      </c>
      <c r="T51" t="s">
        <v>50</v>
      </c>
      <c r="U51" t="s">
        <v>50</v>
      </c>
      <c r="V51" t="s">
        <v>51</v>
      </c>
      <c r="W51" t="b">
        <v>1</v>
      </c>
      <c r="X51" t="s">
        <v>63</v>
      </c>
      <c r="AA51" t="s">
        <v>102</v>
      </c>
      <c r="AB51" t="s">
        <v>50</v>
      </c>
      <c r="AC51" t="s">
        <v>50</v>
      </c>
      <c r="AD51" t="b">
        <v>1</v>
      </c>
      <c r="AE51" t="s">
        <v>128</v>
      </c>
      <c r="AF51">
        <v>25430</v>
      </c>
      <c r="AG51" t="s">
        <v>80</v>
      </c>
      <c r="AH51" t="s">
        <v>80</v>
      </c>
      <c r="AI51" t="s">
        <v>39</v>
      </c>
      <c r="AJ51" s="1">
        <v>42548.5</v>
      </c>
      <c r="AK51" t="s">
        <v>39</v>
      </c>
      <c r="AL51" t="s">
        <v>39</v>
      </c>
      <c r="AM51" t="s">
        <v>80</v>
      </c>
      <c r="AN51" t="s">
        <v>56</v>
      </c>
    </row>
    <row r="52" spans="1:40" x14ac:dyDescent="0.45">
      <c r="A52" t="s">
        <v>39</v>
      </c>
      <c r="B52">
        <v>589328</v>
      </c>
      <c r="C52" t="s">
        <v>685</v>
      </c>
      <c r="D52" t="s">
        <v>40</v>
      </c>
      <c r="E52" t="s">
        <v>41</v>
      </c>
      <c r="F52" t="s">
        <v>42</v>
      </c>
      <c r="G52" t="s">
        <v>199</v>
      </c>
      <c r="H52" t="s">
        <v>59</v>
      </c>
      <c r="I52">
        <v>2</v>
      </c>
      <c r="J52">
        <v>2</v>
      </c>
      <c r="K52" t="s">
        <v>200</v>
      </c>
      <c r="M52" t="s">
        <v>46</v>
      </c>
      <c r="N52" t="s">
        <v>47</v>
      </c>
      <c r="O52" t="s">
        <v>70</v>
      </c>
      <c r="P52">
        <v>10000</v>
      </c>
      <c r="R52">
        <v>593043</v>
      </c>
      <c r="T52" t="s">
        <v>50</v>
      </c>
      <c r="U52" t="s">
        <v>51</v>
      </c>
      <c r="V52" t="s">
        <v>51</v>
      </c>
      <c r="W52" t="b">
        <v>1</v>
      </c>
      <c r="X52" t="s">
        <v>76</v>
      </c>
      <c r="AA52" t="s">
        <v>64</v>
      </c>
      <c r="AB52" t="s">
        <v>93</v>
      </c>
      <c r="AC52" t="s">
        <v>93</v>
      </c>
      <c r="AD52" t="b">
        <v>1</v>
      </c>
      <c r="AF52">
        <v>26783</v>
      </c>
      <c r="AI52" t="s">
        <v>39</v>
      </c>
      <c r="AJ52" s="1">
        <v>42548.5</v>
      </c>
      <c r="AK52" t="s">
        <v>39</v>
      </c>
      <c r="AN52" t="s">
        <v>56</v>
      </c>
    </row>
    <row r="53" spans="1:40" x14ac:dyDescent="0.45">
      <c r="A53" t="s">
        <v>39</v>
      </c>
      <c r="B53">
        <v>452307</v>
      </c>
      <c r="C53" t="s">
        <v>685</v>
      </c>
      <c r="D53" t="s">
        <v>40</v>
      </c>
      <c r="E53" t="s">
        <v>41</v>
      </c>
      <c r="F53" t="s">
        <v>42</v>
      </c>
      <c r="G53" t="s">
        <v>201</v>
      </c>
      <c r="H53" t="s">
        <v>209</v>
      </c>
      <c r="I53">
        <v>6</v>
      </c>
      <c r="J53">
        <v>3</v>
      </c>
      <c r="K53" t="s">
        <v>202</v>
      </c>
      <c r="L53" t="s">
        <v>169</v>
      </c>
      <c r="M53" t="s">
        <v>46</v>
      </c>
      <c r="N53" t="s">
        <v>47</v>
      </c>
      <c r="O53" t="s">
        <v>48</v>
      </c>
      <c r="P53">
        <v>10000</v>
      </c>
      <c r="Q53" t="s">
        <v>169</v>
      </c>
      <c r="R53">
        <v>593043</v>
      </c>
      <c r="T53" t="s">
        <v>50</v>
      </c>
      <c r="U53" t="s">
        <v>51</v>
      </c>
      <c r="V53" t="s">
        <v>51</v>
      </c>
      <c r="W53" t="b">
        <v>1</v>
      </c>
      <c r="X53" t="s">
        <v>76</v>
      </c>
      <c r="Y53" t="s">
        <v>211</v>
      </c>
      <c r="AA53" t="s">
        <v>50</v>
      </c>
      <c r="AB53" t="s">
        <v>89</v>
      </c>
      <c r="AC53" t="s">
        <v>170</v>
      </c>
      <c r="AD53" t="b">
        <v>1</v>
      </c>
      <c r="AE53" t="s">
        <v>128</v>
      </c>
      <c r="AF53">
        <v>25516</v>
      </c>
      <c r="AG53" t="s">
        <v>80</v>
      </c>
      <c r="AH53" t="s">
        <v>80</v>
      </c>
      <c r="AI53" t="s">
        <v>39</v>
      </c>
      <c r="AJ53" s="1">
        <v>42548.5</v>
      </c>
      <c r="AK53" t="s">
        <v>39</v>
      </c>
      <c r="AL53" t="s">
        <v>80</v>
      </c>
      <c r="AM53" t="s">
        <v>80</v>
      </c>
      <c r="AN53" t="s">
        <v>56</v>
      </c>
    </row>
    <row r="54" spans="1:40" x14ac:dyDescent="0.45">
      <c r="A54" t="s">
        <v>39</v>
      </c>
      <c r="B54">
        <v>557724</v>
      </c>
      <c r="C54" t="s">
        <v>685</v>
      </c>
      <c r="D54" t="s">
        <v>40</v>
      </c>
      <c r="E54" t="s">
        <v>41</v>
      </c>
      <c r="F54" t="s">
        <v>42</v>
      </c>
      <c r="G54" t="s">
        <v>203</v>
      </c>
      <c r="H54" t="s">
        <v>96</v>
      </c>
      <c r="I54">
        <v>1.5</v>
      </c>
      <c r="J54">
        <v>2</v>
      </c>
      <c r="K54" t="s">
        <v>204</v>
      </c>
      <c r="M54" t="s">
        <v>46</v>
      </c>
      <c r="N54" t="s">
        <v>47</v>
      </c>
      <c r="O54" t="s">
        <v>70</v>
      </c>
      <c r="P54">
        <v>10000</v>
      </c>
      <c r="Q54" t="s">
        <v>83</v>
      </c>
      <c r="R54">
        <v>593043</v>
      </c>
      <c r="T54" t="s">
        <v>50</v>
      </c>
      <c r="U54" t="s">
        <v>51</v>
      </c>
      <c r="V54" t="s">
        <v>51</v>
      </c>
      <c r="W54" t="b">
        <v>1</v>
      </c>
      <c r="X54" t="s">
        <v>52</v>
      </c>
      <c r="AA54" t="s">
        <v>107</v>
      </c>
      <c r="AB54" t="s">
        <v>116</v>
      </c>
      <c r="AC54" t="s">
        <v>66</v>
      </c>
      <c r="AD54" t="b">
        <v>1</v>
      </c>
      <c r="AF54">
        <v>25377</v>
      </c>
      <c r="AI54" t="s">
        <v>39</v>
      </c>
      <c r="AJ54" s="1">
        <v>42548.5</v>
      </c>
      <c r="AK54" t="s">
        <v>39</v>
      </c>
      <c r="AL54" t="s">
        <v>39</v>
      </c>
      <c r="AN54" t="s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opLeftCell="F1" workbookViewId="0">
      <selection activeCell="K5" sqref="K5"/>
    </sheetView>
  </sheetViews>
  <sheetFormatPr defaultRowHeight="14.25" x14ac:dyDescent="0.45"/>
  <cols>
    <col min="1" max="1" width="14.46484375" customWidth="1"/>
    <col min="3" max="3" width="12.19921875" customWidth="1"/>
    <col min="4" max="4" width="10.46484375" customWidth="1"/>
    <col min="6" max="6" width="11.265625" customWidth="1"/>
    <col min="7" max="7" width="30.59765625" customWidth="1"/>
    <col min="9" max="9" width="12.33203125" customWidth="1"/>
    <col min="10" max="10" width="22.06640625" customWidth="1"/>
    <col min="11" max="11" width="56.59765625" customWidth="1"/>
    <col min="14" max="14" width="17.06640625" customWidth="1"/>
    <col min="15" max="15" width="10.06640625" customWidth="1"/>
    <col min="16" max="16" width="22.46484375" customWidth="1"/>
    <col min="17" max="17" width="11.796875" customWidth="1"/>
    <col min="18" max="18" width="12.59765625" customWidth="1"/>
    <col min="19" max="19" width="12.33203125" customWidth="1"/>
    <col min="21" max="21" width="11.265625" customWidth="1"/>
    <col min="22" max="22" width="11.53125" customWidth="1"/>
    <col min="23" max="23" width="22.73046875" customWidth="1"/>
    <col min="24" max="24" width="12.265625" customWidth="1"/>
    <col min="25" max="25" width="11.33203125" customWidth="1"/>
    <col min="26" max="26" width="10.06640625" customWidth="1"/>
    <col min="27" max="27" width="14.06640625" customWidth="1"/>
    <col min="28" max="28" width="13.53125" customWidth="1"/>
    <col min="29" max="29" width="13.06640625" customWidth="1"/>
    <col min="30" max="30" width="10.796875" customWidth="1"/>
    <col min="33" max="33" width="20.06640625" customWidth="1"/>
    <col min="34" max="34" width="15.796875" customWidth="1"/>
    <col min="35" max="35" width="11.73046875" customWidth="1"/>
    <col min="36" max="36" width="16" customWidth="1"/>
    <col min="37" max="37" width="14.265625" customWidth="1"/>
    <col min="38" max="38" width="19.19921875" customWidth="1"/>
    <col min="39" max="39" width="23.19921875" customWidth="1"/>
    <col min="40" max="40" width="13.06640625" customWidth="1"/>
  </cols>
  <sheetData>
    <row r="1" spans="1:40" x14ac:dyDescent="0.45">
      <c r="A1" t="s">
        <v>0</v>
      </c>
      <c r="B1" t="s">
        <v>1</v>
      </c>
      <c r="C1" t="s">
        <v>693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 t="s">
        <v>39</v>
      </c>
      <c r="B2">
        <v>638591</v>
      </c>
      <c r="C2" t="s">
        <v>685</v>
      </c>
      <c r="D2" t="s">
        <v>40</v>
      </c>
      <c r="E2" t="s">
        <v>41</v>
      </c>
      <c r="F2" t="s">
        <v>205</v>
      </c>
      <c r="G2" t="s">
        <v>309</v>
      </c>
      <c r="H2" t="s">
        <v>624</v>
      </c>
      <c r="I2">
        <v>0</v>
      </c>
      <c r="J2">
        <v>3</v>
      </c>
      <c r="K2" t="s">
        <v>310</v>
      </c>
      <c r="L2" t="s">
        <v>695</v>
      </c>
      <c r="M2" t="s">
        <v>46</v>
      </c>
      <c r="N2" t="s">
        <v>47</v>
      </c>
      <c r="O2" t="s">
        <v>48</v>
      </c>
      <c r="P2">
        <v>33000</v>
      </c>
      <c r="Q2" t="s">
        <v>696</v>
      </c>
      <c r="R2">
        <v>596890</v>
      </c>
      <c r="T2" t="s">
        <v>50</v>
      </c>
      <c r="U2" t="s">
        <v>51</v>
      </c>
      <c r="V2" t="s">
        <v>51</v>
      </c>
      <c r="W2" t="b">
        <v>1</v>
      </c>
      <c r="X2" t="s">
        <v>115</v>
      </c>
      <c r="AA2" t="s">
        <v>53</v>
      </c>
      <c r="AB2" t="s">
        <v>303</v>
      </c>
      <c r="AC2" t="s">
        <v>50</v>
      </c>
      <c r="AD2" t="b">
        <v>1</v>
      </c>
      <c r="AF2">
        <v>25202</v>
      </c>
      <c r="AG2" t="s">
        <v>39</v>
      </c>
      <c r="AH2" t="s">
        <v>80</v>
      </c>
      <c r="AI2" t="s">
        <v>39</v>
      </c>
      <c r="AJ2" s="1">
        <v>42548.5</v>
      </c>
      <c r="AK2" t="s">
        <v>39</v>
      </c>
      <c r="AL2" t="s">
        <v>39</v>
      </c>
      <c r="AN2" t="s">
        <v>56</v>
      </c>
    </row>
    <row r="3" spans="1:40" x14ac:dyDescent="0.45">
      <c r="A3" t="s">
        <v>39</v>
      </c>
      <c r="B3">
        <v>638589</v>
      </c>
      <c r="C3" t="s">
        <v>685</v>
      </c>
      <c r="D3" t="s">
        <v>40</v>
      </c>
      <c r="E3" t="s">
        <v>41</v>
      </c>
      <c r="F3" t="s">
        <v>205</v>
      </c>
      <c r="G3" t="s">
        <v>307</v>
      </c>
      <c r="H3" t="s">
        <v>593</v>
      </c>
      <c r="I3">
        <v>2</v>
      </c>
      <c r="J3">
        <v>3</v>
      </c>
      <c r="K3" t="s">
        <v>308</v>
      </c>
      <c r="M3" t="s">
        <v>46</v>
      </c>
      <c r="N3" t="s">
        <v>47</v>
      </c>
      <c r="O3" t="s">
        <v>48</v>
      </c>
      <c r="P3">
        <v>33000</v>
      </c>
      <c r="Q3" t="s">
        <v>105</v>
      </c>
      <c r="R3">
        <v>596890</v>
      </c>
      <c r="T3" t="s">
        <v>50</v>
      </c>
      <c r="U3" t="s">
        <v>51</v>
      </c>
      <c r="V3" t="s">
        <v>51</v>
      </c>
      <c r="W3" t="b">
        <v>1</v>
      </c>
      <c r="X3" t="s">
        <v>115</v>
      </c>
      <c r="AA3" t="s">
        <v>107</v>
      </c>
      <c r="AB3" t="s">
        <v>89</v>
      </c>
      <c r="AC3" t="s">
        <v>170</v>
      </c>
      <c r="AD3" t="b">
        <v>0</v>
      </c>
      <c r="AF3">
        <v>27238</v>
      </c>
      <c r="AH3" t="s">
        <v>80</v>
      </c>
      <c r="AI3" t="s">
        <v>39</v>
      </c>
      <c r="AJ3" s="1">
        <v>42548.5</v>
      </c>
      <c r="AK3" t="s">
        <v>39</v>
      </c>
      <c r="AL3" t="s">
        <v>39</v>
      </c>
      <c r="AM3" t="s">
        <v>80</v>
      </c>
      <c r="AN3" t="s">
        <v>56</v>
      </c>
    </row>
    <row r="4" spans="1:40" x14ac:dyDescent="0.45">
      <c r="A4" t="s">
        <v>39</v>
      </c>
      <c r="B4">
        <v>638595</v>
      </c>
      <c r="C4" t="s">
        <v>685</v>
      </c>
      <c r="D4" t="s">
        <v>40</v>
      </c>
      <c r="E4" t="s">
        <v>41</v>
      </c>
      <c r="F4" t="s">
        <v>205</v>
      </c>
      <c r="G4" t="s">
        <v>304</v>
      </c>
      <c r="H4" t="s">
        <v>583</v>
      </c>
      <c r="I4">
        <v>0.5</v>
      </c>
      <c r="J4">
        <v>3</v>
      </c>
      <c r="K4" t="s">
        <v>305</v>
      </c>
      <c r="M4" t="s">
        <v>46</v>
      </c>
      <c r="N4" t="s">
        <v>47</v>
      </c>
      <c r="O4" t="s">
        <v>48</v>
      </c>
      <c r="P4">
        <v>33000</v>
      </c>
      <c r="Q4" t="s">
        <v>105</v>
      </c>
      <c r="R4">
        <v>596890</v>
      </c>
      <c r="T4" t="s">
        <v>50</v>
      </c>
      <c r="U4" t="s">
        <v>51</v>
      </c>
      <c r="V4" t="s">
        <v>51</v>
      </c>
      <c r="W4" t="b">
        <v>1</v>
      </c>
      <c r="X4" t="s">
        <v>115</v>
      </c>
      <c r="AA4" t="s">
        <v>107</v>
      </c>
      <c r="AB4" t="s">
        <v>89</v>
      </c>
      <c r="AC4" t="s">
        <v>306</v>
      </c>
      <c r="AD4" t="b">
        <v>0</v>
      </c>
      <c r="AF4">
        <v>27186</v>
      </c>
      <c r="AH4" t="s">
        <v>80</v>
      </c>
      <c r="AI4" t="s">
        <v>39</v>
      </c>
      <c r="AJ4" s="1">
        <v>42548.5</v>
      </c>
      <c r="AK4" t="s">
        <v>39</v>
      </c>
      <c r="AL4" t="s">
        <v>39</v>
      </c>
      <c r="AM4" t="s">
        <v>80</v>
      </c>
      <c r="AN4" t="s">
        <v>56</v>
      </c>
    </row>
    <row r="5" spans="1:40" x14ac:dyDescent="0.45">
      <c r="A5" t="s">
        <v>39</v>
      </c>
      <c r="B5">
        <v>638592</v>
      </c>
      <c r="C5" t="s">
        <v>685</v>
      </c>
      <c r="D5" t="s">
        <v>40</v>
      </c>
      <c r="E5" t="s">
        <v>41</v>
      </c>
      <c r="F5" t="s">
        <v>205</v>
      </c>
      <c r="G5" t="s">
        <v>301</v>
      </c>
      <c r="H5" t="s">
        <v>583</v>
      </c>
      <c r="I5">
        <v>0.5</v>
      </c>
      <c r="J5">
        <v>3</v>
      </c>
      <c r="K5" t="s">
        <v>302</v>
      </c>
      <c r="M5" t="s">
        <v>46</v>
      </c>
      <c r="N5" t="s">
        <v>47</v>
      </c>
      <c r="O5" t="s">
        <v>48</v>
      </c>
      <c r="P5">
        <v>33000</v>
      </c>
      <c r="Q5" t="s">
        <v>105</v>
      </c>
      <c r="R5">
        <v>596890</v>
      </c>
      <c r="T5" t="s">
        <v>50</v>
      </c>
      <c r="U5" t="s">
        <v>51</v>
      </c>
      <c r="V5" t="s">
        <v>51</v>
      </c>
      <c r="W5" t="b">
        <v>1</v>
      </c>
      <c r="X5" t="s">
        <v>115</v>
      </c>
      <c r="AA5" t="s">
        <v>107</v>
      </c>
      <c r="AB5" t="s">
        <v>303</v>
      </c>
      <c r="AC5" t="s">
        <v>50</v>
      </c>
      <c r="AD5" t="b">
        <v>0</v>
      </c>
      <c r="AF5">
        <v>27200</v>
      </c>
      <c r="AH5" t="s">
        <v>80</v>
      </c>
      <c r="AI5" t="s">
        <v>39</v>
      </c>
      <c r="AJ5" s="1">
        <v>42548.5</v>
      </c>
      <c r="AK5" t="s">
        <v>39</v>
      </c>
      <c r="AL5" t="s">
        <v>39</v>
      </c>
      <c r="AM5" t="s">
        <v>80</v>
      </c>
      <c r="AN5" t="s">
        <v>56</v>
      </c>
    </row>
    <row r="6" spans="1:40" x14ac:dyDescent="0.45">
      <c r="A6" t="s">
        <v>39</v>
      </c>
      <c r="B6">
        <v>636654</v>
      </c>
      <c r="C6" t="s">
        <v>685</v>
      </c>
      <c r="D6" t="s">
        <v>40</v>
      </c>
      <c r="E6" t="s">
        <v>41</v>
      </c>
      <c r="F6" t="s">
        <v>205</v>
      </c>
      <c r="G6" t="s">
        <v>313</v>
      </c>
      <c r="H6" t="s">
        <v>624</v>
      </c>
      <c r="I6">
        <v>0</v>
      </c>
      <c r="J6">
        <v>2</v>
      </c>
      <c r="K6" t="s">
        <v>314</v>
      </c>
      <c r="L6" t="s">
        <v>695</v>
      </c>
      <c r="M6" t="s">
        <v>46</v>
      </c>
      <c r="N6" t="s">
        <v>47</v>
      </c>
      <c r="O6" t="s">
        <v>48</v>
      </c>
      <c r="P6">
        <v>33000</v>
      </c>
      <c r="Q6" t="s">
        <v>696</v>
      </c>
      <c r="R6">
        <v>566291</v>
      </c>
      <c r="T6" t="s">
        <v>50</v>
      </c>
      <c r="U6" t="s">
        <v>51</v>
      </c>
      <c r="V6" t="s">
        <v>51</v>
      </c>
      <c r="W6" t="b">
        <v>1</v>
      </c>
      <c r="X6" t="s">
        <v>115</v>
      </c>
      <c r="AA6" t="s">
        <v>53</v>
      </c>
      <c r="AB6" t="s">
        <v>89</v>
      </c>
      <c r="AC6" t="s">
        <v>170</v>
      </c>
      <c r="AD6" t="b">
        <v>1</v>
      </c>
      <c r="AF6">
        <v>27078</v>
      </c>
      <c r="AG6" t="s">
        <v>39</v>
      </c>
      <c r="AH6" t="s">
        <v>80</v>
      </c>
      <c r="AI6" t="s">
        <v>39</v>
      </c>
      <c r="AJ6" s="1">
        <v>42548.5</v>
      </c>
      <c r="AK6" t="s">
        <v>39</v>
      </c>
      <c r="AL6" t="s">
        <v>39</v>
      </c>
      <c r="AM6" t="s">
        <v>80</v>
      </c>
      <c r="AN6" t="s">
        <v>56</v>
      </c>
    </row>
    <row r="7" spans="1:40" x14ac:dyDescent="0.45">
      <c r="A7" t="s">
        <v>39</v>
      </c>
      <c r="B7">
        <v>636652</v>
      </c>
      <c r="C7" t="s">
        <v>685</v>
      </c>
      <c r="D7" t="s">
        <v>40</v>
      </c>
      <c r="E7" t="s">
        <v>230</v>
      </c>
      <c r="F7" t="s">
        <v>205</v>
      </c>
      <c r="G7" t="s">
        <v>311</v>
      </c>
      <c r="H7" t="s">
        <v>70</v>
      </c>
      <c r="I7">
        <v>3</v>
      </c>
      <c r="J7">
        <v>3</v>
      </c>
      <c r="K7" t="s">
        <v>312</v>
      </c>
      <c r="M7" t="s">
        <v>46</v>
      </c>
      <c r="N7" t="s">
        <v>233</v>
      </c>
      <c r="O7" t="s">
        <v>48</v>
      </c>
      <c r="P7">
        <v>33000</v>
      </c>
      <c r="Q7" t="s">
        <v>105</v>
      </c>
      <c r="R7">
        <v>566291</v>
      </c>
      <c r="T7" t="s">
        <v>50</v>
      </c>
      <c r="U7" t="s">
        <v>51</v>
      </c>
      <c r="V7" t="s">
        <v>51</v>
      </c>
      <c r="W7" t="b">
        <v>1</v>
      </c>
      <c r="X7" t="s">
        <v>235</v>
      </c>
      <c r="AA7" t="s">
        <v>50</v>
      </c>
      <c r="AB7" t="s">
        <v>89</v>
      </c>
      <c r="AC7" t="s">
        <v>170</v>
      </c>
      <c r="AD7" t="b">
        <v>1</v>
      </c>
      <c r="AF7">
        <v>27073</v>
      </c>
      <c r="AH7" t="s">
        <v>80</v>
      </c>
      <c r="AI7" t="s">
        <v>39</v>
      </c>
      <c r="AJ7" s="1">
        <v>42548.5</v>
      </c>
      <c r="AK7" t="s">
        <v>39</v>
      </c>
      <c r="AL7" t="s">
        <v>80</v>
      </c>
      <c r="AM7" t="s">
        <v>80</v>
      </c>
      <c r="AN7" t="s">
        <v>56</v>
      </c>
    </row>
    <row r="8" spans="1:40" x14ac:dyDescent="0.45">
      <c r="A8" t="s">
        <v>39</v>
      </c>
      <c r="B8">
        <v>636661</v>
      </c>
      <c r="C8" t="s">
        <v>685</v>
      </c>
      <c r="D8" t="s">
        <v>40</v>
      </c>
      <c r="E8" t="s">
        <v>41</v>
      </c>
      <c r="F8" t="s">
        <v>205</v>
      </c>
      <c r="G8" t="s">
        <v>297</v>
      </c>
      <c r="H8" t="s">
        <v>588</v>
      </c>
      <c r="I8">
        <v>2</v>
      </c>
      <c r="J8">
        <v>3</v>
      </c>
      <c r="K8" t="s">
        <v>298</v>
      </c>
      <c r="M8" t="s">
        <v>46</v>
      </c>
      <c r="N8" t="s">
        <v>47</v>
      </c>
      <c r="O8" t="s">
        <v>48</v>
      </c>
      <c r="P8">
        <v>33000</v>
      </c>
      <c r="R8">
        <v>566291</v>
      </c>
      <c r="T8" t="s">
        <v>50</v>
      </c>
      <c r="U8" t="s">
        <v>51</v>
      </c>
      <c r="V8" t="s">
        <v>51</v>
      </c>
      <c r="W8" t="b">
        <v>1</v>
      </c>
      <c r="X8" t="s">
        <v>115</v>
      </c>
      <c r="AA8" t="s">
        <v>102</v>
      </c>
      <c r="AB8" t="s">
        <v>278</v>
      </c>
      <c r="AC8" t="s">
        <v>170</v>
      </c>
      <c r="AD8" t="b">
        <v>0</v>
      </c>
      <c r="AF8">
        <v>27127</v>
      </c>
      <c r="AH8" t="s">
        <v>80</v>
      </c>
      <c r="AI8" t="s">
        <v>39</v>
      </c>
      <c r="AJ8" s="1">
        <v>42548.5</v>
      </c>
      <c r="AK8" t="s">
        <v>39</v>
      </c>
      <c r="AL8" t="s">
        <v>80</v>
      </c>
      <c r="AM8" t="s">
        <v>80</v>
      </c>
      <c r="AN8" t="s">
        <v>56</v>
      </c>
    </row>
    <row r="9" spans="1:40" x14ac:dyDescent="0.45">
      <c r="A9" t="s">
        <v>39</v>
      </c>
      <c r="B9">
        <v>638574</v>
      </c>
      <c r="C9" t="s">
        <v>685</v>
      </c>
      <c r="D9" t="s">
        <v>40</v>
      </c>
      <c r="E9" t="s">
        <v>41</v>
      </c>
      <c r="F9" t="s">
        <v>205</v>
      </c>
      <c r="G9" t="s">
        <v>295</v>
      </c>
      <c r="H9" t="s">
        <v>624</v>
      </c>
      <c r="I9">
        <v>0</v>
      </c>
      <c r="J9">
        <v>3</v>
      </c>
      <c r="K9" t="s">
        <v>296</v>
      </c>
      <c r="L9" t="s">
        <v>695</v>
      </c>
      <c r="M9" t="s">
        <v>46</v>
      </c>
      <c r="N9" t="s">
        <v>47</v>
      </c>
      <c r="O9" t="s">
        <v>72</v>
      </c>
      <c r="P9">
        <v>33000</v>
      </c>
      <c r="Q9" t="s">
        <v>695</v>
      </c>
      <c r="R9">
        <v>596890</v>
      </c>
      <c r="T9" t="s">
        <v>50</v>
      </c>
      <c r="U9" t="s">
        <v>50</v>
      </c>
      <c r="V9" t="s">
        <v>51</v>
      </c>
      <c r="W9" t="b">
        <v>1</v>
      </c>
      <c r="X9" t="s">
        <v>115</v>
      </c>
      <c r="AA9" t="s">
        <v>53</v>
      </c>
      <c r="AB9" t="s">
        <v>225</v>
      </c>
      <c r="AC9" t="s">
        <v>170</v>
      </c>
      <c r="AD9" t="b">
        <v>1</v>
      </c>
      <c r="AF9">
        <v>27195</v>
      </c>
      <c r="AG9" t="s">
        <v>39</v>
      </c>
      <c r="AH9" t="s">
        <v>80</v>
      </c>
      <c r="AI9" t="s">
        <v>39</v>
      </c>
      <c r="AJ9" s="1">
        <v>42548.5</v>
      </c>
      <c r="AK9" t="s">
        <v>39</v>
      </c>
      <c r="AL9" t="s">
        <v>39</v>
      </c>
      <c r="AM9" t="s">
        <v>80</v>
      </c>
      <c r="AN9" t="s">
        <v>56</v>
      </c>
    </row>
    <row r="10" spans="1:40" x14ac:dyDescent="0.45">
      <c r="A10" t="s">
        <v>39</v>
      </c>
      <c r="B10">
        <v>636674</v>
      </c>
      <c r="C10" t="s">
        <v>685</v>
      </c>
      <c r="D10" t="s">
        <v>40</v>
      </c>
      <c r="E10" t="s">
        <v>41</v>
      </c>
      <c r="F10" t="s">
        <v>205</v>
      </c>
      <c r="G10" t="s">
        <v>299</v>
      </c>
      <c r="H10" t="s">
        <v>59</v>
      </c>
      <c r="I10">
        <v>1</v>
      </c>
      <c r="J10">
        <v>2</v>
      </c>
      <c r="K10" t="s">
        <v>689</v>
      </c>
      <c r="M10" t="s">
        <v>46</v>
      </c>
      <c r="N10" t="s">
        <v>47</v>
      </c>
      <c r="O10" t="s">
        <v>48</v>
      </c>
      <c r="P10">
        <v>33000</v>
      </c>
      <c r="Q10" t="s">
        <v>105</v>
      </c>
      <c r="R10">
        <v>566291</v>
      </c>
      <c r="T10" t="s">
        <v>50</v>
      </c>
      <c r="U10" t="s">
        <v>51</v>
      </c>
      <c r="V10" t="s">
        <v>51</v>
      </c>
      <c r="W10" t="b">
        <v>1</v>
      </c>
      <c r="X10" t="s">
        <v>115</v>
      </c>
      <c r="AA10" t="s">
        <v>64</v>
      </c>
      <c r="AB10" t="s">
        <v>219</v>
      </c>
      <c r="AC10" t="s">
        <v>170</v>
      </c>
      <c r="AD10" t="b">
        <v>0</v>
      </c>
      <c r="AF10">
        <v>27228</v>
      </c>
      <c r="AH10" t="s">
        <v>80</v>
      </c>
      <c r="AI10" t="s">
        <v>39</v>
      </c>
      <c r="AJ10" s="1">
        <v>42548.5</v>
      </c>
      <c r="AK10" t="s">
        <v>39</v>
      </c>
      <c r="AN10" t="s">
        <v>56</v>
      </c>
    </row>
    <row r="11" spans="1:40" x14ac:dyDescent="0.45">
      <c r="A11" t="s">
        <v>39</v>
      </c>
      <c r="B11">
        <v>638588</v>
      </c>
      <c r="C11" t="s">
        <v>685</v>
      </c>
      <c r="D11" t="s">
        <v>40</v>
      </c>
      <c r="E11" t="s">
        <v>41</v>
      </c>
      <c r="F11" t="s">
        <v>205</v>
      </c>
      <c r="G11" t="s">
        <v>293</v>
      </c>
      <c r="H11" t="s">
        <v>59</v>
      </c>
      <c r="I11">
        <v>0</v>
      </c>
      <c r="J11">
        <v>3</v>
      </c>
      <c r="K11" t="s">
        <v>294</v>
      </c>
      <c r="M11" t="s">
        <v>46</v>
      </c>
      <c r="N11" t="s">
        <v>47</v>
      </c>
      <c r="O11" t="s">
        <v>70</v>
      </c>
      <c r="P11">
        <v>33000</v>
      </c>
      <c r="Q11" t="s">
        <v>105</v>
      </c>
      <c r="R11">
        <v>596890</v>
      </c>
      <c r="T11" t="s">
        <v>50</v>
      </c>
      <c r="U11" t="s">
        <v>51</v>
      </c>
      <c r="V11" t="s">
        <v>51</v>
      </c>
      <c r="W11" t="b">
        <v>1</v>
      </c>
      <c r="X11" t="s">
        <v>115</v>
      </c>
      <c r="AA11" t="s">
        <v>64</v>
      </c>
      <c r="AB11" t="s">
        <v>89</v>
      </c>
      <c r="AC11" t="s">
        <v>170</v>
      </c>
      <c r="AD11" t="b">
        <v>0</v>
      </c>
      <c r="AF11">
        <v>27180</v>
      </c>
      <c r="AH11" t="s">
        <v>80</v>
      </c>
      <c r="AI11" t="s">
        <v>39</v>
      </c>
      <c r="AJ11" s="1">
        <v>42548.5</v>
      </c>
      <c r="AK11" t="s">
        <v>39</v>
      </c>
      <c r="AL11" t="s">
        <v>80</v>
      </c>
      <c r="AM11" t="s">
        <v>80</v>
      </c>
      <c r="AN11" t="s">
        <v>56</v>
      </c>
    </row>
    <row r="12" spans="1:40" x14ac:dyDescent="0.45">
      <c r="A12" t="s">
        <v>39</v>
      </c>
      <c r="B12">
        <v>638586</v>
      </c>
      <c r="C12" t="s">
        <v>685</v>
      </c>
      <c r="D12" t="s">
        <v>40</v>
      </c>
      <c r="E12" t="s">
        <v>41</v>
      </c>
      <c r="F12" t="s">
        <v>205</v>
      </c>
      <c r="G12" t="s">
        <v>289</v>
      </c>
      <c r="H12" t="s">
        <v>624</v>
      </c>
      <c r="I12">
        <v>0</v>
      </c>
      <c r="J12">
        <v>3</v>
      </c>
      <c r="K12" t="s">
        <v>290</v>
      </c>
      <c r="L12" t="s">
        <v>695</v>
      </c>
      <c r="M12" t="s">
        <v>46</v>
      </c>
      <c r="N12" t="s">
        <v>47</v>
      </c>
      <c r="O12" t="s">
        <v>291</v>
      </c>
      <c r="P12">
        <v>33000</v>
      </c>
      <c r="Q12" t="s">
        <v>696</v>
      </c>
      <c r="R12">
        <v>596890</v>
      </c>
      <c r="T12" t="s">
        <v>50</v>
      </c>
      <c r="U12" t="s">
        <v>51</v>
      </c>
      <c r="V12" t="s">
        <v>51</v>
      </c>
      <c r="W12" t="b">
        <v>1</v>
      </c>
      <c r="X12" t="s">
        <v>115</v>
      </c>
      <c r="AA12" t="s">
        <v>53</v>
      </c>
      <c r="AB12" t="s">
        <v>292</v>
      </c>
      <c r="AC12" t="s">
        <v>170</v>
      </c>
      <c r="AD12" t="b">
        <v>1</v>
      </c>
      <c r="AF12">
        <v>27201</v>
      </c>
      <c r="AG12" t="s">
        <v>39</v>
      </c>
      <c r="AH12" t="s">
        <v>80</v>
      </c>
      <c r="AI12" t="s">
        <v>39</v>
      </c>
      <c r="AJ12" s="1">
        <v>42548.5</v>
      </c>
      <c r="AK12" t="s">
        <v>39</v>
      </c>
      <c r="AL12" t="s">
        <v>39</v>
      </c>
      <c r="AM12" t="s">
        <v>80</v>
      </c>
      <c r="AN12" t="s">
        <v>56</v>
      </c>
    </row>
    <row r="13" spans="1:40" x14ac:dyDescent="0.45">
      <c r="A13" t="s">
        <v>39</v>
      </c>
      <c r="B13">
        <v>463992</v>
      </c>
      <c r="C13" t="s">
        <v>685</v>
      </c>
      <c r="D13" t="s">
        <v>40</v>
      </c>
      <c r="E13" t="s">
        <v>41</v>
      </c>
      <c r="F13" t="s">
        <v>205</v>
      </c>
      <c r="G13" t="s">
        <v>286</v>
      </c>
      <c r="H13" t="s">
        <v>583</v>
      </c>
      <c r="I13">
        <v>0</v>
      </c>
      <c r="J13">
        <v>3</v>
      </c>
      <c r="K13" t="s">
        <v>287</v>
      </c>
      <c r="L13" t="s">
        <v>105</v>
      </c>
      <c r="M13" t="s">
        <v>46</v>
      </c>
      <c r="N13" t="s">
        <v>47</v>
      </c>
      <c r="O13" t="s">
        <v>48</v>
      </c>
      <c r="P13">
        <v>33000</v>
      </c>
      <c r="Q13" t="s">
        <v>105</v>
      </c>
      <c r="R13">
        <v>566291</v>
      </c>
      <c r="T13" t="s">
        <v>50</v>
      </c>
      <c r="U13" t="s">
        <v>51</v>
      </c>
      <c r="V13" t="s">
        <v>51</v>
      </c>
      <c r="W13" t="b">
        <v>1</v>
      </c>
      <c r="X13" t="s">
        <v>115</v>
      </c>
      <c r="AA13" t="s">
        <v>53</v>
      </c>
      <c r="AB13" t="s">
        <v>212</v>
      </c>
      <c r="AC13" t="s">
        <v>288</v>
      </c>
      <c r="AD13" t="b">
        <v>0</v>
      </c>
      <c r="AF13">
        <v>27095</v>
      </c>
      <c r="AG13" t="s">
        <v>80</v>
      </c>
      <c r="AH13" t="s">
        <v>80</v>
      </c>
      <c r="AI13" t="s">
        <v>39</v>
      </c>
      <c r="AJ13" s="1">
        <v>42548.5</v>
      </c>
      <c r="AK13" t="s">
        <v>39</v>
      </c>
      <c r="AL13" t="s">
        <v>39</v>
      </c>
      <c r="AM13" t="s">
        <v>80</v>
      </c>
      <c r="AN13" t="s">
        <v>56</v>
      </c>
    </row>
    <row r="14" spans="1:40" x14ac:dyDescent="0.45">
      <c r="A14" t="s">
        <v>39</v>
      </c>
      <c r="B14">
        <v>638596</v>
      </c>
      <c r="C14" t="s">
        <v>685</v>
      </c>
      <c r="D14" t="s">
        <v>40</v>
      </c>
      <c r="E14" t="s">
        <v>41</v>
      </c>
      <c r="F14" t="s">
        <v>205</v>
      </c>
      <c r="G14" t="s">
        <v>284</v>
      </c>
      <c r="H14" t="s">
        <v>593</v>
      </c>
      <c r="I14">
        <v>1.5</v>
      </c>
      <c r="J14">
        <v>3</v>
      </c>
      <c r="K14" t="s">
        <v>285</v>
      </c>
      <c r="M14" t="s">
        <v>46</v>
      </c>
      <c r="N14" t="s">
        <v>47</v>
      </c>
      <c r="O14" t="s">
        <v>48</v>
      </c>
      <c r="P14">
        <v>33000</v>
      </c>
      <c r="Q14" t="s">
        <v>105</v>
      </c>
      <c r="R14">
        <v>596890</v>
      </c>
      <c r="T14" t="s">
        <v>50</v>
      </c>
      <c r="U14" t="s">
        <v>51</v>
      </c>
      <c r="V14" t="s">
        <v>51</v>
      </c>
      <c r="W14" t="b">
        <v>1</v>
      </c>
      <c r="X14" t="s">
        <v>115</v>
      </c>
      <c r="AA14" t="s">
        <v>107</v>
      </c>
      <c r="AB14" t="s">
        <v>212</v>
      </c>
      <c r="AC14" t="s">
        <v>78</v>
      </c>
      <c r="AD14" t="b">
        <v>0</v>
      </c>
      <c r="AF14">
        <v>27150</v>
      </c>
      <c r="AH14" t="s">
        <v>80</v>
      </c>
      <c r="AI14" t="s">
        <v>39</v>
      </c>
      <c r="AJ14" s="1">
        <v>42548.5</v>
      </c>
      <c r="AK14" t="s">
        <v>39</v>
      </c>
      <c r="AL14" t="s">
        <v>39</v>
      </c>
      <c r="AM14" t="s">
        <v>80</v>
      </c>
      <c r="AN14" t="s">
        <v>56</v>
      </c>
    </row>
    <row r="15" spans="1:40" x14ac:dyDescent="0.45">
      <c r="A15" t="s">
        <v>39</v>
      </c>
      <c r="B15">
        <v>636655</v>
      </c>
      <c r="C15" t="s">
        <v>685</v>
      </c>
      <c r="D15" t="s">
        <v>40</v>
      </c>
      <c r="E15" t="s">
        <v>41</v>
      </c>
      <c r="F15" t="s">
        <v>205</v>
      </c>
      <c r="G15" t="s">
        <v>282</v>
      </c>
      <c r="H15" t="s">
        <v>209</v>
      </c>
      <c r="I15">
        <v>1</v>
      </c>
      <c r="J15">
        <v>3</v>
      </c>
      <c r="K15" t="s">
        <v>283</v>
      </c>
      <c r="M15" t="s">
        <v>46</v>
      </c>
      <c r="N15" t="s">
        <v>47</v>
      </c>
      <c r="O15" t="s">
        <v>48</v>
      </c>
      <c r="P15">
        <v>33000</v>
      </c>
      <c r="Q15" t="s">
        <v>105</v>
      </c>
      <c r="R15">
        <v>566291</v>
      </c>
      <c r="T15" t="s">
        <v>50</v>
      </c>
      <c r="U15" t="s">
        <v>51</v>
      </c>
      <c r="V15" t="s">
        <v>51</v>
      </c>
      <c r="W15" t="b">
        <v>1</v>
      </c>
      <c r="X15" t="s">
        <v>115</v>
      </c>
      <c r="Y15" t="s">
        <v>211</v>
      </c>
      <c r="AA15" t="s">
        <v>64</v>
      </c>
      <c r="AB15" t="s">
        <v>89</v>
      </c>
      <c r="AC15" t="s">
        <v>170</v>
      </c>
      <c r="AD15" t="b">
        <v>0</v>
      </c>
      <c r="AF15">
        <v>27080</v>
      </c>
      <c r="AH15" t="s">
        <v>80</v>
      </c>
      <c r="AI15" t="s">
        <v>39</v>
      </c>
      <c r="AJ15" s="1">
        <v>42548.5</v>
      </c>
      <c r="AK15" t="s">
        <v>39</v>
      </c>
      <c r="AL15" t="s">
        <v>80</v>
      </c>
      <c r="AM15" t="s">
        <v>80</v>
      </c>
      <c r="AN15" t="s">
        <v>56</v>
      </c>
    </row>
    <row r="16" spans="1:40" x14ac:dyDescent="0.45">
      <c r="A16" t="s">
        <v>39</v>
      </c>
      <c r="B16">
        <v>636653</v>
      </c>
      <c r="C16" t="s">
        <v>685</v>
      </c>
      <c r="D16" t="s">
        <v>40</v>
      </c>
      <c r="E16" t="s">
        <v>41</v>
      </c>
      <c r="F16" t="s">
        <v>205</v>
      </c>
      <c r="G16" t="s">
        <v>280</v>
      </c>
      <c r="H16" t="s">
        <v>593</v>
      </c>
      <c r="I16">
        <v>3</v>
      </c>
      <c r="J16">
        <v>2</v>
      </c>
      <c r="K16" t="s">
        <v>281</v>
      </c>
      <c r="M16" t="s">
        <v>46</v>
      </c>
      <c r="N16" t="s">
        <v>47</v>
      </c>
      <c r="O16" t="s">
        <v>48</v>
      </c>
      <c r="P16">
        <v>33000</v>
      </c>
      <c r="Q16" t="s">
        <v>105</v>
      </c>
      <c r="R16">
        <v>566291</v>
      </c>
      <c r="T16" t="s">
        <v>50</v>
      </c>
      <c r="U16" t="s">
        <v>51</v>
      </c>
      <c r="V16" t="s">
        <v>51</v>
      </c>
      <c r="W16" t="b">
        <v>1</v>
      </c>
      <c r="X16" t="s">
        <v>115</v>
      </c>
      <c r="AA16" t="s">
        <v>107</v>
      </c>
      <c r="AB16" t="s">
        <v>89</v>
      </c>
      <c r="AC16" t="s">
        <v>170</v>
      </c>
      <c r="AD16" t="b">
        <v>0</v>
      </c>
      <c r="AF16">
        <v>27075</v>
      </c>
      <c r="AH16" t="s">
        <v>80</v>
      </c>
      <c r="AI16" t="s">
        <v>39</v>
      </c>
      <c r="AJ16" s="1">
        <v>42548.5</v>
      </c>
      <c r="AK16" t="s">
        <v>39</v>
      </c>
      <c r="AL16" t="s">
        <v>39</v>
      </c>
      <c r="AM16" t="s">
        <v>80</v>
      </c>
      <c r="AN16" t="s">
        <v>56</v>
      </c>
    </row>
    <row r="17" spans="1:40" x14ac:dyDescent="0.45">
      <c r="A17" t="s">
        <v>39</v>
      </c>
      <c r="B17">
        <v>636658</v>
      </c>
      <c r="C17" t="s">
        <v>685</v>
      </c>
      <c r="D17" t="s">
        <v>40</v>
      </c>
      <c r="E17" t="s">
        <v>41</v>
      </c>
      <c r="F17" t="s">
        <v>205</v>
      </c>
      <c r="G17" t="s">
        <v>236</v>
      </c>
      <c r="H17" t="s">
        <v>593</v>
      </c>
      <c r="I17">
        <v>3</v>
      </c>
      <c r="J17">
        <v>3</v>
      </c>
      <c r="K17" t="s">
        <v>279</v>
      </c>
      <c r="M17" t="s">
        <v>46</v>
      </c>
      <c r="N17" t="s">
        <v>47</v>
      </c>
      <c r="O17" t="s">
        <v>48</v>
      </c>
      <c r="P17">
        <v>33000</v>
      </c>
      <c r="Q17" t="s">
        <v>105</v>
      </c>
      <c r="R17">
        <v>566291</v>
      </c>
      <c r="T17" t="s">
        <v>50</v>
      </c>
      <c r="U17" t="s">
        <v>51</v>
      </c>
      <c r="V17" t="s">
        <v>51</v>
      </c>
      <c r="W17" t="b">
        <v>1</v>
      </c>
      <c r="X17" t="s">
        <v>115</v>
      </c>
      <c r="AA17" t="s">
        <v>53</v>
      </c>
      <c r="AB17" t="s">
        <v>212</v>
      </c>
      <c r="AC17" t="s">
        <v>170</v>
      </c>
      <c r="AD17" t="b">
        <v>0</v>
      </c>
      <c r="AF17">
        <v>27110</v>
      </c>
      <c r="AH17" t="s">
        <v>80</v>
      </c>
      <c r="AI17" t="s">
        <v>39</v>
      </c>
      <c r="AJ17" s="1">
        <v>42548.5</v>
      </c>
      <c r="AK17" t="s">
        <v>39</v>
      </c>
      <c r="AL17" t="s">
        <v>39</v>
      </c>
      <c r="AM17" t="s">
        <v>80</v>
      </c>
      <c r="AN17" t="s">
        <v>56</v>
      </c>
    </row>
    <row r="18" spans="1:40" x14ac:dyDescent="0.45">
      <c r="A18" t="s">
        <v>39</v>
      </c>
      <c r="B18">
        <v>636662</v>
      </c>
      <c r="C18" t="s">
        <v>685</v>
      </c>
      <c r="D18" t="s">
        <v>40</v>
      </c>
      <c r="E18" t="s">
        <v>41</v>
      </c>
      <c r="F18" t="s">
        <v>205</v>
      </c>
      <c r="G18" t="s">
        <v>276</v>
      </c>
      <c r="H18" t="s">
        <v>593</v>
      </c>
      <c r="I18">
        <v>1.5</v>
      </c>
      <c r="J18">
        <v>2</v>
      </c>
      <c r="K18" t="s">
        <v>277</v>
      </c>
      <c r="M18" t="s">
        <v>46</v>
      </c>
      <c r="N18" t="s">
        <v>47</v>
      </c>
      <c r="O18" t="s">
        <v>48</v>
      </c>
      <c r="P18">
        <v>33000</v>
      </c>
      <c r="Q18" t="s">
        <v>105</v>
      </c>
      <c r="R18">
        <v>566291</v>
      </c>
      <c r="T18" t="s">
        <v>50</v>
      </c>
      <c r="U18" t="s">
        <v>51</v>
      </c>
      <c r="V18" t="s">
        <v>51</v>
      </c>
      <c r="W18" t="b">
        <v>1</v>
      </c>
      <c r="X18" t="s">
        <v>76</v>
      </c>
      <c r="AA18" t="s">
        <v>102</v>
      </c>
      <c r="AB18" t="s">
        <v>278</v>
      </c>
      <c r="AC18" t="s">
        <v>170</v>
      </c>
      <c r="AD18" t="b">
        <v>0</v>
      </c>
      <c r="AF18">
        <v>27129</v>
      </c>
      <c r="AH18" t="s">
        <v>80</v>
      </c>
      <c r="AI18" t="s">
        <v>39</v>
      </c>
      <c r="AJ18" s="1">
        <v>42548.5</v>
      </c>
      <c r="AK18" t="s">
        <v>39</v>
      </c>
      <c r="AL18" t="s">
        <v>39</v>
      </c>
      <c r="AM18" t="s">
        <v>80</v>
      </c>
      <c r="AN18" t="s">
        <v>56</v>
      </c>
    </row>
    <row r="19" spans="1:40" x14ac:dyDescent="0.45">
      <c r="A19" t="s">
        <v>39</v>
      </c>
      <c r="B19">
        <v>636663</v>
      </c>
      <c r="C19" t="s">
        <v>685</v>
      </c>
      <c r="D19" t="s">
        <v>40</v>
      </c>
      <c r="E19" t="s">
        <v>230</v>
      </c>
      <c r="F19" t="s">
        <v>205</v>
      </c>
      <c r="G19" t="s">
        <v>274</v>
      </c>
      <c r="H19" t="s">
        <v>70</v>
      </c>
      <c r="I19">
        <v>3</v>
      </c>
      <c r="J19">
        <v>3</v>
      </c>
      <c r="K19" t="s">
        <v>275</v>
      </c>
      <c r="M19" t="s">
        <v>46</v>
      </c>
      <c r="N19" t="s">
        <v>233</v>
      </c>
      <c r="O19" t="s">
        <v>48</v>
      </c>
      <c r="P19">
        <v>33000</v>
      </c>
      <c r="Q19" t="s">
        <v>105</v>
      </c>
      <c r="R19">
        <v>566291</v>
      </c>
      <c r="T19" t="s">
        <v>50</v>
      </c>
      <c r="U19" t="s">
        <v>51</v>
      </c>
      <c r="V19" t="s">
        <v>51</v>
      </c>
      <c r="W19" t="b">
        <v>1</v>
      </c>
      <c r="X19" t="s">
        <v>235</v>
      </c>
      <c r="AA19" t="s">
        <v>50</v>
      </c>
      <c r="AB19" t="s">
        <v>89</v>
      </c>
      <c r="AC19" t="s">
        <v>170</v>
      </c>
      <c r="AD19" t="b">
        <v>1</v>
      </c>
      <c r="AF19">
        <v>27133</v>
      </c>
      <c r="AH19" t="s">
        <v>80</v>
      </c>
      <c r="AI19" t="s">
        <v>39</v>
      </c>
      <c r="AJ19" s="1">
        <v>42548.5</v>
      </c>
      <c r="AK19" t="s">
        <v>39</v>
      </c>
      <c r="AL19" t="s">
        <v>80</v>
      </c>
      <c r="AM19" t="s">
        <v>80</v>
      </c>
      <c r="AN19" t="s">
        <v>56</v>
      </c>
    </row>
    <row r="20" spans="1:40" x14ac:dyDescent="0.45">
      <c r="A20" t="s">
        <v>39</v>
      </c>
      <c r="B20">
        <v>636664</v>
      </c>
      <c r="C20" t="s">
        <v>685</v>
      </c>
      <c r="D20" t="s">
        <v>40</v>
      </c>
      <c r="E20" t="s">
        <v>41</v>
      </c>
      <c r="F20" t="s">
        <v>205</v>
      </c>
      <c r="G20" t="s">
        <v>272</v>
      </c>
      <c r="H20" t="s">
        <v>593</v>
      </c>
      <c r="I20">
        <v>1</v>
      </c>
      <c r="J20">
        <v>2</v>
      </c>
      <c r="K20" t="s">
        <v>273</v>
      </c>
      <c r="M20" t="s">
        <v>46</v>
      </c>
      <c r="N20" t="s">
        <v>47</v>
      </c>
      <c r="O20" t="s">
        <v>48</v>
      </c>
      <c r="P20">
        <v>33000</v>
      </c>
      <c r="Q20" t="s">
        <v>105</v>
      </c>
      <c r="R20">
        <v>566291</v>
      </c>
      <c r="T20" t="s">
        <v>50</v>
      </c>
      <c r="U20" t="s">
        <v>51</v>
      </c>
      <c r="V20" t="s">
        <v>51</v>
      </c>
      <c r="W20" t="b">
        <v>1</v>
      </c>
      <c r="X20" t="s">
        <v>115</v>
      </c>
      <c r="AA20" t="s">
        <v>53</v>
      </c>
      <c r="AB20" t="s">
        <v>89</v>
      </c>
      <c r="AC20" t="s">
        <v>170</v>
      </c>
      <c r="AD20" t="b">
        <v>0</v>
      </c>
      <c r="AF20">
        <v>27135</v>
      </c>
      <c r="AH20" t="s">
        <v>80</v>
      </c>
      <c r="AI20" t="s">
        <v>39</v>
      </c>
      <c r="AJ20" s="1">
        <v>42548.5</v>
      </c>
      <c r="AK20" t="s">
        <v>39</v>
      </c>
      <c r="AL20" t="s">
        <v>39</v>
      </c>
      <c r="AM20" t="s">
        <v>80</v>
      </c>
      <c r="AN20" t="s">
        <v>56</v>
      </c>
    </row>
    <row r="21" spans="1:40" x14ac:dyDescent="0.45">
      <c r="A21" t="s">
        <v>39</v>
      </c>
      <c r="B21">
        <v>636656</v>
      </c>
      <c r="C21" t="s">
        <v>685</v>
      </c>
      <c r="D21" t="s">
        <v>40</v>
      </c>
      <c r="E21" t="s">
        <v>41</v>
      </c>
      <c r="F21" t="s">
        <v>205</v>
      </c>
      <c r="G21" t="s">
        <v>270</v>
      </c>
      <c r="H21" t="s">
        <v>593</v>
      </c>
      <c r="I21">
        <v>2.5</v>
      </c>
      <c r="J21">
        <v>3</v>
      </c>
      <c r="K21" t="s">
        <v>271</v>
      </c>
      <c r="M21" t="s">
        <v>46</v>
      </c>
      <c r="N21" t="s">
        <v>47</v>
      </c>
      <c r="O21" t="s">
        <v>48</v>
      </c>
      <c r="P21">
        <v>33000</v>
      </c>
      <c r="R21">
        <v>566291</v>
      </c>
      <c r="T21" t="s">
        <v>50</v>
      </c>
      <c r="U21" t="s">
        <v>51</v>
      </c>
      <c r="V21" t="s">
        <v>51</v>
      </c>
      <c r="W21" t="b">
        <v>1</v>
      </c>
      <c r="X21" t="s">
        <v>115</v>
      </c>
      <c r="AA21" t="s">
        <v>107</v>
      </c>
      <c r="AB21" t="s">
        <v>89</v>
      </c>
      <c r="AC21" t="s">
        <v>170</v>
      </c>
      <c r="AD21" t="b">
        <v>0</v>
      </c>
      <c r="AF21">
        <v>27076</v>
      </c>
      <c r="AH21" t="s">
        <v>80</v>
      </c>
      <c r="AI21" t="s">
        <v>39</v>
      </c>
      <c r="AJ21" s="1">
        <v>42548.5</v>
      </c>
      <c r="AK21" t="s">
        <v>39</v>
      </c>
      <c r="AL21" t="s">
        <v>39</v>
      </c>
      <c r="AM21" t="s">
        <v>80</v>
      </c>
      <c r="AN21" t="s">
        <v>56</v>
      </c>
    </row>
    <row r="22" spans="1:40" x14ac:dyDescent="0.45">
      <c r="A22" t="s">
        <v>39</v>
      </c>
      <c r="B22">
        <v>636669</v>
      </c>
      <c r="C22" t="s">
        <v>685</v>
      </c>
      <c r="D22" t="s">
        <v>40</v>
      </c>
      <c r="E22" t="s">
        <v>230</v>
      </c>
      <c r="F22" t="s">
        <v>205</v>
      </c>
      <c r="G22" t="s">
        <v>268</v>
      </c>
      <c r="H22" t="s">
        <v>70</v>
      </c>
      <c r="I22">
        <v>3</v>
      </c>
      <c r="J22">
        <v>3</v>
      </c>
      <c r="K22" t="s">
        <v>269</v>
      </c>
      <c r="M22" t="s">
        <v>46</v>
      </c>
      <c r="N22" t="s">
        <v>233</v>
      </c>
      <c r="O22" t="s">
        <v>48</v>
      </c>
      <c r="P22">
        <v>33000</v>
      </c>
      <c r="Q22" t="s">
        <v>105</v>
      </c>
      <c r="R22">
        <v>566291</v>
      </c>
      <c r="T22" t="s">
        <v>50</v>
      </c>
      <c r="U22" t="s">
        <v>51</v>
      </c>
      <c r="V22" t="s">
        <v>51</v>
      </c>
      <c r="W22" t="b">
        <v>1</v>
      </c>
      <c r="X22" t="s">
        <v>235</v>
      </c>
      <c r="AA22" t="s">
        <v>50</v>
      </c>
      <c r="AB22" t="s">
        <v>219</v>
      </c>
      <c r="AC22" t="s">
        <v>170</v>
      </c>
      <c r="AD22" t="b">
        <v>1</v>
      </c>
      <c r="AF22">
        <v>27170</v>
      </c>
      <c r="AH22" t="s">
        <v>80</v>
      </c>
      <c r="AI22" t="s">
        <v>39</v>
      </c>
      <c r="AJ22" s="1">
        <v>42548.5</v>
      </c>
      <c r="AK22" t="s">
        <v>39</v>
      </c>
      <c r="AL22" t="s">
        <v>80</v>
      </c>
      <c r="AM22" t="s">
        <v>80</v>
      </c>
      <c r="AN22" t="s">
        <v>56</v>
      </c>
    </row>
    <row r="23" spans="1:40" x14ac:dyDescent="0.45">
      <c r="A23" t="s">
        <v>39</v>
      </c>
      <c r="B23">
        <v>636667</v>
      </c>
      <c r="C23" t="s">
        <v>685</v>
      </c>
      <c r="D23" t="s">
        <v>40</v>
      </c>
      <c r="E23" t="s">
        <v>41</v>
      </c>
      <c r="F23" t="s">
        <v>205</v>
      </c>
      <c r="G23" t="s">
        <v>265</v>
      </c>
      <c r="H23" t="s">
        <v>624</v>
      </c>
      <c r="I23">
        <v>0</v>
      </c>
      <c r="J23">
        <v>3</v>
      </c>
      <c r="K23" t="s">
        <v>266</v>
      </c>
      <c r="L23" t="s">
        <v>695</v>
      </c>
      <c r="M23" t="s">
        <v>46</v>
      </c>
      <c r="N23" t="s">
        <v>47</v>
      </c>
      <c r="O23" t="s">
        <v>48</v>
      </c>
      <c r="P23">
        <v>33000</v>
      </c>
      <c r="Q23" t="s">
        <v>695</v>
      </c>
      <c r="R23">
        <v>566291</v>
      </c>
      <c r="T23" t="s">
        <v>50</v>
      </c>
      <c r="U23" t="s">
        <v>50</v>
      </c>
      <c r="V23" t="s">
        <v>51</v>
      </c>
      <c r="W23" t="b">
        <v>1</v>
      </c>
      <c r="X23" t="s">
        <v>115</v>
      </c>
      <c r="AA23" t="s">
        <v>53</v>
      </c>
      <c r="AB23" t="s">
        <v>267</v>
      </c>
      <c r="AC23" t="s">
        <v>93</v>
      </c>
      <c r="AD23" t="b">
        <v>1</v>
      </c>
      <c r="AF23">
        <v>27140</v>
      </c>
      <c r="AG23" t="s">
        <v>39</v>
      </c>
      <c r="AH23" t="s">
        <v>80</v>
      </c>
      <c r="AI23" t="s">
        <v>39</v>
      </c>
      <c r="AJ23" s="1">
        <v>42548.5</v>
      </c>
      <c r="AK23" t="s">
        <v>39</v>
      </c>
      <c r="AL23" t="s">
        <v>39</v>
      </c>
      <c r="AM23" t="s">
        <v>80</v>
      </c>
      <c r="AN23" t="s">
        <v>56</v>
      </c>
    </row>
    <row r="24" spans="1:40" x14ac:dyDescent="0.45">
      <c r="A24" t="s">
        <v>39</v>
      </c>
      <c r="B24">
        <v>636666</v>
      </c>
      <c r="C24" t="s">
        <v>685</v>
      </c>
      <c r="D24" t="s">
        <v>40</v>
      </c>
      <c r="E24" t="s">
        <v>41</v>
      </c>
      <c r="F24" t="s">
        <v>205</v>
      </c>
      <c r="G24" t="s">
        <v>263</v>
      </c>
      <c r="H24" t="s">
        <v>44</v>
      </c>
      <c r="I24">
        <v>1</v>
      </c>
      <c r="J24">
        <v>3</v>
      </c>
      <c r="K24" t="s">
        <v>264</v>
      </c>
      <c r="M24" t="s">
        <v>46</v>
      </c>
      <c r="N24" t="s">
        <v>47</v>
      </c>
      <c r="O24" t="s">
        <v>48</v>
      </c>
      <c r="P24">
        <v>33000</v>
      </c>
      <c r="Q24" t="s">
        <v>105</v>
      </c>
      <c r="R24">
        <v>566291</v>
      </c>
      <c r="T24" t="s">
        <v>50</v>
      </c>
      <c r="U24" t="s">
        <v>51</v>
      </c>
      <c r="V24" t="s">
        <v>51</v>
      </c>
      <c r="W24" t="b">
        <v>1</v>
      </c>
      <c r="X24" t="s">
        <v>115</v>
      </c>
      <c r="AA24" t="s">
        <v>102</v>
      </c>
      <c r="AB24" t="s">
        <v>89</v>
      </c>
      <c r="AC24" t="s">
        <v>170</v>
      </c>
      <c r="AD24" t="b">
        <v>0</v>
      </c>
      <c r="AF24">
        <v>27141</v>
      </c>
      <c r="AH24" t="s">
        <v>80</v>
      </c>
      <c r="AI24" t="s">
        <v>39</v>
      </c>
      <c r="AJ24" s="1">
        <v>42548.5</v>
      </c>
      <c r="AK24" t="s">
        <v>39</v>
      </c>
      <c r="AL24" t="s">
        <v>80</v>
      </c>
      <c r="AM24" t="s">
        <v>80</v>
      </c>
      <c r="AN24" t="s">
        <v>56</v>
      </c>
    </row>
    <row r="25" spans="1:40" x14ac:dyDescent="0.45">
      <c r="A25" t="s">
        <v>39</v>
      </c>
      <c r="B25">
        <v>636672</v>
      </c>
      <c r="C25" t="s">
        <v>685</v>
      </c>
      <c r="D25" t="s">
        <v>40</v>
      </c>
      <c r="E25" t="s">
        <v>41</v>
      </c>
      <c r="F25" t="s">
        <v>205</v>
      </c>
      <c r="G25" t="s">
        <v>261</v>
      </c>
      <c r="H25" t="s">
        <v>583</v>
      </c>
      <c r="I25">
        <v>0.5</v>
      </c>
      <c r="J25">
        <v>2</v>
      </c>
      <c r="K25" t="s">
        <v>262</v>
      </c>
      <c r="M25" t="s">
        <v>46</v>
      </c>
      <c r="N25" t="s">
        <v>47</v>
      </c>
      <c r="O25" t="s">
        <v>48</v>
      </c>
      <c r="P25">
        <v>33000</v>
      </c>
      <c r="Q25" t="s">
        <v>105</v>
      </c>
      <c r="R25">
        <v>566291</v>
      </c>
      <c r="T25" t="s">
        <v>50</v>
      </c>
      <c r="U25" t="s">
        <v>51</v>
      </c>
      <c r="V25" t="s">
        <v>51</v>
      </c>
      <c r="W25" t="b">
        <v>1</v>
      </c>
      <c r="X25" t="s">
        <v>115</v>
      </c>
      <c r="AA25" t="s">
        <v>53</v>
      </c>
      <c r="AB25" t="s">
        <v>219</v>
      </c>
      <c r="AC25" t="s">
        <v>170</v>
      </c>
      <c r="AD25" t="b">
        <v>0</v>
      </c>
      <c r="AF25">
        <v>27209</v>
      </c>
      <c r="AH25" t="s">
        <v>80</v>
      </c>
      <c r="AI25" t="s">
        <v>39</v>
      </c>
      <c r="AJ25" s="1">
        <v>42548.5</v>
      </c>
      <c r="AK25" t="s">
        <v>39</v>
      </c>
      <c r="AL25" t="s">
        <v>39</v>
      </c>
      <c r="AN25" t="s">
        <v>56</v>
      </c>
    </row>
    <row r="26" spans="1:40" x14ac:dyDescent="0.45">
      <c r="A26" t="s">
        <v>39</v>
      </c>
      <c r="B26">
        <v>638576</v>
      </c>
      <c r="C26" t="s">
        <v>685</v>
      </c>
      <c r="D26" t="s">
        <v>40</v>
      </c>
      <c r="E26" t="s">
        <v>41</v>
      </c>
      <c r="F26" t="s">
        <v>205</v>
      </c>
      <c r="G26" t="s">
        <v>259</v>
      </c>
      <c r="H26" t="s">
        <v>593</v>
      </c>
      <c r="I26">
        <v>1.5</v>
      </c>
      <c r="J26">
        <v>3</v>
      </c>
      <c r="K26" t="s">
        <v>260</v>
      </c>
      <c r="M26" t="s">
        <v>46</v>
      </c>
      <c r="N26" t="s">
        <v>47</v>
      </c>
      <c r="O26" t="s">
        <v>48</v>
      </c>
      <c r="P26">
        <v>33000</v>
      </c>
      <c r="R26">
        <v>596890</v>
      </c>
      <c r="T26" t="s">
        <v>50</v>
      </c>
      <c r="U26" t="s">
        <v>51</v>
      </c>
      <c r="V26" t="s">
        <v>51</v>
      </c>
      <c r="W26" t="b">
        <v>1</v>
      </c>
      <c r="X26" t="s">
        <v>115</v>
      </c>
      <c r="AA26" t="s">
        <v>102</v>
      </c>
      <c r="AB26" t="s">
        <v>89</v>
      </c>
      <c r="AC26" t="s">
        <v>170</v>
      </c>
      <c r="AD26" t="b">
        <v>0</v>
      </c>
      <c r="AF26">
        <v>27208</v>
      </c>
      <c r="AH26" t="s">
        <v>80</v>
      </c>
      <c r="AI26" t="s">
        <v>39</v>
      </c>
      <c r="AJ26" s="1">
        <v>42548.5</v>
      </c>
      <c r="AK26" t="s">
        <v>39</v>
      </c>
      <c r="AL26" t="s">
        <v>39</v>
      </c>
      <c r="AM26" t="s">
        <v>80</v>
      </c>
      <c r="AN26" t="s">
        <v>56</v>
      </c>
    </row>
    <row r="27" spans="1:40" x14ac:dyDescent="0.45">
      <c r="A27" t="s">
        <v>39</v>
      </c>
      <c r="B27">
        <v>638578</v>
      </c>
      <c r="C27" t="s">
        <v>685</v>
      </c>
      <c r="D27" t="s">
        <v>40</v>
      </c>
      <c r="E27" t="s">
        <v>41</v>
      </c>
      <c r="F27" t="s">
        <v>205</v>
      </c>
      <c r="G27" t="s">
        <v>257</v>
      </c>
      <c r="H27" t="s">
        <v>583</v>
      </c>
      <c r="I27">
        <v>0.5</v>
      </c>
      <c r="J27">
        <v>2</v>
      </c>
      <c r="K27" t="s">
        <v>688</v>
      </c>
      <c r="M27" t="s">
        <v>46</v>
      </c>
      <c r="N27" t="s">
        <v>47</v>
      </c>
      <c r="O27" t="s">
        <v>48</v>
      </c>
      <c r="P27">
        <v>33000</v>
      </c>
      <c r="Q27" t="s">
        <v>105</v>
      </c>
      <c r="R27">
        <v>596890</v>
      </c>
      <c r="T27" t="s">
        <v>50</v>
      </c>
      <c r="U27" t="s">
        <v>51</v>
      </c>
      <c r="V27" t="s">
        <v>51</v>
      </c>
      <c r="W27" t="b">
        <v>1</v>
      </c>
      <c r="X27" t="s">
        <v>115</v>
      </c>
      <c r="AA27" t="s">
        <v>107</v>
      </c>
      <c r="AB27" t="s">
        <v>212</v>
      </c>
      <c r="AC27" t="s">
        <v>170</v>
      </c>
      <c r="AD27" t="b">
        <v>0</v>
      </c>
      <c r="AF27">
        <v>27171</v>
      </c>
      <c r="AH27" t="s">
        <v>80</v>
      </c>
      <c r="AI27" t="s">
        <v>39</v>
      </c>
      <c r="AJ27" s="1">
        <v>42548.5</v>
      </c>
      <c r="AK27" t="s">
        <v>39</v>
      </c>
      <c r="AL27" t="s">
        <v>39</v>
      </c>
      <c r="AM27" t="s">
        <v>80</v>
      </c>
      <c r="AN27" t="s">
        <v>56</v>
      </c>
    </row>
    <row r="28" spans="1:40" x14ac:dyDescent="0.45">
      <c r="A28" t="s">
        <v>39</v>
      </c>
      <c r="B28">
        <v>638581</v>
      </c>
      <c r="C28" t="s">
        <v>685</v>
      </c>
      <c r="D28" t="s">
        <v>40</v>
      </c>
      <c r="E28" t="s">
        <v>41</v>
      </c>
      <c r="F28" t="s">
        <v>205</v>
      </c>
      <c r="G28" t="s">
        <v>208</v>
      </c>
      <c r="H28" t="s">
        <v>593</v>
      </c>
      <c r="I28">
        <v>0.5</v>
      </c>
      <c r="J28">
        <v>3</v>
      </c>
      <c r="K28" t="s">
        <v>256</v>
      </c>
      <c r="M28" t="s">
        <v>46</v>
      </c>
      <c r="N28" t="s">
        <v>47</v>
      </c>
      <c r="O28" t="s">
        <v>48</v>
      </c>
      <c r="P28">
        <v>33000</v>
      </c>
      <c r="Q28" t="s">
        <v>105</v>
      </c>
      <c r="R28">
        <v>596890</v>
      </c>
      <c r="T28" t="s">
        <v>50</v>
      </c>
      <c r="U28" t="s">
        <v>51</v>
      </c>
      <c r="V28" t="s">
        <v>51</v>
      </c>
      <c r="W28" t="b">
        <v>1</v>
      </c>
      <c r="X28" t="s">
        <v>115</v>
      </c>
      <c r="AA28" t="s">
        <v>102</v>
      </c>
      <c r="AB28" t="s">
        <v>212</v>
      </c>
      <c r="AC28" t="s">
        <v>170</v>
      </c>
      <c r="AD28" t="b">
        <v>0</v>
      </c>
      <c r="AF28">
        <v>27144</v>
      </c>
      <c r="AH28" t="s">
        <v>80</v>
      </c>
      <c r="AI28" t="s">
        <v>39</v>
      </c>
      <c r="AJ28" s="1">
        <v>42548.5</v>
      </c>
      <c r="AK28" t="s">
        <v>39</v>
      </c>
      <c r="AL28" t="s">
        <v>39</v>
      </c>
      <c r="AM28" t="s">
        <v>80</v>
      </c>
      <c r="AN28" t="s">
        <v>56</v>
      </c>
    </row>
    <row r="29" spans="1:40" x14ac:dyDescent="0.45">
      <c r="A29" t="s">
        <v>39</v>
      </c>
      <c r="B29">
        <v>464784</v>
      </c>
      <c r="C29" t="s">
        <v>685</v>
      </c>
      <c r="D29" t="s">
        <v>40</v>
      </c>
      <c r="E29" t="s">
        <v>41</v>
      </c>
      <c r="F29" t="s">
        <v>205</v>
      </c>
      <c r="G29" t="s">
        <v>253</v>
      </c>
      <c r="H29" t="s">
        <v>59</v>
      </c>
      <c r="I29">
        <v>3</v>
      </c>
      <c r="J29">
        <v>3</v>
      </c>
      <c r="K29" t="s">
        <v>254</v>
      </c>
      <c r="M29" t="s">
        <v>46</v>
      </c>
      <c r="N29" t="s">
        <v>47</v>
      </c>
      <c r="O29" t="s">
        <v>48</v>
      </c>
      <c r="P29">
        <v>45000</v>
      </c>
      <c r="R29" t="s">
        <v>255</v>
      </c>
      <c r="T29" t="s">
        <v>50</v>
      </c>
      <c r="U29" t="s">
        <v>51</v>
      </c>
      <c r="V29" t="s">
        <v>51</v>
      </c>
      <c r="W29" t="b">
        <v>1</v>
      </c>
      <c r="X29" t="s">
        <v>115</v>
      </c>
      <c r="AA29" t="s">
        <v>64</v>
      </c>
      <c r="AB29" t="s">
        <v>93</v>
      </c>
      <c r="AC29" t="s">
        <v>93</v>
      </c>
      <c r="AD29" t="b">
        <v>0</v>
      </c>
      <c r="AE29" t="s">
        <v>128</v>
      </c>
      <c r="AF29">
        <v>27168</v>
      </c>
      <c r="AG29" t="s">
        <v>80</v>
      </c>
      <c r="AH29" t="s">
        <v>80</v>
      </c>
      <c r="AI29" t="s">
        <v>39</v>
      </c>
      <c r="AJ29" s="1">
        <v>42548.5</v>
      </c>
      <c r="AK29" t="s">
        <v>39</v>
      </c>
      <c r="AL29" t="s">
        <v>80</v>
      </c>
      <c r="AM29" t="s">
        <v>80</v>
      </c>
      <c r="AN29" t="s">
        <v>56</v>
      </c>
    </row>
    <row r="30" spans="1:40" x14ac:dyDescent="0.45">
      <c r="A30" t="s">
        <v>39</v>
      </c>
      <c r="B30">
        <v>638583</v>
      </c>
      <c r="C30" t="s">
        <v>685</v>
      </c>
      <c r="D30" t="s">
        <v>40</v>
      </c>
      <c r="E30" t="s">
        <v>230</v>
      </c>
      <c r="F30" t="s">
        <v>205</v>
      </c>
      <c r="G30" t="s">
        <v>251</v>
      </c>
      <c r="H30" t="s">
        <v>70</v>
      </c>
      <c r="I30">
        <v>3</v>
      </c>
      <c r="J30">
        <v>3</v>
      </c>
      <c r="K30" t="s">
        <v>252</v>
      </c>
      <c r="M30" t="s">
        <v>46</v>
      </c>
      <c r="N30" t="s">
        <v>233</v>
      </c>
      <c r="O30" t="s">
        <v>48</v>
      </c>
      <c r="P30">
        <v>33000</v>
      </c>
      <c r="Q30" t="s">
        <v>105</v>
      </c>
      <c r="R30">
        <v>596890</v>
      </c>
      <c r="T30" t="s">
        <v>50</v>
      </c>
      <c r="U30" t="s">
        <v>51</v>
      </c>
      <c r="V30" t="s">
        <v>51</v>
      </c>
      <c r="W30" t="b">
        <v>1</v>
      </c>
      <c r="X30" t="s">
        <v>235</v>
      </c>
      <c r="AA30" t="s">
        <v>50</v>
      </c>
      <c r="AB30" t="s">
        <v>89</v>
      </c>
      <c r="AC30" t="s">
        <v>170</v>
      </c>
      <c r="AD30" t="b">
        <v>1</v>
      </c>
      <c r="AF30">
        <v>27165</v>
      </c>
      <c r="AH30" t="s">
        <v>80</v>
      </c>
      <c r="AI30" t="s">
        <v>39</v>
      </c>
      <c r="AJ30" s="1">
        <v>42548.5</v>
      </c>
      <c r="AK30" t="s">
        <v>39</v>
      </c>
      <c r="AL30" t="s">
        <v>80</v>
      </c>
      <c r="AM30" t="s">
        <v>80</v>
      </c>
      <c r="AN30" t="s">
        <v>56</v>
      </c>
    </row>
    <row r="31" spans="1:40" x14ac:dyDescent="0.45">
      <c r="A31" t="s">
        <v>39</v>
      </c>
      <c r="B31">
        <v>636651</v>
      </c>
      <c r="C31" t="s">
        <v>685</v>
      </c>
      <c r="D31" t="s">
        <v>40</v>
      </c>
      <c r="E31" t="s">
        <v>230</v>
      </c>
      <c r="F31" t="s">
        <v>205</v>
      </c>
      <c r="G31" t="s">
        <v>249</v>
      </c>
      <c r="H31" t="s">
        <v>70</v>
      </c>
      <c r="I31">
        <v>3</v>
      </c>
      <c r="J31">
        <v>3</v>
      </c>
      <c r="K31" t="s">
        <v>250</v>
      </c>
      <c r="M31" t="s">
        <v>46</v>
      </c>
      <c r="N31" t="s">
        <v>233</v>
      </c>
      <c r="O31" t="s">
        <v>48</v>
      </c>
      <c r="P31">
        <v>33000</v>
      </c>
      <c r="Q31" t="s">
        <v>105</v>
      </c>
      <c r="R31">
        <v>566291</v>
      </c>
      <c r="T31" t="s">
        <v>50</v>
      </c>
      <c r="U31" t="s">
        <v>51</v>
      </c>
      <c r="V31" t="s">
        <v>51</v>
      </c>
      <c r="W31" t="b">
        <v>1</v>
      </c>
      <c r="X31" t="s">
        <v>235</v>
      </c>
      <c r="AA31" t="s">
        <v>50</v>
      </c>
      <c r="AB31" t="s">
        <v>89</v>
      </c>
      <c r="AC31" t="s">
        <v>170</v>
      </c>
      <c r="AD31" t="b">
        <v>1</v>
      </c>
      <c r="AF31">
        <v>27071</v>
      </c>
      <c r="AH31" t="s">
        <v>80</v>
      </c>
      <c r="AI31" t="s">
        <v>39</v>
      </c>
      <c r="AJ31" s="1">
        <v>42548.5</v>
      </c>
      <c r="AK31" t="s">
        <v>39</v>
      </c>
      <c r="AL31" t="s">
        <v>80</v>
      </c>
      <c r="AM31" t="s">
        <v>80</v>
      </c>
      <c r="AN31" t="s">
        <v>56</v>
      </c>
    </row>
    <row r="32" spans="1:40" x14ac:dyDescent="0.45">
      <c r="A32" t="s">
        <v>39</v>
      </c>
      <c r="B32">
        <v>464770</v>
      </c>
      <c r="C32" t="s">
        <v>685</v>
      </c>
      <c r="D32" t="s">
        <v>40</v>
      </c>
      <c r="E32" t="s">
        <v>41</v>
      </c>
      <c r="F32" t="s">
        <v>205</v>
      </c>
      <c r="G32" t="s">
        <v>247</v>
      </c>
      <c r="H32" t="s">
        <v>583</v>
      </c>
      <c r="I32">
        <v>1</v>
      </c>
      <c r="J32">
        <v>2</v>
      </c>
      <c r="K32" t="s">
        <v>248</v>
      </c>
      <c r="L32" t="s">
        <v>105</v>
      </c>
      <c r="M32" t="s">
        <v>46</v>
      </c>
      <c r="N32" t="s">
        <v>47</v>
      </c>
      <c r="O32" t="s">
        <v>48</v>
      </c>
      <c r="P32">
        <v>33000</v>
      </c>
      <c r="Q32" t="s">
        <v>105</v>
      </c>
      <c r="R32">
        <v>566291</v>
      </c>
      <c r="T32" t="s">
        <v>50</v>
      </c>
      <c r="U32" t="s">
        <v>51</v>
      </c>
      <c r="V32" t="s">
        <v>51</v>
      </c>
      <c r="W32" t="b">
        <v>1</v>
      </c>
      <c r="X32" t="s">
        <v>115</v>
      </c>
      <c r="AA32" t="s">
        <v>53</v>
      </c>
      <c r="AB32" t="s">
        <v>212</v>
      </c>
      <c r="AC32" t="s">
        <v>78</v>
      </c>
      <c r="AD32" t="b">
        <v>0</v>
      </c>
      <c r="AF32">
        <v>27084</v>
      </c>
      <c r="AG32" t="s">
        <v>80</v>
      </c>
      <c r="AH32" t="s">
        <v>80</v>
      </c>
      <c r="AI32" t="s">
        <v>39</v>
      </c>
      <c r="AJ32" s="1">
        <v>42548.5</v>
      </c>
      <c r="AK32" t="s">
        <v>39</v>
      </c>
      <c r="AL32" t="s">
        <v>39</v>
      </c>
      <c r="AM32" t="s">
        <v>80</v>
      </c>
      <c r="AN32" t="s">
        <v>56</v>
      </c>
    </row>
    <row r="33" spans="1:40" x14ac:dyDescent="0.45">
      <c r="A33" t="s">
        <v>39</v>
      </c>
      <c r="B33">
        <v>636659</v>
      </c>
      <c r="C33" t="s">
        <v>685</v>
      </c>
      <c r="D33" t="s">
        <v>40</v>
      </c>
      <c r="E33" t="s">
        <v>57</v>
      </c>
      <c r="F33" t="s">
        <v>205</v>
      </c>
      <c r="G33" t="s">
        <v>244</v>
      </c>
      <c r="H33" t="s">
        <v>593</v>
      </c>
      <c r="I33">
        <v>2.5</v>
      </c>
      <c r="J33">
        <v>3</v>
      </c>
      <c r="K33" t="s">
        <v>245</v>
      </c>
      <c r="M33" t="s">
        <v>46</v>
      </c>
      <c r="N33" t="s">
        <v>47</v>
      </c>
      <c r="O33" t="s">
        <v>48</v>
      </c>
      <c r="P33">
        <v>33000</v>
      </c>
      <c r="R33">
        <v>566291</v>
      </c>
      <c r="T33" t="s">
        <v>50</v>
      </c>
      <c r="U33" t="s">
        <v>140</v>
      </c>
      <c r="V33" t="s">
        <v>140</v>
      </c>
      <c r="W33" t="b">
        <v>1</v>
      </c>
      <c r="X33" t="s">
        <v>115</v>
      </c>
      <c r="AA33" t="s">
        <v>107</v>
      </c>
      <c r="AB33" t="s">
        <v>246</v>
      </c>
      <c r="AC33" t="s">
        <v>170</v>
      </c>
      <c r="AD33" t="b">
        <v>0</v>
      </c>
      <c r="AF33">
        <v>27113</v>
      </c>
      <c r="AH33" t="s">
        <v>80</v>
      </c>
      <c r="AI33" t="s">
        <v>39</v>
      </c>
      <c r="AJ33" s="1">
        <v>42548.5</v>
      </c>
      <c r="AK33" t="s">
        <v>39</v>
      </c>
      <c r="AL33" t="s">
        <v>39</v>
      </c>
      <c r="AM33" t="s">
        <v>80</v>
      </c>
      <c r="AN33" t="s">
        <v>56</v>
      </c>
    </row>
    <row r="34" spans="1:40" x14ac:dyDescent="0.45">
      <c r="A34" t="s">
        <v>39</v>
      </c>
      <c r="B34">
        <v>638573</v>
      </c>
      <c r="C34" t="s">
        <v>685</v>
      </c>
      <c r="D34" t="s">
        <v>40</v>
      </c>
      <c r="E34" t="s">
        <v>41</v>
      </c>
      <c r="F34" t="s">
        <v>205</v>
      </c>
      <c r="G34" t="s">
        <v>242</v>
      </c>
      <c r="H34" t="s">
        <v>583</v>
      </c>
      <c r="I34">
        <v>0</v>
      </c>
      <c r="J34">
        <v>3</v>
      </c>
      <c r="K34" t="s">
        <v>243</v>
      </c>
      <c r="M34" t="s">
        <v>46</v>
      </c>
      <c r="N34" t="s">
        <v>47</v>
      </c>
      <c r="O34" t="s">
        <v>48</v>
      </c>
      <c r="P34">
        <v>33000</v>
      </c>
      <c r="R34">
        <v>596890</v>
      </c>
      <c r="T34" t="s">
        <v>50</v>
      </c>
      <c r="U34" t="s">
        <v>50</v>
      </c>
      <c r="V34" t="s">
        <v>51</v>
      </c>
      <c r="W34" t="b">
        <v>1</v>
      </c>
      <c r="X34" t="s">
        <v>115</v>
      </c>
      <c r="AA34" t="s">
        <v>107</v>
      </c>
      <c r="AB34" t="s">
        <v>225</v>
      </c>
      <c r="AC34" t="s">
        <v>170</v>
      </c>
      <c r="AD34" t="b">
        <v>0</v>
      </c>
      <c r="AF34">
        <v>27193</v>
      </c>
      <c r="AH34" t="s">
        <v>80</v>
      </c>
      <c r="AI34" t="s">
        <v>39</v>
      </c>
      <c r="AJ34" s="1">
        <v>42548.5</v>
      </c>
      <c r="AK34" t="s">
        <v>39</v>
      </c>
      <c r="AL34" t="s">
        <v>39</v>
      </c>
      <c r="AM34" t="s">
        <v>80</v>
      </c>
      <c r="AN34" t="s">
        <v>56</v>
      </c>
    </row>
    <row r="35" spans="1:40" x14ac:dyDescent="0.45">
      <c r="A35" t="s">
        <v>39</v>
      </c>
      <c r="B35">
        <v>636673</v>
      </c>
      <c r="C35" t="s">
        <v>685</v>
      </c>
      <c r="D35" t="s">
        <v>40</v>
      </c>
      <c r="E35" t="s">
        <v>41</v>
      </c>
      <c r="F35" t="s">
        <v>205</v>
      </c>
      <c r="G35" t="s">
        <v>240</v>
      </c>
      <c r="H35" t="s">
        <v>593</v>
      </c>
      <c r="I35">
        <v>1</v>
      </c>
      <c r="J35">
        <v>2</v>
      </c>
      <c r="K35" t="s">
        <v>241</v>
      </c>
      <c r="M35" t="s">
        <v>46</v>
      </c>
      <c r="N35" t="s">
        <v>47</v>
      </c>
      <c r="O35" t="s">
        <v>48</v>
      </c>
      <c r="P35">
        <v>33000</v>
      </c>
      <c r="Q35" t="s">
        <v>105</v>
      </c>
      <c r="R35">
        <v>566291</v>
      </c>
      <c r="T35" t="s">
        <v>50</v>
      </c>
      <c r="U35" t="s">
        <v>51</v>
      </c>
      <c r="V35" t="s">
        <v>51</v>
      </c>
      <c r="W35" t="b">
        <v>1</v>
      </c>
      <c r="X35" t="s">
        <v>115</v>
      </c>
      <c r="AA35" t="s">
        <v>107</v>
      </c>
      <c r="AB35" t="s">
        <v>219</v>
      </c>
      <c r="AC35" t="s">
        <v>170</v>
      </c>
      <c r="AD35" t="b">
        <v>0</v>
      </c>
      <c r="AF35">
        <v>27227</v>
      </c>
      <c r="AH35" t="s">
        <v>80</v>
      </c>
      <c r="AI35" t="s">
        <v>39</v>
      </c>
      <c r="AJ35" s="1">
        <v>42548.5</v>
      </c>
      <c r="AK35" t="s">
        <v>39</v>
      </c>
      <c r="AL35" t="s">
        <v>39</v>
      </c>
      <c r="AN35" t="s">
        <v>56</v>
      </c>
    </row>
    <row r="36" spans="1:40" x14ac:dyDescent="0.45">
      <c r="A36" t="s">
        <v>39</v>
      </c>
      <c r="B36">
        <v>464782</v>
      </c>
      <c r="C36" t="s">
        <v>685</v>
      </c>
      <c r="D36" t="s">
        <v>40</v>
      </c>
      <c r="E36" t="s">
        <v>41</v>
      </c>
      <c r="F36" t="s">
        <v>205</v>
      </c>
      <c r="G36" t="s">
        <v>238</v>
      </c>
      <c r="H36" t="s">
        <v>593</v>
      </c>
      <c r="I36">
        <v>1</v>
      </c>
      <c r="J36">
        <v>2</v>
      </c>
      <c r="K36" t="s">
        <v>239</v>
      </c>
      <c r="L36" t="s">
        <v>105</v>
      </c>
      <c r="M36" t="s">
        <v>46</v>
      </c>
      <c r="N36" t="s">
        <v>47</v>
      </c>
      <c r="O36" t="s">
        <v>48</v>
      </c>
      <c r="P36">
        <v>33000</v>
      </c>
      <c r="Q36" t="s">
        <v>105</v>
      </c>
      <c r="R36">
        <v>566291</v>
      </c>
      <c r="T36" t="s">
        <v>50</v>
      </c>
      <c r="U36" t="s">
        <v>51</v>
      </c>
      <c r="V36" t="s">
        <v>51</v>
      </c>
      <c r="W36" t="b">
        <v>1</v>
      </c>
      <c r="X36" t="s">
        <v>115</v>
      </c>
      <c r="AA36" t="s">
        <v>53</v>
      </c>
      <c r="AB36" t="s">
        <v>212</v>
      </c>
      <c r="AC36" t="s">
        <v>170</v>
      </c>
      <c r="AD36" t="b">
        <v>0</v>
      </c>
      <c r="AF36">
        <v>27098</v>
      </c>
      <c r="AG36" t="s">
        <v>80</v>
      </c>
      <c r="AH36" t="s">
        <v>80</v>
      </c>
      <c r="AI36" t="s">
        <v>39</v>
      </c>
      <c r="AJ36" s="1">
        <v>42548.5</v>
      </c>
      <c r="AK36" t="s">
        <v>39</v>
      </c>
      <c r="AL36" t="s">
        <v>39</v>
      </c>
      <c r="AM36" t="s">
        <v>80</v>
      </c>
      <c r="AN36" t="s">
        <v>56</v>
      </c>
    </row>
    <row r="37" spans="1:40" x14ac:dyDescent="0.45">
      <c r="A37" t="s">
        <v>39</v>
      </c>
      <c r="B37">
        <v>464771</v>
      </c>
      <c r="C37" t="s">
        <v>685</v>
      </c>
      <c r="D37" t="s">
        <v>40</v>
      </c>
      <c r="E37" t="s">
        <v>41</v>
      </c>
      <c r="F37" t="s">
        <v>205</v>
      </c>
      <c r="G37" t="s">
        <v>236</v>
      </c>
      <c r="H37" t="s">
        <v>593</v>
      </c>
      <c r="I37">
        <v>1</v>
      </c>
      <c r="J37">
        <v>3</v>
      </c>
      <c r="K37" t="s">
        <v>237</v>
      </c>
      <c r="L37" t="s">
        <v>105</v>
      </c>
      <c r="M37" t="s">
        <v>46</v>
      </c>
      <c r="N37" t="s">
        <v>47</v>
      </c>
      <c r="O37" t="s">
        <v>48</v>
      </c>
      <c r="P37">
        <v>33000</v>
      </c>
      <c r="Q37" t="s">
        <v>105</v>
      </c>
      <c r="R37">
        <v>566291</v>
      </c>
      <c r="T37" t="s">
        <v>50</v>
      </c>
      <c r="U37" t="s">
        <v>51</v>
      </c>
      <c r="V37" t="s">
        <v>51</v>
      </c>
      <c r="W37" t="b">
        <v>1</v>
      </c>
      <c r="X37" t="s">
        <v>115</v>
      </c>
      <c r="AA37" t="s">
        <v>102</v>
      </c>
      <c r="AB37" t="s">
        <v>212</v>
      </c>
      <c r="AC37" t="s">
        <v>170</v>
      </c>
      <c r="AD37" t="b">
        <v>0</v>
      </c>
      <c r="AF37">
        <v>27108</v>
      </c>
      <c r="AG37" t="s">
        <v>80</v>
      </c>
      <c r="AH37" t="s">
        <v>80</v>
      </c>
      <c r="AI37" t="s">
        <v>39</v>
      </c>
      <c r="AJ37" s="1">
        <v>42548.5</v>
      </c>
      <c r="AK37" t="s">
        <v>39</v>
      </c>
      <c r="AL37" t="s">
        <v>39</v>
      </c>
      <c r="AM37" t="s">
        <v>80</v>
      </c>
      <c r="AN37" t="s">
        <v>56</v>
      </c>
    </row>
    <row r="38" spans="1:40" x14ac:dyDescent="0.45">
      <c r="A38" t="s">
        <v>39</v>
      </c>
      <c r="B38">
        <v>636668</v>
      </c>
      <c r="C38" t="s">
        <v>685</v>
      </c>
      <c r="D38" t="s">
        <v>40</v>
      </c>
      <c r="E38" t="s">
        <v>230</v>
      </c>
      <c r="F38" t="s">
        <v>205</v>
      </c>
      <c r="G38" t="s">
        <v>231</v>
      </c>
      <c r="H38" t="s">
        <v>70</v>
      </c>
      <c r="I38">
        <v>3</v>
      </c>
      <c r="J38">
        <v>3</v>
      </c>
      <c r="K38" t="s">
        <v>232</v>
      </c>
      <c r="M38" t="s">
        <v>46</v>
      </c>
      <c r="N38" t="s">
        <v>233</v>
      </c>
      <c r="O38" t="s">
        <v>48</v>
      </c>
      <c r="P38">
        <v>33000</v>
      </c>
      <c r="Q38" t="s">
        <v>105</v>
      </c>
      <c r="R38">
        <v>566291</v>
      </c>
      <c r="T38" t="s">
        <v>50</v>
      </c>
      <c r="U38" t="s">
        <v>51</v>
      </c>
      <c r="V38" t="s">
        <v>51</v>
      </c>
      <c r="W38" t="b">
        <v>1</v>
      </c>
      <c r="X38" t="s">
        <v>235</v>
      </c>
      <c r="AA38" t="s">
        <v>50</v>
      </c>
      <c r="AB38" t="s">
        <v>219</v>
      </c>
      <c r="AC38" t="s">
        <v>170</v>
      </c>
      <c r="AD38" t="b">
        <v>1</v>
      </c>
      <c r="AF38">
        <v>27163</v>
      </c>
      <c r="AH38" t="s">
        <v>80</v>
      </c>
      <c r="AI38" t="s">
        <v>39</v>
      </c>
      <c r="AJ38" s="1">
        <v>42548.5</v>
      </c>
      <c r="AK38" t="s">
        <v>39</v>
      </c>
      <c r="AL38" t="s">
        <v>80</v>
      </c>
      <c r="AM38" t="s">
        <v>80</v>
      </c>
      <c r="AN38" t="s">
        <v>56</v>
      </c>
    </row>
    <row r="39" spans="1:40" x14ac:dyDescent="0.45">
      <c r="A39" t="s">
        <v>39</v>
      </c>
      <c r="B39">
        <v>636685</v>
      </c>
      <c r="C39" t="s">
        <v>685</v>
      </c>
      <c r="D39" t="s">
        <v>40</v>
      </c>
      <c r="E39" t="s">
        <v>41</v>
      </c>
      <c r="F39" t="s">
        <v>205</v>
      </c>
      <c r="G39" t="s">
        <v>228</v>
      </c>
      <c r="H39" t="s">
        <v>44</v>
      </c>
      <c r="I39">
        <v>3</v>
      </c>
      <c r="J39">
        <v>3</v>
      </c>
      <c r="K39" t="s">
        <v>229</v>
      </c>
      <c r="M39" t="s">
        <v>46</v>
      </c>
      <c r="N39" t="s">
        <v>47</v>
      </c>
      <c r="O39" t="s">
        <v>48</v>
      </c>
      <c r="P39">
        <v>33000</v>
      </c>
      <c r="Q39" t="s">
        <v>105</v>
      </c>
      <c r="R39">
        <v>566291</v>
      </c>
      <c r="T39" t="s">
        <v>50</v>
      </c>
      <c r="U39" t="s">
        <v>51</v>
      </c>
      <c r="V39" t="s">
        <v>51</v>
      </c>
      <c r="W39" t="b">
        <v>1</v>
      </c>
      <c r="X39" t="s">
        <v>115</v>
      </c>
      <c r="AA39" t="s">
        <v>102</v>
      </c>
      <c r="AB39" t="s">
        <v>93</v>
      </c>
      <c r="AC39" t="s">
        <v>93</v>
      </c>
      <c r="AD39" t="b">
        <v>0</v>
      </c>
      <c r="AF39">
        <v>27115</v>
      </c>
      <c r="AH39" t="s">
        <v>80</v>
      </c>
      <c r="AI39" t="s">
        <v>39</v>
      </c>
      <c r="AJ39" s="1">
        <v>42548.5</v>
      </c>
      <c r="AK39" t="s">
        <v>39</v>
      </c>
      <c r="AL39" t="s">
        <v>80</v>
      </c>
      <c r="AM39" t="s">
        <v>80</v>
      </c>
      <c r="AN39" t="s">
        <v>56</v>
      </c>
    </row>
    <row r="40" spans="1:40" x14ac:dyDescent="0.45">
      <c r="A40" t="s">
        <v>39</v>
      </c>
      <c r="B40">
        <v>638593</v>
      </c>
      <c r="C40" t="s">
        <v>685</v>
      </c>
      <c r="D40" t="s">
        <v>40</v>
      </c>
      <c r="E40" t="s">
        <v>41</v>
      </c>
      <c r="F40" t="s">
        <v>205</v>
      </c>
      <c r="G40" t="s">
        <v>226</v>
      </c>
      <c r="H40" t="s">
        <v>44</v>
      </c>
      <c r="I40">
        <v>1</v>
      </c>
      <c r="J40">
        <v>3</v>
      </c>
      <c r="K40" t="s">
        <v>227</v>
      </c>
      <c r="M40" t="s">
        <v>46</v>
      </c>
      <c r="N40" t="s">
        <v>47</v>
      </c>
      <c r="O40" t="s">
        <v>48</v>
      </c>
      <c r="P40">
        <v>33000</v>
      </c>
      <c r="R40">
        <v>596890</v>
      </c>
      <c r="T40" t="s">
        <v>50</v>
      </c>
      <c r="U40" t="s">
        <v>50</v>
      </c>
      <c r="V40" t="s">
        <v>51</v>
      </c>
      <c r="W40" t="b">
        <v>1</v>
      </c>
      <c r="X40" t="s">
        <v>115</v>
      </c>
      <c r="AA40" t="s">
        <v>102</v>
      </c>
      <c r="AB40" t="s">
        <v>66</v>
      </c>
      <c r="AC40" t="s">
        <v>170</v>
      </c>
      <c r="AD40" t="b">
        <v>0</v>
      </c>
      <c r="AF40">
        <v>27207</v>
      </c>
      <c r="AH40" t="s">
        <v>80</v>
      </c>
      <c r="AI40" t="s">
        <v>39</v>
      </c>
      <c r="AJ40" s="1">
        <v>42548.5</v>
      </c>
      <c r="AK40" t="s">
        <v>39</v>
      </c>
      <c r="AL40" t="s">
        <v>80</v>
      </c>
      <c r="AM40" t="s">
        <v>80</v>
      </c>
      <c r="AN40" t="s">
        <v>56</v>
      </c>
    </row>
    <row r="41" spans="1:40" x14ac:dyDescent="0.45">
      <c r="A41" t="s">
        <v>39</v>
      </c>
      <c r="B41">
        <v>638575</v>
      </c>
      <c r="C41" t="s">
        <v>685</v>
      </c>
      <c r="D41" t="s">
        <v>40</v>
      </c>
      <c r="E41" t="s">
        <v>41</v>
      </c>
      <c r="F41" t="s">
        <v>205</v>
      </c>
      <c r="G41" t="s">
        <v>223</v>
      </c>
      <c r="H41" t="s">
        <v>624</v>
      </c>
      <c r="I41">
        <v>4</v>
      </c>
      <c r="J41">
        <v>3</v>
      </c>
      <c r="K41" t="s">
        <v>224</v>
      </c>
      <c r="L41" t="s">
        <v>695</v>
      </c>
      <c r="M41" t="s">
        <v>46</v>
      </c>
      <c r="N41" t="s">
        <v>47</v>
      </c>
      <c r="O41" t="s">
        <v>624</v>
      </c>
      <c r="P41">
        <v>33000</v>
      </c>
      <c r="Q41" t="s">
        <v>695</v>
      </c>
      <c r="R41">
        <v>596890</v>
      </c>
      <c r="T41" t="s">
        <v>50</v>
      </c>
      <c r="U41" t="s">
        <v>50</v>
      </c>
      <c r="V41" t="s">
        <v>51</v>
      </c>
      <c r="W41" t="b">
        <v>1</v>
      </c>
      <c r="X41" t="s">
        <v>115</v>
      </c>
      <c r="AA41" t="s">
        <v>102</v>
      </c>
      <c r="AB41" t="s">
        <v>225</v>
      </c>
      <c r="AC41" t="s">
        <v>170</v>
      </c>
      <c r="AD41" t="b">
        <v>1</v>
      </c>
      <c r="AF41">
        <v>27197</v>
      </c>
      <c r="AG41" t="s">
        <v>39</v>
      </c>
      <c r="AH41" t="s">
        <v>80</v>
      </c>
      <c r="AI41" t="s">
        <v>39</v>
      </c>
      <c r="AJ41" s="1">
        <v>42548.5</v>
      </c>
      <c r="AK41" t="s">
        <v>39</v>
      </c>
      <c r="AL41" t="s">
        <v>39</v>
      </c>
      <c r="AM41" t="s">
        <v>80</v>
      </c>
      <c r="AN41" t="s">
        <v>56</v>
      </c>
    </row>
    <row r="42" spans="1:40" x14ac:dyDescent="0.45">
      <c r="A42" t="s">
        <v>39</v>
      </c>
      <c r="B42">
        <v>636671</v>
      </c>
      <c r="C42" t="s">
        <v>685</v>
      </c>
      <c r="D42" t="s">
        <v>40</v>
      </c>
      <c r="E42" t="s">
        <v>57</v>
      </c>
      <c r="F42" t="s">
        <v>205</v>
      </c>
      <c r="G42" t="s">
        <v>220</v>
      </c>
      <c r="H42" t="s">
        <v>59</v>
      </c>
      <c r="I42">
        <v>2</v>
      </c>
      <c r="J42">
        <v>2</v>
      </c>
      <c r="K42" t="s">
        <v>221</v>
      </c>
      <c r="M42" t="s">
        <v>46</v>
      </c>
      <c r="N42" t="s">
        <v>47</v>
      </c>
      <c r="O42" t="s">
        <v>657</v>
      </c>
      <c r="P42">
        <v>33000</v>
      </c>
      <c r="Q42" t="s">
        <v>105</v>
      </c>
      <c r="R42">
        <v>566291</v>
      </c>
      <c r="T42" t="s">
        <v>50</v>
      </c>
      <c r="U42" t="s">
        <v>50</v>
      </c>
      <c r="V42" t="s">
        <v>140</v>
      </c>
      <c r="W42" t="b">
        <v>1</v>
      </c>
      <c r="X42" t="s">
        <v>115</v>
      </c>
      <c r="AA42" t="s">
        <v>64</v>
      </c>
      <c r="AB42" t="s">
        <v>89</v>
      </c>
      <c r="AC42" t="s">
        <v>222</v>
      </c>
      <c r="AD42" t="b">
        <v>0</v>
      </c>
      <c r="AF42">
        <v>26647</v>
      </c>
      <c r="AH42" t="s">
        <v>80</v>
      </c>
      <c r="AI42" t="s">
        <v>39</v>
      </c>
      <c r="AJ42" s="1">
        <v>42548.5</v>
      </c>
      <c r="AK42" t="s">
        <v>39</v>
      </c>
      <c r="AN42" t="s">
        <v>56</v>
      </c>
    </row>
    <row r="43" spans="1:40" x14ac:dyDescent="0.45">
      <c r="A43" t="s">
        <v>39</v>
      </c>
      <c r="B43">
        <v>636670</v>
      </c>
      <c r="C43" t="s">
        <v>685</v>
      </c>
      <c r="D43" t="s">
        <v>40</v>
      </c>
      <c r="E43" t="s">
        <v>41</v>
      </c>
      <c r="F43" t="s">
        <v>205</v>
      </c>
      <c r="G43" t="s">
        <v>215</v>
      </c>
      <c r="H43" t="s">
        <v>624</v>
      </c>
      <c r="I43">
        <v>0</v>
      </c>
      <c r="J43">
        <v>3</v>
      </c>
      <c r="K43" t="s">
        <v>217</v>
      </c>
      <c r="L43" t="s">
        <v>695</v>
      </c>
      <c r="M43" t="s">
        <v>46</v>
      </c>
      <c r="N43" t="s">
        <v>47</v>
      </c>
      <c r="O43" t="s">
        <v>48</v>
      </c>
      <c r="P43">
        <v>33000</v>
      </c>
      <c r="Q43" t="s">
        <v>696</v>
      </c>
      <c r="R43">
        <v>566291</v>
      </c>
      <c r="T43" t="s">
        <v>50</v>
      </c>
      <c r="U43" t="s">
        <v>51</v>
      </c>
      <c r="V43" t="s">
        <v>51</v>
      </c>
      <c r="W43" t="b">
        <v>1</v>
      </c>
      <c r="X43" t="s">
        <v>115</v>
      </c>
      <c r="AA43" t="s">
        <v>53</v>
      </c>
      <c r="AB43" t="s">
        <v>219</v>
      </c>
      <c r="AC43" t="s">
        <v>170</v>
      </c>
      <c r="AD43" t="b">
        <v>1</v>
      </c>
      <c r="AF43">
        <v>27190</v>
      </c>
      <c r="AG43" t="s">
        <v>39</v>
      </c>
      <c r="AH43" t="s">
        <v>80</v>
      </c>
      <c r="AI43" t="s">
        <v>39</v>
      </c>
      <c r="AJ43" s="1">
        <v>42548.5</v>
      </c>
      <c r="AK43" t="s">
        <v>39</v>
      </c>
      <c r="AL43" t="s">
        <v>39</v>
      </c>
      <c r="AM43" t="s">
        <v>80</v>
      </c>
      <c r="AN43" t="s">
        <v>56</v>
      </c>
    </row>
    <row r="44" spans="1:40" x14ac:dyDescent="0.45">
      <c r="A44" t="s">
        <v>39</v>
      </c>
      <c r="B44">
        <v>638580</v>
      </c>
      <c r="C44" t="s">
        <v>685</v>
      </c>
      <c r="D44" t="s">
        <v>40</v>
      </c>
      <c r="E44" t="s">
        <v>41</v>
      </c>
      <c r="F44" t="s">
        <v>205</v>
      </c>
      <c r="G44" t="s">
        <v>213</v>
      </c>
      <c r="H44" t="s">
        <v>593</v>
      </c>
      <c r="I44">
        <v>6</v>
      </c>
      <c r="J44">
        <v>3</v>
      </c>
      <c r="K44" t="s">
        <v>214</v>
      </c>
      <c r="M44" t="s">
        <v>46</v>
      </c>
      <c r="N44" t="s">
        <v>47</v>
      </c>
      <c r="O44" t="s">
        <v>48</v>
      </c>
      <c r="P44">
        <v>33000</v>
      </c>
      <c r="R44">
        <v>596890</v>
      </c>
      <c r="T44" t="s">
        <v>50</v>
      </c>
      <c r="U44" t="s">
        <v>50</v>
      </c>
      <c r="V44" t="s">
        <v>51</v>
      </c>
      <c r="W44" t="b">
        <v>1</v>
      </c>
      <c r="X44" t="s">
        <v>115</v>
      </c>
      <c r="AA44" t="s">
        <v>53</v>
      </c>
      <c r="AB44" t="s">
        <v>182</v>
      </c>
      <c r="AC44" t="s">
        <v>170</v>
      </c>
      <c r="AD44" t="b">
        <v>0</v>
      </c>
      <c r="AF44">
        <v>27124</v>
      </c>
      <c r="AH44" t="s">
        <v>80</v>
      </c>
      <c r="AI44" t="s">
        <v>39</v>
      </c>
      <c r="AJ44" s="1">
        <v>42548.5</v>
      </c>
      <c r="AK44" t="s">
        <v>39</v>
      </c>
      <c r="AL44" t="s">
        <v>39</v>
      </c>
      <c r="AM44" t="s">
        <v>80</v>
      </c>
      <c r="AN44" t="s">
        <v>56</v>
      </c>
    </row>
    <row r="45" spans="1:40" x14ac:dyDescent="0.45">
      <c r="A45" t="s">
        <v>39</v>
      </c>
      <c r="B45">
        <v>638579</v>
      </c>
      <c r="C45" t="s">
        <v>685</v>
      </c>
      <c r="D45" t="s">
        <v>40</v>
      </c>
      <c r="E45" t="s">
        <v>41</v>
      </c>
      <c r="F45" t="s">
        <v>205</v>
      </c>
      <c r="G45" t="s">
        <v>208</v>
      </c>
      <c r="H45" t="s">
        <v>593</v>
      </c>
      <c r="I45">
        <v>5.5</v>
      </c>
      <c r="J45">
        <v>3</v>
      </c>
      <c r="K45" t="s">
        <v>210</v>
      </c>
      <c r="M45" t="s">
        <v>46</v>
      </c>
      <c r="N45" t="s">
        <v>47</v>
      </c>
      <c r="O45" t="s">
        <v>48</v>
      </c>
      <c r="P45">
        <v>33000</v>
      </c>
      <c r="Q45" t="s">
        <v>105</v>
      </c>
      <c r="R45">
        <v>596890</v>
      </c>
      <c r="T45" t="s">
        <v>50</v>
      </c>
      <c r="U45" t="s">
        <v>51</v>
      </c>
      <c r="V45" t="s">
        <v>51</v>
      </c>
      <c r="W45" t="b">
        <v>1</v>
      </c>
      <c r="X45" t="s">
        <v>115</v>
      </c>
      <c r="AA45" t="s">
        <v>107</v>
      </c>
      <c r="AB45" t="s">
        <v>212</v>
      </c>
      <c r="AC45" t="s">
        <v>170</v>
      </c>
      <c r="AD45" t="b">
        <v>0</v>
      </c>
      <c r="AF45">
        <v>27145</v>
      </c>
      <c r="AH45" t="s">
        <v>80</v>
      </c>
      <c r="AI45" t="s">
        <v>39</v>
      </c>
      <c r="AJ45" s="1">
        <v>42548.5</v>
      </c>
      <c r="AK45" t="s">
        <v>39</v>
      </c>
      <c r="AL45" t="s">
        <v>39</v>
      </c>
      <c r="AM45" t="s">
        <v>80</v>
      </c>
      <c r="AN45" t="s">
        <v>56</v>
      </c>
    </row>
    <row r="46" spans="1:40" x14ac:dyDescent="0.45">
      <c r="A46" t="s">
        <v>39</v>
      </c>
      <c r="B46">
        <v>636657</v>
      </c>
      <c r="C46" t="s">
        <v>685</v>
      </c>
      <c r="D46" t="s">
        <v>40</v>
      </c>
      <c r="E46" t="s">
        <v>41</v>
      </c>
      <c r="F46" t="s">
        <v>205</v>
      </c>
      <c r="G46" t="s">
        <v>206</v>
      </c>
      <c r="H46" t="s">
        <v>593</v>
      </c>
      <c r="I46">
        <v>1</v>
      </c>
      <c r="J46">
        <v>3</v>
      </c>
      <c r="K46" t="s">
        <v>207</v>
      </c>
      <c r="M46" t="s">
        <v>46</v>
      </c>
      <c r="N46" t="s">
        <v>47</v>
      </c>
      <c r="O46" t="s">
        <v>48</v>
      </c>
      <c r="P46">
        <v>33000</v>
      </c>
      <c r="R46">
        <v>566291</v>
      </c>
      <c r="T46" t="s">
        <v>50</v>
      </c>
      <c r="U46" t="s">
        <v>51</v>
      </c>
      <c r="V46" t="s">
        <v>51</v>
      </c>
      <c r="W46" t="b">
        <v>1</v>
      </c>
      <c r="X46" t="s">
        <v>76</v>
      </c>
      <c r="AA46" t="s">
        <v>53</v>
      </c>
      <c r="AB46" t="s">
        <v>89</v>
      </c>
      <c r="AC46" t="s">
        <v>170</v>
      </c>
      <c r="AD46" t="b">
        <v>0</v>
      </c>
      <c r="AF46">
        <v>27082</v>
      </c>
      <c r="AH46" t="s">
        <v>80</v>
      </c>
      <c r="AI46" t="s">
        <v>39</v>
      </c>
      <c r="AJ46" s="1">
        <v>42548.5</v>
      </c>
      <c r="AK46" t="s">
        <v>39</v>
      </c>
      <c r="AL46" t="s">
        <v>39</v>
      </c>
      <c r="AM46" t="s">
        <v>80</v>
      </c>
      <c r="AN46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2" sqref="B12"/>
    </sheetView>
  </sheetViews>
  <sheetFormatPr defaultRowHeight="14.25" x14ac:dyDescent="0.45"/>
  <cols>
    <col min="1" max="1" width="44" bestFit="1" customWidth="1"/>
    <col min="2" max="2" width="9.796875" bestFit="1" customWidth="1"/>
  </cols>
  <sheetData>
    <row r="3" spans="1:2" x14ac:dyDescent="0.45">
      <c r="A3" s="3" t="s">
        <v>708</v>
      </c>
      <c r="B3" t="s">
        <v>564</v>
      </c>
    </row>
    <row r="4" spans="1:2" x14ac:dyDescent="0.45">
      <c r="A4" s="15" t="s">
        <v>42</v>
      </c>
      <c r="B4" s="5">
        <v>53</v>
      </c>
    </row>
    <row r="5" spans="1:2" x14ac:dyDescent="0.45">
      <c r="A5" s="15" t="s">
        <v>205</v>
      </c>
      <c r="B5" s="5">
        <v>45</v>
      </c>
    </row>
    <row r="6" spans="1:2" x14ac:dyDescent="0.45">
      <c r="A6" s="15" t="s">
        <v>697</v>
      </c>
      <c r="B6" s="5">
        <v>3</v>
      </c>
    </row>
    <row r="7" spans="1:2" x14ac:dyDescent="0.45">
      <c r="A7" s="14" t="s">
        <v>315</v>
      </c>
      <c r="B7" s="5">
        <v>17</v>
      </c>
    </row>
    <row r="8" spans="1:2" x14ac:dyDescent="0.45">
      <c r="A8" s="15" t="s">
        <v>352</v>
      </c>
      <c r="B8" s="5">
        <v>14</v>
      </c>
    </row>
    <row r="9" spans="1:2" x14ac:dyDescent="0.45">
      <c r="A9" s="14" t="s">
        <v>397</v>
      </c>
      <c r="B9" s="5">
        <v>45</v>
      </c>
    </row>
    <row r="10" spans="1:2" x14ac:dyDescent="0.45">
      <c r="A10" s="14" t="s">
        <v>498</v>
      </c>
      <c r="B10" s="5">
        <v>21</v>
      </c>
    </row>
    <row r="11" spans="1:2" x14ac:dyDescent="0.45">
      <c r="A11" s="4" t="s">
        <v>709</v>
      </c>
      <c r="B11" s="5"/>
    </row>
    <row r="12" spans="1:2" x14ac:dyDescent="0.45">
      <c r="A12" s="4" t="s">
        <v>563</v>
      </c>
      <c r="B12" s="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9"/>
  <sheetViews>
    <sheetView workbookViewId="0">
      <selection activeCell="C2" sqref="C2"/>
    </sheetView>
  </sheetViews>
  <sheetFormatPr defaultRowHeight="14.25" x14ac:dyDescent="0.45"/>
  <cols>
    <col min="3" max="3" width="12.33203125" customWidth="1"/>
    <col min="4" max="4" width="9.06640625" customWidth="1"/>
    <col min="5" max="5" width="13.265625" customWidth="1"/>
    <col min="6" max="6" width="37.73046875" customWidth="1"/>
    <col min="7" max="10" width="0" hidden="1" customWidth="1"/>
    <col min="11" max="11" width="66.9296875" customWidth="1"/>
  </cols>
  <sheetData>
    <row r="1" spans="1:40" s="8" customFormat="1" x14ac:dyDescent="0.45">
      <c r="A1" s="8" t="s">
        <v>0</v>
      </c>
      <c r="B1" s="13" t="s">
        <v>1</v>
      </c>
      <c r="C1" s="9" t="s">
        <v>693</v>
      </c>
      <c r="D1" s="8" t="s">
        <v>2</v>
      </c>
      <c r="E1" s="8" t="s">
        <v>3</v>
      </c>
      <c r="F1" s="13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3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</row>
    <row r="2" spans="1:40" x14ac:dyDescent="0.45">
      <c r="A2" t="s">
        <v>39</v>
      </c>
      <c r="B2">
        <v>586844</v>
      </c>
      <c r="C2" t="str">
        <f>VLOOKUP(B2,'PAS10 S19 Final Scope_195'!B:C,2,0)</f>
        <v>Base Scope</v>
      </c>
      <c r="D2" t="s">
        <v>40</v>
      </c>
      <c r="E2" t="s">
        <v>41</v>
      </c>
      <c r="F2" t="s">
        <v>42</v>
      </c>
      <c r="G2" t="s">
        <v>43</v>
      </c>
      <c r="H2" t="s">
        <v>687</v>
      </c>
      <c r="I2">
        <v>2.5</v>
      </c>
      <c r="J2">
        <v>2</v>
      </c>
      <c r="K2" t="s">
        <v>45</v>
      </c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T2" t="s">
        <v>50</v>
      </c>
      <c r="U2" t="s">
        <v>51</v>
      </c>
      <c r="V2" t="s">
        <v>51</v>
      </c>
      <c r="W2" t="b">
        <v>1</v>
      </c>
      <c r="X2" t="s">
        <v>52</v>
      </c>
      <c r="AA2" t="s">
        <v>53</v>
      </c>
      <c r="AB2" t="s">
        <v>54</v>
      </c>
      <c r="AC2" t="s">
        <v>55</v>
      </c>
      <c r="AD2" t="b">
        <v>1</v>
      </c>
      <c r="AF2">
        <v>25379</v>
      </c>
      <c r="AI2" t="s">
        <v>39</v>
      </c>
      <c r="AJ2" s="1">
        <v>42548.5</v>
      </c>
      <c r="AK2" t="s">
        <v>39</v>
      </c>
      <c r="AL2" t="s">
        <v>39</v>
      </c>
      <c r="AN2" t="s">
        <v>56</v>
      </c>
    </row>
    <row r="3" spans="1:40" x14ac:dyDescent="0.45">
      <c r="A3" t="s">
        <v>39</v>
      </c>
      <c r="B3">
        <v>587153</v>
      </c>
      <c r="C3" t="str">
        <f>VLOOKUP(B3,'PAS10 S19 Final Scope_195'!B:C,2,0)</f>
        <v>Base Scope</v>
      </c>
      <c r="D3" t="s">
        <v>40</v>
      </c>
      <c r="E3" t="s">
        <v>57</v>
      </c>
      <c r="F3" t="s">
        <v>42</v>
      </c>
      <c r="G3" t="s">
        <v>58</v>
      </c>
      <c r="H3" t="s">
        <v>59</v>
      </c>
      <c r="I3">
        <v>4</v>
      </c>
      <c r="J3">
        <v>2</v>
      </c>
      <c r="K3" t="s">
        <v>60</v>
      </c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T3" t="s">
        <v>50</v>
      </c>
      <c r="U3" t="s">
        <v>62</v>
      </c>
      <c r="V3" t="s">
        <v>62</v>
      </c>
      <c r="W3" t="b">
        <v>1</v>
      </c>
      <c r="X3" t="s">
        <v>63</v>
      </c>
      <c r="AA3" t="s">
        <v>64</v>
      </c>
      <c r="AB3" t="s">
        <v>65</v>
      </c>
      <c r="AC3" t="s">
        <v>66</v>
      </c>
      <c r="AD3" t="b">
        <v>1</v>
      </c>
      <c r="AF3">
        <v>26508</v>
      </c>
      <c r="AI3" t="s">
        <v>39</v>
      </c>
      <c r="AJ3" s="1">
        <v>42548.5</v>
      </c>
      <c r="AK3" t="s">
        <v>39</v>
      </c>
      <c r="AN3" t="s">
        <v>56</v>
      </c>
    </row>
    <row r="4" spans="1:40" x14ac:dyDescent="0.45">
      <c r="A4" t="s">
        <v>39</v>
      </c>
      <c r="B4">
        <v>586906</v>
      </c>
      <c r="C4" t="str">
        <f>VLOOKUP(B4,'PAS10 S19 Final Scope_195'!B:C,2,0)</f>
        <v>Base Scope</v>
      </c>
      <c r="D4" t="s">
        <v>40</v>
      </c>
      <c r="E4" t="s">
        <v>41</v>
      </c>
      <c r="F4" t="s">
        <v>42</v>
      </c>
      <c r="G4" t="s">
        <v>67</v>
      </c>
      <c r="H4" t="s">
        <v>583</v>
      </c>
      <c r="I4">
        <v>4</v>
      </c>
      <c r="J4">
        <v>3</v>
      </c>
      <c r="K4" t="s">
        <v>68</v>
      </c>
      <c r="M4" t="s">
        <v>46</v>
      </c>
      <c r="N4" t="s">
        <v>47</v>
      </c>
      <c r="O4" t="s">
        <v>48</v>
      </c>
      <c r="P4">
        <v>10000</v>
      </c>
      <c r="R4">
        <v>593043</v>
      </c>
      <c r="T4" t="s">
        <v>50</v>
      </c>
      <c r="U4" t="s">
        <v>50</v>
      </c>
      <c r="V4" t="s">
        <v>51</v>
      </c>
      <c r="W4" t="b">
        <v>1</v>
      </c>
      <c r="X4" t="s">
        <v>63</v>
      </c>
      <c r="AA4" t="s">
        <v>53</v>
      </c>
      <c r="AB4" t="s">
        <v>50</v>
      </c>
      <c r="AC4" t="s">
        <v>50</v>
      </c>
      <c r="AD4" t="b">
        <v>1</v>
      </c>
      <c r="AF4">
        <v>26327</v>
      </c>
      <c r="AI4" t="s">
        <v>39</v>
      </c>
      <c r="AJ4" s="1">
        <v>42548.5</v>
      </c>
      <c r="AK4" t="s">
        <v>39</v>
      </c>
      <c r="AL4" t="s">
        <v>39</v>
      </c>
      <c r="AN4" t="s">
        <v>56</v>
      </c>
    </row>
    <row r="5" spans="1:40" x14ac:dyDescent="0.45">
      <c r="A5" t="s">
        <v>39</v>
      </c>
      <c r="B5">
        <v>586891</v>
      </c>
      <c r="C5" t="str">
        <f>VLOOKUP(B5,'PAS10 S19 Final Scope_195'!B:C,2,0)</f>
        <v>Base Scope</v>
      </c>
      <c r="D5" t="s">
        <v>40</v>
      </c>
      <c r="E5" t="s">
        <v>41</v>
      </c>
      <c r="F5" t="s">
        <v>42</v>
      </c>
      <c r="G5" t="s">
        <v>69</v>
      </c>
      <c r="H5" t="s">
        <v>59</v>
      </c>
      <c r="I5">
        <v>6</v>
      </c>
      <c r="J5">
        <v>3</v>
      </c>
      <c r="K5" t="s">
        <v>71</v>
      </c>
      <c r="M5" t="s">
        <v>46</v>
      </c>
      <c r="N5" t="s">
        <v>47</v>
      </c>
      <c r="O5" t="s">
        <v>48</v>
      </c>
      <c r="P5">
        <v>10000</v>
      </c>
      <c r="R5">
        <v>593043</v>
      </c>
      <c r="T5" t="s">
        <v>50</v>
      </c>
      <c r="U5" t="s">
        <v>50</v>
      </c>
      <c r="V5" t="s">
        <v>51</v>
      </c>
      <c r="W5" t="b">
        <v>1</v>
      </c>
      <c r="X5" t="s">
        <v>63</v>
      </c>
      <c r="AA5" t="s">
        <v>64</v>
      </c>
      <c r="AB5" t="s">
        <v>50</v>
      </c>
      <c r="AC5" t="s">
        <v>50</v>
      </c>
      <c r="AD5" t="b">
        <v>1</v>
      </c>
      <c r="AF5">
        <v>26446</v>
      </c>
      <c r="AI5" t="s">
        <v>39</v>
      </c>
      <c r="AJ5" s="1">
        <v>42548.5</v>
      </c>
      <c r="AK5" t="s">
        <v>39</v>
      </c>
      <c r="AN5" t="s">
        <v>56</v>
      </c>
    </row>
    <row r="6" spans="1:40" x14ac:dyDescent="0.45">
      <c r="A6" t="s">
        <v>39</v>
      </c>
      <c r="B6">
        <v>500517</v>
      </c>
      <c r="C6" t="str">
        <f>VLOOKUP(B6,'PAS10 S19 Final Scope_195'!B:C,2,0)</f>
        <v>Base Scope</v>
      </c>
      <c r="D6" t="s">
        <v>40</v>
      </c>
      <c r="E6" t="s">
        <v>41</v>
      </c>
      <c r="F6" t="s">
        <v>42</v>
      </c>
      <c r="G6" t="s">
        <v>73</v>
      </c>
      <c r="H6" t="s">
        <v>593</v>
      </c>
      <c r="I6">
        <v>2.5</v>
      </c>
      <c r="J6">
        <v>2</v>
      </c>
      <c r="K6" t="s">
        <v>74</v>
      </c>
      <c r="M6" t="s">
        <v>46</v>
      </c>
      <c r="N6" t="s">
        <v>47</v>
      </c>
      <c r="O6" t="s">
        <v>48</v>
      </c>
      <c r="P6">
        <v>10000</v>
      </c>
      <c r="Q6" t="s">
        <v>75</v>
      </c>
      <c r="R6">
        <v>593043</v>
      </c>
      <c r="T6" t="s">
        <v>50</v>
      </c>
      <c r="U6" t="s">
        <v>51</v>
      </c>
      <c r="V6" t="s">
        <v>51</v>
      </c>
      <c r="W6" t="b">
        <v>1</v>
      </c>
      <c r="X6" t="s">
        <v>76</v>
      </c>
      <c r="AA6" t="s">
        <v>53</v>
      </c>
      <c r="AB6" t="s">
        <v>77</v>
      </c>
      <c r="AC6" t="s">
        <v>78</v>
      </c>
      <c r="AD6" t="b">
        <v>1</v>
      </c>
      <c r="AE6" t="s">
        <v>79</v>
      </c>
      <c r="AF6">
        <v>25090</v>
      </c>
      <c r="AG6" t="s">
        <v>80</v>
      </c>
      <c r="AH6" t="s">
        <v>80</v>
      </c>
      <c r="AI6" t="s">
        <v>39</v>
      </c>
      <c r="AJ6" s="1">
        <v>42548.5</v>
      </c>
      <c r="AK6" t="s">
        <v>39</v>
      </c>
      <c r="AL6" t="s">
        <v>39</v>
      </c>
      <c r="AM6" t="s">
        <v>80</v>
      </c>
      <c r="AN6" t="s">
        <v>56</v>
      </c>
    </row>
    <row r="7" spans="1:40" x14ac:dyDescent="0.45">
      <c r="A7" t="s">
        <v>39</v>
      </c>
      <c r="B7">
        <v>557388</v>
      </c>
      <c r="C7" t="str">
        <f>VLOOKUP(B7,'PAS10 S19 Final Scope_195'!B:C,2,0)</f>
        <v>Base Scope</v>
      </c>
      <c r="D7" t="s">
        <v>40</v>
      </c>
      <c r="E7" t="s">
        <v>41</v>
      </c>
      <c r="F7" t="s">
        <v>42</v>
      </c>
      <c r="G7" t="s">
        <v>81</v>
      </c>
      <c r="H7" t="s">
        <v>687</v>
      </c>
      <c r="I7">
        <v>2</v>
      </c>
      <c r="J7">
        <v>2</v>
      </c>
      <c r="K7" t="s">
        <v>82</v>
      </c>
      <c r="M7" t="s">
        <v>46</v>
      </c>
      <c r="N7" t="s">
        <v>47</v>
      </c>
      <c r="O7" t="s">
        <v>48</v>
      </c>
      <c r="P7">
        <v>10000</v>
      </c>
      <c r="Q7" t="s">
        <v>83</v>
      </c>
      <c r="R7">
        <v>593043</v>
      </c>
      <c r="T7" t="s">
        <v>50</v>
      </c>
      <c r="U7" t="s">
        <v>51</v>
      </c>
      <c r="V7" t="s">
        <v>51</v>
      </c>
      <c r="W7" t="b">
        <v>1</v>
      </c>
      <c r="X7" t="s">
        <v>76</v>
      </c>
      <c r="AA7" t="s">
        <v>53</v>
      </c>
      <c r="AB7" t="s">
        <v>84</v>
      </c>
      <c r="AC7" t="s">
        <v>66</v>
      </c>
      <c r="AD7" t="b">
        <v>1</v>
      </c>
      <c r="AF7">
        <v>24705</v>
      </c>
      <c r="AI7" t="s">
        <v>39</v>
      </c>
      <c r="AJ7" s="1">
        <v>42548.5</v>
      </c>
      <c r="AK7" t="s">
        <v>39</v>
      </c>
      <c r="AL7" t="s">
        <v>39</v>
      </c>
      <c r="AN7" t="s">
        <v>56</v>
      </c>
    </row>
    <row r="8" spans="1:40" x14ac:dyDescent="0.45">
      <c r="A8" t="s">
        <v>39</v>
      </c>
      <c r="B8">
        <v>586890</v>
      </c>
      <c r="C8" t="str">
        <f>VLOOKUP(B8,'PAS10 S19 Final Scope_195'!B:C,2,0)</f>
        <v>Base Scope</v>
      </c>
      <c r="D8" t="s">
        <v>40</v>
      </c>
      <c r="E8" t="s">
        <v>41</v>
      </c>
      <c r="F8" t="s">
        <v>42</v>
      </c>
      <c r="G8" t="s">
        <v>85</v>
      </c>
      <c r="H8" t="s">
        <v>593</v>
      </c>
      <c r="I8">
        <v>3</v>
      </c>
      <c r="J8">
        <v>3</v>
      </c>
      <c r="K8" t="s">
        <v>86</v>
      </c>
      <c r="M8" t="s">
        <v>46</v>
      </c>
      <c r="N8" t="s">
        <v>47</v>
      </c>
      <c r="O8" t="s">
        <v>48</v>
      </c>
      <c r="P8">
        <v>10000</v>
      </c>
      <c r="Q8" t="s">
        <v>87</v>
      </c>
      <c r="R8" t="s">
        <v>88</v>
      </c>
      <c r="T8" t="s">
        <v>50</v>
      </c>
      <c r="U8" t="s">
        <v>51</v>
      </c>
      <c r="V8" t="s">
        <v>51</v>
      </c>
      <c r="W8" t="b">
        <v>1</v>
      </c>
      <c r="X8" t="s">
        <v>76</v>
      </c>
      <c r="AA8" t="s">
        <v>102</v>
      </c>
      <c r="AB8" t="s">
        <v>89</v>
      </c>
      <c r="AC8" t="s">
        <v>50</v>
      </c>
      <c r="AD8" t="b">
        <v>1</v>
      </c>
      <c r="AF8">
        <v>27167</v>
      </c>
      <c r="AI8" t="s">
        <v>39</v>
      </c>
      <c r="AJ8" s="1">
        <v>42548.5</v>
      </c>
      <c r="AK8" t="s">
        <v>39</v>
      </c>
      <c r="AL8" t="s">
        <v>39</v>
      </c>
      <c r="AN8" t="s">
        <v>56</v>
      </c>
    </row>
    <row r="9" spans="1:40" x14ac:dyDescent="0.45">
      <c r="A9" t="s">
        <v>39</v>
      </c>
      <c r="B9">
        <v>586626</v>
      </c>
      <c r="C9" t="str">
        <f>VLOOKUP(B9,'PAS10 S19 Final Scope_195'!B:C,2,0)</f>
        <v>Base Scope</v>
      </c>
      <c r="D9" t="s">
        <v>40</v>
      </c>
      <c r="E9" t="s">
        <v>41</v>
      </c>
      <c r="F9" t="s">
        <v>42</v>
      </c>
      <c r="G9" t="s">
        <v>90</v>
      </c>
      <c r="H9" t="s">
        <v>59</v>
      </c>
      <c r="I9">
        <v>3</v>
      </c>
      <c r="J9">
        <v>2</v>
      </c>
      <c r="K9" t="s">
        <v>91</v>
      </c>
      <c r="M9" t="s">
        <v>46</v>
      </c>
      <c r="N9" t="s">
        <v>47</v>
      </c>
      <c r="O9" t="s">
        <v>70</v>
      </c>
      <c r="P9">
        <v>10000</v>
      </c>
      <c r="Q9" t="s">
        <v>92</v>
      </c>
      <c r="R9">
        <v>593043</v>
      </c>
      <c r="T9" t="s">
        <v>50</v>
      </c>
      <c r="U9" t="s">
        <v>51</v>
      </c>
      <c r="V9" t="s">
        <v>51</v>
      </c>
      <c r="W9" t="b">
        <v>1</v>
      </c>
      <c r="X9" t="s">
        <v>76</v>
      </c>
      <c r="AA9" t="s">
        <v>64</v>
      </c>
      <c r="AB9" t="s">
        <v>93</v>
      </c>
      <c r="AC9" t="s">
        <v>94</v>
      </c>
      <c r="AD9" t="b">
        <v>1</v>
      </c>
      <c r="AF9">
        <v>26204</v>
      </c>
      <c r="AI9" t="s">
        <v>39</v>
      </c>
      <c r="AJ9" s="1">
        <v>42548.5</v>
      </c>
      <c r="AK9" t="s">
        <v>39</v>
      </c>
      <c r="AN9" t="s">
        <v>56</v>
      </c>
    </row>
    <row r="10" spans="1:40" x14ac:dyDescent="0.45">
      <c r="A10" t="s">
        <v>39</v>
      </c>
      <c r="B10">
        <v>586588</v>
      </c>
      <c r="C10" t="str">
        <f>VLOOKUP(B10,'PAS10 S19 Final Scope_195'!B:C,2,0)</f>
        <v>Base Scope</v>
      </c>
      <c r="D10" t="s">
        <v>40</v>
      </c>
      <c r="E10" t="s">
        <v>41</v>
      </c>
      <c r="F10" t="s">
        <v>42</v>
      </c>
      <c r="G10" t="s">
        <v>95</v>
      </c>
      <c r="H10" t="s">
        <v>583</v>
      </c>
      <c r="I10">
        <v>3</v>
      </c>
      <c r="J10">
        <v>2</v>
      </c>
      <c r="K10" t="s">
        <v>97</v>
      </c>
      <c r="M10" t="s">
        <v>46</v>
      </c>
      <c r="N10" t="s">
        <v>47</v>
      </c>
      <c r="O10" t="s">
        <v>48</v>
      </c>
      <c r="P10">
        <v>10000</v>
      </c>
      <c r="Q10" t="s">
        <v>98</v>
      </c>
      <c r="R10">
        <v>593043</v>
      </c>
      <c r="T10" t="s">
        <v>50</v>
      </c>
      <c r="U10" t="s">
        <v>51</v>
      </c>
      <c r="V10" t="s">
        <v>51</v>
      </c>
      <c r="W10" t="b">
        <v>1</v>
      </c>
      <c r="X10" t="s">
        <v>63</v>
      </c>
      <c r="AA10" t="s">
        <v>53</v>
      </c>
      <c r="AB10" t="s">
        <v>93</v>
      </c>
      <c r="AC10" t="s">
        <v>93</v>
      </c>
      <c r="AD10" t="b">
        <v>1</v>
      </c>
      <c r="AF10">
        <v>25418</v>
      </c>
      <c r="AI10" t="s">
        <v>39</v>
      </c>
      <c r="AJ10" s="1">
        <v>42548.5</v>
      </c>
      <c r="AK10" t="s">
        <v>39</v>
      </c>
      <c r="AL10" t="s">
        <v>39</v>
      </c>
      <c r="AN10" t="s">
        <v>56</v>
      </c>
    </row>
    <row r="11" spans="1:40" x14ac:dyDescent="0.45">
      <c r="A11" t="s">
        <v>39</v>
      </c>
      <c r="B11">
        <v>586622</v>
      </c>
      <c r="C11" t="str">
        <f>VLOOKUP(B11,'PAS10 S19 Final Scope_195'!B:C,2,0)</f>
        <v>Base Scope</v>
      </c>
      <c r="D11" t="s">
        <v>40</v>
      </c>
      <c r="E11" t="s">
        <v>41</v>
      </c>
      <c r="F11" t="s">
        <v>42</v>
      </c>
      <c r="G11" t="s">
        <v>99</v>
      </c>
      <c r="H11" t="s">
        <v>593</v>
      </c>
      <c r="I11">
        <v>4</v>
      </c>
      <c r="J11">
        <v>3</v>
      </c>
      <c r="K11" t="s">
        <v>100</v>
      </c>
      <c r="M11" t="s">
        <v>46</v>
      </c>
      <c r="N11" t="s">
        <v>47</v>
      </c>
      <c r="O11" t="s">
        <v>48</v>
      </c>
      <c r="P11">
        <v>10000</v>
      </c>
      <c r="Q11" t="s">
        <v>101</v>
      </c>
      <c r="R11">
        <v>593043</v>
      </c>
      <c r="T11" t="s">
        <v>50</v>
      </c>
      <c r="U11" t="s">
        <v>51</v>
      </c>
      <c r="V11" t="s">
        <v>51</v>
      </c>
      <c r="W11" t="b">
        <v>1</v>
      </c>
      <c r="X11" t="s">
        <v>63</v>
      </c>
      <c r="AA11" t="s">
        <v>102</v>
      </c>
      <c r="AB11" t="s">
        <v>93</v>
      </c>
      <c r="AC11" t="s">
        <v>93</v>
      </c>
      <c r="AD11" t="b">
        <v>1</v>
      </c>
      <c r="AF11">
        <v>26203</v>
      </c>
      <c r="AI11" t="s">
        <v>39</v>
      </c>
      <c r="AJ11" s="1">
        <v>42548.5</v>
      </c>
      <c r="AK11" t="s">
        <v>39</v>
      </c>
      <c r="AL11" t="s">
        <v>39</v>
      </c>
      <c r="AN11" t="s">
        <v>56</v>
      </c>
    </row>
    <row r="12" spans="1:40" x14ac:dyDescent="0.45">
      <c r="A12" t="s">
        <v>39</v>
      </c>
      <c r="B12">
        <v>408227</v>
      </c>
      <c r="C12" t="str">
        <f>VLOOKUP(B12,'PAS10 S19 Final Scope_195'!B:C,2,0)</f>
        <v>Base Scope</v>
      </c>
      <c r="D12" t="s">
        <v>40</v>
      </c>
      <c r="E12" t="s">
        <v>41</v>
      </c>
      <c r="F12" t="s">
        <v>42</v>
      </c>
      <c r="G12" t="s">
        <v>103</v>
      </c>
      <c r="H12" t="s">
        <v>593</v>
      </c>
      <c r="I12">
        <v>2</v>
      </c>
      <c r="J12">
        <v>2</v>
      </c>
      <c r="K12" t="s">
        <v>104</v>
      </c>
      <c r="M12" t="s">
        <v>46</v>
      </c>
      <c r="N12" t="s">
        <v>47</v>
      </c>
      <c r="O12" t="s">
        <v>48</v>
      </c>
      <c r="P12">
        <v>10000</v>
      </c>
      <c r="Q12" t="s">
        <v>105</v>
      </c>
      <c r="R12" t="s">
        <v>106</v>
      </c>
      <c r="T12" t="s">
        <v>50</v>
      </c>
      <c r="U12" t="s">
        <v>51</v>
      </c>
      <c r="V12" t="s">
        <v>51</v>
      </c>
      <c r="W12" t="b">
        <v>1</v>
      </c>
      <c r="X12" t="s">
        <v>76</v>
      </c>
      <c r="AA12" t="s">
        <v>107</v>
      </c>
      <c r="AB12" t="s">
        <v>93</v>
      </c>
      <c r="AC12" t="s">
        <v>93</v>
      </c>
      <c r="AD12" t="b">
        <v>1</v>
      </c>
      <c r="AF12">
        <v>25176</v>
      </c>
      <c r="AG12" t="s">
        <v>80</v>
      </c>
      <c r="AH12" t="s">
        <v>80</v>
      </c>
      <c r="AI12" t="s">
        <v>39</v>
      </c>
      <c r="AJ12" s="1">
        <v>42548.5</v>
      </c>
      <c r="AK12" t="s">
        <v>39</v>
      </c>
      <c r="AL12" t="s">
        <v>39</v>
      </c>
      <c r="AM12" t="s">
        <v>80</v>
      </c>
      <c r="AN12" t="s">
        <v>56</v>
      </c>
    </row>
    <row r="13" spans="1:40" x14ac:dyDescent="0.45">
      <c r="A13" t="s">
        <v>39</v>
      </c>
      <c r="B13">
        <v>591571</v>
      </c>
      <c r="C13" t="str">
        <f>VLOOKUP(B13,'PAS10 S19 Final Scope_195'!B:C,2,0)</f>
        <v>Base Scope</v>
      </c>
      <c r="D13" t="s">
        <v>40</v>
      </c>
      <c r="E13" t="s">
        <v>41</v>
      </c>
      <c r="F13" t="s">
        <v>42</v>
      </c>
      <c r="G13" t="s">
        <v>108</v>
      </c>
      <c r="H13" t="s">
        <v>44</v>
      </c>
      <c r="I13">
        <v>6</v>
      </c>
      <c r="J13">
        <v>2</v>
      </c>
      <c r="K13" t="s">
        <v>109</v>
      </c>
      <c r="M13" t="s">
        <v>46</v>
      </c>
      <c r="N13" t="s">
        <v>47</v>
      </c>
      <c r="O13" t="s">
        <v>48</v>
      </c>
      <c r="P13">
        <v>10000</v>
      </c>
      <c r="Q13" t="s">
        <v>110</v>
      </c>
      <c r="R13" t="s">
        <v>111</v>
      </c>
      <c r="T13" t="s">
        <v>50</v>
      </c>
      <c r="U13" t="s">
        <v>51</v>
      </c>
      <c r="V13" t="s">
        <v>51</v>
      </c>
      <c r="W13" t="b">
        <v>1</v>
      </c>
      <c r="X13" t="s">
        <v>63</v>
      </c>
      <c r="AA13" t="s">
        <v>64</v>
      </c>
      <c r="AB13" t="s">
        <v>112</v>
      </c>
      <c r="AC13" t="s">
        <v>66</v>
      </c>
      <c r="AD13" t="b">
        <v>1</v>
      </c>
      <c r="AF13">
        <v>26028</v>
      </c>
      <c r="AI13" t="s">
        <v>39</v>
      </c>
      <c r="AJ13" s="1">
        <v>42548.5</v>
      </c>
      <c r="AK13" t="s">
        <v>39</v>
      </c>
      <c r="AN13" t="s">
        <v>56</v>
      </c>
    </row>
    <row r="14" spans="1:40" x14ac:dyDescent="0.45">
      <c r="A14" t="s">
        <v>39</v>
      </c>
      <c r="B14">
        <v>557691</v>
      </c>
      <c r="C14" t="str">
        <f>VLOOKUP(B14,'PAS10 S19 Final Scope_195'!B:C,2,0)</f>
        <v>Base Scope</v>
      </c>
      <c r="D14" t="s">
        <v>40</v>
      </c>
      <c r="E14" t="s">
        <v>41</v>
      </c>
      <c r="F14" t="s">
        <v>42</v>
      </c>
      <c r="G14" t="s">
        <v>113</v>
      </c>
      <c r="H14" t="s">
        <v>593</v>
      </c>
      <c r="I14">
        <v>2</v>
      </c>
      <c r="J14">
        <v>2</v>
      </c>
      <c r="K14" t="s">
        <v>114</v>
      </c>
      <c r="M14" t="s">
        <v>46</v>
      </c>
      <c r="N14" t="s">
        <v>47</v>
      </c>
      <c r="O14" t="s">
        <v>48</v>
      </c>
      <c r="P14">
        <v>10000</v>
      </c>
      <c r="Q14" t="s">
        <v>83</v>
      </c>
      <c r="R14">
        <v>593043</v>
      </c>
      <c r="T14" t="s">
        <v>50</v>
      </c>
      <c r="U14" t="s">
        <v>51</v>
      </c>
      <c r="V14" t="s">
        <v>51</v>
      </c>
      <c r="W14" t="b">
        <v>1</v>
      </c>
      <c r="X14" t="s">
        <v>115</v>
      </c>
      <c r="AA14" t="s">
        <v>107</v>
      </c>
      <c r="AB14" t="s">
        <v>116</v>
      </c>
      <c r="AC14" t="s">
        <v>78</v>
      </c>
      <c r="AD14" t="b">
        <v>1</v>
      </c>
      <c r="AF14">
        <v>25814</v>
      </c>
      <c r="AI14" t="s">
        <v>39</v>
      </c>
      <c r="AJ14" s="1">
        <v>42548.5</v>
      </c>
      <c r="AK14" t="s">
        <v>39</v>
      </c>
      <c r="AL14" t="s">
        <v>39</v>
      </c>
      <c r="AN14" t="s">
        <v>56</v>
      </c>
    </row>
    <row r="15" spans="1:40" x14ac:dyDescent="0.45">
      <c r="A15" t="s">
        <v>39</v>
      </c>
      <c r="B15">
        <v>586882</v>
      </c>
      <c r="C15" t="str">
        <f>VLOOKUP(B15,'PAS10 S19 Final Scope_195'!B:C,2,0)</f>
        <v>Base Scope</v>
      </c>
      <c r="D15" t="s">
        <v>40</v>
      </c>
      <c r="E15" t="s">
        <v>41</v>
      </c>
      <c r="F15" t="s">
        <v>42</v>
      </c>
      <c r="G15" t="s">
        <v>117</v>
      </c>
      <c r="H15" t="s">
        <v>44</v>
      </c>
      <c r="I15">
        <v>1.5</v>
      </c>
      <c r="J15">
        <v>3</v>
      </c>
      <c r="K15" t="s">
        <v>118</v>
      </c>
      <c r="M15" t="s">
        <v>46</v>
      </c>
      <c r="N15" t="s">
        <v>47</v>
      </c>
      <c r="O15" t="s">
        <v>48</v>
      </c>
      <c r="P15">
        <v>10000</v>
      </c>
      <c r="Q15" t="s">
        <v>105</v>
      </c>
      <c r="R15">
        <v>566291</v>
      </c>
      <c r="T15" t="s">
        <v>50</v>
      </c>
      <c r="U15" t="s">
        <v>51</v>
      </c>
      <c r="V15" t="s">
        <v>51</v>
      </c>
      <c r="W15" t="b">
        <v>1</v>
      </c>
      <c r="X15" t="s">
        <v>115</v>
      </c>
      <c r="AA15" t="s">
        <v>102</v>
      </c>
      <c r="AB15" t="s">
        <v>93</v>
      </c>
      <c r="AC15" t="s">
        <v>93</v>
      </c>
      <c r="AD15" t="b">
        <v>1</v>
      </c>
      <c r="AF15">
        <v>26445</v>
      </c>
      <c r="AI15" t="s">
        <v>39</v>
      </c>
      <c r="AJ15" s="1">
        <v>42548.5</v>
      </c>
      <c r="AK15" t="s">
        <v>39</v>
      </c>
      <c r="AN15" t="s">
        <v>56</v>
      </c>
    </row>
    <row r="16" spans="1:40" x14ac:dyDescent="0.45">
      <c r="A16" t="s">
        <v>39</v>
      </c>
      <c r="B16">
        <v>587159</v>
      </c>
      <c r="C16" t="str">
        <f>VLOOKUP(B16,'PAS10 S19 Final Scope_195'!B:C,2,0)</f>
        <v>Base Scope</v>
      </c>
      <c r="D16" t="s">
        <v>40</v>
      </c>
      <c r="E16" t="s">
        <v>57</v>
      </c>
      <c r="F16" t="s">
        <v>42</v>
      </c>
      <c r="G16" t="s">
        <v>119</v>
      </c>
      <c r="H16" t="s">
        <v>583</v>
      </c>
      <c r="I16">
        <v>2</v>
      </c>
      <c r="J16">
        <v>2</v>
      </c>
      <c r="K16" t="s">
        <v>120</v>
      </c>
      <c r="M16" t="s">
        <v>46</v>
      </c>
      <c r="N16" t="s">
        <v>47</v>
      </c>
      <c r="O16" t="s">
        <v>48</v>
      </c>
      <c r="P16">
        <v>10000</v>
      </c>
      <c r="Q16" t="s">
        <v>121</v>
      </c>
      <c r="R16">
        <v>593043</v>
      </c>
      <c r="T16" t="s">
        <v>50</v>
      </c>
      <c r="U16" t="s">
        <v>62</v>
      </c>
      <c r="V16" t="s">
        <v>62</v>
      </c>
      <c r="W16" t="b">
        <v>1</v>
      </c>
      <c r="X16" t="s">
        <v>76</v>
      </c>
      <c r="AA16" t="s">
        <v>53</v>
      </c>
      <c r="AB16" t="s">
        <v>77</v>
      </c>
      <c r="AC16" t="s">
        <v>50</v>
      </c>
      <c r="AD16" t="b">
        <v>1</v>
      </c>
      <c r="AF16">
        <v>25835</v>
      </c>
      <c r="AI16" t="s">
        <v>39</v>
      </c>
      <c r="AJ16" s="1">
        <v>42548.5</v>
      </c>
      <c r="AK16" t="s">
        <v>39</v>
      </c>
      <c r="AL16" t="s">
        <v>39</v>
      </c>
      <c r="AN16" t="s">
        <v>56</v>
      </c>
    </row>
    <row r="17" spans="1:40" x14ac:dyDescent="0.45">
      <c r="A17" t="s">
        <v>39</v>
      </c>
      <c r="B17">
        <v>557373</v>
      </c>
      <c r="C17" t="str">
        <f>VLOOKUP(B17,'PAS10 S19 Final Scope_195'!B:C,2,0)</f>
        <v>Base Scope</v>
      </c>
      <c r="D17" t="s">
        <v>40</v>
      </c>
      <c r="E17" t="s">
        <v>41</v>
      </c>
      <c r="F17" t="s">
        <v>42</v>
      </c>
      <c r="G17" t="s">
        <v>122</v>
      </c>
      <c r="H17" t="s">
        <v>541</v>
      </c>
      <c r="I17">
        <v>1.5</v>
      </c>
      <c r="J17">
        <v>2</v>
      </c>
      <c r="K17" t="s">
        <v>123</v>
      </c>
      <c r="M17" t="s">
        <v>46</v>
      </c>
      <c r="N17" t="s">
        <v>47</v>
      </c>
      <c r="O17" t="s">
        <v>48</v>
      </c>
      <c r="P17">
        <v>10000</v>
      </c>
      <c r="Q17" t="s">
        <v>83</v>
      </c>
      <c r="R17">
        <v>593043</v>
      </c>
      <c r="T17" t="s">
        <v>50</v>
      </c>
      <c r="U17" t="s">
        <v>51</v>
      </c>
      <c r="V17" t="s">
        <v>51</v>
      </c>
      <c r="W17" t="b">
        <v>1</v>
      </c>
      <c r="X17" t="s">
        <v>52</v>
      </c>
      <c r="AA17" t="s">
        <v>102</v>
      </c>
      <c r="AB17" t="s">
        <v>84</v>
      </c>
      <c r="AC17" t="s">
        <v>66</v>
      </c>
      <c r="AD17" t="b">
        <v>1</v>
      </c>
      <c r="AF17">
        <v>24672</v>
      </c>
      <c r="AI17" t="s">
        <v>39</v>
      </c>
      <c r="AJ17" s="1">
        <v>42548.5</v>
      </c>
      <c r="AK17" t="s">
        <v>39</v>
      </c>
      <c r="AL17" t="s">
        <v>39</v>
      </c>
      <c r="AN17" t="s">
        <v>56</v>
      </c>
    </row>
    <row r="18" spans="1:40" x14ac:dyDescent="0.45">
      <c r="A18" t="s">
        <v>39</v>
      </c>
      <c r="B18">
        <v>587161</v>
      </c>
      <c r="C18" t="str">
        <f>VLOOKUP(B18,'PAS10 S19 Final Scope_195'!B:C,2,0)</f>
        <v>Base Scope</v>
      </c>
      <c r="D18" t="s">
        <v>40</v>
      </c>
      <c r="E18" t="s">
        <v>41</v>
      </c>
      <c r="F18" t="s">
        <v>42</v>
      </c>
      <c r="G18" t="s">
        <v>124</v>
      </c>
      <c r="H18" t="s">
        <v>593</v>
      </c>
      <c r="I18">
        <v>2</v>
      </c>
      <c r="J18">
        <v>2</v>
      </c>
      <c r="K18" t="s">
        <v>125</v>
      </c>
      <c r="M18" t="s">
        <v>46</v>
      </c>
      <c r="N18" t="s">
        <v>47</v>
      </c>
      <c r="O18" t="s">
        <v>48</v>
      </c>
      <c r="P18">
        <v>10000</v>
      </c>
      <c r="Q18" t="s">
        <v>121</v>
      </c>
      <c r="R18">
        <v>593043</v>
      </c>
      <c r="T18" t="s">
        <v>50</v>
      </c>
      <c r="U18" t="s">
        <v>51</v>
      </c>
      <c r="V18" t="s">
        <v>51</v>
      </c>
      <c r="W18" t="b">
        <v>1</v>
      </c>
      <c r="X18" t="s">
        <v>76</v>
      </c>
      <c r="AA18" t="s">
        <v>107</v>
      </c>
      <c r="AB18" t="s">
        <v>50</v>
      </c>
      <c r="AC18" t="s">
        <v>50</v>
      </c>
      <c r="AD18" t="b">
        <v>1</v>
      </c>
      <c r="AF18">
        <v>25834</v>
      </c>
      <c r="AI18" t="s">
        <v>39</v>
      </c>
      <c r="AJ18" s="1">
        <v>42548.5</v>
      </c>
      <c r="AK18" t="s">
        <v>39</v>
      </c>
      <c r="AL18" t="s">
        <v>39</v>
      </c>
      <c r="AN18" t="s">
        <v>56</v>
      </c>
    </row>
    <row r="19" spans="1:40" x14ac:dyDescent="0.45">
      <c r="A19" t="s">
        <v>39</v>
      </c>
      <c r="B19">
        <v>499281</v>
      </c>
      <c r="C19" t="str">
        <f>VLOOKUP(B19,'PAS10 S19 Final Scope_195'!B:C,2,0)</f>
        <v>Base Scope</v>
      </c>
      <c r="D19" t="s">
        <v>40</v>
      </c>
      <c r="E19" t="s">
        <v>41</v>
      </c>
      <c r="F19" t="s">
        <v>42</v>
      </c>
      <c r="G19" t="s">
        <v>126</v>
      </c>
      <c r="H19" t="s">
        <v>44</v>
      </c>
      <c r="I19">
        <v>3</v>
      </c>
      <c r="J19">
        <v>2</v>
      </c>
      <c r="K19" t="s">
        <v>127</v>
      </c>
      <c r="M19" t="s">
        <v>46</v>
      </c>
      <c r="N19" t="s">
        <v>47</v>
      </c>
      <c r="O19" t="s">
        <v>48</v>
      </c>
      <c r="P19">
        <v>10000</v>
      </c>
      <c r="Q19" t="s">
        <v>105</v>
      </c>
      <c r="R19">
        <v>566291</v>
      </c>
      <c r="T19" t="s">
        <v>50</v>
      </c>
      <c r="U19" t="s">
        <v>51</v>
      </c>
      <c r="V19" t="s">
        <v>51</v>
      </c>
      <c r="W19" t="b">
        <v>1</v>
      </c>
      <c r="X19" t="s">
        <v>63</v>
      </c>
      <c r="AA19" t="s">
        <v>102</v>
      </c>
      <c r="AB19" t="s">
        <v>93</v>
      </c>
      <c r="AC19" t="s">
        <v>93</v>
      </c>
      <c r="AD19" t="b">
        <v>1</v>
      </c>
      <c r="AE19" t="s">
        <v>128</v>
      </c>
      <c r="AF19">
        <v>25358</v>
      </c>
      <c r="AG19" t="s">
        <v>80</v>
      </c>
      <c r="AH19" t="s">
        <v>80</v>
      </c>
      <c r="AI19" t="s">
        <v>39</v>
      </c>
      <c r="AJ19" s="1">
        <v>42548.5</v>
      </c>
      <c r="AK19" t="s">
        <v>39</v>
      </c>
      <c r="AL19" t="s">
        <v>80</v>
      </c>
      <c r="AM19" t="s">
        <v>80</v>
      </c>
      <c r="AN19" t="s">
        <v>56</v>
      </c>
    </row>
    <row r="20" spans="1:40" x14ac:dyDescent="0.45">
      <c r="A20" t="s">
        <v>39</v>
      </c>
      <c r="B20">
        <v>586818</v>
      </c>
      <c r="C20" t="str">
        <f>VLOOKUP(B20,'PAS10 S19 Final Scope_195'!B:C,2,0)</f>
        <v>Base Scope</v>
      </c>
      <c r="D20" t="s">
        <v>40</v>
      </c>
      <c r="E20" t="s">
        <v>41</v>
      </c>
      <c r="F20" t="s">
        <v>42</v>
      </c>
      <c r="G20" t="s">
        <v>43</v>
      </c>
      <c r="H20" t="s">
        <v>593</v>
      </c>
      <c r="I20">
        <v>3</v>
      </c>
      <c r="J20">
        <v>2</v>
      </c>
      <c r="K20" t="s">
        <v>129</v>
      </c>
      <c r="M20" t="s">
        <v>46</v>
      </c>
      <c r="N20" t="s">
        <v>47</v>
      </c>
      <c r="O20" t="s">
        <v>48</v>
      </c>
      <c r="P20">
        <v>10000</v>
      </c>
      <c r="Q20" t="s">
        <v>49</v>
      </c>
      <c r="R20">
        <v>593043</v>
      </c>
      <c r="T20" t="s">
        <v>50</v>
      </c>
      <c r="U20" t="s">
        <v>51</v>
      </c>
      <c r="V20" t="s">
        <v>51</v>
      </c>
      <c r="W20" t="b">
        <v>1</v>
      </c>
      <c r="X20" t="s">
        <v>52</v>
      </c>
      <c r="AA20" t="s">
        <v>102</v>
      </c>
      <c r="AB20" t="s">
        <v>54</v>
      </c>
      <c r="AC20" t="s">
        <v>55</v>
      </c>
      <c r="AD20" t="b">
        <v>1</v>
      </c>
      <c r="AF20">
        <v>25378</v>
      </c>
      <c r="AI20" t="s">
        <v>39</v>
      </c>
      <c r="AJ20" s="1">
        <v>42548.5</v>
      </c>
      <c r="AK20" t="s">
        <v>39</v>
      </c>
      <c r="AL20" t="s">
        <v>39</v>
      </c>
      <c r="AN20" t="s">
        <v>56</v>
      </c>
    </row>
    <row r="21" spans="1:40" x14ac:dyDescent="0.45">
      <c r="A21" t="s">
        <v>39</v>
      </c>
      <c r="B21">
        <v>591572</v>
      </c>
      <c r="C21" t="str">
        <f>VLOOKUP(B21,'PAS10 S19 Final Scope_195'!B:C,2,0)</f>
        <v>Base Scope</v>
      </c>
      <c r="D21" t="s">
        <v>40</v>
      </c>
      <c r="E21" t="s">
        <v>41</v>
      </c>
      <c r="F21" t="s">
        <v>42</v>
      </c>
      <c r="G21" t="s">
        <v>130</v>
      </c>
      <c r="H21" t="s">
        <v>687</v>
      </c>
      <c r="I21">
        <v>1</v>
      </c>
      <c r="J21">
        <v>2</v>
      </c>
      <c r="K21" t="s">
        <v>131</v>
      </c>
      <c r="M21" t="s">
        <v>46</v>
      </c>
      <c r="N21" t="s">
        <v>47</v>
      </c>
      <c r="O21" t="s">
        <v>48</v>
      </c>
      <c r="P21">
        <v>10000</v>
      </c>
      <c r="Q21" t="s">
        <v>121</v>
      </c>
      <c r="R21">
        <v>593043</v>
      </c>
      <c r="T21" t="s">
        <v>50</v>
      </c>
      <c r="U21" t="s">
        <v>132</v>
      </c>
      <c r="V21" t="s">
        <v>132</v>
      </c>
      <c r="W21" t="b">
        <v>1</v>
      </c>
      <c r="X21" t="s">
        <v>52</v>
      </c>
      <c r="AA21" t="s">
        <v>107</v>
      </c>
      <c r="AB21" t="s">
        <v>50</v>
      </c>
      <c r="AC21" t="s">
        <v>50</v>
      </c>
      <c r="AD21" t="b">
        <v>1</v>
      </c>
      <c r="AF21">
        <v>26010</v>
      </c>
      <c r="AI21" t="s">
        <v>39</v>
      </c>
      <c r="AJ21" s="1">
        <v>42548.5</v>
      </c>
      <c r="AK21" t="s">
        <v>39</v>
      </c>
      <c r="AL21" t="s">
        <v>39</v>
      </c>
      <c r="AN21" t="s">
        <v>56</v>
      </c>
    </row>
    <row r="22" spans="1:40" x14ac:dyDescent="0.45">
      <c r="A22" t="s">
        <v>39</v>
      </c>
      <c r="B22">
        <v>586895</v>
      </c>
      <c r="C22" t="str">
        <f>VLOOKUP(B22,'PAS10 S19 Final Scope_195'!B:C,2,0)</f>
        <v>Base Scope</v>
      </c>
      <c r="D22" t="s">
        <v>40</v>
      </c>
      <c r="E22" t="s">
        <v>41</v>
      </c>
      <c r="F22" t="s">
        <v>42</v>
      </c>
      <c r="G22" t="s">
        <v>103</v>
      </c>
      <c r="H22" t="s">
        <v>59</v>
      </c>
      <c r="I22">
        <v>3</v>
      </c>
      <c r="J22">
        <v>3</v>
      </c>
      <c r="K22" t="s">
        <v>133</v>
      </c>
      <c r="M22" t="s">
        <v>46</v>
      </c>
      <c r="N22" t="s">
        <v>47</v>
      </c>
      <c r="O22" t="s">
        <v>70</v>
      </c>
      <c r="P22">
        <v>10000</v>
      </c>
      <c r="R22">
        <v>593043</v>
      </c>
      <c r="T22" t="s">
        <v>50</v>
      </c>
      <c r="U22" t="s">
        <v>50</v>
      </c>
      <c r="V22" t="s">
        <v>51</v>
      </c>
      <c r="W22" t="b">
        <v>1</v>
      </c>
      <c r="X22" t="s">
        <v>63</v>
      </c>
      <c r="AA22" t="s">
        <v>64</v>
      </c>
      <c r="AB22" t="s">
        <v>50</v>
      </c>
      <c r="AC22" t="s">
        <v>50</v>
      </c>
      <c r="AD22" t="b">
        <v>1</v>
      </c>
      <c r="AF22">
        <v>26413</v>
      </c>
      <c r="AI22" t="s">
        <v>39</v>
      </c>
      <c r="AJ22" s="1">
        <v>42548.5</v>
      </c>
      <c r="AK22" t="s">
        <v>39</v>
      </c>
      <c r="AN22" t="s">
        <v>56</v>
      </c>
    </row>
    <row r="23" spans="1:40" x14ac:dyDescent="0.45">
      <c r="A23" t="s">
        <v>39</v>
      </c>
      <c r="B23">
        <v>586624</v>
      </c>
      <c r="C23" t="str">
        <f>VLOOKUP(B23,'PAS10 S19 Final Scope_195'!B:C,2,0)</f>
        <v>Base Scope</v>
      </c>
      <c r="D23" t="s">
        <v>40</v>
      </c>
      <c r="E23" t="s">
        <v>41</v>
      </c>
      <c r="F23" t="s">
        <v>42</v>
      </c>
      <c r="G23" t="s">
        <v>134</v>
      </c>
      <c r="H23" t="s">
        <v>583</v>
      </c>
      <c r="I23">
        <v>3</v>
      </c>
      <c r="J23">
        <v>2</v>
      </c>
      <c r="K23" t="s">
        <v>135</v>
      </c>
      <c r="M23" t="s">
        <v>46</v>
      </c>
      <c r="N23" t="s">
        <v>47</v>
      </c>
      <c r="O23" t="s">
        <v>48</v>
      </c>
      <c r="P23">
        <v>10000</v>
      </c>
      <c r="Q23" t="s">
        <v>136</v>
      </c>
      <c r="R23">
        <v>593043</v>
      </c>
      <c r="T23" t="s">
        <v>50</v>
      </c>
      <c r="U23" t="s">
        <v>51</v>
      </c>
      <c r="V23" t="s">
        <v>51</v>
      </c>
      <c r="W23" t="b">
        <v>1</v>
      </c>
      <c r="X23" t="s">
        <v>63</v>
      </c>
      <c r="AA23" t="s">
        <v>102</v>
      </c>
      <c r="AB23" t="s">
        <v>93</v>
      </c>
      <c r="AC23" t="s">
        <v>93</v>
      </c>
      <c r="AD23" t="b">
        <v>1</v>
      </c>
      <c r="AF23">
        <v>26148</v>
      </c>
      <c r="AI23" t="s">
        <v>39</v>
      </c>
      <c r="AJ23" s="1">
        <v>42548.5</v>
      </c>
      <c r="AK23" t="s">
        <v>39</v>
      </c>
      <c r="AL23" t="s">
        <v>39</v>
      </c>
      <c r="AN23" t="s">
        <v>56</v>
      </c>
    </row>
    <row r="24" spans="1:40" x14ac:dyDescent="0.45">
      <c r="A24" t="s">
        <v>39</v>
      </c>
      <c r="B24">
        <v>586903</v>
      </c>
      <c r="C24" t="str">
        <f>VLOOKUP(B24,'PAS10 S19 Final Scope_195'!B:C,2,0)</f>
        <v>Base Scope</v>
      </c>
      <c r="D24" t="s">
        <v>40</v>
      </c>
      <c r="E24" t="s">
        <v>41</v>
      </c>
      <c r="F24" t="s">
        <v>42</v>
      </c>
      <c r="G24" t="s">
        <v>67</v>
      </c>
      <c r="H24" t="s">
        <v>583</v>
      </c>
      <c r="I24">
        <v>2</v>
      </c>
      <c r="J24">
        <v>3</v>
      </c>
      <c r="K24" t="s">
        <v>137</v>
      </c>
      <c r="M24" t="s">
        <v>46</v>
      </c>
      <c r="N24" t="s">
        <v>47</v>
      </c>
      <c r="O24" t="s">
        <v>48</v>
      </c>
      <c r="P24">
        <v>10000</v>
      </c>
      <c r="R24">
        <v>593043</v>
      </c>
      <c r="T24" t="s">
        <v>50</v>
      </c>
      <c r="U24" t="s">
        <v>50</v>
      </c>
      <c r="V24" t="s">
        <v>51</v>
      </c>
      <c r="W24" t="b">
        <v>1</v>
      </c>
      <c r="X24" t="s">
        <v>63</v>
      </c>
      <c r="AA24" t="s">
        <v>53</v>
      </c>
      <c r="AB24" t="s">
        <v>50</v>
      </c>
      <c r="AC24" t="s">
        <v>50</v>
      </c>
      <c r="AD24" t="b">
        <v>1</v>
      </c>
      <c r="AF24">
        <v>26329</v>
      </c>
      <c r="AI24" t="s">
        <v>39</v>
      </c>
      <c r="AJ24" s="1">
        <v>42548.5</v>
      </c>
      <c r="AK24" t="s">
        <v>39</v>
      </c>
      <c r="AL24" t="s">
        <v>39</v>
      </c>
      <c r="AN24" t="s">
        <v>56</v>
      </c>
    </row>
    <row r="25" spans="1:40" x14ac:dyDescent="0.45">
      <c r="A25" t="s">
        <v>39</v>
      </c>
      <c r="B25">
        <v>587158</v>
      </c>
      <c r="C25" t="str">
        <f>VLOOKUP(B25,'PAS10 S19 Final Scope_195'!B:C,2,0)</f>
        <v>Base Scope</v>
      </c>
      <c r="D25" t="s">
        <v>40</v>
      </c>
      <c r="E25" t="s">
        <v>57</v>
      </c>
      <c r="F25" t="s">
        <v>42</v>
      </c>
      <c r="G25" t="s">
        <v>138</v>
      </c>
      <c r="H25" t="s">
        <v>593</v>
      </c>
      <c r="I25">
        <v>4</v>
      </c>
      <c r="J25">
        <v>2</v>
      </c>
      <c r="K25" t="s">
        <v>139</v>
      </c>
      <c r="M25" t="s">
        <v>46</v>
      </c>
      <c r="N25" t="s">
        <v>47</v>
      </c>
      <c r="O25" t="s">
        <v>48</v>
      </c>
      <c r="P25">
        <v>10000</v>
      </c>
      <c r="Q25" t="s">
        <v>121</v>
      </c>
      <c r="R25">
        <v>593043</v>
      </c>
      <c r="T25" t="s">
        <v>50</v>
      </c>
      <c r="U25" t="s">
        <v>140</v>
      </c>
      <c r="V25" t="s">
        <v>140</v>
      </c>
      <c r="W25" t="b">
        <v>1</v>
      </c>
      <c r="X25" t="s">
        <v>63</v>
      </c>
      <c r="AA25" t="s">
        <v>102</v>
      </c>
      <c r="AB25" t="s">
        <v>77</v>
      </c>
      <c r="AC25" t="s">
        <v>66</v>
      </c>
      <c r="AD25" t="b">
        <v>1</v>
      </c>
      <c r="AF25">
        <v>25836</v>
      </c>
      <c r="AI25" t="s">
        <v>39</v>
      </c>
      <c r="AJ25" s="1">
        <v>42548.5</v>
      </c>
      <c r="AK25" t="s">
        <v>39</v>
      </c>
      <c r="AL25" t="s">
        <v>39</v>
      </c>
      <c r="AN25" t="s">
        <v>56</v>
      </c>
    </row>
    <row r="26" spans="1:40" x14ac:dyDescent="0.45">
      <c r="A26" t="s">
        <v>39</v>
      </c>
      <c r="B26">
        <v>490382</v>
      </c>
      <c r="C26" t="str">
        <f>VLOOKUP(B26,'PAS10 S19 Final Scope_195'!B:C,2,0)</f>
        <v>Base Scope</v>
      </c>
      <c r="D26" t="s">
        <v>40</v>
      </c>
      <c r="E26" t="s">
        <v>41</v>
      </c>
      <c r="F26" t="s">
        <v>42</v>
      </c>
      <c r="G26" t="s">
        <v>67</v>
      </c>
      <c r="H26" t="s">
        <v>59</v>
      </c>
      <c r="I26">
        <v>4</v>
      </c>
      <c r="J26">
        <v>2</v>
      </c>
      <c r="K26" t="s">
        <v>141</v>
      </c>
      <c r="M26" t="s">
        <v>46</v>
      </c>
      <c r="N26" t="s">
        <v>47</v>
      </c>
      <c r="O26" t="s">
        <v>48</v>
      </c>
      <c r="P26">
        <v>10000</v>
      </c>
      <c r="R26">
        <v>593043</v>
      </c>
      <c r="T26" t="s">
        <v>50</v>
      </c>
      <c r="U26" t="s">
        <v>51</v>
      </c>
      <c r="V26" t="s">
        <v>51</v>
      </c>
      <c r="W26" t="b">
        <v>1</v>
      </c>
      <c r="X26" t="s">
        <v>63</v>
      </c>
      <c r="AA26" t="s">
        <v>64</v>
      </c>
      <c r="AB26" t="s">
        <v>93</v>
      </c>
      <c r="AC26" t="s">
        <v>93</v>
      </c>
      <c r="AD26" t="b">
        <v>1</v>
      </c>
      <c r="AF26">
        <v>25179</v>
      </c>
      <c r="AG26" t="s">
        <v>80</v>
      </c>
      <c r="AH26" t="s">
        <v>80</v>
      </c>
      <c r="AI26" t="s">
        <v>39</v>
      </c>
      <c r="AJ26" s="1">
        <v>42548.5</v>
      </c>
      <c r="AK26" t="s">
        <v>39</v>
      </c>
      <c r="AL26" t="s">
        <v>80</v>
      </c>
      <c r="AM26" t="s">
        <v>80</v>
      </c>
      <c r="AN26" t="s">
        <v>56</v>
      </c>
    </row>
    <row r="27" spans="1:40" x14ac:dyDescent="0.45">
      <c r="A27" t="s">
        <v>39</v>
      </c>
      <c r="B27">
        <v>586898</v>
      </c>
      <c r="C27" t="str">
        <f>VLOOKUP(B27,'PAS10 S19 Final Scope_195'!B:C,2,0)</f>
        <v>Base Scope</v>
      </c>
      <c r="D27" t="s">
        <v>40</v>
      </c>
      <c r="E27" t="s">
        <v>41</v>
      </c>
      <c r="F27" t="s">
        <v>42</v>
      </c>
      <c r="G27" t="s">
        <v>67</v>
      </c>
      <c r="H27" t="s">
        <v>583</v>
      </c>
      <c r="I27">
        <v>1.5</v>
      </c>
      <c r="J27">
        <v>3</v>
      </c>
      <c r="K27" t="s">
        <v>142</v>
      </c>
      <c r="M27" t="s">
        <v>46</v>
      </c>
      <c r="N27" t="s">
        <v>47</v>
      </c>
      <c r="O27" t="s">
        <v>48</v>
      </c>
      <c r="P27">
        <v>10000</v>
      </c>
      <c r="R27">
        <v>593043</v>
      </c>
      <c r="T27" t="s">
        <v>50</v>
      </c>
      <c r="U27" t="s">
        <v>50</v>
      </c>
      <c r="V27" t="s">
        <v>51</v>
      </c>
      <c r="W27" t="b">
        <v>1</v>
      </c>
      <c r="X27" t="s">
        <v>63</v>
      </c>
      <c r="AA27" t="s">
        <v>53</v>
      </c>
      <c r="AB27" t="s">
        <v>50</v>
      </c>
      <c r="AC27" t="s">
        <v>50</v>
      </c>
      <c r="AD27" t="b">
        <v>1</v>
      </c>
      <c r="AF27">
        <v>26331</v>
      </c>
      <c r="AI27" t="s">
        <v>39</v>
      </c>
      <c r="AJ27" s="1">
        <v>42548.5</v>
      </c>
      <c r="AK27" t="s">
        <v>39</v>
      </c>
      <c r="AL27" t="s">
        <v>39</v>
      </c>
      <c r="AN27" t="s">
        <v>56</v>
      </c>
    </row>
    <row r="28" spans="1:40" x14ac:dyDescent="0.45">
      <c r="A28" t="s">
        <v>39</v>
      </c>
      <c r="B28">
        <v>589302</v>
      </c>
      <c r="C28" t="str">
        <f>VLOOKUP(B28,'PAS10 S19 Final Scope_195'!B:C,2,0)</f>
        <v>Base Scope</v>
      </c>
      <c r="D28" t="s">
        <v>40</v>
      </c>
      <c r="E28" t="s">
        <v>57</v>
      </c>
      <c r="F28" t="s">
        <v>42</v>
      </c>
      <c r="G28" t="s">
        <v>143</v>
      </c>
      <c r="H28" t="s">
        <v>583</v>
      </c>
      <c r="I28">
        <v>1</v>
      </c>
      <c r="J28">
        <v>2</v>
      </c>
      <c r="K28" t="s">
        <v>144</v>
      </c>
      <c r="M28" t="s">
        <v>46</v>
      </c>
      <c r="N28" t="s">
        <v>47</v>
      </c>
      <c r="O28" t="s">
        <v>48</v>
      </c>
      <c r="P28">
        <v>10000</v>
      </c>
      <c r="Q28" t="s">
        <v>61</v>
      </c>
      <c r="R28">
        <v>593043</v>
      </c>
      <c r="T28" t="s">
        <v>50</v>
      </c>
      <c r="U28" t="s">
        <v>140</v>
      </c>
      <c r="V28" t="s">
        <v>140</v>
      </c>
      <c r="W28" t="b">
        <v>1</v>
      </c>
      <c r="X28" t="s">
        <v>115</v>
      </c>
      <c r="AA28" t="s">
        <v>53</v>
      </c>
      <c r="AB28" t="s">
        <v>77</v>
      </c>
      <c r="AC28" t="s">
        <v>66</v>
      </c>
      <c r="AD28" t="b">
        <v>1</v>
      </c>
      <c r="AF28">
        <v>22531</v>
      </c>
      <c r="AI28" t="s">
        <v>39</v>
      </c>
      <c r="AJ28" s="1">
        <v>42548.5</v>
      </c>
      <c r="AK28" t="s">
        <v>39</v>
      </c>
      <c r="AL28" t="s">
        <v>39</v>
      </c>
      <c r="AN28" t="s">
        <v>56</v>
      </c>
    </row>
    <row r="29" spans="1:40" x14ac:dyDescent="0.45">
      <c r="A29" t="s">
        <v>39</v>
      </c>
      <c r="B29">
        <v>587148</v>
      </c>
      <c r="C29" t="str">
        <f>VLOOKUP(B29,'PAS10 S19 Final Scope_195'!B:C,2,0)</f>
        <v>Base Scope</v>
      </c>
      <c r="D29" t="s">
        <v>40</v>
      </c>
      <c r="E29" t="s">
        <v>41</v>
      </c>
      <c r="F29" t="s">
        <v>42</v>
      </c>
      <c r="G29" t="s">
        <v>145</v>
      </c>
      <c r="H29" t="s">
        <v>593</v>
      </c>
      <c r="I29">
        <v>4</v>
      </c>
      <c r="J29">
        <v>2</v>
      </c>
      <c r="K29" t="s">
        <v>146</v>
      </c>
      <c r="M29" t="s">
        <v>46</v>
      </c>
      <c r="N29" t="s">
        <v>47</v>
      </c>
      <c r="O29" t="s">
        <v>48</v>
      </c>
      <c r="P29">
        <v>10000</v>
      </c>
      <c r="Q29" t="s">
        <v>61</v>
      </c>
      <c r="R29">
        <v>593043</v>
      </c>
      <c r="T29" t="s">
        <v>50</v>
      </c>
      <c r="U29" t="s">
        <v>51</v>
      </c>
      <c r="V29" t="s">
        <v>51</v>
      </c>
      <c r="W29" t="b">
        <v>1</v>
      </c>
      <c r="X29" t="s">
        <v>63</v>
      </c>
      <c r="AA29" t="s">
        <v>102</v>
      </c>
      <c r="AB29" t="s">
        <v>65</v>
      </c>
      <c r="AC29" t="s">
        <v>66</v>
      </c>
      <c r="AD29" t="b">
        <v>1</v>
      </c>
      <c r="AF29">
        <v>26507</v>
      </c>
      <c r="AI29" t="s">
        <v>39</v>
      </c>
      <c r="AJ29" s="1">
        <v>42548.5</v>
      </c>
      <c r="AK29" t="s">
        <v>39</v>
      </c>
      <c r="AL29" t="s">
        <v>39</v>
      </c>
      <c r="AN29" t="s">
        <v>56</v>
      </c>
    </row>
    <row r="30" spans="1:40" x14ac:dyDescent="0.45">
      <c r="A30" t="s">
        <v>39</v>
      </c>
      <c r="B30">
        <v>587117</v>
      </c>
      <c r="C30" t="str">
        <f>VLOOKUP(B30,'PAS10 S19 Final Scope_195'!B:C,2,0)</f>
        <v>Base Scope</v>
      </c>
      <c r="D30" t="s">
        <v>40</v>
      </c>
      <c r="E30" t="s">
        <v>41</v>
      </c>
      <c r="F30" t="s">
        <v>42</v>
      </c>
      <c r="G30" t="s">
        <v>147</v>
      </c>
      <c r="H30" t="s">
        <v>583</v>
      </c>
      <c r="I30">
        <v>2</v>
      </c>
      <c r="J30">
        <v>2</v>
      </c>
      <c r="K30" t="s">
        <v>148</v>
      </c>
      <c r="M30" t="s">
        <v>46</v>
      </c>
      <c r="N30" t="s">
        <v>47</v>
      </c>
      <c r="O30" t="s">
        <v>48</v>
      </c>
      <c r="P30">
        <v>10000</v>
      </c>
      <c r="Q30" t="s">
        <v>121</v>
      </c>
      <c r="R30">
        <v>593043</v>
      </c>
      <c r="T30" t="s">
        <v>50</v>
      </c>
      <c r="U30" t="s">
        <v>51</v>
      </c>
      <c r="V30" t="s">
        <v>51</v>
      </c>
      <c r="W30" t="b">
        <v>1</v>
      </c>
      <c r="X30" t="s">
        <v>63</v>
      </c>
      <c r="AA30" t="s">
        <v>53</v>
      </c>
      <c r="AB30" t="s">
        <v>89</v>
      </c>
      <c r="AC30" t="s">
        <v>66</v>
      </c>
      <c r="AD30" t="b">
        <v>1</v>
      </c>
      <c r="AF30">
        <v>25723</v>
      </c>
      <c r="AI30" t="s">
        <v>39</v>
      </c>
      <c r="AJ30" s="1">
        <v>42548.5</v>
      </c>
      <c r="AK30" t="s">
        <v>39</v>
      </c>
      <c r="AL30" t="s">
        <v>39</v>
      </c>
      <c r="AN30" t="s">
        <v>56</v>
      </c>
    </row>
    <row r="31" spans="1:40" x14ac:dyDescent="0.45">
      <c r="A31" t="s">
        <v>39</v>
      </c>
      <c r="B31">
        <v>589306</v>
      </c>
      <c r="C31" t="str">
        <f>VLOOKUP(B31,'PAS10 S19 Final Scope_195'!B:C,2,0)</f>
        <v>Base Scope</v>
      </c>
      <c r="D31" t="s">
        <v>40</v>
      </c>
      <c r="E31" t="s">
        <v>41</v>
      </c>
      <c r="F31" t="s">
        <v>42</v>
      </c>
      <c r="G31" t="s">
        <v>149</v>
      </c>
      <c r="H31" t="s">
        <v>583</v>
      </c>
      <c r="I31">
        <v>1</v>
      </c>
      <c r="J31">
        <v>2</v>
      </c>
      <c r="K31" t="s">
        <v>150</v>
      </c>
      <c r="M31" t="s">
        <v>46</v>
      </c>
      <c r="N31" t="s">
        <v>47</v>
      </c>
      <c r="O31" t="s">
        <v>48</v>
      </c>
      <c r="P31">
        <v>10000</v>
      </c>
      <c r="Q31" t="s">
        <v>61</v>
      </c>
      <c r="R31">
        <v>593043</v>
      </c>
      <c r="T31" t="s">
        <v>50</v>
      </c>
      <c r="U31" t="s">
        <v>51</v>
      </c>
      <c r="V31" t="s">
        <v>51</v>
      </c>
      <c r="W31" t="b">
        <v>1</v>
      </c>
      <c r="X31" t="s">
        <v>76</v>
      </c>
      <c r="AA31" t="s">
        <v>53</v>
      </c>
      <c r="AB31" t="s">
        <v>84</v>
      </c>
      <c r="AC31" t="s">
        <v>66</v>
      </c>
      <c r="AD31" t="b">
        <v>1</v>
      </c>
      <c r="AF31">
        <v>24586</v>
      </c>
      <c r="AI31" t="s">
        <v>39</v>
      </c>
      <c r="AJ31" s="1">
        <v>42548.5</v>
      </c>
      <c r="AK31" t="s">
        <v>39</v>
      </c>
      <c r="AL31" t="s">
        <v>39</v>
      </c>
      <c r="AN31" t="s">
        <v>56</v>
      </c>
    </row>
    <row r="32" spans="1:40" x14ac:dyDescent="0.45">
      <c r="A32" t="s">
        <v>39</v>
      </c>
      <c r="B32">
        <v>586623</v>
      </c>
      <c r="C32" t="str">
        <f>VLOOKUP(B32,'PAS10 S19 Final Scope_195'!B:C,2,0)</f>
        <v>Base Scope</v>
      </c>
      <c r="D32" t="s">
        <v>40</v>
      </c>
      <c r="E32" t="s">
        <v>41</v>
      </c>
      <c r="F32" t="s">
        <v>42</v>
      </c>
      <c r="G32" t="s">
        <v>151</v>
      </c>
      <c r="H32" t="s">
        <v>583</v>
      </c>
      <c r="I32">
        <v>2</v>
      </c>
      <c r="J32">
        <v>2</v>
      </c>
      <c r="K32" t="s">
        <v>152</v>
      </c>
      <c r="M32" t="s">
        <v>46</v>
      </c>
      <c r="N32" t="s">
        <v>47</v>
      </c>
      <c r="O32" t="s">
        <v>48</v>
      </c>
      <c r="P32">
        <v>10000</v>
      </c>
      <c r="Q32" t="s">
        <v>153</v>
      </c>
      <c r="R32">
        <v>593043</v>
      </c>
      <c r="T32" t="s">
        <v>50</v>
      </c>
      <c r="U32" t="s">
        <v>51</v>
      </c>
      <c r="V32" t="s">
        <v>51</v>
      </c>
      <c r="W32" t="b">
        <v>1</v>
      </c>
      <c r="X32" t="s">
        <v>63</v>
      </c>
      <c r="AA32" t="s">
        <v>107</v>
      </c>
      <c r="AB32" t="s">
        <v>93</v>
      </c>
      <c r="AC32" t="s">
        <v>93</v>
      </c>
      <c r="AD32" t="b">
        <v>1</v>
      </c>
      <c r="AF32">
        <v>25734</v>
      </c>
      <c r="AI32" t="s">
        <v>39</v>
      </c>
      <c r="AJ32" s="1">
        <v>42548.5</v>
      </c>
      <c r="AK32" t="s">
        <v>39</v>
      </c>
      <c r="AL32" t="s">
        <v>39</v>
      </c>
      <c r="AN32" t="s">
        <v>56</v>
      </c>
    </row>
    <row r="33" spans="1:40" x14ac:dyDescent="0.45">
      <c r="A33" t="s">
        <v>39</v>
      </c>
      <c r="B33">
        <v>589297</v>
      </c>
      <c r="C33" t="str">
        <f>VLOOKUP(B33,'PAS10 S19 Final Scope_195'!B:C,2,0)</f>
        <v>Base Scope</v>
      </c>
      <c r="D33" t="s">
        <v>40</v>
      </c>
      <c r="E33" t="s">
        <v>57</v>
      </c>
      <c r="F33" t="s">
        <v>42</v>
      </c>
      <c r="G33" t="s">
        <v>154</v>
      </c>
      <c r="H33" t="s">
        <v>687</v>
      </c>
      <c r="I33">
        <v>1</v>
      </c>
      <c r="J33">
        <v>2</v>
      </c>
      <c r="K33" t="s">
        <v>155</v>
      </c>
      <c r="M33" t="s">
        <v>46</v>
      </c>
      <c r="N33" t="s">
        <v>47</v>
      </c>
      <c r="O33" t="s">
        <v>48</v>
      </c>
      <c r="P33">
        <v>10000</v>
      </c>
      <c r="Q33" t="s">
        <v>61</v>
      </c>
      <c r="R33">
        <v>593043</v>
      </c>
      <c r="T33" t="s">
        <v>50</v>
      </c>
      <c r="U33" t="s">
        <v>140</v>
      </c>
      <c r="V33" t="s">
        <v>140</v>
      </c>
      <c r="W33" t="b">
        <v>1</v>
      </c>
      <c r="X33" t="s">
        <v>52</v>
      </c>
      <c r="AA33" t="s">
        <v>107</v>
      </c>
      <c r="AB33" t="s">
        <v>77</v>
      </c>
      <c r="AC33" t="s">
        <v>66</v>
      </c>
      <c r="AD33" t="b">
        <v>1</v>
      </c>
      <c r="AF33">
        <v>24729</v>
      </c>
      <c r="AI33" t="s">
        <v>39</v>
      </c>
      <c r="AJ33" s="1">
        <v>42548.5</v>
      </c>
      <c r="AK33" t="s">
        <v>39</v>
      </c>
      <c r="AL33" t="s">
        <v>39</v>
      </c>
      <c r="AN33" t="s">
        <v>56</v>
      </c>
    </row>
    <row r="34" spans="1:40" x14ac:dyDescent="0.45">
      <c r="A34" t="s">
        <v>39</v>
      </c>
      <c r="B34">
        <v>586897</v>
      </c>
      <c r="C34" t="str">
        <f>VLOOKUP(B34,'PAS10 S19 Final Scope_195'!B:C,2,0)</f>
        <v>Base Scope</v>
      </c>
      <c r="D34" t="s">
        <v>40</v>
      </c>
      <c r="E34" t="s">
        <v>41</v>
      </c>
      <c r="F34" t="s">
        <v>42</v>
      </c>
      <c r="G34" t="s">
        <v>156</v>
      </c>
      <c r="H34" t="s">
        <v>44</v>
      </c>
      <c r="I34">
        <v>2.5</v>
      </c>
      <c r="J34">
        <v>2</v>
      </c>
      <c r="K34" t="s">
        <v>157</v>
      </c>
      <c r="M34" t="s">
        <v>46</v>
      </c>
      <c r="N34" t="s">
        <v>47</v>
      </c>
      <c r="O34" t="s">
        <v>48</v>
      </c>
      <c r="P34">
        <v>10000</v>
      </c>
      <c r="Q34" t="s">
        <v>105</v>
      </c>
      <c r="R34" t="s">
        <v>158</v>
      </c>
      <c r="T34" t="s">
        <v>50</v>
      </c>
      <c r="U34" t="s">
        <v>50</v>
      </c>
      <c r="V34" t="s">
        <v>51</v>
      </c>
      <c r="W34" t="b">
        <v>1</v>
      </c>
      <c r="X34" t="s">
        <v>76</v>
      </c>
      <c r="AA34" t="s">
        <v>102</v>
      </c>
      <c r="AB34" t="s">
        <v>50</v>
      </c>
      <c r="AC34" t="s">
        <v>50</v>
      </c>
      <c r="AD34" t="b">
        <v>1</v>
      </c>
      <c r="AF34">
        <v>26407</v>
      </c>
      <c r="AI34" t="s">
        <v>39</v>
      </c>
      <c r="AJ34" s="1">
        <v>42548.5</v>
      </c>
      <c r="AK34" t="s">
        <v>39</v>
      </c>
      <c r="AN34" t="s">
        <v>56</v>
      </c>
    </row>
    <row r="35" spans="1:40" x14ac:dyDescent="0.45">
      <c r="A35" t="s">
        <v>39</v>
      </c>
      <c r="B35">
        <v>586905</v>
      </c>
      <c r="C35" t="str">
        <f>VLOOKUP(B35,'PAS10 S19 Final Scope_195'!B:C,2,0)</f>
        <v>Base Scope</v>
      </c>
      <c r="D35" t="s">
        <v>40</v>
      </c>
      <c r="E35" t="s">
        <v>41</v>
      </c>
      <c r="F35" t="s">
        <v>42</v>
      </c>
      <c r="G35" t="s">
        <v>159</v>
      </c>
      <c r="H35" t="s">
        <v>96</v>
      </c>
      <c r="I35">
        <v>3</v>
      </c>
      <c r="J35">
        <v>2</v>
      </c>
      <c r="K35" t="s">
        <v>160</v>
      </c>
      <c r="M35" t="s">
        <v>46</v>
      </c>
      <c r="N35" t="s">
        <v>47</v>
      </c>
      <c r="O35" t="s">
        <v>48</v>
      </c>
      <c r="P35">
        <v>10000</v>
      </c>
      <c r="Q35" t="s">
        <v>105</v>
      </c>
      <c r="R35">
        <v>566291</v>
      </c>
      <c r="T35" t="s">
        <v>50</v>
      </c>
      <c r="U35" t="s">
        <v>51</v>
      </c>
      <c r="V35" t="s">
        <v>51</v>
      </c>
      <c r="W35" t="b">
        <v>1</v>
      </c>
      <c r="X35" t="s">
        <v>63</v>
      </c>
      <c r="AA35" t="s">
        <v>102</v>
      </c>
      <c r="AB35" t="s">
        <v>93</v>
      </c>
      <c r="AC35" t="s">
        <v>93</v>
      </c>
      <c r="AD35" t="b">
        <v>1</v>
      </c>
      <c r="AF35">
        <v>26530</v>
      </c>
      <c r="AI35" t="s">
        <v>39</v>
      </c>
      <c r="AJ35" s="1">
        <v>42548.5</v>
      </c>
      <c r="AK35" t="s">
        <v>39</v>
      </c>
      <c r="AL35" t="s">
        <v>39</v>
      </c>
      <c r="AN35" t="s">
        <v>56</v>
      </c>
    </row>
    <row r="36" spans="1:40" x14ac:dyDescent="0.45">
      <c r="A36" t="s">
        <v>39</v>
      </c>
      <c r="B36">
        <v>587150</v>
      </c>
      <c r="C36" t="str">
        <f>VLOOKUP(B36,'PAS10 S19 Final Scope_195'!B:C,2,0)</f>
        <v>Base Scope</v>
      </c>
      <c r="D36" t="s">
        <v>40</v>
      </c>
      <c r="E36" t="s">
        <v>41</v>
      </c>
      <c r="F36" t="s">
        <v>42</v>
      </c>
      <c r="G36" t="s">
        <v>161</v>
      </c>
      <c r="H36" t="s">
        <v>593</v>
      </c>
      <c r="I36">
        <v>11</v>
      </c>
      <c r="J36">
        <v>2</v>
      </c>
      <c r="K36" t="s">
        <v>162</v>
      </c>
      <c r="M36" t="s">
        <v>46</v>
      </c>
      <c r="N36" t="s">
        <v>47</v>
      </c>
      <c r="O36" t="s">
        <v>48</v>
      </c>
      <c r="P36">
        <v>10000</v>
      </c>
      <c r="Q36" t="s">
        <v>163</v>
      </c>
      <c r="R36">
        <v>593043</v>
      </c>
      <c r="T36" t="s">
        <v>50</v>
      </c>
      <c r="U36" t="s">
        <v>51</v>
      </c>
      <c r="V36" t="s">
        <v>51</v>
      </c>
      <c r="W36" t="b">
        <v>1</v>
      </c>
      <c r="X36" t="s">
        <v>164</v>
      </c>
      <c r="AA36" t="s">
        <v>64</v>
      </c>
      <c r="AB36" t="s">
        <v>165</v>
      </c>
      <c r="AC36" t="s">
        <v>66</v>
      </c>
      <c r="AD36" t="b">
        <v>1</v>
      </c>
      <c r="AF36">
        <v>25736</v>
      </c>
      <c r="AI36" t="s">
        <v>39</v>
      </c>
      <c r="AJ36" s="1">
        <v>42548.5</v>
      </c>
      <c r="AK36" t="s">
        <v>39</v>
      </c>
      <c r="AL36" t="s">
        <v>39</v>
      </c>
      <c r="AN36" t="s">
        <v>56</v>
      </c>
    </row>
    <row r="37" spans="1:40" x14ac:dyDescent="0.45">
      <c r="A37" t="s">
        <v>39</v>
      </c>
      <c r="B37">
        <v>499274</v>
      </c>
      <c r="C37" t="str">
        <f>VLOOKUP(B37,'PAS10 S19 Final Scope_195'!B:C,2,0)</f>
        <v>Base Scope</v>
      </c>
      <c r="D37" t="s">
        <v>40</v>
      </c>
      <c r="E37" t="s">
        <v>41</v>
      </c>
      <c r="F37" t="s">
        <v>42</v>
      </c>
      <c r="G37" t="s">
        <v>67</v>
      </c>
      <c r="H37" t="s">
        <v>593</v>
      </c>
      <c r="I37">
        <v>2</v>
      </c>
      <c r="J37">
        <v>3</v>
      </c>
      <c r="K37" t="s">
        <v>166</v>
      </c>
      <c r="M37" t="s">
        <v>46</v>
      </c>
      <c r="N37" t="s">
        <v>47</v>
      </c>
      <c r="O37" t="s">
        <v>48</v>
      </c>
      <c r="P37">
        <v>10000</v>
      </c>
      <c r="R37">
        <v>593043</v>
      </c>
      <c r="T37" t="s">
        <v>50</v>
      </c>
      <c r="U37" t="s">
        <v>50</v>
      </c>
      <c r="V37" t="s">
        <v>51</v>
      </c>
      <c r="W37" t="b">
        <v>1</v>
      </c>
      <c r="X37" t="s">
        <v>63</v>
      </c>
      <c r="AA37" t="s">
        <v>102</v>
      </c>
      <c r="AB37" t="s">
        <v>50</v>
      </c>
      <c r="AC37" t="s">
        <v>50</v>
      </c>
      <c r="AD37" t="b">
        <v>1</v>
      </c>
      <c r="AE37" t="s">
        <v>128</v>
      </c>
      <c r="AF37">
        <v>25434</v>
      </c>
      <c r="AG37" t="s">
        <v>80</v>
      </c>
      <c r="AH37" t="s">
        <v>80</v>
      </c>
      <c r="AI37" t="s">
        <v>39</v>
      </c>
      <c r="AJ37" s="1">
        <v>42548.5</v>
      </c>
      <c r="AK37" t="s">
        <v>39</v>
      </c>
      <c r="AL37" t="s">
        <v>39</v>
      </c>
      <c r="AM37" t="s">
        <v>80</v>
      </c>
      <c r="AN37" t="s">
        <v>56</v>
      </c>
    </row>
    <row r="38" spans="1:40" x14ac:dyDescent="0.45">
      <c r="A38" t="s">
        <v>39</v>
      </c>
      <c r="B38">
        <v>452300</v>
      </c>
      <c r="C38" t="str">
        <f>VLOOKUP(B38,'PAS10 S19 Final Scope_195'!B:C,2,0)</f>
        <v>Base Scope</v>
      </c>
      <c r="D38" t="s">
        <v>40</v>
      </c>
      <c r="E38" t="s">
        <v>41</v>
      </c>
      <c r="F38" t="s">
        <v>42</v>
      </c>
      <c r="G38" t="s">
        <v>167</v>
      </c>
      <c r="H38" t="s">
        <v>209</v>
      </c>
      <c r="I38">
        <v>4</v>
      </c>
      <c r="J38">
        <v>3</v>
      </c>
      <c r="K38" t="s">
        <v>168</v>
      </c>
      <c r="L38" t="s">
        <v>169</v>
      </c>
      <c r="M38" t="s">
        <v>46</v>
      </c>
      <c r="N38" t="s">
        <v>47</v>
      </c>
      <c r="O38" t="s">
        <v>48</v>
      </c>
      <c r="P38">
        <v>10000</v>
      </c>
      <c r="Q38" t="s">
        <v>169</v>
      </c>
      <c r="R38">
        <v>593043</v>
      </c>
      <c r="T38" t="s">
        <v>50</v>
      </c>
      <c r="U38" t="s">
        <v>51</v>
      </c>
      <c r="V38" t="s">
        <v>51</v>
      </c>
      <c r="W38" t="b">
        <v>1</v>
      </c>
      <c r="X38" t="s">
        <v>76</v>
      </c>
      <c r="Y38" t="s">
        <v>211</v>
      </c>
      <c r="AA38" t="s">
        <v>50</v>
      </c>
      <c r="AB38" t="s">
        <v>89</v>
      </c>
      <c r="AC38" t="s">
        <v>170</v>
      </c>
      <c r="AD38" t="b">
        <v>1</v>
      </c>
      <c r="AE38" t="s">
        <v>128</v>
      </c>
      <c r="AF38">
        <v>25186</v>
      </c>
      <c r="AG38" t="s">
        <v>80</v>
      </c>
      <c r="AH38" t="s">
        <v>80</v>
      </c>
      <c r="AI38" t="s">
        <v>39</v>
      </c>
      <c r="AJ38" s="1">
        <v>42548.5</v>
      </c>
      <c r="AK38" t="s">
        <v>39</v>
      </c>
      <c r="AL38" t="s">
        <v>80</v>
      </c>
      <c r="AM38" t="s">
        <v>80</v>
      </c>
      <c r="AN38" t="s">
        <v>56</v>
      </c>
    </row>
    <row r="39" spans="1:40" x14ac:dyDescent="0.45">
      <c r="A39" t="s">
        <v>39</v>
      </c>
      <c r="B39">
        <v>589298</v>
      </c>
      <c r="C39" t="str">
        <f>VLOOKUP(B39,'PAS10 S19 Final Scope_195'!B:C,2,0)</f>
        <v>Base Scope</v>
      </c>
      <c r="D39" t="s">
        <v>40</v>
      </c>
      <c r="E39" t="s">
        <v>57</v>
      </c>
      <c r="F39" t="s">
        <v>42</v>
      </c>
      <c r="G39" t="s">
        <v>171</v>
      </c>
      <c r="H39" t="s">
        <v>583</v>
      </c>
      <c r="I39">
        <v>3.5</v>
      </c>
      <c r="J39">
        <v>2</v>
      </c>
      <c r="K39" t="s">
        <v>172</v>
      </c>
      <c r="M39" t="s">
        <v>46</v>
      </c>
      <c r="N39" t="s">
        <v>47</v>
      </c>
      <c r="O39" t="s">
        <v>48</v>
      </c>
      <c r="P39">
        <v>10000</v>
      </c>
      <c r="Q39" t="s">
        <v>61</v>
      </c>
      <c r="R39">
        <v>593043</v>
      </c>
      <c r="T39" t="s">
        <v>50</v>
      </c>
      <c r="U39" t="s">
        <v>140</v>
      </c>
      <c r="V39" t="s">
        <v>140</v>
      </c>
      <c r="W39" t="b">
        <v>1</v>
      </c>
      <c r="X39" t="s">
        <v>115</v>
      </c>
      <c r="AA39" t="s">
        <v>53</v>
      </c>
      <c r="AB39" t="s">
        <v>173</v>
      </c>
      <c r="AC39" t="s">
        <v>66</v>
      </c>
      <c r="AD39" t="b">
        <v>1</v>
      </c>
      <c r="AF39">
        <v>24400</v>
      </c>
      <c r="AI39" t="s">
        <v>39</v>
      </c>
      <c r="AJ39" s="1">
        <v>42548.5</v>
      </c>
      <c r="AK39" t="s">
        <v>39</v>
      </c>
      <c r="AL39" t="s">
        <v>39</v>
      </c>
      <c r="AN39" t="s">
        <v>56</v>
      </c>
    </row>
    <row r="40" spans="1:40" x14ac:dyDescent="0.45">
      <c r="A40" t="s">
        <v>39</v>
      </c>
      <c r="B40">
        <v>589311</v>
      </c>
      <c r="C40" t="str">
        <f>VLOOKUP(B40,'PAS10 S19 Final Scope_195'!B:C,2,0)</f>
        <v>Base Scope</v>
      </c>
      <c r="D40" t="s">
        <v>40</v>
      </c>
      <c r="E40" t="s">
        <v>41</v>
      </c>
      <c r="F40" t="s">
        <v>42</v>
      </c>
      <c r="G40" t="s">
        <v>174</v>
      </c>
      <c r="H40" t="s">
        <v>59</v>
      </c>
      <c r="I40">
        <v>3</v>
      </c>
      <c r="J40">
        <v>2</v>
      </c>
      <c r="K40" t="s">
        <v>175</v>
      </c>
      <c r="M40" t="s">
        <v>46</v>
      </c>
      <c r="N40" t="s">
        <v>47</v>
      </c>
      <c r="O40" t="s">
        <v>48</v>
      </c>
      <c r="P40">
        <v>10000</v>
      </c>
      <c r="Q40" t="s">
        <v>176</v>
      </c>
      <c r="R40">
        <v>593043</v>
      </c>
      <c r="T40" t="s">
        <v>50</v>
      </c>
      <c r="U40" t="s">
        <v>51</v>
      </c>
      <c r="V40" t="s">
        <v>51</v>
      </c>
      <c r="W40" t="b">
        <v>1</v>
      </c>
      <c r="X40" t="s">
        <v>63</v>
      </c>
      <c r="AA40" t="s">
        <v>64</v>
      </c>
      <c r="AB40" t="s">
        <v>93</v>
      </c>
      <c r="AC40" t="s">
        <v>93</v>
      </c>
      <c r="AD40" t="b">
        <v>1</v>
      </c>
      <c r="AF40">
        <v>26300</v>
      </c>
      <c r="AI40" t="s">
        <v>39</v>
      </c>
      <c r="AJ40" s="1">
        <v>42548.5</v>
      </c>
      <c r="AK40" t="s">
        <v>39</v>
      </c>
      <c r="AN40" t="s">
        <v>56</v>
      </c>
    </row>
    <row r="41" spans="1:40" x14ac:dyDescent="0.45">
      <c r="A41" t="s">
        <v>39</v>
      </c>
      <c r="B41">
        <v>587157</v>
      </c>
      <c r="C41" t="str">
        <f>VLOOKUP(B41,'PAS10 S19 Final Scope_195'!B:C,2,0)</f>
        <v>Base Scope</v>
      </c>
      <c r="D41" t="s">
        <v>40</v>
      </c>
      <c r="E41" t="s">
        <v>41</v>
      </c>
      <c r="F41" t="s">
        <v>42</v>
      </c>
      <c r="G41" t="s">
        <v>177</v>
      </c>
      <c r="H41" t="s">
        <v>583</v>
      </c>
      <c r="I41">
        <v>2</v>
      </c>
      <c r="J41">
        <v>2</v>
      </c>
      <c r="K41" t="s">
        <v>178</v>
      </c>
      <c r="M41" t="s">
        <v>46</v>
      </c>
      <c r="N41" t="s">
        <v>47</v>
      </c>
      <c r="O41" t="s">
        <v>48</v>
      </c>
      <c r="P41">
        <v>10000</v>
      </c>
      <c r="Q41" t="s">
        <v>121</v>
      </c>
      <c r="R41">
        <v>593043</v>
      </c>
      <c r="T41" t="s">
        <v>50</v>
      </c>
      <c r="U41" t="s">
        <v>132</v>
      </c>
      <c r="V41" t="s">
        <v>132</v>
      </c>
      <c r="W41" t="b">
        <v>1</v>
      </c>
      <c r="X41" t="s">
        <v>63</v>
      </c>
      <c r="AA41" t="s">
        <v>53</v>
      </c>
      <c r="AB41" t="s">
        <v>179</v>
      </c>
      <c r="AC41" t="s">
        <v>50</v>
      </c>
      <c r="AD41" t="b">
        <v>1</v>
      </c>
      <c r="AF41">
        <v>25838</v>
      </c>
      <c r="AI41" t="s">
        <v>39</v>
      </c>
      <c r="AJ41" s="1">
        <v>42548.5</v>
      </c>
      <c r="AK41" t="s">
        <v>39</v>
      </c>
      <c r="AL41" t="s">
        <v>39</v>
      </c>
      <c r="AN41" t="s">
        <v>56</v>
      </c>
    </row>
    <row r="42" spans="1:40" x14ac:dyDescent="0.45">
      <c r="A42" t="s">
        <v>39</v>
      </c>
      <c r="B42">
        <v>586887</v>
      </c>
      <c r="C42" t="str">
        <f>VLOOKUP(B42,'PAS10 S19 Final Scope_195'!B:C,2,0)</f>
        <v>Base Scope</v>
      </c>
      <c r="D42" t="s">
        <v>40</v>
      </c>
      <c r="E42" t="s">
        <v>41</v>
      </c>
      <c r="F42" t="s">
        <v>42</v>
      </c>
      <c r="G42" t="s">
        <v>180</v>
      </c>
      <c r="H42" t="s">
        <v>583</v>
      </c>
      <c r="I42">
        <v>3</v>
      </c>
      <c r="J42">
        <v>3</v>
      </c>
      <c r="K42" t="s">
        <v>181</v>
      </c>
      <c r="M42" t="s">
        <v>46</v>
      </c>
      <c r="N42" t="s">
        <v>47</v>
      </c>
      <c r="O42" t="s">
        <v>48</v>
      </c>
      <c r="P42">
        <v>10000</v>
      </c>
      <c r="R42">
        <v>593043</v>
      </c>
      <c r="T42" t="s">
        <v>50</v>
      </c>
      <c r="U42" t="s">
        <v>51</v>
      </c>
      <c r="V42" t="s">
        <v>51</v>
      </c>
      <c r="W42" t="b">
        <v>1</v>
      </c>
      <c r="X42" t="s">
        <v>76</v>
      </c>
      <c r="AA42" t="s">
        <v>53</v>
      </c>
      <c r="AB42" t="s">
        <v>182</v>
      </c>
      <c r="AC42" t="s">
        <v>50</v>
      </c>
      <c r="AD42" t="b">
        <v>1</v>
      </c>
      <c r="AF42">
        <v>26489</v>
      </c>
      <c r="AI42" t="s">
        <v>39</v>
      </c>
      <c r="AJ42" s="1">
        <v>42548.5</v>
      </c>
      <c r="AK42" t="s">
        <v>39</v>
      </c>
      <c r="AL42" t="s">
        <v>39</v>
      </c>
      <c r="AN42" t="s">
        <v>56</v>
      </c>
    </row>
    <row r="43" spans="1:40" x14ac:dyDescent="0.45">
      <c r="A43" t="s">
        <v>39</v>
      </c>
      <c r="B43">
        <v>586845</v>
      </c>
      <c r="C43" t="str">
        <f>VLOOKUP(B43,'PAS10 S19 Final Scope_195'!B:C,2,0)</f>
        <v>Base Scope</v>
      </c>
      <c r="D43" t="s">
        <v>40</v>
      </c>
      <c r="E43" t="s">
        <v>41</v>
      </c>
      <c r="F43" t="s">
        <v>42</v>
      </c>
      <c r="G43" t="s">
        <v>43</v>
      </c>
      <c r="H43" t="s">
        <v>216</v>
      </c>
      <c r="I43">
        <v>2</v>
      </c>
      <c r="J43">
        <v>2</v>
      </c>
      <c r="K43" t="s">
        <v>183</v>
      </c>
      <c r="M43" t="s">
        <v>46</v>
      </c>
      <c r="N43" t="s">
        <v>47</v>
      </c>
      <c r="O43" t="s">
        <v>48</v>
      </c>
      <c r="P43">
        <v>10000</v>
      </c>
      <c r="Q43" t="s">
        <v>49</v>
      </c>
      <c r="R43">
        <v>593043</v>
      </c>
      <c r="T43" t="s">
        <v>50</v>
      </c>
      <c r="U43" t="s">
        <v>51</v>
      </c>
      <c r="V43" t="s">
        <v>51</v>
      </c>
      <c r="W43" t="b">
        <v>1</v>
      </c>
      <c r="X43" t="s">
        <v>52</v>
      </c>
      <c r="Y43" t="s">
        <v>694</v>
      </c>
      <c r="AA43" t="s">
        <v>107</v>
      </c>
      <c r="AB43" t="s">
        <v>54</v>
      </c>
      <c r="AC43" t="s">
        <v>55</v>
      </c>
      <c r="AD43" t="b">
        <v>1</v>
      </c>
      <c r="AF43">
        <v>25380</v>
      </c>
      <c r="AI43" t="s">
        <v>39</v>
      </c>
      <c r="AJ43" s="1">
        <v>42548.5</v>
      </c>
      <c r="AK43" t="s">
        <v>39</v>
      </c>
      <c r="AL43" t="s">
        <v>39</v>
      </c>
      <c r="AN43" t="s">
        <v>56</v>
      </c>
    </row>
    <row r="44" spans="1:40" x14ac:dyDescent="0.45">
      <c r="A44" t="s">
        <v>39</v>
      </c>
      <c r="B44">
        <v>586620</v>
      </c>
      <c r="C44" t="str">
        <f>VLOOKUP(B44,'PAS10 S19 Final Scope_195'!B:C,2,0)</f>
        <v>Base Scope</v>
      </c>
      <c r="D44" t="s">
        <v>40</v>
      </c>
      <c r="E44" t="s">
        <v>41</v>
      </c>
      <c r="F44" t="s">
        <v>42</v>
      </c>
      <c r="G44" t="s">
        <v>184</v>
      </c>
      <c r="H44" t="s">
        <v>593</v>
      </c>
      <c r="I44">
        <v>4</v>
      </c>
      <c r="J44">
        <v>3</v>
      </c>
      <c r="K44" t="s">
        <v>185</v>
      </c>
      <c r="M44" t="s">
        <v>46</v>
      </c>
      <c r="N44" t="s">
        <v>47</v>
      </c>
      <c r="O44" t="s">
        <v>70</v>
      </c>
      <c r="P44">
        <v>10000</v>
      </c>
      <c r="Q44" t="s">
        <v>98</v>
      </c>
      <c r="R44">
        <v>593043</v>
      </c>
      <c r="T44" t="s">
        <v>50</v>
      </c>
      <c r="U44" t="s">
        <v>51</v>
      </c>
      <c r="V44" t="s">
        <v>51</v>
      </c>
      <c r="W44" t="b">
        <v>1</v>
      </c>
      <c r="X44" t="s">
        <v>63</v>
      </c>
      <c r="AA44" t="s">
        <v>107</v>
      </c>
      <c r="AB44" t="s">
        <v>93</v>
      </c>
      <c r="AC44" t="s">
        <v>93</v>
      </c>
      <c r="AD44" t="b">
        <v>1</v>
      </c>
      <c r="AF44">
        <v>26252</v>
      </c>
      <c r="AI44" t="s">
        <v>39</v>
      </c>
      <c r="AJ44" s="1">
        <v>42548.5</v>
      </c>
      <c r="AK44" t="s">
        <v>39</v>
      </c>
      <c r="AL44" t="s">
        <v>39</v>
      </c>
      <c r="AN44" t="s">
        <v>56</v>
      </c>
    </row>
    <row r="45" spans="1:40" x14ac:dyDescent="0.45">
      <c r="A45" t="s">
        <v>39</v>
      </c>
      <c r="B45">
        <v>586893</v>
      </c>
      <c r="C45" t="str">
        <f>VLOOKUP(B45,'PAS10 S19 Final Scope_195'!B:C,2,0)</f>
        <v>Base Scope</v>
      </c>
      <c r="D45" t="s">
        <v>40</v>
      </c>
      <c r="E45" t="s">
        <v>41</v>
      </c>
      <c r="F45" t="s">
        <v>42</v>
      </c>
      <c r="G45" t="s">
        <v>67</v>
      </c>
      <c r="H45" t="s">
        <v>583</v>
      </c>
      <c r="I45">
        <v>3</v>
      </c>
      <c r="J45">
        <v>3</v>
      </c>
      <c r="K45" t="s">
        <v>186</v>
      </c>
      <c r="M45" t="s">
        <v>46</v>
      </c>
      <c r="N45" t="s">
        <v>47</v>
      </c>
      <c r="O45" t="s">
        <v>48</v>
      </c>
      <c r="P45">
        <v>10000</v>
      </c>
      <c r="Q45" t="s">
        <v>187</v>
      </c>
      <c r="R45">
        <v>593043</v>
      </c>
      <c r="T45" t="s">
        <v>50</v>
      </c>
      <c r="U45" t="s">
        <v>51</v>
      </c>
      <c r="V45" t="s">
        <v>51</v>
      </c>
      <c r="W45" t="b">
        <v>1</v>
      </c>
      <c r="X45" t="s">
        <v>63</v>
      </c>
      <c r="AA45" t="s">
        <v>107</v>
      </c>
      <c r="AB45" t="s">
        <v>50</v>
      </c>
      <c r="AC45" t="s">
        <v>50</v>
      </c>
      <c r="AD45" t="b">
        <v>1</v>
      </c>
      <c r="AF45">
        <v>26293</v>
      </c>
      <c r="AI45" t="s">
        <v>39</v>
      </c>
      <c r="AJ45" s="1">
        <v>42548.5</v>
      </c>
      <c r="AK45" t="s">
        <v>39</v>
      </c>
      <c r="AL45" t="s">
        <v>39</v>
      </c>
      <c r="AN45" t="s">
        <v>56</v>
      </c>
    </row>
    <row r="46" spans="1:40" x14ac:dyDescent="0.45">
      <c r="A46" t="s">
        <v>39</v>
      </c>
      <c r="B46">
        <v>587156</v>
      </c>
      <c r="C46" t="str">
        <f>VLOOKUP(B46,'PAS10 S19 Final Scope_195'!B:C,2,0)</f>
        <v>Base Scope</v>
      </c>
      <c r="D46" t="s">
        <v>40</v>
      </c>
      <c r="E46" t="s">
        <v>41</v>
      </c>
      <c r="F46" t="s">
        <v>42</v>
      </c>
      <c r="G46" t="s">
        <v>188</v>
      </c>
      <c r="H46" t="s">
        <v>583</v>
      </c>
      <c r="I46">
        <v>3</v>
      </c>
      <c r="J46">
        <v>2</v>
      </c>
      <c r="K46" t="s">
        <v>189</v>
      </c>
      <c r="M46" t="s">
        <v>46</v>
      </c>
      <c r="N46" t="s">
        <v>47</v>
      </c>
      <c r="O46" t="s">
        <v>48</v>
      </c>
      <c r="P46">
        <v>10000</v>
      </c>
      <c r="Q46" t="s">
        <v>121</v>
      </c>
      <c r="R46">
        <v>593043</v>
      </c>
      <c r="T46" t="s">
        <v>50</v>
      </c>
      <c r="U46" t="s">
        <v>132</v>
      </c>
      <c r="V46" t="s">
        <v>132</v>
      </c>
      <c r="W46" t="b">
        <v>1</v>
      </c>
      <c r="X46" t="s">
        <v>63</v>
      </c>
      <c r="AA46" t="s">
        <v>53</v>
      </c>
      <c r="AB46" t="s">
        <v>179</v>
      </c>
      <c r="AC46" t="s">
        <v>50</v>
      </c>
      <c r="AD46" t="b">
        <v>1</v>
      </c>
      <c r="AF46">
        <v>25837</v>
      </c>
      <c r="AI46" t="s">
        <v>39</v>
      </c>
      <c r="AJ46" s="1">
        <v>42548.5</v>
      </c>
      <c r="AK46" t="s">
        <v>39</v>
      </c>
      <c r="AL46" t="s">
        <v>39</v>
      </c>
      <c r="AN46" t="s">
        <v>56</v>
      </c>
    </row>
    <row r="47" spans="1:40" x14ac:dyDescent="0.45">
      <c r="A47" t="s">
        <v>39</v>
      </c>
      <c r="B47">
        <v>587114</v>
      </c>
      <c r="C47" t="str">
        <f>VLOOKUP(B47,'PAS10 S19 Final Scope_195'!B:C,2,0)</f>
        <v>Base Scope</v>
      </c>
      <c r="D47" t="s">
        <v>40</v>
      </c>
      <c r="E47" t="s">
        <v>57</v>
      </c>
      <c r="F47" t="s">
        <v>42</v>
      </c>
      <c r="G47" t="s">
        <v>190</v>
      </c>
      <c r="H47" t="s">
        <v>593</v>
      </c>
      <c r="I47">
        <v>7</v>
      </c>
      <c r="J47">
        <v>2</v>
      </c>
      <c r="K47" t="s">
        <v>191</v>
      </c>
      <c r="M47" t="s">
        <v>46</v>
      </c>
      <c r="N47" t="s">
        <v>47</v>
      </c>
      <c r="O47" t="s">
        <v>48</v>
      </c>
      <c r="P47">
        <v>10000</v>
      </c>
      <c r="Q47" t="s">
        <v>163</v>
      </c>
      <c r="R47">
        <v>593043</v>
      </c>
      <c r="T47" t="s">
        <v>50</v>
      </c>
      <c r="U47" t="s">
        <v>62</v>
      </c>
      <c r="V47" t="s">
        <v>62</v>
      </c>
      <c r="W47" t="b">
        <v>1</v>
      </c>
      <c r="X47" t="s">
        <v>164</v>
      </c>
      <c r="AA47" t="s">
        <v>64</v>
      </c>
      <c r="AB47" t="s">
        <v>165</v>
      </c>
      <c r="AC47" t="s">
        <v>66</v>
      </c>
      <c r="AD47" t="b">
        <v>1</v>
      </c>
      <c r="AF47">
        <v>25746</v>
      </c>
      <c r="AI47" t="s">
        <v>39</v>
      </c>
      <c r="AJ47" s="1">
        <v>42548.5</v>
      </c>
      <c r="AK47" t="s">
        <v>39</v>
      </c>
      <c r="AL47" t="s">
        <v>39</v>
      </c>
      <c r="AN47" t="s">
        <v>56</v>
      </c>
    </row>
    <row r="48" spans="1:40" x14ac:dyDescent="0.45">
      <c r="A48" t="s">
        <v>39</v>
      </c>
      <c r="B48">
        <v>589304</v>
      </c>
      <c r="C48" t="str">
        <f>VLOOKUP(B48,'PAS10 S19 Final Scope_195'!B:C,2,0)</f>
        <v>Base Scope</v>
      </c>
      <c r="D48" t="s">
        <v>40</v>
      </c>
      <c r="E48" t="s">
        <v>57</v>
      </c>
      <c r="F48" t="s">
        <v>42</v>
      </c>
      <c r="G48" t="s">
        <v>192</v>
      </c>
      <c r="H48" t="s">
        <v>583</v>
      </c>
      <c r="I48">
        <v>1</v>
      </c>
      <c r="J48">
        <v>2</v>
      </c>
      <c r="K48" t="s">
        <v>193</v>
      </c>
      <c r="M48" t="s">
        <v>46</v>
      </c>
      <c r="N48" t="s">
        <v>47</v>
      </c>
      <c r="O48" t="s">
        <v>48</v>
      </c>
      <c r="P48">
        <v>10000</v>
      </c>
      <c r="Q48" t="s">
        <v>61</v>
      </c>
      <c r="R48">
        <v>593043</v>
      </c>
      <c r="T48" t="s">
        <v>50</v>
      </c>
      <c r="U48" t="s">
        <v>62</v>
      </c>
      <c r="V48" t="s">
        <v>62</v>
      </c>
      <c r="W48" t="b">
        <v>1</v>
      </c>
      <c r="X48" t="s">
        <v>52</v>
      </c>
      <c r="AA48" t="s">
        <v>107</v>
      </c>
      <c r="AB48" t="s">
        <v>84</v>
      </c>
      <c r="AC48" t="s">
        <v>66</v>
      </c>
      <c r="AD48" t="b">
        <v>1</v>
      </c>
      <c r="AF48">
        <v>22851</v>
      </c>
      <c r="AI48" t="s">
        <v>39</v>
      </c>
      <c r="AJ48" s="1">
        <v>42548.5</v>
      </c>
      <c r="AK48" t="s">
        <v>39</v>
      </c>
      <c r="AL48" t="s">
        <v>39</v>
      </c>
      <c r="AN48" t="s">
        <v>56</v>
      </c>
    </row>
    <row r="49" spans="1:40" x14ac:dyDescent="0.45">
      <c r="A49" t="s">
        <v>39</v>
      </c>
      <c r="B49">
        <v>589294</v>
      </c>
      <c r="C49" t="str">
        <f>VLOOKUP(B49,'PAS10 S19 Final Scope_195'!B:C,2,0)</f>
        <v>Base Scope</v>
      </c>
      <c r="D49" t="s">
        <v>40</v>
      </c>
      <c r="E49" t="s">
        <v>57</v>
      </c>
      <c r="F49" t="s">
        <v>42</v>
      </c>
      <c r="G49" t="s">
        <v>194</v>
      </c>
      <c r="H49" t="s">
        <v>687</v>
      </c>
      <c r="I49">
        <v>2</v>
      </c>
      <c r="J49">
        <v>2</v>
      </c>
      <c r="K49" t="s">
        <v>195</v>
      </c>
      <c r="M49" t="s">
        <v>46</v>
      </c>
      <c r="N49" t="s">
        <v>47</v>
      </c>
      <c r="O49" t="s">
        <v>48</v>
      </c>
      <c r="P49">
        <v>10000</v>
      </c>
      <c r="Q49" t="s">
        <v>61</v>
      </c>
      <c r="R49">
        <v>593043</v>
      </c>
      <c r="T49" t="s">
        <v>50</v>
      </c>
      <c r="U49" t="s">
        <v>140</v>
      </c>
      <c r="V49" t="s">
        <v>140</v>
      </c>
      <c r="W49" t="b">
        <v>1</v>
      </c>
      <c r="X49" t="s">
        <v>52</v>
      </c>
      <c r="AA49" t="s">
        <v>107</v>
      </c>
      <c r="AB49" t="s">
        <v>116</v>
      </c>
      <c r="AC49" t="s">
        <v>66</v>
      </c>
      <c r="AD49" t="b">
        <v>1</v>
      </c>
      <c r="AF49">
        <v>24401</v>
      </c>
      <c r="AI49" t="s">
        <v>39</v>
      </c>
      <c r="AJ49" s="1">
        <v>42548.5</v>
      </c>
      <c r="AK49" t="s">
        <v>39</v>
      </c>
      <c r="AL49" t="s">
        <v>39</v>
      </c>
      <c r="AN49" t="s">
        <v>56</v>
      </c>
    </row>
    <row r="50" spans="1:40" x14ac:dyDescent="0.45">
      <c r="A50" t="s">
        <v>39</v>
      </c>
      <c r="B50">
        <v>586625</v>
      </c>
      <c r="C50" t="str">
        <f>VLOOKUP(B50,'PAS10 S19 Final Scope_195'!B:C,2,0)</f>
        <v>Base Scope</v>
      </c>
      <c r="D50" t="s">
        <v>40</v>
      </c>
      <c r="E50" t="s">
        <v>57</v>
      </c>
      <c r="F50" t="s">
        <v>42</v>
      </c>
      <c r="G50" t="s">
        <v>196</v>
      </c>
      <c r="H50" t="s">
        <v>583</v>
      </c>
      <c r="I50">
        <v>4</v>
      </c>
      <c r="J50">
        <v>3.5</v>
      </c>
      <c r="K50" t="s">
        <v>197</v>
      </c>
      <c r="M50" t="s">
        <v>46</v>
      </c>
      <c r="N50" t="s">
        <v>47</v>
      </c>
      <c r="O50" t="s">
        <v>48</v>
      </c>
      <c r="P50">
        <v>10000</v>
      </c>
      <c r="Q50" t="s">
        <v>136</v>
      </c>
      <c r="R50">
        <v>593043</v>
      </c>
      <c r="T50" t="s">
        <v>50</v>
      </c>
      <c r="U50" t="s">
        <v>140</v>
      </c>
      <c r="V50" t="s">
        <v>140</v>
      </c>
      <c r="W50" t="b">
        <v>1</v>
      </c>
      <c r="X50" t="s">
        <v>63</v>
      </c>
      <c r="AA50" t="s">
        <v>107</v>
      </c>
      <c r="AB50" t="s">
        <v>93</v>
      </c>
      <c r="AC50" t="s">
        <v>93</v>
      </c>
      <c r="AD50" t="b">
        <v>1</v>
      </c>
      <c r="AF50">
        <v>26248</v>
      </c>
      <c r="AI50" t="s">
        <v>39</v>
      </c>
      <c r="AJ50" s="1">
        <v>42548.5</v>
      </c>
      <c r="AK50" t="s">
        <v>39</v>
      </c>
      <c r="AL50" t="s">
        <v>39</v>
      </c>
      <c r="AN50" t="s">
        <v>56</v>
      </c>
    </row>
    <row r="51" spans="1:40" x14ac:dyDescent="0.45">
      <c r="A51" t="s">
        <v>39</v>
      </c>
      <c r="B51">
        <v>499278</v>
      </c>
      <c r="C51" t="str">
        <f>VLOOKUP(B51,'PAS10 S19 Final Scope_195'!B:C,2,0)</f>
        <v>Base Scope</v>
      </c>
      <c r="D51" t="s">
        <v>40</v>
      </c>
      <c r="E51" t="s">
        <v>41</v>
      </c>
      <c r="F51" t="s">
        <v>42</v>
      </c>
      <c r="G51" t="s">
        <v>67</v>
      </c>
      <c r="H51" t="s">
        <v>583</v>
      </c>
      <c r="I51">
        <v>2</v>
      </c>
      <c r="J51">
        <v>3</v>
      </c>
      <c r="K51" t="s">
        <v>198</v>
      </c>
      <c r="M51" t="s">
        <v>46</v>
      </c>
      <c r="N51" t="s">
        <v>47</v>
      </c>
      <c r="O51" t="s">
        <v>48</v>
      </c>
      <c r="P51">
        <v>10000</v>
      </c>
      <c r="R51">
        <v>593043</v>
      </c>
      <c r="T51" t="s">
        <v>50</v>
      </c>
      <c r="U51" t="s">
        <v>50</v>
      </c>
      <c r="V51" t="s">
        <v>51</v>
      </c>
      <c r="W51" t="b">
        <v>1</v>
      </c>
      <c r="X51" t="s">
        <v>63</v>
      </c>
      <c r="AA51" t="s">
        <v>102</v>
      </c>
      <c r="AB51" t="s">
        <v>50</v>
      </c>
      <c r="AC51" t="s">
        <v>50</v>
      </c>
      <c r="AD51" t="b">
        <v>1</v>
      </c>
      <c r="AE51" t="s">
        <v>128</v>
      </c>
      <c r="AF51">
        <v>25430</v>
      </c>
      <c r="AG51" t="s">
        <v>80</v>
      </c>
      <c r="AH51" t="s">
        <v>80</v>
      </c>
      <c r="AI51" t="s">
        <v>39</v>
      </c>
      <c r="AJ51" s="1">
        <v>42548.5</v>
      </c>
      <c r="AK51" t="s">
        <v>39</v>
      </c>
      <c r="AL51" t="s">
        <v>39</v>
      </c>
      <c r="AM51" t="s">
        <v>80</v>
      </c>
      <c r="AN51" t="s">
        <v>56</v>
      </c>
    </row>
    <row r="52" spans="1:40" x14ac:dyDescent="0.45">
      <c r="A52" t="s">
        <v>39</v>
      </c>
      <c r="B52">
        <v>589328</v>
      </c>
      <c r="C52" t="str">
        <f>VLOOKUP(B52,'PAS10 S19 Final Scope_195'!B:C,2,0)</f>
        <v>Base Scope</v>
      </c>
      <c r="D52" t="s">
        <v>40</v>
      </c>
      <c r="E52" t="s">
        <v>41</v>
      </c>
      <c r="F52" t="s">
        <v>42</v>
      </c>
      <c r="G52" t="s">
        <v>199</v>
      </c>
      <c r="H52" t="s">
        <v>59</v>
      </c>
      <c r="I52">
        <v>2</v>
      </c>
      <c r="J52">
        <v>2</v>
      </c>
      <c r="K52" t="s">
        <v>200</v>
      </c>
      <c r="M52" t="s">
        <v>46</v>
      </c>
      <c r="N52" t="s">
        <v>47</v>
      </c>
      <c r="O52" t="s">
        <v>70</v>
      </c>
      <c r="P52">
        <v>10000</v>
      </c>
      <c r="R52">
        <v>593043</v>
      </c>
      <c r="T52" t="s">
        <v>50</v>
      </c>
      <c r="U52" t="s">
        <v>51</v>
      </c>
      <c r="V52" t="s">
        <v>51</v>
      </c>
      <c r="W52" t="b">
        <v>1</v>
      </c>
      <c r="X52" t="s">
        <v>76</v>
      </c>
      <c r="AA52" t="s">
        <v>64</v>
      </c>
      <c r="AB52" t="s">
        <v>93</v>
      </c>
      <c r="AC52" t="s">
        <v>93</v>
      </c>
      <c r="AD52" t="b">
        <v>1</v>
      </c>
      <c r="AF52">
        <v>26783</v>
      </c>
      <c r="AI52" t="s">
        <v>39</v>
      </c>
      <c r="AJ52" s="1">
        <v>42548.5</v>
      </c>
      <c r="AK52" t="s">
        <v>39</v>
      </c>
      <c r="AN52" t="s">
        <v>56</v>
      </c>
    </row>
    <row r="53" spans="1:40" x14ac:dyDescent="0.45">
      <c r="A53" t="s">
        <v>39</v>
      </c>
      <c r="B53">
        <v>452307</v>
      </c>
      <c r="C53" t="str">
        <f>VLOOKUP(B53,'PAS10 S19 Final Scope_195'!B:C,2,0)</f>
        <v>Base Scope</v>
      </c>
      <c r="D53" t="s">
        <v>40</v>
      </c>
      <c r="E53" t="s">
        <v>41</v>
      </c>
      <c r="F53" t="s">
        <v>42</v>
      </c>
      <c r="G53" t="s">
        <v>201</v>
      </c>
      <c r="H53" t="s">
        <v>209</v>
      </c>
      <c r="I53">
        <v>6</v>
      </c>
      <c r="J53">
        <v>3</v>
      </c>
      <c r="K53" t="s">
        <v>202</v>
      </c>
      <c r="L53" t="s">
        <v>169</v>
      </c>
      <c r="M53" t="s">
        <v>46</v>
      </c>
      <c r="N53" t="s">
        <v>47</v>
      </c>
      <c r="O53" t="s">
        <v>48</v>
      </c>
      <c r="P53">
        <v>10000</v>
      </c>
      <c r="Q53" t="s">
        <v>169</v>
      </c>
      <c r="R53">
        <v>593043</v>
      </c>
      <c r="T53" t="s">
        <v>50</v>
      </c>
      <c r="U53" t="s">
        <v>51</v>
      </c>
      <c r="V53" t="s">
        <v>51</v>
      </c>
      <c r="W53" t="b">
        <v>1</v>
      </c>
      <c r="X53" t="s">
        <v>76</v>
      </c>
      <c r="Y53" t="s">
        <v>211</v>
      </c>
      <c r="AA53" t="s">
        <v>50</v>
      </c>
      <c r="AB53" t="s">
        <v>89</v>
      </c>
      <c r="AC53" t="s">
        <v>170</v>
      </c>
      <c r="AD53" t="b">
        <v>1</v>
      </c>
      <c r="AE53" t="s">
        <v>128</v>
      </c>
      <c r="AF53">
        <v>25516</v>
      </c>
      <c r="AG53" t="s">
        <v>80</v>
      </c>
      <c r="AH53" t="s">
        <v>80</v>
      </c>
      <c r="AI53" t="s">
        <v>39</v>
      </c>
      <c r="AJ53" s="1">
        <v>42548.5</v>
      </c>
      <c r="AK53" t="s">
        <v>39</v>
      </c>
      <c r="AL53" t="s">
        <v>80</v>
      </c>
      <c r="AM53" t="s">
        <v>80</v>
      </c>
      <c r="AN53" t="s">
        <v>56</v>
      </c>
    </row>
    <row r="54" spans="1:40" x14ac:dyDescent="0.45">
      <c r="A54" t="s">
        <v>39</v>
      </c>
      <c r="B54">
        <v>557724</v>
      </c>
      <c r="C54" t="str">
        <f>VLOOKUP(B54,'PAS10 S19 Final Scope_195'!B:C,2,0)</f>
        <v>Base Scope</v>
      </c>
      <c r="D54" t="s">
        <v>40</v>
      </c>
      <c r="E54" t="s">
        <v>41</v>
      </c>
      <c r="F54" t="s">
        <v>42</v>
      </c>
      <c r="G54" t="s">
        <v>203</v>
      </c>
      <c r="H54" t="s">
        <v>96</v>
      </c>
      <c r="I54">
        <v>1.5</v>
      </c>
      <c r="J54">
        <v>2</v>
      </c>
      <c r="K54" t="s">
        <v>204</v>
      </c>
      <c r="M54" t="s">
        <v>46</v>
      </c>
      <c r="N54" t="s">
        <v>47</v>
      </c>
      <c r="O54" t="s">
        <v>70</v>
      </c>
      <c r="P54">
        <v>10000</v>
      </c>
      <c r="Q54" t="s">
        <v>83</v>
      </c>
      <c r="R54">
        <v>593043</v>
      </c>
      <c r="T54" t="s">
        <v>50</v>
      </c>
      <c r="U54" t="s">
        <v>51</v>
      </c>
      <c r="V54" t="s">
        <v>51</v>
      </c>
      <c r="W54" t="b">
        <v>1</v>
      </c>
      <c r="X54" t="s">
        <v>52</v>
      </c>
      <c r="AA54" t="s">
        <v>107</v>
      </c>
      <c r="AB54" t="s">
        <v>116</v>
      </c>
      <c r="AC54" t="s">
        <v>66</v>
      </c>
      <c r="AD54" t="b">
        <v>1</v>
      </c>
      <c r="AF54">
        <v>25377</v>
      </c>
      <c r="AI54" t="s">
        <v>39</v>
      </c>
      <c r="AJ54" s="1">
        <v>42548.5</v>
      </c>
      <c r="AK54" t="s">
        <v>39</v>
      </c>
      <c r="AL54" t="s">
        <v>39</v>
      </c>
      <c r="AN54" t="s">
        <v>56</v>
      </c>
    </row>
    <row r="55" spans="1:40" x14ac:dyDescent="0.45">
      <c r="A55" t="s">
        <v>39</v>
      </c>
      <c r="B55">
        <v>636657</v>
      </c>
      <c r="C55" t="str">
        <f>VLOOKUP(B55,'PAS10 S19 Final Scope_195'!B:C,2,0)</f>
        <v>Base Scope</v>
      </c>
      <c r="D55" t="s">
        <v>40</v>
      </c>
      <c r="E55" t="s">
        <v>41</v>
      </c>
      <c r="F55" t="s">
        <v>205</v>
      </c>
      <c r="G55" t="s">
        <v>206</v>
      </c>
      <c r="H55" t="s">
        <v>593</v>
      </c>
      <c r="I55">
        <v>1</v>
      </c>
      <c r="J55">
        <v>3</v>
      </c>
      <c r="K55" t="s">
        <v>207</v>
      </c>
      <c r="M55" t="s">
        <v>46</v>
      </c>
      <c r="N55" t="s">
        <v>47</v>
      </c>
      <c r="O55" t="s">
        <v>48</v>
      </c>
      <c r="P55">
        <v>33000</v>
      </c>
      <c r="R55">
        <v>566291</v>
      </c>
      <c r="T55" t="s">
        <v>50</v>
      </c>
      <c r="U55" t="s">
        <v>51</v>
      </c>
      <c r="V55" t="s">
        <v>51</v>
      </c>
      <c r="W55" t="b">
        <v>1</v>
      </c>
      <c r="X55" t="s">
        <v>76</v>
      </c>
      <c r="AA55" t="s">
        <v>53</v>
      </c>
      <c r="AB55" t="s">
        <v>89</v>
      </c>
      <c r="AC55" t="s">
        <v>170</v>
      </c>
      <c r="AD55" t="b">
        <v>0</v>
      </c>
      <c r="AF55">
        <v>27082</v>
      </c>
      <c r="AH55" t="s">
        <v>80</v>
      </c>
      <c r="AI55" t="s">
        <v>39</v>
      </c>
      <c r="AJ55" s="1">
        <v>42548.5</v>
      </c>
      <c r="AK55" t="s">
        <v>39</v>
      </c>
      <c r="AL55" t="s">
        <v>39</v>
      </c>
      <c r="AM55" t="s">
        <v>80</v>
      </c>
      <c r="AN55" t="s">
        <v>56</v>
      </c>
    </row>
    <row r="56" spans="1:40" x14ac:dyDescent="0.45">
      <c r="A56" t="s">
        <v>39</v>
      </c>
      <c r="B56">
        <v>638579</v>
      </c>
      <c r="C56" t="str">
        <f>VLOOKUP(B56,'PAS10 S19 Final Scope_195'!B:C,2,0)</f>
        <v>Base Scope</v>
      </c>
      <c r="D56" t="s">
        <v>40</v>
      </c>
      <c r="E56" t="s">
        <v>41</v>
      </c>
      <c r="F56" t="s">
        <v>205</v>
      </c>
      <c r="G56" t="s">
        <v>208</v>
      </c>
      <c r="H56" t="s">
        <v>593</v>
      </c>
      <c r="I56">
        <v>5.5</v>
      </c>
      <c r="J56">
        <v>3</v>
      </c>
      <c r="K56" t="s">
        <v>210</v>
      </c>
      <c r="M56" t="s">
        <v>46</v>
      </c>
      <c r="N56" t="s">
        <v>47</v>
      </c>
      <c r="O56" t="s">
        <v>48</v>
      </c>
      <c r="P56">
        <v>33000</v>
      </c>
      <c r="Q56" t="s">
        <v>105</v>
      </c>
      <c r="R56">
        <v>596890</v>
      </c>
      <c r="T56" t="s">
        <v>50</v>
      </c>
      <c r="U56" t="s">
        <v>51</v>
      </c>
      <c r="V56" t="s">
        <v>51</v>
      </c>
      <c r="W56" t="b">
        <v>1</v>
      </c>
      <c r="X56" t="s">
        <v>115</v>
      </c>
      <c r="AA56" t="s">
        <v>107</v>
      </c>
      <c r="AB56" t="s">
        <v>212</v>
      </c>
      <c r="AC56" t="s">
        <v>170</v>
      </c>
      <c r="AD56" t="b">
        <v>0</v>
      </c>
      <c r="AF56">
        <v>27145</v>
      </c>
      <c r="AH56" t="s">
        <v>80</v>
      </c>
      <c r="AI56" t="s">
        <v>39</v>
      </c>
      <c r="AJ56" s="1">
        <v>42548.5</v>
      </c>
      <c r="AK56" t="s">
        <v>39</v>
      </c>
      <c r="AL56" t="s">
        <v>39</v>
      </c>
      <c r="AM56" t="s">
        <v>80</v>
      </c>
      <c r="AN56" t="s">
        <v>56</v>
      </c>
    </row>
    <row r="57" spans="1:40" x14ac:dyDescent="0.45">
      <c r="A57" t="s">
        <v>39</v>
      </c>
      <c r="B57">
        <v>638580</v>
      </c>
      <c r="C57" t="str">
        <f>VLOOKUP(B57,'PAS10 S19 Final Scope_195'!B:C,2,0)</f>
        <v>Base Scope</v>
      </c>
      <c r="D57" t="s">
        <v>40</v>
      </c>
      <c r="E57" t="s">
        <v>41</v>
      </c>
      <c r="F57" t="s">
        <v>205</v>
      </c>
      <c r="G57" t="s">
        <v>213</v>
      </c>
      <c r="H57" t="s">
        <v>593</v>
      </c>
      <c r="I57">
        <v>6</v>
      </c>
      <c r="J57">
        <v>3</v>
      </c>
      <c r="K57" t="s">
        <v>214</v>
      </c>
      <c r="M57" t="s">
        <v>46</v>
      </c>
      <c r="N57" t="s">
        <v>47</v>
      </c>
      <c r="O57" t="s">
        <v>48</v>
      </c>
      <c r="P57">
        <v>33000</v>
      </c>
      <c r="R57">
        <v>596890</v>
      </c>
      <c r="T57" t="s">
        <v>50</v>
      </c>
      <c r="U57" t="s">
        <v>50</v>
      </c>
      <c r="V57" t="s">
        <v>51</v>
      </c>
      <c r="W57" t="b">
        <v>1</v>
      </c>
      <c r="X57" t="s">
        <v>115</v>
      </c>
      <c r="AA57" t="s">
        <v>53</v>
      </c>
      <c r="AB57" t="s">
        <v>182</v>
      </c>
      <c r="AC57" t="s">
        <v>170</v>
      </c>
      <c r="AD57" t="b">
        <v>0</v>
      </c>
      <c r="AF57">
        <v>27124</v>
      </c>
      <c r="AH57" t="s">
        <v>80</v>
      </c>
      <c r="AI57" t="s">
        <v>39</v>
      </c>
      <c r="AJ57" s="1">
        <v>42548.5</v>
      </c>
      <c r="AK57" t="s">
        <v>39</v>
      </c>
      <c r="AL57" t="s">
        <v>39</v>
      </c>
      <c r="AM57" t="s">
        <v>80</v>
      </c>
      <c r="AN57" t="s">
        <v>56</v>
      </c>
    </row>
    <row r="58" spans="1:40" x14ac:dyDescent="0.45">
      <c r="A58" t="s">
        <v>39</v>
      </c>
      <c r="B58">
        <v>636670</v>
      </c>
      <c r="C58" t="str">
        <f>VLOOKUP(B58,'PAS10 S19 Final Scope_195'!B:C,2,0)</f>
        <v>Base Scope</v>
      </c>
      <c r="D58" t="s">
        <v>40</v>
      </c>
      <c r="E58" t="s">
        <v>41</v>
      </c>
      <c r="F58" t="s">
        <v>205</v>
      </c>
      <c r="G58" t="s">
        <v>215</v>
      </c>
      <c r="H58" t="s">
        <v>624</v>
      </c>
      <c r="I58">
        <v>0</v>
      </c>
      <c r="J58">
        <v>3</v>
      </c>
      <c r="K58" t="s">
        <v>217</v>
      </c>
      <c r="L58" t="s">
        <v>695</v>
      </c>
      <c r="M58" t="s">
        <v>46</v>
      </c>
      <c r="N58" t="s">
        <v>47</v>
      </c>
      <c r="O58" t="s">
        <v>48</v>
      </c>
      <c r="P58">
        <v>33000</v>
      </c>
      <c r="Q58" t="s">
        <v>696</v>
      </c>
      <c r="R58">
        <v>566291</v>
      </c>
      <c r="T58" t="s">
        <v>50</v>
      </c>
      <c r="U58" t="s">
        <v>51</v>
      </c>
      <c r="V58" t="s">
        <v>51</v>
      </c>
      <c r="W58" t="b">
        <v>1</v>
      </c>
      <c r="X58" t="s">
        <v>115</v>
      </c>
      <c r="AA58" t="s">
        <v>53</v>
      </c>
      <c r="AB58" t="s">
        <v>219</v>
      </c>
      <c r="AC58" t="s">
        <v>170</v>
      </c>
      <c r="AD58" t="b">
        <v>1</v>
      </c>
      <c r="AF58">
        <v>27190</v>
      </c>
      <c r="AG58" t="s">
        <v>39</v>
      </c>
      <c r="AH58" t="s">
        <v>80</v>
      </c>
      <c r="AI58" t="s">
        <v>39</v>
      </c>
      <c r="AJ58" s="1">
        <v>42548.5</v>
      </c>
      <c r="AK58" t="s">
        <v>39</v>
      </c>
      <c r="AL58" t="s">
        <v>39</v>
      </c>
      <c r="AM58" t="s">
        <v>80</v>
      </c>
      <c r="AN58" t="s">
        <v>56</v>
      </c>
    </row>
    <row r="59" spans="1:40" x14ac:dyDescent="0.45">
      <c r="A59" t="s">
        <v>39</v>
      </c>
      <c r="B59">
        <v>636671</v>
      </c>
      <c r="C59" t="str">
        <f>VLOOKUP(B59,'PAS10 S19 Final Scope_195'!B:C,2,0)</f>
        <v>Base Scope</v>
      </c>
      <c r="D59" t="s">
        <v>40</v>
      </c>
      <c r="E59" t="s">
        <v>57</v>
      </c>
      <c r="F59" t="s">
        <v>205</v>
      </c>
      <c r="G59" t="s">
        <v>220</v>
      </c>
      <c r="H59" t="s">
        <v>59</v>
      </c>
      <c r="I59">
        <v>2</v>
      </c>
      <c r="J59">
        <v>2</v>
      </c>
      <c r="K59" t="s">
        <v>221</v>
      </c>
      <c r="M59" t="s">
        <v>46</v>
      </c>
      <c r="N59" t="s">
        <v>47</v>
      </c>
      <c r="O59" t="s">
        <v>657</v>
      </c>
      <c r="P59">
        <v>33000</v>
      </c>
      <c r="Q59" t="s">
        <v>105</v>
      </c>
      <c r="R59">
        <v>566291</v>
      </c>
      <c r="T59" t="s">
        <v>50</v>
      </c>
      <c r="U59" t="s">
        <v>50</v>
      </c>
      <c r="V59" t="s">
        <v>140</v>
      </c>
      <c r="W59" t="b">
        <v>1</v>
      </c>
      <c r="X59" t="s">
        <v>115</v>
      </c>
      <c r="AA59" t="s">
        <v>64</v>
      </c>
      <c r="AB59" t="s">
        <v>89</v>
      </c>
      <c r="AC59" t="s">
        <v>222</v>
      </c>
      <c r="AD59" t="b">
        <v>0</v>
      </c>
      <c r="AF59">
        <v>26647</v>
      </c>
      <c r="AH59" t="s">
        <v>80</v>
      </c>
      <c r="AI59" t="s">
        <v>39</v>
      </c>
      <c r="AJ59" s="1">
        <v>42548.5</v>
      </c>
      <c r="AK59" t="s">
        <v>39</v>
      </c>
      <c r="AN59" t="s">
        <v>56</v>
      </c>
    </row>
    <row r="60" spans="1:40" x14ac:dyDescent="0.45">
      <c r="A60" t="s">
        <v>39</v>
      </c>
      <c r="B60">
        <v>638575</v>
      </c>
      <c r="C60" t="str">
        <f>VLOOKUP(B60,'PAS10 S19 Final Scope_195'!B:C,2,0)</f>
        <v>Base Scope</v>
      </c>
      <c r="D60" t="s">
        <v>40</v>
      </c>
      <c r="E60" t="s">
        <v>41</v>
      </c>
      <c r="F60" t="s">
        <v>205</v>
      </c>
      <c r="G60" t="s">
        <v>223</v>
      </c>
      <c r="H60" t="s">
        <v>624</v>
      </c>
      <c r="I60">
        <v>4</v>
      </c>
      <c r="J60">
        <v>3</v>
      </c>
      <c r="K60" t="s">
        <v>224</v>
      </c>
      <c r="L60" t="s">
        <v>695</v>
      </c>
      <c r="M60" t="s">
        <v>46</v>
      </c>
      <c r="N60" t="s">
        <v>47</v>
      </c>
      <c r="O60" t="s">
        <v>624</v>
      </c>
      <c r="P60">
        <v>33000</v>
      </c>
      <c r="Q60" t="s">
        <v>695</v>
      </c>
      <c r="R60">
        <v>596890</v>
      </c>
      <c r="T60" t="s">
        <v>50</v>
      </c>
      <c r="U60" t="s">
        <v>50</v>
      </c>
      <c r="V60" t="s">
        <v>51</v>
      </c>
      <c r="W60" t="b">
        <v>1</v>
      </c>
      <c r="X60" t="s">
        <v>115</v>
      </c>
      <c r="AA60" t="s">
        <v>102</v>
      </c>
      <c r="AB60" t="s">
        <v>225</v>
      </c>
      <c r="AC60" t="s">
        <v>170</v>
      </c>
      <c r="AD60" t="b">
        <v>1</v>
      </c>
      <c r="AF60">
        <v>27197</v>
      </c>
      <c r="AG60" t="s">
        <v>39</v>
      </c>
      <c r="AH60" t="s">
        <v>80</v>
      </c>
      <c r="AI60" t="s">
        <v>39</v>
      </c>
      <c r="AJ60" s="1">
        <v>42548.5</v>
      </c>
      <c r="AK60" t="s">
        <v>39</v>
      </c>
      <c r="AL60" t="s">
        <v>39</v>
      </c>
      <c r="AM60" t="s">
        <v>80</v>
      </c>
      <c r="AN60" t="s">
        <v>56</v>
      </c>
    </row>
    <row r="61" spans="1:40" x14ac:dyDescent="0.45">
      <c r="A61" t="s">
        <v>39</v>
      </c>
      <c r="B61">
        <v>638593</v>
      </c>
      <c r="C61" t="str">
        <f>VLOOKUP(B61,'PAS10 S19 Final Scope_195'!B:C,2,0)</f>
        <v>Base Scope</v>
      </c>
      <c r="D61" t="s">
        <v>40</v>
      </c>
      <c r="E61" t="s">
        <v>41</v>
      </c>
      <c r="F61" t="s">
        <v>205</v>
      </c>
      <c r="G61" t="s">
        <v>226</v>
      </c>
      <c r="H61" t="s">
        <v>44</v>
      </c>
      <c r="I61">
        <v>1</v>
      </c>
      <c r="J61">
        <v>3</v>
      </c>
      <c r="K61" t="s">
        <v>227</v>
      </c>
      <c r="M61" t="s">
        <v>46</v>
      </c>
      <c r="N61" t="s">
        <v>47</v>
      </c>
      <c r="O61" t="s">
        <v>48</v>
      </c>
      <c r="P61">
        <v>33000</v>
      </c>
      <c r="R61">
        <v>596890</v>
      </c>
      <c r="T61" t="s">
        <v>50</v>
      </c>
      <c r="U61" t="s">
        <v>50</v>
      </c>
      <c r="V61" t="s">
        <v>51</v>
      </c>
      <c r="W61" t="b">
        <v>1</v>
      </c>
      <c r="X61" t="s">
        <v>115</v>
      </c>
      <c r="AA61" t="s">
        <v>102</v>
      </c>
      <c r="AB61" t="s">
        <v>66</v>
      </c>
      <c r="AC61" t="s">
        <v>170</v>
      </c>
      <c r="AD61" t="b">
        <v>0</v>
      </c>
      <c r="AF61">
        <v>27207</v>
      </c>
      <c r="AH61" t="s">
        <v>80</v>
      </c>
      <c r="AI61" t="s">
        <v>39</v>
      </c>
      <c r="AJ61" s="1">
        <v>42548.5</v>
      </c>
      <c r="AK61" t="s">
        <v>39</v>
      </c>
      <c r="AL61" t="s">
        <v>80</v>
      </c>
      <c r="AM61" t="s">
        <v>80</v>
      </c>
      <c r="AN61" t="s">
        <v>56</v>
      </c>
    </row>
    <row r="62" spans="1:40" x14ac:dyDescent="0.45">
      <c r="A62" t="s">
        <v>39</v>
      </c>
      <c r="B62">
        <v>636685</v>
      </c>
      <c r="C62" t="str">
        <f>VLOOKUP(B62,'PAS10 S19 Final Scope_195'!B:C,2,0)</f>
        <v>Base Scope</v>
      </c>
      <c r="D62" t="s">
        <v>40</v>
      </c>
      <c r="E62" t="s">
        <v>41</v>
      </c>
      <c r="F62" t="s">
        <v>205</v>
      </c>
      <c r="G62" t="s">
        <v>228</v>
      </c>
      <c r="H62" t="s">
        <v>44</v>
      </c>
      <c r="I62">
        <v>3</v>
      </c>
      <c r="J62">
        <v>3</v>
      </c>
      <c r="K62" t="s">
        <v>229</v>
      </c>
      <c r="M62" t="s">
        <v>46</v>
      </c>
      <c r="N62" t="s">
        <v>47</v>
      </c>
      <c r="O62" t="s">
        <v>48</v>
      </c>
      <c r="P62">
        <v>33000</v>
      </c>
      <c r="Q62" t="s">
        <v>105</v>
      </c>
      <c r="R62">
        <v>566291</v>
      </c>
      <c r="T62" t="s">
        <v>50</v>
      </c>
      <c r="U62" t="s">
        <v>51</v>
      </c>
      <c r="V62" t="s">
        <v>51</v>
      </c>
      <c r="W62" t="b">
        <v>1</v>
      </c>
      <c r="X62" t="s">
        <v>115</v>
      </c>
      <c r="AA62" t="s">
        <v>102</v>
      </c>
      <c r="AB62" t="s">
        <v>93</v>
      </c>
      <c r="AC62" t="s">
        <v>93</v>
      </c>
      <c r="AD62" t="b">
        <v>0</v>
      </c>
      <c r="AF62">
        <v>27115</v>
      </c>
      <c r="AH62" t="s">
        <v>80</v>
      </c>
      <c r="AI62" t="s">
        <v>39</v>
      </c>
      <c r="AJ62" s="1">
        <v>42548.5</v>
      </c>
      <c r="AK62" t="s">
        <v>39</v>
      </c>
      <c r="AL62" t="s">
        <v>80</v>
      </c>
      <c r="AM62" t="s">
        <v>80</v>
      </c>
      <c r="AN62" t="s">
        <v>56</v>
      </c>
    </row>
    <row r="63" spans="1:40" x14ac:dyDescent="0.45">
      <c r="A63" t="s">
        <v>39</v>
      </c>
      <c r="B63">
        <v>636668</v>
      </c>
      <c r="C63" t="str">
        <f>VLOOKUP(B63,'PAS10 S19 Final Scope_195'!B:C,2,0)</f>
        <v>Base Scope</v>
      </c>
      <c r="D63" t="s">
        <v>40</v>
      </c>
      <c r="E63" t="s">
        <v>230</v>
      </c>
      <c r="F63" t="s">
        <v>205</v>
      </c>
      <c r="G63" t="s">
        <v>231</v>
      </c>
      <c r="H63" t="s">
        <v>70</v>
      </c>
      <c r="I63">
        <v>3</v>
      </c>
      <c r="J63">
        <v>3</v>
      </c>
      <c r="K63" t="s">
        <v>232</v>
      </c>
      <c r="M63" t="s">
        <v>46</v>
      </c>
      <c r="N63" t="s">
        <v>233</v>
      </c>
      <c r="O63" t="s">
        <v>48</v>
      </c>
      <c r="P63">
        <v>33000</v>
      </c>
      <c r="Q63" t="s">
        <v>105</v>
      </c>
      <c r="R63">
        <v>566291</v>
      </c>
      <c r="T63" t="s">
        <v>50</v>
      </c>
      <c r="U63" t="s">
        <v>51</v>
      </c>
      <c r="V63" t="s">
        <v>51</v>
      </c>
      <c r="W63" t="b">
        <v>1</v>
      </c>
      <c r="X63" t="s">
        <v>235</v>
      </c>
      <c r="AA63" t="s">
        <v>50</v>
      </c>
      <c r="AB63" t="s">
        <v>219</v>
      </c>
      <c r="AC63" t="s">
        <v>170</v>
      </c>
      <c r="AD63" t="b">
        <v>1</v>
      </c>
      <c r="AF63">
        <v>27163</v>
      </c>
      <c r="AH63" t="s">
        <v>80</v>
      </c>
      <c r="AI63" t="s">
        <v>39</v>
      </c>
      <c r="AJ63" s="1">
        <v>42548.5</v>
      </c>
      <c r="AK63" t="s">
        <v>39</v>
      </c>
      <c r="AL63" t="s">
        <v>80</v>
      </c>
      <c r="AM63" t="s">
        <v>80</v>
      </c>
      <c r="AN63" t="s">
        <v>56</v>
      </c>
    </row>
    <row r="64" spans="1:40" x14ac:dyDescent="0.45">
      <c r="A64" t="s">
        <v>39</v>
      </c>
      <c r="B64">
        <v>464771</v>
      </c>
      <c r="C64" t="str">
        <f>VLOOKUP(B64,'PAS10 S19 Final Scope_195'!B:C,2,0)</f>
        <v>Base Scope</v>
      </c>
      <c r="D64" t="s">
        <v>40</v>
      </c>
      <c r="E64" t="s">
        <v>41</v>
      </c>
      <c r="F64" t="s">
        <v>205</v>
      </c>
      <c r="G64" t="s">
        <v>236</v>
      </c>
      <c r="H64" t="s">
        <v>593</v>
      </c>
      <c r="I64">
        <v>1</v>
      </c>
      <c r="J64">
        <v>3</v>
      </c>
      <c r="K64" t="s">
        <v>237</v>
      </c>
      <c r="L64" t="s">
        <v>105</v>
      </c>
      <c r="M64" t="s">
        <v>46</v>
      </c>
      <c r="N64" t="s">
        <v>47</v>
      </c>
      <c r="O64" t="s">
        <v>48</v>
      </c>
      <c r="P64">
        <v>33000</v>
      </c>
      <c r="Q64" t="s">
        <v>105</v>
      </c>
      <c r="R64">
        <v>566291</v>
      </c>
      <c r="T64" t="s">
        <v>50</v>
      </c>
      <c r="U64" t="s">
        <v>51</v>
      </c>
      <c r="V64" t="s">
        <v>51</v>
      </c>
      <c r="W64" t="b">
        <v>1</v>
      </c>
      <c r="X64" t="s">
        <v>115</v>
      </c>
      <c r="AA64" t="s">
        <v>102</v>
      </c>
      <c r="AB64" t="s">
        <v>212</v>
      </c>
      <c r="AC64" t="s">
        <v>170</v>
      </c>
      <c r="AD64" t="b">
        <v>0</v>
      </c>
      <c r="AF64">
        <v>27108</v>
      </c>
      <c r="AG64" t="s">
        <v>80</v>
      </c>
      <c r="AH64" t="s">
        <v>80</v>
      </c>
      <c r="AI64" t="s">
        <v>39</v>
      </c>
      <c r="AJ64" s="1">
        <v>42548.5</v>
      </c>
      <c r="AK64" t="s">
        <v>39</v>
      </c>
      <c r="AL64" t="s">
        <v>39</v>
      </c>
      <c r="AM64" t="s">
        <v>80</v>
      </c>
      <c r="AN64" t="s">
        <v>56</v>
      </c>
    </row>
    <row r="65" spans="1:40" x14ac:dyDescent="0.45">
      <c r="A65" t="s">
        <v>39</v>
      </c>
      <c r="B65">
        <v>464782</v>
      </c>
      <c r="C65" t="str">
        <f>VLOOKUP(B65,'PAS10 S19 Final Scope_195'!B:C,2,0)</f>
        <v>Base Scope</v>
      </c>
      <c r="D65" t="s">
        <v>40</v>
      </c>
      <c r="E65" t="s">
        <v>41</v>
      </c>
      <c r="F65" t="s">
        <v>205</v>
      </c>
      <c r="G65" t="s">
        <v>238</v>
      </c>
      <c r="H65" t="s">
        <v>593</v>
      </c>
      <c r="I65">
        <v>1</v>
      </c>
      <c r="J65">
        <v>2</v>
      </c>
      <c r="K65" t="s">
        <v>239</v>
      </c>
      <c r="L65" t="s">
        <v>105</v>
      </c>
      <c r="M65" t="s">
        <v>46</v>
      </c>
      <c r="N65" t="s">
        <v>47</v>
      </c>
      <c r="O65" t="s">
        <v>48</v>
      </c>
      <c r="P65">
        <v>33000</v>
      </c>
      <c r="Q65" t="s">
        <v>105</v>
      </c>
      <c r="R65">
        <v>566291</v>
      </c>
      <c r="T65" t="s">
        <v>50</v>
      </c>
      <c r="U65" t="s">
        <v>51</v>
      </c>
      <c r="V65" t="s">
        <v>51</v>
      </c>
      <c r="W65" t="b">
        <v>1</v>
      </c>
      <c r="X65" t="s">
        <v>115</v>
      </c>
      <c r="AA65" t="s">
        <v>53</v>
      </c>
      <c r="AB65" t="s">
        <v>212</v>
      </c>
      <c r="AC65" t="s">
        <v>170</v>
      </c>
      <c r="AD65" t="b">
        <v>0</v>
      </c>
      <c r="AF65">
        <v>27098</v>
      </c>
      <c r="AG65" t="s">
        <v>80</v>
      </c>
      <c r="AH65" t="s">
        <v>80</v>
      </c>
      <c r="AI65" t="s">
        <v>39</v>
      </c>
      <c r="AJ65" s="1">
        <v>42548.5</v>
      </c>
      <c r="AK65" t="s">
        <v>39</v>
      </c>
      <c r="AL65" t="s">
        <v>39</v>
      </c>
      <c r="AM65" t="s">
        <v>80</v>
      </c>
      <c r="AN65" t="s">
        <v>56</v>
      </c>
    </row>
    <row r="66" spans="1:40" x14ac:dyDescent="0.45">
      <c r="A66" t="s">
        <v>39</v>
      </c>
      <c r="B66">
        <v>636673</v>
      </c>
      <c r="C66" t="str">
        <f>VLOOKUP(B66,'PAS10 S19 Final Scope_195'!B:C,2,0)</f>
        <v>Base Scope</v>
      </c>
      <c r="D66" t="s">
        <v>40</v>
      </c>
      <c r="E66" t="s">
        <v>41</v>
      </c>
      <c r="F66" t="s">
        <v>205</v>
      </c>
      <c r="G66" t="s">
        <v>240</v>
      </c>
      <c r="H66" t="s">
        <v>593</v>
      </c>
      <c r="I66">
        <v>1</v>
      </c>
      <c r="J66">
        <v>2</v>
      </c>
      <c r="K66" t="s">
        <v>241</v>
      </c>
      <c r="M66" t="s">
        <v>46</v>
      </c>
      <c r="N66" t="s">
        <v>47</v>
      </c>
      <c r="O66" t="s">
        <v>48</v>
      </c>
      <c r="P66">
        <v>33000</v>
      </c>
      <c r="Q66" t="s">
        <v>105</v>
      </c>
      <c r="R66">
        <v>566291</v>
      </c>
      <c r="T66" t="s">
        <v>50</v>
      </c>
      <c r="U66" t="s">
        <v>51</v>
      </c>
      <c r="V66" t="s">
        <v>51</v>
      </c>
      <c r="W66" t="b">
        <v>1</v>
      </c>
      <c r="X66" t="s">
        <v>115</v>
      </c>
      <c r="AA66" t="s">
        <v>107</v>
      </c>
      <c r="AB66" t="s">
        <v>219</v>
      </c>
      <c r="AC66" t="s">
        <v>170</v>
      </c>
      <c r="AD66" t="b">
        <v>0</v>
      </c>
      <c r="AF66">
        <v>27227</v>
      </c>
      <c r="AH66" t="s">
        <v>80</v>
      </c>
      <c r="AI66" t="s">
        <v>39</v>
      </c>
      <c r="AJ66" s="1">
        <v>42548.5</v>
      </c>
      <c r="AK66" t="s">
        <v>39</v>
      </c>
      <c r="AL66" t="s">
        <v>39</v>
      </c>
      <c r="AN66" t="s">
        <v>56</v>
      </c>
    </row>
    <row r="67" spans="1:40" x14ac:dyDescent="0.45">
      <c r="A67" t="s">
        <v>39</v>
      </c>
      <c r="B67">
        <v>638573</v>
      </c>
      <c r="C67" t="str">
        <f>VLOOKUP(B67,'PAS10 S19 Final Scope_195'!B:C,2,0)</f>
        <v>Base Scope</v>
      </c>
      <c r="D67" t="s">
        <v>40</v>
      </c>
      <c r="E67" t="s">
        <v>41</v>
      </c>
      <c r="F67" t="s">
        <v>205</v>
      </c>
      <c r="G67" t="s">
        <v>242</v>
      </c>
      <c r="H67" t="s">
        <v>583</v>
      </c>
      <c r="I67">
        <v>0</v>
      </c>
      <c r="J67">
        <v>3</v>
      </c>
      <c r="K67" t="s">
        <v>243</v>
      </c>
      <c r="M67" t="s">
        <v>46</v>
      </c>
      <c r="N67" t="s">
        <v>47</v>
      </c>
      <c r="O67" t="s">
        <v>48</v>
      </c>
      <c r="P67">
        <v>33000</v>
      </c>
      <c r="R67">
        <v>596890</v>
      </c>
      <c r="T67" t="s">
        <v>50</v>
      </c>
      <c r="U67" t="s">
        <v>50</v>
      </c>
      <c r="V67" t="s">
        <v>51</v>
      </c>
      <c r="W67" t="b">
        <v>1</v>
      </c>
      <c r="X67" t="s">
        <v>115</v>
      </c>
      <c r="AA67" t="s">
        <v>107</v>
      </c>
      <c r="AB67" t="s">
        <v>225</v>
      </c>
      <c r="AC67" t="s">
        <v>170</v>
      </c>
      <c r="AD67" t="b">
        <v>0</v>
      </c>
      <c r="AF67">
        <v>27193</v>
      </c>
      <c r="AH67" t="s">
        <v>80</v>
      </c>
      <c r="AI67" t="s">
        <v>39</v>
      </c>
      <c r="AJ67" s="1">
        <v>42548.5</v>
      </c>
      <c r="AK67" t="s">
        <v>39</v>
      </c>
      <c r="AL67" t="s">
        <v>39</v>
      </c>
      <c r="AM67" t="s">
        <v>80</v>
      </c>
      <c r="AN67" t="s">
        <v>56</v>
      </c>
    </row>
    <row r="68" spans="1:40" x14ac:dyDescent="0.45">
      <c r="A68" t="s">
        <v>39</v>
      </c>
      <c r="B68">
        <v>636659</v>
      </c>
      <c r="C68" t="str">
        <f>VLOOKUP(B68,'PAS10 S19 Final Scope_195'!B:C,2,0)</f>
        <v>Base Scope</v>
      </c>
      <c r="D68" t="s">
        <v>40</v>
      </c>
      <c r="E68" t="s">
        <v>57</v>
      </c>
      <c r="F68" t="s">
        <v>205</v>
      </c>
      <c r="G68" t="s">
        <v>244</v>
      </c>
      <c r="H68" t="s">
        <v>593</v>
      </c>
      <c r="I68">
        <v>2.5</v>
      </c>
      <c r="J68">
        <v>3</v>
      </c>
      <c r="K68" t="s">
        <v>245</v>
      </c>
      <c r="M68" t="s">
        <v>46</v>
      </c>
      <c r="N68" t="s">
        <v>47</v>
      </c>
      <c r="O68" t="s">
        <v>48</v>
      </c>
      <c r="P68">
        <v>33000</v>
      </c>
      <c r="R68">
        <v>566291</v>
      </c>
      <c r="T68" t="s">
        <v>50</v>
      </c>
      <c r="U68" t="s">
        <v>140</v>
      </c>
      <c r="V68" t="s">
        <v>140</v>
      </c>
      <c r="W68" t="b">
        <v>1</v>
      </c>
      <c r="X68" t="s">
        <v>115</v>
      </c>
      <c r="AA68" t="s">
        <v>107</v>
      </c>
      <c r="AB68" t="s">
        <v>246</v>
      </c>
      <c r="AC68" t="s">
        <v>170</v>
      </c>
      <c r="AD68" t="b">
        <v>0</v>
      </c>
      <c r="AF68">
        <v>27113</v>
      </c>
      <c r="AH68" t="s">
        <v>80</v>
      </c>
      <c r="AI68" t="s">
        <v>39</v>
      </c>
      <c r="AJ68" s="1">
        <v>42548.5</v>
      </c>
      <c r="AK68" t="s">
        <v>39</v>
      </c>
      <c r="AL68" t="s">
        <v>39</v>
      </c>
      <c r="AM68" t="s">
        <v>80</v>
      </c>
      <c r="AN68" t="s">
        <v>56</v>
      </c>
    </row>
    <row r="69" spans="1:40" x14ac:dyDescent="0.45">
      <c r="A69" t="s">
        <v>39</v>
      </c>
      <c r="B69">
        <v>464770</v>
      </c>
      <c r="C69" t="str">
        <f>VLOOKUP(B69,'PAS10 S19 Final Scope_195'!B:C,2,0)</f>
        <v>Base Scope</v>
      </c>
      <c r="D69" t="s">
        <v>40</v>
      </c>
      <c r="E69" t="s">
        <v>41</v>
      </c>
      <c r="F69" t="s">
        <v>205</v>
      </c>
      <c r="G69" t="s">
        <v>247</v>
      </c>
      <c r="H69" t="s">
        <v>583</v>
      </c>
      <c r="I69">
        <v>1</v>
      </c>
      <c r="J69">
        <v>2</v>
      </c>
      <c r="K69" t="s">
        <v>248</v>
      </c>
      <c r="L69" t="s">
        <v>105</v>
      </c>
      <c r="M69" t="s">
        <v>46</v>
      </c>
      <c r="N69" t="s">
        <v>47</v>
      </c>
      <c r="O69" t="s">
        <v>48</v>
      </c>
      <c r="P69">
        <v>33000</v>
      </c>
      <c r="Q69" t="s">
        <v>105</v>
      </c>
      <c r="R69">
        <v>566291</v>
      </c>
      <c r="T69" t="s">
        <v>50</v>
      </c>
      <c r="U69" t="s">
        <v>51</v>
      </c>
      <c r="V69" t="s">
        <v>51</v>
      </c>
      <c r="W69" t="b">
        <v>1</v>
      </c>
      <c r="X69" t="s">
        <v>115</v>
      </c>
      <c r="AA69" t="s">
        <v>53</v>
      </c>
      <c r="AB69" t="s">
        <v>212</v>
      </c>
      <c r="AC69" t="s">
        <v>78</v>
      </c>
      <c r="AD69" t="b">
        <v>0</v>
      </c>
      <c r="AF69">
        <v>27084</v>
      </c>
      <c r="AG69" t="s">
        <v>80</v>
      </c>
      <c r="AH69" t="s">
        <v>80</v>
      </c>
      <c r="AI69" t="s">
        <v>39</v>
      </c>
      <c r="AJ69" s="1">
        <v>42548.5</v>
      </c>
      <c r="AK69" t="s">
        <v>39</v>
      </c>
      <c r="AL69" t="s">
        <v>39</v>
      </c>
      <c r="AM69" t="s">
        <v>80</v>
      </c>
      <c r="AN69" t="s">
        <v>56</v>
      </c>
    </row>
    <row r="70" spans="1:40" x14ac:dyDescent="0.45">
      <c r="A70" t="s">
        <v>39</v>
      </c>
      <c r="B70">
        <v>636651</v>
      </c>
      <c r="C70" t="str">
        <f>VLOOKUP(B70,'PAS10 S19 Final Scope_195'!B:C,2,0)</f>
        <v>Base Scope</v>
      </c>
      <c r="D70" t="s">
        <v>40</v>
      </c>
      <c r="E70" t="s">
        <v>230</v>
      </c>
      <c r="F70" t="s">
        <v>205</v>
      </c>
      <c r="G70" t="s">
        <v>249</v>
      </c>
      <c r="H70" t="s">
        <v>70</v>
      </c>
      <c r="I70">
        <v>3</v>
      </c>
      <c r="J70">
        <v>3</v>
      </c>
      <c r="K70" t="s">
        <v>250</v>
      </c>
      <c r="M70" t="s">
        <v>46</v>
      </c>
      <c r="N70" t="s">
        <v>233</v>
      </c>
      <c r="O70" t="s">
        <v>48</v>
      </c>
      <c r="P70">
        <v>33000</v>
      </c>
      <c r="Q70" t="s">
        <v>105</v>
      </c>
      <c r="R70">
        <v>566291</v>
      </c>
      <c r="T70" t="s">
        <v>50</v>
      </c>
      <c r="U70" t="s">
        <v>51</v>
      </c>
      <c r="V70" t="s">
        <v>51</v>
      </c>
      <c r="W70" t="b">
        <v>1</v>
      </c>
      <c r="X70" t="s">
        <v>235</v>
      </c>
      <c r="AA70" t="s">
        <v>50</v>
      </c>
      <c r="AB70" t="s">
        <v>89</v>
      </c>
      <c r="AC70" t="s">
        <v>170</v>
      </c>
      <c r="AD70" t="b">
        <v>1</v>
      </c>
      <c r="AF70">
        <v>27071</v>
      </c>
      <c r="AH70" t="s">
        <v>80</v>
      </c>
      <c r="AI70" t="s">
        <v>39</v>
      </c>
      <c r="AJ70" s="1">
        <v>42548.5</v>
      </c>
      <c r="AK70" t="s">
        <v>39</v>
      </c>
      <c r="AL70" t="s">
        <v>80</v>
      </c>
      <c r="AM70" t="s">
        <v>80</v>
      </c>
      <c r="AN70" t="s">
        <v>56</v>
      </c>
    </row>
    <row r="71" spans="1:40" x14ac:dyDescent="0.45">
      <c r="A71" t="s">
        <v>39</v>
      </c>
      <c r="B71">
        <v>638583</v>
      </c>
      <c r="C71" t="str">
        <f>VLOOKUP(B71,'PAS10 S19 Final Scope_195'!B:C,2,0)</f>
        <v>Base Scope</v>
      </c>
      <c r="D71" t="s">
        <v>40</v>
      </c>
      <c r="E71" t="s">
        <v>230</v>
      </c>
      <c r="F71" t="s">
        <v>205</v>
      </c>
      <c r="G71" t="s">
        <v>251</v>
      </c>
      <c r="H71" t="s">
        <v>70</v>
      </c>
      <c r="I71">
        <v>3</v>
      </c>
      <c r="J71">
        <v>3</v>
      </c>
      <c r="K71" t="s">
        <v>252</v>
      </c>
      <c r="M71" t="s">
        <v>46</v>
      </c>
      <c r="N71" t="s">
        <v>233</v>
      </c>
      <c r="O71" t="s">
        <v>48</v>
      </c>
      <c r="P71">
        <v>33000</v>
      </c>
      <c r="Q71" t="s">
        <v>105</v>
      </c>
      <c r="R71">
        <v>596890</v>
      </c>
      <c r="T71" t="s">
        <v>50</v>
      </c>
      <c r="U71" t="s">
        <v>51</v>
      </c>
      <c r="V71" t="s">
        <v>51</v>
      </c>
      <c r="W71" t="b">
        <v>1</v>
      </c>
      <c r="X71" t="s">
        <v>235</v>
      </c>
      <c r="AA71" t="s">
        <v>50</v>
      </c>
      <c r="AB71" t="s">
        <v>89</v>
      </c>
      <c r="AC71" t="s">
        <v>170</v>
      </c>
      <c r="AD71" t="b">
        <v>1</v>
      </c>
      <c r="AF71">
        <v>27165</v>
      </c>
      <c r="AH71" t="s">
        <v>80</v>
      </c>
      <c r="AI71" t="s">
        <v>39</v>
      </c>
      <c r="AJ71" s="1">
        <v>42548.5</v>
      </c>
      <c r="AK71" t="s">
        <v>39</v>
      </c>
      <c r="AL71" t="s">
        <v>80</v>
      </c>
      <c r="AM71" t="s">
        <v>80</v>
      </c>
      <c r="AN71" t="s">
        <v>56</v>
      </c>
    </row>
    <row r="72" spans="1:40" x14ac:dyDescent="0.45">
      <c r="A72" t="s">
        <v>39</v>
      </c>
      <c r="B72">
        <v>464784</v>
      </c>
      <c r="C72" t="str">
        <f>VLOOKUP(B72,'PAS10 S19 Final Scope_195'!B:C,2,0)</f>
        <v>Base Scope</v>
      </c>
      <c r="D72" t="s">
        <v>40</v>
      </c>
      <c r="E72" t="s">
        <v>41</v>
      </c>
      <c r="F72" t="s">
        <v>205</v>
      </c>
      <c r="G72" t="s">
        <v>253</v>
      </c>
      <c r="H72" t="s">
        <v>59</v>
      </c>
      <c r="I72">
        <v>3</v>
      </c>
      <c r="J72">
        <v>3</v>
      </c>
      <c r="K72" t="s">
        <v>254</v>
      </c>
      <c r="M72" t="s">
        <v>46</v>
      </c>
      <c r="N72" t="s">
        <v>47</v>
      </c>
      <c r="O72" t="s">
        <v>48</v>
      </c>
      <c r="P72">
        <v>45000</v>
      </c>
      <c r="R72" t="s">
        <v>255</v>
      </c>
      <c r="T72" t="s">
        <v>50</v>
      </c>
      <c r="U72" t="s">
        <v>51</v>
      </c>
      <c r="V72" t="s">
        <v>51</v>
      </c>
      <c r="W72" t="b">
        <v>1</v>
      </c>
      <c r="X72" t="s">
        <v>115</v>
      </c>
      <c r="AA72" t="s">
        <v>64</v>
      </c>
      <c r="AB72" t="s">
        <v>93</v>
      </c>
      <c r="AC72" t="s">
        <v>93</v>
      </c>
      <c r="AD72" t="b">
        <v>0</v>
      </c>
      <c r="AE72" t="s">
        <v>128</v>
      </c>
      <c r="AF72">
        <v>27168</v>
      </c>
      <c r="AG72" t="s">
        <v>80</v>
      </c>
      <c r="AH72" t="s">
        <v>80</v>
      </c>
      <c r="AI72" t="s">
        <v>39</v>
      </c>
      <c r="AJ72" s="1">
        <v>42548.5</v>
      </c>
      <c r="AK72" t="s">
        <v>39</v>
      </c>
      <c r="AL72" t="s">
        <v>80</v>
      </c>
      <c r="AM72" t="s">
        <v>80</v>
      </c>
      <c r="AN72" t="s">
        <v>56</v>
      </c>
    </row>
    <row r="73" spans="1:40" x14ac:dyDescent="0.45">
      <c r="A73" t="s">
        <v>39</v>
      </c>
      <c r="B73">
        <v>638581</v>
      </c>
      <c r="C73" t="str">
        <f>VLOOKUP(B73,'PAS10 S19 Final Scope_195'!B:C,2,0)</f>
        <v>Base Scope</v>
      </c>
      <c r="D73" t="s">
        <v>40</v>
      </c>
      <c r="E73" t="s">
        <v>41</v>
      </c>
      <c r="F73" t="s">
        <v>205</v>
      </c>
      <c r="G73" t="s">
        <v>208</v>
      </c>
      <c r="H73" t="s">
        <v>593</v>
      </c>
      <c r="I73">
        <v>0.5</v>
      </c>
      <c r="J73">
        <v>3</v>
      </c>
      <c r="K73" t="s">
        <v>256</v>
      </c>
      <c r="M73" t="s">
        <v>46</v>
      </c>
      <c r="N73" t="s">
        <v>47</v>
      </c>
      <c r="O73" t="s">
        <v>48</v>
      </c>
      <c r="P73">
        <v>33000</v>
      </c>
      <c r="Q73" t="s">
        <v>105</v>
      </c>
      <c r="R73">
        <v>596890</v>
      </c>
      <c r="T73" t="s">
        <v>50</v>
      </c>
      <c r="U73" t="s">
        <v>51</v>
      </c>
      <c r="V73" t="s">
        <v>51</v>
      </c>
      <c r="W73" t="b">
        <v>1</v>
      </c>
      <c r="X73" t="s">
        <v>115</v>
      </c>
      <c r="AA73" t="s">
        <v>102</v>
      </c>
      <c r="AB73" t="s">
        <v>212</v>
      </c>
      <c r="AC73" t="s">
        <v>170</v>
      </c>
      <c r="AD73" t="b">
        <v>0</v>
      </c>
      <c r="AF73">
        <v>27144</v>
      </c>
      <c r="AH73" t="s">
        <v>80</v>
      </c>
      <c r="AI73" t="s">
        <v>39</v>
      </c>
      <c r="AJ73" s="1">
        <v>42548.5</v>
      </c>
      <c r="AK73" t="s">
        <v>39</v>
      </c>
      <c r="AL73" t="s">
        <v>39</v>
      </c>
      <c r="AM73" t="s">
        <v>80</v>
      </c>
      <c r="AN73" t="s">
        <v>56</v>
      </c>
    </row>
    <row r="74" spans="1:40" x14ac:dyDescent="0.45">
      <c r="A74" t="s">
        <v>39</v>
      </c>
      <c r="B74">
        <v>638578</v>
      </c>
      <c r="C74" t="str">
        <f>VLOOKUP(B74,'PAS10 S19 Final Scope_195'!B:C,2,0)</f>
        <v>Base Scope</v>
      </c>
      <c r="D74" t="s">
        <v>40</v>
      </c>
      <c r="E74" t="s">
        <v>41</v>
      </c>
      <c r="F74" t="s">
        <v>205</v>
      </c>
      <c r="G74" t="s">
        <v>257</v>
      </c>
      <c r="H74" t="s">
        <v>583</v>
      </c>
      <c r="I74">
        <v>0.5</v>
      </c>
      <c r="J74">
        <v>2</v>
      </c>
      <c r="K74" t="s">
        <v>688</v>
      </c>
      <c r="M74" t="s">
        <v>46</v>
      </c>
      <c r="N74" t="s">
        <v>47</v>
      </c>
      <c r="O74" t="s">
        <v>48</v>
      </c>
      <c r="P74">
        <v>33000</v>
      </c>
      <c r="Q74" t="s">
        <v>105</v>
      </c>
      <c r="R74">
        <v>596890</v>
      </c>
      <c r="T74" t="s">
        <v>50</v>
      </c>
      <c r="U74" t="s">
        <v>51</v>
      </c>
      <c r="V74" t="s">
        <v>51</v>
      </c>
      <c r="W74" t="b">
        <v>1</v>
      </c>
      <c r="X74" t="s">
        <v>115</v>
      </c>
      <c r="AA74" t="s">
        <v>107</v>
      </c>
      <c r="AB74" t="s">
        <v>212</v>
      </c>
      <c r="AC74" t="s">
        <v>170</v>
      </c>
      <c r="AD74" t="b">
        <v>0</v>
      </c>
      <c r="AF74">
        <v>27171</v>
      </c>
      <c r="AH74" t="s">
        <v>80</v>
      </c>
      <c r="AI74" t="s">
        <v>39</v>
      </c>
      <c r="AJ74" s="1">
        <v>42548.5</v>
      </c>
      <c r="AK74" t="s">
        <v>39</v>
      </c>
      <c r="AL74" t="s">
        <v>39</v>
      </c>
      <c r="AM74" t="s">
        <v>80</v>
      </c>
      <c r="AN74" t="s">
        <v>56</v>
      </c>
    </row>
    <row r="75" spans="1:40" x14ac:dyDescent="0.45">
      <c r="A75" t="s">
        <v>39</v>
      </c>
      <c r="B75">
        <v>638576</v>
      </c>
      <c r="C75" t="str">
        <f>VLOOKUP(B75,'PAS10 S19 Final Scope_195'!B:C,2,0)</f>
        <v>Base Scope</v>
      </c>
      <c r="D75" t="s">
        <v>40</v>
      </c>
      <c r="E75" t="s">
        <v>41</v>
      </c>
      <c r="F75" t="s">
        <v>205</v>
      </c>
      <c r="G75" t="s">
        <v>259</v>
      </c>
      <c r="H75" t="s">
        <v>593</v>
      </c>
      <c r="I75">
        <v>1.5</v>
      </c>
      <c r="J75">
        <v>3</v>
      </c>
      <c r="K75" t="s">
        <v>260</v>
      </c>
      <c r="M75" t="s">
        <v>46</v>
      </c>
      <c r="N75" t="s">
        <v>47</v>
      </c>
      <c r="O75" t="s">
        <v>48</v>
      </c>
      <c r="P75">
        <v>33000</v>
      </c>
      <c r="R75">
        <v>596890</v>
      </c>
      <c r="T75" t="s">
        <v>50</v>
      </c>
      <c r="U75" t="s">
        <v>51</v>
      </c>
      <c r="V75" t="s">
        <v>51</v>
      </c>
      <c r="W75" t="b">
        <v>1</v>
      </c>
      <c r="X75" t="s">
        <v>115</v>
      </c>
      <c r="AA75" t="s">
        <v>102</v>
      </c>
      <c r="AB75" t="s">
        <v>89</v>
      </c>
      <c r="AC75" t="s">
        <v>170</v>
      </c>
      <c r="AD75" t="b">
        <v>0</v>
      </c>
      <c r="AF75">
        <v>27208</v>
      </c>
      <c r="AH75" t="s">
        <v>80</v>
      </c>
      <c r="AI75" t="s">
        <v>39</v>
      </c>
      <c r="AJ75" s="1">
        <v>42548.5</v>
      </c>
      <c r="AK75" t="s">
        <v>39</v>
      </c>
      <c r="AL75" t="s">
        <v>39</v>
      </c>
      <c r="AM75" t="s">
        <v>80</v>
      </c>
      <c r="AN75" t="s">
        <v>56</v>
      </c>
    </row>
    <row r="76" spans="1:40" x14ac:dyDescent="0.45">
      <c r="A76" t="s">
        <v>39</v>
      </c>
      <c r="B76">
        <v>636672</v>
      </c>
      <c r="C76" t="str">
        <f>VLOOKUP(B76,'PAS10 S19 Final Scope_195'!B:C,2,0)</f>
        <v>Base Scope</v>
      </c>
      <c r="D76" t="s">
        <v>40</v>
      </c>
      <c r="E76" t="s">
        <v>41</v>
      </c>
      <c r="F76" t="s">
        <v>205</v>
      </c>
      <c r="G76" t="s">
        <v>261</v>
      </c>
      <c r="H76" t="s">
        <v>583</v>
      </c>
      <c r="I76">
        <v>0.5</v>
      </c>
      <c r="J76">
        <v>2</v>
      </c>
      <c r="K76" t="s">
        <v>262</v>
      </c>
      <c r="M76" t="s">
        <v>46</v>
      </c>
      <c r="N76" t="s">
        <v>47</v>
      </c>
      <c r="O76" t="s">
        <v>48</v>
      </c>
      <c r="P76">
        <v>33000</v>
      </c>
      <c r="Q76" t="s">
        <v>105</v>
      </c>
      <c r="R76">
        <v>566291</v>
      </c>
      <c r="T76" t="s">
        <v>50</v>
      </c>
      <c r="U76" t="s">
        <v>51</v>
      </c>
      <c r="V76" t="s">
        <v>51</v>
      </c>
      <c r="W76" t="b">
        <v>1</v>
      </c>
      <c r="X76" t="s">
        <v>115</v>
      </c>
      <c r="AA76" t="s">
        <v>53</v>
      </c>
      <c r="AB76" t="s">
        <v>219</v>
      </c>
      <c r="AC76" t="s">
        <v>170</v>
      </c>
      <c r="AD76" t="b">
        <v>0</v>
      </c>
      <c r="AF76">
        <v>27209</v>
      </c>
      <c r="AH76" t="s">
        <v>80</v>
      </c>
      <c r="AI76" t="s">
        <v>39</v>
      </c>
      <c r="AJ76" s="1">
        <v>42548.5</v>
      </c>
      <c r="AK76" t="s">
        <v>39</v>
      </c>
      <c r="AL76" t="s">
        <v>39</v>
      </c>
      <c r="AN76" t="s">
        <v>56</v>
      </c>
    </row>
    <row r="77" spans="1:40" x14ac:dyDescent="0.45">
      <c r="A77" t="s">
        <v>39</v>
      </c>
      <c r="B77">
        <v>636666</v>
      </c>
      <c r="C77" t="str">
        <f>VLOOKUP(B77,'PAS10 S19 Final Scope_195'!B:C,2,0)</f>
        <v>Base Scope</v>
      </c>
      <c r="D77" t="s">
        <v>40</v>
      </c>
      <c r="E77" t="s">
        <v>41</v>
      </c>
      <c r="F77" t="s">
        <v>205</v>
      </c>
      <c r="G77" t="s">
        <v>263</v>
      </c>
      <c r="H77" t="s">
        <v>44</v>
      </c>
      <c r="I77">
        <v>1</v>
      </c>
      <c r="J77">
        <v>3</v>
      </c>
      <c r="K77" t="s">
        <v>264</v>
      </c>
      <c r="M77" t="s">
        <v>46</v>
      </c>
      <c r="N77" t="s">
        <v>47</v>
      </c>
      <c r="O77" t="s">
        <v>48</v>
      </c>
      <c r="P77">
        <v>33000</v>
      </c>
      <c r="Q77" t="s">
        <v>105</v>
      </c>
      <c r="R77">
        <v>566291</v>
      </c>
      <c r="T77" t="s">
        <v>50</v>
      </c>
      <c r="U77" t="s">
        <v>51</v>
      </c>
      <c r="V77" t="s">
        <v>51</v>
      </c>
      <c r="W77" t="b">
        <v>1</v>
      </c>
      <c r="X77" t="s">
        <v>115</v>
      </c>
      <c r="AA77" t="s">
        <v>102</v>
      </c>
      <c r="AB77" t="s">
        <v>89</v>
      </c>
      <c r="AC77" t="s">
        <v>170</v>
      </c>
      <c r="AD77" t="b">
        <v>0</v>
      </c>
      <c r="AF77">
        <v>27141</v>
      </c>
      <c r="AH77" t="s">
        <v>80</v>
      </c>
      <c r="AI77" t="s">
        <v>39</v>
      </c>
      <c r="AJ77" s="1">
        <v>42548.5</v>
      </c>
      <c r="AK77" t="s">
        <v>39</v>
      </c>
      <c r="AL77" t="s">
        <v>80</v>
      </c>
      <c r="AM77" t="s">
        <v>80</v>
      </c>
      <c r="AN77" t="s">
        <v>56</v>
      </c>
    </row>
    <row r="78" spans="1:40" x14ac:dyDescent="0.45">
      <c r="A78" t="s">
        <v>39</v>
      </c>
      <c r="B78">
        <v>636667</v>
      </c>
      <c r="C78" t="str">
        <f>VLOOKUP(B78,'PAS10 S19 Final Scope_195'!B:C,2,0)</f>
        <v>Base Scope</v>
      </c>
      <c r="D78" t="s">
        <v>40</v>
      </c>
      <c r="E78" t="s">
        <v>41</v>
      </c>
      <c r="F78" t="s">
        <v>205</v>
      </c>
      <c r="G78" t="s">
        <v>265</v>
      </c>
      <c r="H78" t="s">
        <v>624</v>
      </c>
      <c r="I78">
        <v>0</v>
      </c>
      <c r="J78">
        <v>3</v>
      </c>
      <c r="K78" t="s">
        <v>266</v>
      </c>
      <c r="L78" t="s">
        <v>695</v>
      </c>
      <c r="M78" t="s">
        <v>46</v>
      </c>
      <c r="N78" t="s">
        <v>47</v>
      </c>
      <c r="O78" t="s">
        <v>48</v>
      </c>
      <c r="P78">
        <v>33000</v>
      </c>
      <c r="Q78" t="s">
        <v>695</v>
      </c>
      <c r="R78">
        <v>566291</v>
      </c>
      <c r="T78" t="s">
        <v>50</v>
      </c>
      <c r="U78" t="s">
        <v>50</v>
      </c>
      <c r="V78" t="s">
        <v>51</v>
      </c>
      <c r="W78" t="b">
        <v>1</v>
      </c>
      <c r="X78" t="s">
        <v>115</v>
      </c>
      <c r="AA78" t="s">
        <v>53</v>
      </c>
      <c r="AB78" t="s">
        <v>267</v>
      </c>
      <c r="AC78" t="s">
        <v>93</v>
      </c>
      <c r="AD78" t="b">
        <v>1</v>
      </c>
      <c r="AF78">
        <v>27140</v>
      </c>
      <c r="AG78" t="s">
        <v>39</v>
      </c>
      <c r="AH78" t="s">
        <v>80</v>
      </c>
      <c r="AI78" t="s">
        <v>39</v>
      </c>
      <c r="AJ78" s="1">
        <v>42548.5</v>
      </c>
      <c r="AK78" t="s">
        <v>39</v>
      </c>
      <c r="AL78" t="s">
        <v>39</v>
      </c>
      <c r="AM78" t="s">
        <v>80</v>
      </c>
      <c r="AN78" t="s">
        <v>56</v>
      </c>
    </row>
    <row r="79" spans="1:40" x14ac:dyDescent="0.45">
      <c r="A79" t="s">
        <v>39</v>
      </c>
      <c r="B79">
        <v>636669</v>
      </c>
      <c r="C79" t="str">
        <f>VLOOKUP(B79,'PAS10 S19 Final Scope_195'!B:C,2,0)</f>
        <v>Base Scope</v>
      </c>
      <c r="D79" t="s">
        <v>40</v>
      </c>
      <c r="E79" t="s">
        <v>230</v>
      </c>
      <c r="F79" t="s">
        <v>205</v>
      </c>
      <c r="G79" t="s">
        <v>268</v>
      </c>
      <c r="H79" t="s">
        <v>70</v>
      </c>
      <c r="I79">
        <v>3</v>
      </c>
      <c r="J79">
        <v>3</v>
      </c>
      <c r="K79" t="s">
        <v>269</v>
      </c>
      <c r="M79" t="s">
        <v>46</v>
      </c>
      <c r="N79" t="s">
        <v>233</v>
      </c>
      <c r="O79" t="s">
        <v>48</v>
      </c>
      <c r="P79">
        <v>33000</v>
      </c>
      <c r="Q79" t="s">
        <v>105</v>
      </c>
      <c r="R79">
        <v>566291</v>
      </c>
      <c r="T79" t="s">
        <v>50</v>
      </c>
      <c r="U79" t="s">
        <v>51</v>
      </c>
      <c r="V79" t="s">
        <v>51</v>
      </c>
      <c r="W79" t="b">
        <v>1</v>
      </c>
      <c r="X79" t="s">
        <v>235</v>
      </c>
      <c r="AA79" t="s">
        <v>50</v>
      </c>
      <c r="AB79" t="s">
        <v>219</v>
      </c>
      <c r="AC79" t="s">
        <v>170</v>
      </c>
      <c r="AD79" t="b">
        <v>1</v>
      </c>
      <c r="AF79">
        <v>27170</v>
      </c>
      <c r="AH79" t="s">
        <v>80</v>
      </c>
      <c r="AI79" t="s">
        <v>39</v>
      </c>
      <c r="AJ79" s="1">
        <v>42548.5</v>
      </c>
      <c r="AK79" t="s">
        <v>39</v>
      </c>
      <c r="AL79" t="s">
        <v>80</v>
      </c>
      <c r="AM79" t="s">
        <v>80</v>
      </c>
      <c r="AN79" t="s">
        <v>56</v>
      </c>
    </row>
    <row r="80" spans="1:40" x14ac:dyDescent="0.45">
      <c r="A80" t="s">
        <v>39</v>
      </c>
      <c r="B80">
        <v>636656</v>
      </c>
      <c r="C80" t="str">
        <f>VLOOKUP(B80,'PAS10 S19 Final Scope_195'!B:C,2,0)</f>
        <v>Base Scope</v>
      </c>
      <c r="D80" t="s">
        <v>40</v>
      </c>
      <c r="E80" t="s">
        <v>41</v>
      </c>
      <c r="F80" t="s">
        <v>205</v>
      </c>
      <c r="G80" t="s">
        <v>270</v>
      </c>
      <c r="H80" t="s">
        <v>593</v>
      </c>
      <c r="I80">
        <v>2.5</v>
      </c>
      <c r="J80">
        <v>3</v>
      </c>
      <c r="K80" t="s">
        <v>271</v>
      </c>
      <c r="M80" t="s">
        <v>46</v>
      </c>
      <c r="N80" t="s">
        <v>47</v>
      </c>
      <c r="O80" t="s">
        <v>48</v>
      </c>
      <c r="P80">
        <v>33000</v>
      </c>
      <c r="R80">
        <v>566291</v>
      </c>
      <c r="T80" t="s">
        <v>50</v>
      </c>
      <c r="U80" t="s">
        <v>51</v>
      </c>
      <c r="V80" t="s">
        <v>51</v>
      </c>
      <c r="W80" t="b">
        <v>1</v>
      </c>
      <c r="X80" t="s">
        <v>115</v>
      </c>
      <c r="AA80" t="s">
        <v>107</v>
      </c>
      <c r="AB80" t="s">
        <v>89</v>
      </c>
      <c r="AC80" t="s">
        <v>170</v>
      </c>
      <c r="AD80" t="b">
        <v>0</v>
      </c>
      <c r="AF80">
        <v>27076</v>
      </c>
      <c r="AH80" t="s">
        <v>80</v>
      </c>
      <c r="AI80" t="s">
        <v>39</v>
      </c>
      <c r="AJ80" s="1">
        <v>42548.5</v>
      </c>
      <c r="AK80" t="s">
        <v>39</v>
      </c>
      <c r="AL80" t="s">
        <v>39</v>
      </c>
      <c r="AM80" t="s">
        <v>80</v>
      </c>
      <c r="AN80" t="s">
        <v>56</v>
      </c>
    </row>
    <row r="81" spans="1:40" x14ac:dyDescent="0.45">
      <c r="A81" t="s">
        <v>39</v>
      </c>
      <c r="B81">
        <v>636664</v>
      </c>
      <c r="C81" t="str">
        <f>VLOOKUP(B81,'PAS10 S19 Final Scope_195'!B:C,2,0)</f>
        <v>Base Scope</v>
      </c>
      <c r="D81" t="s">
        <v>40</v>
      </c>
      <c r="E81" t="s">
        <v>41</v>
      </c>
      <c r="F81" t="s">
        <v>205</v>
      </c>
      <c r="G81" t="s">
        <v>272</v>
      </c>
      <c r="H81" t="s">
        <v>593</v>
      </c>
      <c r="I81">
        <v>1</v>
      </c>
      <c r="J81">
        <v>2</v>
      </c>
      <c r="K81" t="s">
        <v>273</v>
      </c>
      <c r="M81" t="s">
        <v>46</v>
      </c>
      <c r="N81" t="s">
        <v>47</v>
      </c>
      <c r="O81" t="s">
        <v>48</v>
      </c>
      <c r="P81">
        <v>33000</v>
      </c>
      <c r="Q81" t="s">
        <v>105</v>
      </c>
      <c r="R81">
        <v>566291</v>
      </c>
      <c r="T81" t="s">
        <v>50</v>
      </c>
      <c r="U81" t="s">
        <v>51</v>
      </c>
      <c r="V81" t="s">
        <v>51</v>
      </c>
      <c r="W81" t="b">
        <v>1</v>
      </c>
      <c r="X81" t="s">
        <v>115</v>
      </c>
      <c r="AA81" t="s">
        <v>53</v>
      </c>
      <c r="AB81" t="s">
        <v>89</v>
      </c>
      <c r="AC81" t="s">
        <v>170</v>
      </c>
      <c r="AD81" t="b">
        <v>0</v>
      </c>
      <c r="AF81">
        <v>27135</v>
      </c>
      <c r="AH81" t="s">
        <v>80</v>
      </c>
      <c r="AI81" t="s">
        <v>39</v>
      </c>
      <c r="AJ81" s="1">
        <v>42548.5</v>
      </c>
      <c r="AK81" t="s">
        <v>39</v>
      </c>
      <c r="AL81" t="s">
        <v>39</v>
      </c>
      <c r="AM81" t="s">
        <v>80</v>
      </c>
      <c r="AN81" t="s">
        <v>56</v>
      </c>
    </row>
    <row r="82" spans="1:40" x14ac:dyDescent="0.45">
      <c r="A82" t="s">
        <v>39</v>
      </c>
      <c r="B82">
        <v>636663</v>
      </c>
      <c r="C82" t="str">
        <f>VLOOKUP(B82,'PAS10 S19 Final Scope_195'!B:C,2,0)</f>
        <v>Base Scope</v>
      </c>
      <c r="D82" t="s">
        <v>40</v>
      </c>
      <c r="E82" t="s">
        <v>230</v>
      </c>
      <c r="F82" t="s">
        <v>205</v>
      </c>
      <c r="G82" t="s">
        <v>274</v>
      </c>
      <c r="H82" t="s">
        <v>70</v>
      </c>
      <c r="I82">
        <v>3</v>
      </c>
      <c r="J82">
        <v>3</v>
      </c>
      <c r="K82" t="s">
        <v>275</v>
      </c>
      <c r="M82" t="s">
        <v>46</v>
      </c>
      <c r="N82" t="s">
        <v>233</v>
      </c>
      <c r="O82" t="s">
        <v>48</v>
      </c>
      <c r="P82">
        <v>33000</v>
      </c>
      <c r="Q82" t="s">
        <v>105</v>
      </c>
      <c r="R82">
        <v>566291</v>
      </c>
      <c r="T82" t="s">
        <v>50</v>
      </c>
      <c r="U82" t="s">
        <v>51</v>
      </c>
      <c r="V82" t="s">
        <v>51</v>
      </c>
      <c r="W82" t="b">
        <v>1</v>
      </c>
      <c r="X82" t="s">
        <v>235</v>
      </c>
      <c r="AA82" t="s">
        <v>50</v>
      </c>
      <c r="AB82" t="s">
        <v>89</v>
      </c>
      <c r="AC82" t="s">
        <v>170</v>
      </c>
      <c r="AD82" t="b">
        <v>1</v>
      </c>
      <c r="AF82">
        <v>27133</v>
      </c>
      <c r="AH82" t="s">
        <v>80</v>
      </c>
      <c r="AI82" t="s">
        <v>39</v>
      </c>
      <c r="AJ82" s="1">
        <v>42548.5</v>
      </c>
      <c r="AK82" t="s">
        <v>39</v>
      </c>
      <c r="AL82" t="s">
        <v>80</v>
      </c>
      <c r="AM82" t="s">
        <v>80</v>
      </c>
      <c r="AN82" t="s">
        <v>56</v>
      </c>
    </row>
    <row r="83" spans="1:40" x14ac:dyDescent="0.45">
      <c r="A83" t="s">
        <v>39</v>
      </c>
      <c r="B83">
        <v>636662</v>
      </c>
      <c r="C83" t="str">
        <f>VLOOKUP(B83,'PAS10 S19 Final Scope_195'!B:C,2,0)</f>
        <v>Base Scope</v>
      </c>
      <c r="D83" t="s">
        <v>40</v>
      </c>
      <c r="E83" t="s">
        <v>41</v>
      </c>
      <c r="F83" t="s">
        <v>205</v>
      </c>
      <c r="G83" t="s">
        <v>276</v>
      </c>
      <c r="H83" t="s">
        <v>593</v>
      </c>
      <c r="I83">
        <v>1.5</v>
      </c>
      <c r="J83">
        <v>2</v>
      </c>
      <c r="K83" t="s">
        <v>277</v>
      </c>
      <c r="M83" t="s">
        <v>46</v>
      </c>
      <c r="N83" t="s">
        <v>47</v>
      </c>
      <c r="O83" t="s">
        <v>48</v>
      </c>
      <c r="P83">
        <v>33000</v>
      </c>
      <c r="Q83" t="s">
        <v>105</v>
      </c>
      <c r="R83">
        <v>566291</v>
      </c>
      <c r="T83" t="s">
        <v>50</v>
      </c>
      <c r="U83" t="s">
        <v>51</v>
      </c>
      <c r="V83" t="s">
        <v>51</v>
      </c>
      <c r="W83" t="b">
        <v>1</v>
      </c>
      <c r="X83" t="s">
        <v>76</v>
      </c>
      <c r="AA83" t="s">
        <v>102</v>
      </c>
      <c r="AB83" t="s">
        <v>278</v>
      </c>
      <c r="AC83" t="s">
        <v>170</v>
      </c>
      <c r="AD83" t="b">
        <v>0</v>
      </c>
      <c r="AF83">
        <v>27129</v>
      </c>
      <c r="AH83" t="s">
        <v>80</v>
      </c>
      <c r="AI83" t="s">
        <v>39</v>
      </c>
      <c r="AJ83" s="1">
        <v>42548.5</v>
      </c>
      <c r="AK83" t="s">
        <v>39</v>
      </c>
      <c r="AL83" t="s">
        <v>39</v>
      </c>
      <c r="AM83" t="s">
        <v>80</v>
      </c>
      <c r="AN83" t="s">
        <v>56</v>
      </c>
    </row>
    <row r="84" spans="1:40" x14ac:dyDescent="0.45">
      <c r="A84" t="s">
        <v>39</v>
      </c>
      <c r="B84">
        <v>636658</v>
      </c>
      <c r="C84" t="str">
        <f>VLOOKUP(B84,'PAS10 S19 Final Scope_195'!B:C,2,0)</f>
        <v>Base Scope</v>
      </c>
      <c r="D84" t="s">
        <v>40</v>
      </c>
      <c r="E84" t="s">
        <v>41</v>
      </c>
      <c r="F84" t="s">
        <v>205</v>
      </c>
      <c r="G84" t="s">
        <v>236</v>
      </c>
      <c r="H84" t="s">
        <v>593</v>
      </c>
      <c r="I84">
        <v>3</v>
      </c>
      <c r="J84">
        <v>3</v>
      </c>
      <c r="K84" t="s">
        <v>279</v>
      </c>
      <c r="M84" t="s">
        <v>46</v>
      </c>
      <c r="N84" t="s">
        <v>47</v>
      </c>
      <c r="O84" t="s">
        <v>48</v>
      </c>
      <c r="P84">
        <v>33000</v>
      </c>
      <c r="Q84" t="s">
        <v>105</v>
      </c>
      <c r="R84">
        <v>566291</v>
      </c>
      <c r="T84" t="s">
        <v>50</v>
      </c>
      <c r="U84" t="s">
        <v>51</v>
      </c>
      <c r="V84" t="s">
        <v>51</v>
      </c>
      <c r="W84" t="b">
        <v>1</v>
      </c>
      <c r="X84" t="s">
        <v>115</v>
      </c>
      <c r="AA84" t="s">
        <v>53</v>
      </c>
      <c r="AB84" t="s">
        <v>212</v>
      </c>
      <c r="AC84" t="s">
        <v>170</v>
      </c>
      <c r="AD84" t="b">
        <v>0</v>
      </c>
      <c r="AF84">
        <v>27110</v>
      </c>
      <c r="AH84" t="s">
        <v>80</v>
      </c>
      <c r="AI84" t="s">
        <v>39</v>
      </c>
      <c r="AJ84" s="1">
        <v>42548.5</v>
      </c>
      <c r="AK84" t="s">
        <v>39</v>
      </c>
      <c r="AL84" t="s">
        <v>39</v>
      </c>
      <c r="AM84" t="s">
        <v>80</v>
      </c>
      <c r="AN84" t="s">
        <v>56</v>
      </c>
    </row>
    <row r="85" spans="1:40" x14ac:dyDescent="0.45">
      <c r="A85" t="s">
        <v>39</v>
      </c>
      <c r="B85">
        <v>636653</v>
      </c>
      <c r="C85" t="str">
        <f>VLOOKUP(B85,'PAS10 S19 Final Scope_195'!B:C,2,0)</f>
        <v>Base Scope</v>
      </c>
      <c r="D85" t="s">
        <v>40</v>
      </c>
      <c r="E85" t="s">
        <v>41</v>
      </c>
      <c r="F85" t="s">
        <v>205</v>
      </c>
      <c r="G85" t="s">
        <v>280</v>
      </c>
      <c r="H85" t="s">
        <v>593</v>
      </c>
      <c r="I85">
        <v>3</v>
      </c>
      <c r="J85">
        <v>2</v>
      </c>
      <c r="K85" t="s">
        <v>281</v>
      </c>
      <c r="M85" t="s">
        <v>46</v>
      </c>
      <c r="N85" t="s">
        <v>47</v>
      </c>
      <c r="O85" t="s">
        <v>48</v>
      </c>
      <c r="P85">
        <v>33000</v>
      </c>
      <c r="Q85" t="s">
        <v>105</v>
      </c>
      <c r="R85">
        <v>566291</v>
      </c>
      <c r="T85" t="s">
        <v>50</v>
      </c>
      <c r="U85" t="s">
        <v>51</v>
      </c>
      <c r="V85" t="s">
        <v>51</v>
      </c>
      <c r="W85" t="b">
        <v>1</v>
      </c>
      <c r="X85" t="s">
        <v>115</v>
      </c>
      <c r="AA85" t="s">
        <v>107</v>
      </c>
      <c r="AB85" t="s">
        <v>89</v>
      </c>
      <c r="AC85" t="s">
        <v>170</v>
      </c>
      <c r="AD85" t="b">
        <v>0</v>
      </c>
      <c r="AF85">
        <v>27075</v>
      </c>
      <c r="AH85" t="s">
        <v>80</v>
      </c>
      <c r="AI85" t="s">
        <v>39</v>
      </c>
      <c r="AJ85" s="1">
        <v>42548.5</v>
      </c>
      <c r="AK85" t="s">
        <v>39</v>
      </c>
      <c r="AL85" t="s">
        <v>39</v>
      </c>
      <c r="AM85" t="s">
        <v>80</v>
      </c>
      <c r="AN85" t="s">
        <v>56</v>
      </c>
    </row>
    <row r="86" spans="1:40" x14ac:dyDescent="0.45">
      <c r="A86" t="s">
        <v>39</v>
      </c>
      <c r="B86">
        <v>636655</v>
      </c>
      <c r="C86" t="str">
        <f>VLOOKUP(B86,'PAS10 S19 Final Scope_195'!B:C,2,0)</f>
        <v>Base Scope</v>
      </c>
      <c r="D86" t="s">
        <v>40</v>
      </c>
      <c r="E86" t="s">
        <v>41</v>
      </c>
      <c r="F86" t="s">
        <v>205</v>
      </c>
      <c r="G86" t="s">
        <v>282</v>
      </c>
      <c r="H86" t="s">
        <v>209</v>
      </c>
      <c r="I86">
        <v>1</v>
      </c>
      <c r="J86">
        <v>3</v>
      </c>
      <c r="K86" t="s">
        <v>283</v>
      </c>
      <c r="M86" t="s">
        <v>46</v>
      </c>
      <c r="N86" t="s">
        <v>47</v>
      </c>
      <c r="O86" t="s">
        <v>48</v>
      </c>
      <c r="P86">
        <v>33000</v>
      </c>
      <c r="Q86" t="s">
        <v>105</v>
      </c>
      <c r="R86">
        <v>566291</v>
      </c>
      <c r="T86" t="s">
        <v>50</v>
      </c>
      <c r="U86" t="s">
        <v>51</v>
      </c>
      <c r="V86" t="s">
        <v>51</v>
      </c>
      <c r="W86" t="b">
        <v>1</v>
      </c>
      <c r="X86" t="s">
        <v>115</v>
      </c>
      <c r="Y86" t="s">
        <v>211</v>
      </c>
      <c r="AA86" t="s">
        <v>64</v>
      </c>
      <c r="AB86" t="s">
        <v>89</v>
      </c>
      <c r="AC86" t="s">
        <v>170</v>
      </c>
      <c r="AD86" t="b">
        <v>0</v>
      </c>
      <c r="AF86">
        <v>27080</v>
      </c>
      <c r="AH86" t="s">
        <v>80</v>
      </c>
      <c r="AI86" t="s">
        <v>39</v>
      </c>
      <c r="AJ86" s="1">
        <v>42548.5</v>
      </c>
      <c r="AK86" t="s">
        <v>39</v>
      </c>
      <c r="AL86" t="s">
        <v>80</v>
      </c>
      <c r="AM86" t="s">
        <v>80</v>
      </c>
      <c r="AN86" t="s">
        <v>56</v>
      </c>
    </row>
    <row r="87" spans="1:40" x14ac:dyDescent="0.45">
      <c r="A87" t="s">
        <v>39</v>
      </c>
      <c r="B87">
        <v>638596</v>
      </c>
      <c r="C87" t="str">
        <f>VLOOKUP(B87,'PAS10 S19 Final Scope_195'!B:C,2,0)</f>
        <v>Base Scope</v>
      </c>
      <c r="D87" t="s">
        <v>40</v>
      </c>
      <c r="E87" t="s">
        <v>41</v>
      </c>
      <c r="F87" t="s">
        <v>205</v>
      </c>
      <c r="G87" t="s">
        <v>284</v>
      </c>
      <c r="H87" t="s">
        <v>593</v>
      </c>
      <c r="I87">
        <v>1.5</v>
      </c>
      <c r="J87">
        <v>3</v>
      </c>
      <c r="K87" t="s">
        <v>285</v>
      </c>
      <c r="M87" t="s">
        <v>46</v>
      </c>
      <c r="N87" t="s">
        <v>47</v>
      </c>
      <c r="O87" t="s">
        <v>48</v>
      </c>
      <c r="P87">
        <v>33000</v>
      </c>
      <c r="Q87" t="s">
        <v>105</v>
      </c>
      <c r="R87">
        <v>596890</v>
      </c>
      <c r="T87" t="s">
        <v>50</v>
      </c>
      <c r="U87" t="s">
        <v>51</v>
      </c>
      <c r="V87" t="s">
        <v>51</v>
      </c>
      <c r="W87" t="b">
        <v>1</v>
      </c>
      <c r="X87" t="s">
        <v>115</v>
      </c>
      <c r="AA87" t="s">
        <v>107</v>
      </c>
      <c r="AB87" t="s">
        <v>212</v>
      </c>
      <c r="AC87" t="s">
        <v>78</v>
      </c>
      <c r="AD87" t="b">
        <v>0</v>
      </c>
      <c r="AF87">
        <v>27150</v>
      </c>
      <c r="AH87" t="s">
        <v>80</v>
      </c>
      <c r="AI87" t="s">
        <v>39</v>
      </c>
      <c r="AJ87" s="1">
        <v>42548.5</v>
      </c>
      <c r="AK87" t="s">
        <v>39</v>
      </c>
      <c r="AL87" t="s">
        <v>39</v>
      </c>
      <c r="AM87" t="s">
        <v>80</v>
      </c>
      <c r="AN87" t="s">
        <v>56</v>
      </c>
    </row>
    <row r="88" spans="1:40" x14ac:dyDescent="0.45">
      <c r="A88" t="s">
        <v>39</v>
      </c>
      <c r="B88">
        <v>463992</v>
      </c>
      <c r="C88" t="str">
        <f>VLOOKUP(B88,'PAS10 S19 Final Scope_195'!B:C,2,0)</f>
        <v>Base Scope</v>
      </c>
      <c r="D88" t="s">
        <v>40</v>
      </c>
      <c r="E88" t="s">
        <v>41</v>
      </c>
      <c r="F88" t="s">
        <v>205</v>
      </c>
      <c r="G88" t="s">
        <v>286</v>
      </c>
      <c r="H88" t="s">
        <v>583</v>
      </c>
      <c r="I88">
        <v>0</v>
      </c>
      <c r="J88">
        <v>3</v>
      </c>
      <c r="K88" t="s">
        <v>287</v>
      </c>
      <c r="L88" t="s">
        <v>105</v>
      </c>
      <c r="M88" t="s">
        <v>46</v>
      </c>
      <c r="N88" t="s">
        <v>47</v>
      </c>
      <c r="O88" t="s">
        <v>48</v>
      </c>
      <c r="P88">
        <v>33000</v>
      </c>
      <c r="Q88" t="s">
        <v>105</v>
      </c>
      <c r="R88">
        <v>566291</v>
      </c>
      <c r="T88" t="s">
        <v>50</v>
      </c>
      <c r="U88" t="s">
        <v>51</v>
      </c>
      <c r="V88" t="s">
        <v>51</v>
      </c>
      <c r="W88" t="b">
        <v>1</v>
      </c>
      <c r="X88" t="s">
        <v>115</v>
      </c>
      <c r="AA88" t="s">
        <v>53</v>
      </c>
      <c r="AB88" t="s">
        <v>212</v>
      </c>
      <c r="AC88" t="s">
        <v>288</v>
      </c>
      <c r="AD88" t="b">
        <v>0</v>
      </c>
      <c r="AF88">
        <v>27095</v>
      </c>
      <c r="AG88" t="s">
        <v>80</v>
      </c>
      <c r="AH88" t="s">
        <v>80</v>
      </c>
      <c r="AI88" t="s">
        <v>39</v>
      </c>
      <c r="AJ88" s="1">
        <v>42548.5</v>
      </c>
      <c r="AK88" t="s">
        <v>39</v>
      </c>
      <c r="AL88" t="s">
        <v>39</v>
      </c>
      <c r="AM88" t="s">
        <v>80</v>
      </c>
      <c r="AN88" t="s">
        <v>56</v>
      </c>
    </row>
    <row r="89" spans="1:40" x14ac:dyDescent="0.45">
      <c r="A89" t="s">
        <v>39</v>
      </c>
      <c r="B89">
        <v>638586</v>
      </c>
      <c r="C89" t="str">
        <f>VLOOKUP(B89,'PAS10 S19 Final Scope_195'!B:C,2,0)</f>
        <v>Base Scope</v>
      </c>
      <c r="D89" t="s">
        <v>40</v>
      </c>
      <c r="E89" t="s">
        <v>41</v>
      </c>
      <c r="F89" t="s">
        <v>205</v>
      </c>
      <c r="G89" t="s">
        <v>289</v>
      </c>
      <c r="H89" t="s">
        <v>624</v>
      </c>
      <c r="I89">
        <v>0</v>
      </c>
      <c r="J89">
        <v>3</v>
      </c>
      <c r="K89" t="s">
        <v>290</v>
      </c>
      <c r="L89" t="s">
        <v>695</v>
      </c>
      <c r="M89" t="s">
        <v>46</v>
      </c>
      <c r="N89" t="s">
        <v>47</v>
      </c>
      <c r="O89" t="s">
        <v>291</v>
      </c>
      <c r="P89">
        <v>33000</v>
      </c>
      <c r="Q89" t="s">
        <v>696</v>
      </c>
      <c r="R89">
        <v>596890</v>
      </c>
      <c r="T89" t="s">
        <v>50</v>
      </c>
      <c r="U89" t="s">
        <v>51</v>
      </c>
      <c r="V89" t="s">
        <v>51</v>
      </c>
      <c r="W89" t="b">
        <v>1</v>
      </c>
      <c r="X89" t="s">
        <v>115</v>
      </c>
      <c r="AA89" t="s">
        <v>53</v>
      </c>
      <c r="AB89" t="s">
        <v>292</v>
      </c>
      <c r="AC89" t="s">
        <v>170</v>
      </c>
      <c r="AD89" t="b">
        <v>1</v>
      </c>
      <c r="AF89">
        <v>27201</v>
      </c>
      <c r="AG89" t="s">
        <v>39</v>
      </c>
      <c r="AH89" t="s">
        <v>80</v>
      </c>
      <c r="AI89" t="s">
        <v>39</v>
      </c>
      <c r="AJ89" s="1">
        <v>42548.5</v>
      </c>
      <c r="AK89" t="s">
        <v>39</v>
      </c>
      <c r="AL89" t="s">
        <v>39</v>
      </c>
      <c r="AM89" t="s">
        <v>80</v>
      </c>
      <c r="AN89" t="s">
        <v>56</v>
      </c>
    </row>
    <row r="90" spans="1:40" x14ac:dyDescent="0.45">
      <c r="A90" t="s">
        <v>39</v>
      </c>
      <c r="B90">
        <v>638588</v>
      </c>
      <c r="C90" t="str">
        <f>VLOOKUP(B90,'PAS10 S19 Final Scope_195'!B:C,2,0)</f>
        <v>Base Scope</v>
      </c>
      <c r="D90" t="s">
        <v>40</v>
      </c>
      <c r="E90" t="s">
        <v>41</v>
      </c>
      <c r="F90" t="s">
        <v>205</v>
      </c>
      <c r="G90" t="s">
        <v>293</v>
      </c>
      <c r="H90" t="s">
        <v>59</v>
      </c>
      <c r="I90">
        <v>0</v>
      </c>
      <c r="J90">
        <v>3</v>
      </c>
      <c r="K90" t="s">
        <v>294</v>
      </c>
      <c r="M90" t="s">
        <v>46</v>
      </c>
      <c r="N90" t="s">
        <v>47</v>
      </c>
      <c r="O90" t="s">
        <v>70</v>
      </c>
      <c r="P90">
        <v>33000</v>
      </c>
      <c r="Q90" t="s">
        <v>105</v>
      </c>
      <c r="R90">
        <v>596890</v>
      </c>
      <c r="T90" t="s">
        <v>50</v>
      </c>
      <c r="U90" t="s">
        <v>51</v>
      </c>
      <c r="V90" t="s">
        <v>51</v>
      </c>
      <c r="W90" t="b">
        <v>1</v>
      </c>
      <c r="X90" t="s">
        <v>115</v>
      </c>
      <c r="AA90" t="s">
        <v>64</v>
      </c>
      <c r="AB90" t="s">
        <v>89</v>
      </c>
      <c r="AC90" t="s">
        <v>170</v>
      </c>
      <c r="AD90" t="b">
        <v>0</v>
      </c>
      <c r="AF90">
        <v>27180</v>
      </c>
      <c r="AH90" t="s">
        <v>80</v>
      </c>
      <c r="AI90" t="s">
        <v>39</v>
      </c>
      <c r="AJ90" s="1">
        <v>42548.5</v>
      </c>
      <c r="AK90" t="s">
        <v>39</v>
      </c>
      <c r="AL90" t="s">
        <v>80</v>
      </c>
      <c r="AM90" t="s">
        <v>80</v>
      </c>
      <c r="AN90" t="s">
        <v>56</v>
      </c>
    </row>
    <row r="91" spans="1:40" x14ac:dyDescent="0.45">
      <c r="A91" t="s">
        <v>39</v>
      </c>
      <c r="B91">
        <v>636674</v>
      </c>
      <c r="C91" t="str">
        <f>VLOOKUP(B91,'PAS10 S19 Final Scope_195'!B:C,2,0)</f>
        <v>Base Scope</v>
      </c>
      <c r="D91" t="s">
        <v>40</v>
      </c>
      <c r="E91" t="s">
        <v>41</v>
      </c>
      <c r="F91" t="s">
        <v>205</v>
      </c>
      <c r="G91" t="s">
        <v>299</v>
      </c>
      <c r="H91" t="s">
        <v>59</v>
      </c>
      <c r="I91">
        <v>1</v>
      </c>
      <c r="J91">
        <v>2</v>
      </c>
      <c r="K91" t="s">
        <v>689</v>
      </c>
      <c r="M91" t="s">
        <v>46</v>
      </c>
      <c r="N91" t="s">
        <v>47</v>
      </c>
      <c r="O91" t="s">
        <v>48</v>
      </c>
      <c r="P91">
        <v>33000</v>
      </c>
      <c r="Q91" t="s">
        <v>105</v>
      </c>
      <c r="R91">
        <v>566291</v>
      </c>
      <c r="T91" t="s">
        <v>50</v>
      </c>
      <c r="U91" t="s">
        <v>51</v>
      </c>
      <c r="V91" t="s">
        <v>51</v>
      </c>
      <c r="W91" t="b">
        <v>1</v>
      </c>
      <c r="X91" t="s">
        <v>115</v>
      </c>
      <c r="AA91" t="s">
        <v>64</v>
      </c>
      <c r="AB91" t="s">
        <v>219</v>
      </c>
      <c r="AC91" t="s">
        <v>170</v>
      </c>
      <c r="AD91" t="b">
        <v>0</v>
      </c>
      <c r="AF91">
        <v>27228</v>
      </c>
      <c r="AH91" t="s">
        <v>80</v>
      </c>
      <c r="AI91" t="s">
        <v>39</v>
      </c>
      <c r="AJ91" s="1">
        <v>42548.5</v>
      </c>
      <c r="AK91" t="s">
        <v>39</v>
      </c>
      <c r="AN91" t="s">
        <v>56</v>
      </c>
    </row>
    <row r="92" spans="1:40" x14ac:dyDescent="0.45">
      <c r="A92" t="s">
        <v>39</v>
      </c>
      <c r="B92">
        <v>638574</v>
      </c>
      <c r="C92" t="str">
        <f>VLOOKUP(B92,'PAS10 S19 Final Scope_195'!B:C,2,0)</f>
        <v>Base Scope</v>
      </c>
      <c r="D92" t="s">
        <v>40</v>
      </c>
      <c r="E92" t="s">
        <v>41</v>
      </c>
      <c r="F92" t="s">
        <v>205</v>
      </c>
      <c r="G92" t="s">
        <v>295</v>
      </c>
      <c r="H92" t="s">
        <v>624</v>
      </c>
      <c r="I92">
        <v>0</v>
      </c>
      <c r="J92">
        <v>3</v>
      </c>
      <c r="K92" t="s">
        <v>296</v>
      </c>
      <c r="L92" t="s">
        <v>695</v>
      </c>
      <c r="M92" t="s">
        <v>46</v>
      </c>
      <c r="N92" t="s">
        <v>47</v>
      </c>
      <c r="O92" t="s">
        <v>72</v>
      </c>
      <c r="P92">
        <v>33000</v>
      </c>
      <c r="Q92" t="s">
        <v>695</v>
      </c>
      <c r="R92">
        <v>596890</v>
      </c>
      <c r="T92" t="s">
        <v>50</v>
      </c>
      <c r="U92" t="s">
        <v>50</v>
      </c>
      <c r="V92" t="s">
        <v>51</v>
      </c>
      <c r="W92" t="b">
        <v>1</v>
      </c>
      <c r="X92" t="s">
        <v>115</v>
      </c>
      <c r="AA92" t="s">
        <v>53</v>
      </c>
      <c r="AB92" t="s">
        <v>225</v>
      </c>
      <c r="AC92" t="s">
        <v>170</v>
      </c>
      <c r="AD92" t="b">
        <v>1</v>
      </c>
      <c r="AF92">
        <v>27195</v>
      </c>
      <c r="AG92" t="s">
        <v>39</v>
      </c>
      <c r="AH92" t="s">
        <v>80</v>
      </c>
      <c r="AI92" t="s">
        <v>39</v>
      </c>
      <c r="AJ92" s="1">
        <v>42548.5</v>
      </c>
      <c r="AK92" t="s">
        <v>39</v>
      </c>
      <c r="AL92" t="s">
        <v>39</v>
      </c>
      <c r="AM92" t="s">
        <v>80</v>
      </c>
      <c r="AN92" t="s">
        <v>56</v>
      </c>
    </row>
    <row r="93" spans="1:40" x14ac:dyDescent="0.45">
      <c r="A93" t="s">
        <v>39</v>
      </c>
      <c r="B93">
        <v>636661</v>
      </c>
      <c r="C93" t="str">
        <f>VLOOKUP(B93,'PAS10 S19 Final Scope_195'!B:C,2,0)</f>
        <v>Base Scope</v>
      </c>
      <c r="D93" t="s">
        <v>40</v>
      </c>
      <c r="E93" t="s">
        <v>41</v>
      </c>
      <c r="F93" t="s">
        <v>205</v>
      </c>
      <c r="G93" t="s">
        <v>297</v>
      </c>
      <c r="H93" t="s">
        <v>588</v>
      </c>
      <c r="I93">
        <v>2</v>
      </c>
      <c r="J93">
        <v>3</v>
      </c>
      <c r="K93" t="s">
        <v>298</v>
      </c>
      <c r="M93" t="s">
        <v>46</v>
      </c>
      <c r="N93" t="s">
        <v>47</v>
      </c>
      <c r="O93" t="s">
        <v>48</v>
      </c>
      <c r="P93">
        <v>33000</v>
      </c>
      <c r="R93">
        <v>566291</v>
      </c>
      <c r="T93" t="s">
        <v>50</v>
      </c>
      <c r="U93" t="s">
        <v>51</v>
      </c>
      <c r="V93" t="s">
        <v>51</v>
      </c>
      <c r="W93" t="b">
        <v>1</v>
      </c>
      <c r="X93" t="s">
        <v>115</v>
      </c>
      <c r="AA93" t="s">
        <v>102</v>
      </c>
      <c r="AB93" t="s">
        <v>278</v>
      </c>
      <c r="AC93" t="s">
        <v>170</v>
      </c>
      <c r="AD93" t="b">
        <v>0</v>
      </c>
      <c r="AF93">
        <v>27127</v>
      </c>
      <c r="AH93" t="s">
        <v>80</v>
      </c>
      <c r="AI93" t="s">
        <v>39</v>
      </c>
      <c r="AJ93" s="1">
        <v>42548.5</v>
      </c>
      <c r="AK93" t="s">
        <v>39</v>
      </c>
      <c r="AL93" t="s">
        <v>80</v>
      </c>
      <c r="AM93" t="s">
        <v>80</v>
      </c>
      <c r="AN93" t="s">
        <v>56</v>
      </c>
    </row>
    <row r="94" spans="1:40" x14ac:dyDescent="0.45">
      <c r="A94" t="s">
        <v>39</v>
      </c>
      <c r="B94">
        <v>636652</v>
      </c>
      <c r="C94" t="str">
        <f>VLOOKUP(B94,'PAS10 S19 Final Scope_195'!B:C,2,0)</f>
        <v>Base Scope</v>
      </c>
      <c r="D94" t="s">
        <v>40</v>
      </c>
      <c r="E94" t="s">
        <v>230</v>
      </c>
      <c r="F94" t="s">
        <v>205</v>
      </c>
      <c r="G94" t="s">
        <v>311</v>
      </c>
      <c r="H94" t="s">
        <v>70</v>
      </c>
      <c r="I94">
        <v>3</v>
      </c>
      <c r="J94">
        <v>3</v>
      </c>
      <c r="K94" t="s">
        <v>312</v>
      </c>
      <c r="M94" t="s">
        <v>46</v>
      </c>
      <c r="N94" t="s">
        <v>233</v>
      </c>
      <c r="O94" t="s">
        <v>48</v>
      </c>
      <c r="P94">
        <v>33000</v>
      </c>
      <c r="Q94" t="s">
        <v>105</v>
      </c>
      <c r="R94">
        <v>566291</v>
      </c>
      <c r="T94" t="s">
        <v>50</v>
      </c>
      <c r="U94" t="s">
        <v>51</v>
      </c>
      <c r="V94" t="s">
        <v>51</v>
      </c>
      <c r="W94" t="b">
        <v>1</v>
      </c>
      <c r="X94" t="s">
        <v>235</v>
      </c>
      <c r="AA94" t="s">
        <v>50</v>
      </c>
      <c r="AB94" t="s">
        <v>89</v>
      </c>
      <c r="AC94" t="s">
        <v>170</v>
      </c>
      <c r="AD94" t="b">
        <v>1</v>
      </c>
      <c r="AF94">
        <v>27073</v>
      </c>
      <c r="AH94" t="s">
        <v>80</v>
      </c>
      <c r="AI94" t="s">
        <v>39</v>
      </c>
      <c r="AJ94" s="1">
        <v>42548.5</v>
      </c>
      <c r="AK94" t="s">
        <v>39</v>
      </c>
      <c r="AL94" t="s">
        <v>80</v>
      </c>
      <c r="AM94" t="s">
        <v>80</v>
      </c>
      <c r="AN94" t="s">
        <v>56</v>
      </c>
    </row>
    <row r="95" spans="1:40" x14ac:dyDescent="0.45">
      <c r="A95" t="s">
        <v>39</v>
      </c>
      <c r="B95">
        <v>636654</v>
      </c>
      <c r="C95" t="str">
        <f>VLOOKUP(B95,'PAS10 S19 Final Scope_195'!B:C,2,0)</f>
        <v>Base Scope</v>
      </c>
      <c r="D95" t="s">
        <v>40</v>
      </c>
      <c r="E95" t="s">
        <v>41</v>
      </c>
      <c r="F95" t="s">
        <v>205</v>
      </c>
      <c r="G95" t="s">
        <v>313</v>
      </c>
      <c r="H95" t="s">
        <v>624</v>
      </c>
      <c r="I95">
        <v>0</v>
      </c>
      <c r="J95">
        <v>2</v>
      </c>
      <c r="K95" t="s">
        <v>314</v>
      </c>
      <c r="L95" t="s">
        <v>695</v>
      </c>
      <c r="M95" t="s">
        <v>46</v>
      </c>
      <c r="N95" t="s">
        <v>47</v>
      </c>
      <c r="O95" t="s">
        <v>48</v>
      </c>
      <c r="P95">
        <v>33000</v>
      </c>
      <c r="Q95" t="s">
        <v>696</v>
      </c>
      <c r="R95">
        <v>566291</v>
      </c>
      <c r="T95" t="s">
        <v>50</v>
      </c>
      <c r="U95" t="s">
        <v>51</v>
      </c>
      <c r="V95" t="s">
        <v>51</v>
      </c>
      <c r="W95" t="b">
        <v>1</v>
      </c>
      <c r="X95" t="s">
        <v>115</v>
      </c>
      <c r="AA95" t="s">
        <v>53</v>
      </c>
      <c r="AB95" t="s">
        <v>89</v>
      </c>
      <c r="AC95" t="s">
        <v>170</v>
      </c>
      <c r="AD95" t="b">
        <v>1</v>
      </c>
      <c r="AF95">
        <v>27078</v>
      </c>
      <c r="AG95" t="s">
        <v>39</v>
      </c>
      <c r="AH95" t="s">
        <v>80</v>
      </c>
      <c r="AI95" t="s">
        <v>39</v>
      </c>
      <c r="AJ95" s="1">
        <v>42548.5</v>
      </c>
      <c r="AK95" t="s">
        <v>39</v>
      </c>
      <c r="AL95" t="s">
        <v>39</v>
      </c>
      <c r="AM95" t="s">
        <v>80</v>
      </c>
      <c r="AN95" t="s">
        <v>56</v>
      </c>
    </row>
    <row r="96" spans="1:40" x14ac:dyDescent="0.45">
      <c r="A96" t="s">
        <v>39</v>
      </c>
      <c r="B96">
        <v>638592</v>
      </c>
      <c r="C96" t="str">
        <f>VLOOKUP(B96,'PAS10 S19 Final Scope_195'!B:C,2,0)</f>
        <v>Base Scope</v>
      </c>
      <c r="D96" t="s">
        <v>40</v>
      </c>
      <c r="E96" t="s">
        <v>41</v>
      </c>
      <c r="F96" t="s">
        <v>205</v>
      </c>
      <c r="G96" t="s">
        <v>301</v>
      </c>
      <c r="H96" t="s">
        <v>583</v>
      </c>
      <c r="I96">
        <v>0.5</v>
      </c>
      <c r="J96">
        <v>3</v>
      </c>
      <c r="K96" t="s">
        <v>302</v>
      </c>
      <c r="M96" t="s">
        <v>46</v>
      </c>
      <c r="N96" t="s">
        <v>47</v>
      </c>
      <c r="O96" t="s">
        <v>48</v>
      </c>
      <c r="P96">
        <v>33000</v>
      </c>
      <c r="Q96" t="s">
        <v>105</v>
      </c>
      <c r="R96">
        <v>596890</v>
      </c>
      <c r="T96" t="s">
        <v>50</v>
      </c>
      <c r="U96" t="s">
        <v>51</v>
      </c>
      <c r="V96" t="s">
        <v>51</v>
      </c>
      <c r="W96" t="b">
        <v>1</v>
      </c>
      <c r="X96" t="s">
        <v>115</v>
      </c>
      <c r="AA96" t="s">
        <v>107</v>
      </c>
      <c r="AB96" t="s">
        <v>303</v>
      </c>
      <c r="AC96" t="s">
        <v>50</v>
      </c>
      <c r="AD96" t="b">
        <v>0</v>
      </c>
      <c r="AF96">
        <v>27200</v>
      </c>
      <c r="AH96" t="s">
        <v>80</v>
      </c>
      <c r="AI96" t="s">
        <v>39</v>
      </c>
      <c r="AJ96" s="1">
        <v>42548.5</v>
      </c>
      <c r="AK96" t="s">
        <v>39</v>
      </c>
      <c r="AL96" t="s">
        <v>39</v>
      </c>
      <c r="AM96" t="s">
        <v>80</v>
      </c>
      <c r="AN96" t="s">
        <v>56</v>
      </c>
    </row>
    <row r="97" spans="1:40" x14ac:dyDescent="0.45">
      <c r="A97" t="s">
        <v>39</v>
      </c>
      <c r="B97">
        <v>638595</v>
      </c>
      <c r="C97" t="str">
        <f>VLOOKUP(B97,'PAS10 S19 Final Scope_195'!B:C,2,0)</f>
        <v>Base Scope</v>
      </c>
      <c r="D97" t="s">
        <v>40</v>
      </c>
      <c r="E97" t="s">
        <v>41</v>
      </c>
      <c r="F97" t="s">
        <v>205</v>
      </c>
      <c r="G97" t="s">
        <v>304</v>
      </c>
      <c r="H97" t="s">
        <v>583</v>
      </c>
      <c r="I97">
        <v>0.5</v>
      </c>
      <c r="J97">
        <v>3</v>
      </c>
      <c r="K97" t="s">
        <v>305</v>
      </c>
      <c r="M97" t="s">
        <v>46</v>
      </c>
      <c r="N97" t="s">
        <v>47</v>
      </c>
      <c r="O97" t="s">
        <v>48</v>
      </c>
      <c r="P97">
        <v>33000</v>
      </c>
      <c r="Q97" t="s">
        <v>105</v>
      </c>
      <c r="R97">
        <v>596890</v>
      </c>
      <c r="T97" t="s">
        <v>50</v>
      </c>
      <c r="U97" t="s">
        <v>51</v>
      </c>
      <c r="V97" t="s">
        <v>51</v>
      </c>
      <c r="W97" t="b">
        <v>1</v>
      </c>
      <c r="X97" t="s">
        <v>115</v>
      </c>
      <c r="AA97" t="s">
        <v>107</v>
      </c>
      <c r="AB97" t="s">
        <v>89</v>
      </c>
      <c r="AC97" t="s">
        <v>306</v>
      </c>
      <c r="AD97" t="b">
        <v>0</v>
      </c>
      <c r="AF97">
        <v>27186</v>
      </c>
      <c r="AH97" t="s">
        <v>80</v>
      </c>
      <c r="AI97" t="s">
        <v>39</v>
      </c>
      <c r="AJ97" s="1">
        <v>42548.5</v>
      </c>
      <c r="AK97" t="s">
        <v>39</v>
      </c>
      <c r="AL97" t="s">
        <v>39</v>
      </c>
      <c r="AM97" t="s">
        <v>80</v>
      </c>
      <c r="AN97" t="s">
        <v>56</v>
      </c>
    </row>
    <row r="98" spans="1:40" x14ac:dyDescent="0.45">
      <c r="A98" t="s">
        <v>39</v>
      </c>
      <c r="B98">
        <v>638589</v>
      </c>
      <c r="C98" t="str">
        <f>VLOOKUP(B98,'PAS10 S19 Final Scope_195'!B:C,2,0)</f>
        <v>Base Scope</v>
      </c>
      <c r="D98" t="s">
        <v>40</v>
      </c>
      <c r="E98" t="s">
        <v>41</v>
      </c>
      <c r="F98" t="s">
        <v>205</v>
      </c>
      <c r="G98" t="s">
        <v>307</v>
      </c>
      <c r="H98" t="s">
        <v>593</v>
      </c>
      <c r="I98">
        <v>2</v>
      </c>
      <c r="J98">
        <v>3</v>
      </c>
      <c r="K98" t="s">
        <v>308</v>
      </c>
      <c r="M98" t="s">
        <v>46</v>
      </c>
      <c r="N98" t="s">
        <v>47</v>
      </c>
      <c r="O98" t="s">
        <v>48</v>
      </c>
      <c r="P98">
        <v>33000</v>
      </c>
      <c r="Q98" t="s">
        <v>105</v>
      </c>
      <c r="R98">
        <v>596890</v>
      </c>
      <c r="T98" t="s">
        <v>50</v>
      </c>
      <c r="U98" t="s">
        <v>51</v>
      </c>
      <c r="V98" t="s">
        <v>51</v>
      </c>
      <c r="W98" t="b">
        <v>1</v>
      </c>
      <c r="X98" t="s">
        <v>115</v>
      </c>
      <c r="AA98" t="s">
        <v>107</v>
      </c>
      <c r="AB98" t="s">
        <v>89</v>
      </c>
      <c r="AC98" t="s">
        <v>170</v>
      </c>
      <c r="AD98" t="b">
        <v>0</v>
      </c>
      <c r="AF98">
        <v>27238</v>
      </c>
      <c r="AH98" t="s">
        <v>80</v>
      </c>
      <c r="AI98" t="s">
        <v>39</v>
      </c>
      <c r="AJ98" s="1">
        <v>42548.5</v>
      </c>
      <c r="AK98" t="s">
        <v>39</v>
      </c>
      <c r="AL98" t="s">
        <v>39</v>
      </c>
      <c r="AM98" t="s">
        <v>80</v>
      </c>
      <c r="AN98" t="s">
        <v>56</v>
      </c>
    </row>
    <row r="99" spans="1:40" x14ac:dyDescent="0.45">
      <c r="A99" t="s">
        <v>39</v>
      </c>
      <c r="B99">
        <v>638591</v>
      </c>
      <c r="C99" t="str">
        <f>VLOOKUP(B99,'PAS10 S19 Final Scope_195'!B:C,2,0)</f>
        <v>Base Scope</v>
      </c>
      <c r="D99" t="s">
        <v>40</v>
      </c>
      <c r="E99" t="s">
        <v>41</v>
      </c>
      <c r="F99" t="s">
        <v>205</v>
      </c>
      <c r="G99" t="s">
        <v>309</v>
      </c>
      <c r="H99" t="s">
        <v>624</v>
      </c>
      <c r="I99">
        <v>0</v>
      </c>
      <c r="J99">
        <v>3</v>
      </c>
      <c r="K99" t="s">
        <v>310</v>
      </c>
      <c r="L99" t="s">
        <v>695</v>
      </c>
      <c r="M99" t="s">
        <v>46</v>
      </c>
      <c r="N99" t="s">
        <v>47</v>
      </c>
      <c r="O99" t="s">
        <v>48</v>
      </c>
      <c r="P99">
        <v>33000</v>
      </c>
      <c r="Q99" t="s">
        <v>696</v>
      </c>
      <c r="R99">
        <v>596890</v>
      </c>
      <c r="T99" t="s">
        <v>50</v>
      </c>
      <c r="U99" t="s">
        <v>51</v>
      </c>
      <c r="V99" t="s">
        <v>51</v>
      </c>
      <c r="W99" t="b">
        <v>1</v>
      </c>
      <c r="X99" t="s">
        <v>115</v>
      </c>
      <c r="AA99" t="s">
        <v>53</v>
      </c>
      <c r="AB99" t="s">
        <v>303</v>
      </c>
      <c r="AC99" t="s">
        <v>50</v>
      </c>
      <c r="AD99" t="b">
        <v>1</v>
      </c>
      <c r="AF99">
        <v>25202</v>
      </c>
      <c r="AG99" t="s">
        <v>39</v>
      </c>
      <c r="AH99" t="s">
        <v>80</v>
      </c>
      <c r="AI99" t="s">
        <v>39</v>
      </c>
      <c r="AJ99" s="1">
        <v>42548.5</v>
      </c>
      <c r="AK99" t="s">
        <v>39</v>
      </c>
      <c r="AL99" t="s">
        <v>39</v>
      </c>
      <c r="AN99" t="s">
        <v>56</v>
      </c>
    </row>
    <row r="100" spans="1:40" x14ac:dyDescent="0.45">
      <c r="A100" t="s">
        <v>39</v>
      </c>
      <c r="B100" s="12">
        <v>634292</v>
      </c>
      <c r="C100" t="e">
        <f>VLOOKUP(B100,'PAS10 S19 Final Scope_195'!B:C,2,0)</f>
        <v>#N/A</v>
      </c>
      <c r="E100" t="s">
        <v>41</v>
      </c>
      <c r="F100" s="12" t="s">
        <v>697</v>
      </c>
      <c r="G100" t="s">
        <v>698</v>
      </c>
      <c r="H100" t="s">
        <v>96</v>
      </c>
      <c r="I100">
        <v>2</v>
      </c>
      <c r="J100">
        <v>2</v>
      </c>
      <c r="K100" s="12" t="s">
        <v>699</v>
      </c>
      <c r="M100" t="s">
        <v>319</v>
      </c>
      <c r="N100" t="s">
        <v>47</v>
      </c>
      <c r="O100" t="s">
        <v>48</v>
      </c>
      <c r="P100">
        <v>55000</v>
      </c>
      <c r="R100">
        <v>620429</v>
      </c>
      <c r="T100" t="s">
        <v>50</v>
      </c>
      <c r="U100" t="s">
        <v>401</v>
      </c>
      <c r="V100" t="s">
        <v>401</v>
      </c>
      <c r="W100" t="b">
        <v>1</v>
      </c>
      <c r="X100" t="s">
        <v>700</v>
      </c>
      <c r="AA100" t="s">
        <v>50</v>
      </c>
      <c r="AB100" t="s">
        <v>50</v>
      </c>
      <c r="AC100" t="s">
        <v>66</v>
      </c>
      <c r="AD100" t="b">
        <v>0</v>
      </c>
      <c r="AE100" t="s">
        <v>701</v>
      </c>
      <c r="AG100" t="s">
        <v>80</v>
      </c>
      <c r="AH100" t="s">
        <v>80</v>
      </c>
      <c r="AI100" t="s">
        <v>39</v>
      </c>
      <c r="AJ100" s="1">
        <v>42590.5</v>
      </c>
      <c r="AK100" t="s">
        <v>39</v>
      </c>
      <c r="AL100" t="s">
        <v>80</v>
      </c>
      <c r="AM100" t="s">
        <v>80</v>
      </c>
      <c r="AN100" t="s">
        <v>702</v>
      </c>
    </row>
    <row r="101" spans="1:40" x14ac:dyDescent="0.45">
      <c r="A101" t="s">
        <v>39</v>
      </c>
      <c r="B101" s="12">
        <v>641603</v>
      </c>
      <c r="C101" t="e">
        <f>VLOOKUP(B101,'PAS10 S19 Final Scope_195'!B:C,2,0)</f>
        <v>#N/A</v>
      </c>
      <c r="E101" t="s">
        <v>41</v>
      </c>
      <c r="F101" s="12" t="s">
        <v>697</v>
      </c>
      <c r="G101" t="s">
        <v>703</v>
      </c>
      <c r="H101" t="s">
        <v>593</v>
      </c>
      <c r="I101">
        <v>2</v>
      </c>
      <c r="J101">
        <v>0</v>
      </c>
      <c r="K101" s="12" t="s">
        <v>704</v>
      </c>
      <c r="M101" t="s">
        <v>319</v>
      </c>
      <c r="N101" t="s">
        <v>47</v>
      </c>
      <c r="O101" t="s">
        <v>48</v>
      </c>
      <c r="P101">
        <v>55000</v>
      </c>
      <c r="R101">
        <v>620429</v>
      </c>
      <c r="T101" t="s">
        <v>50</v>
      </c>
      <c r="U101" t="s">
        <v>50</v>
      </c>
      <c r="V101" t="s">
        <v>50</v>
      </c>
      <c r="W101" t="b">
        <v>1</v>
      </c>
      <c r="X101" t="s">
        <v>115</v>
      </c>
      <c r="AA101" t="s">
        <v>64</v>
      </c>
      <c r="AB101" t="s">
        <v>50</v>
      </c>
      <c r="AC101" t="s">
        <v>50</v>
      </c>
      <c r="AD101" t="b">
        <v>0</v>
      </c>
      <c r="AE101" t="s">
        <v>701</v>
      </c>
      <c r="AF101" t="s">
        <v>701</v>
      </c>
      <c r="AG101" t="s">
        <v>80</v>
      </c>
      <c r="AH101" t="s">
        <v>80</v>
      </c>
      <c r="AI101" t="s">
        <v>39</v>
      </c>
      <c r="AJ101" s="1">
        <v>42590.5</v>
      </c>
      <c r="AK101" t="s">
        <v>39</v>
      </c>
      <c r="AL101" t="s">
        <v>80</v>
      </c>
      <c r="AM101" t="s">
        <v>80</v>
      </c>
      <c r="AN101" t="s">
        <v>56</v>
      </c>
    </row>
    <row r="102" spans="1:40" x14ac:dyDescent="0.45">
      <c r="A102" t="s">
        <v>39</v>
      </c>
      <c r="B102" s="12">
        <v>632800</v>
      </c>
      <c r="C102" t="e">
        <f>VLOOKUP(B102,'PAS10 S19 Final Scope_195'!B:C,2,0)</f>
        <v>#N/A</v>
      </c>
      <c r="E102" t="s">
        <v>41</v>
      </c>
      <c r="F102" s="12" t="s">
        <v>697</v>
      </c>
      <c r="G102" t="s">
        <v>705</v>
      </c>
      <c r="H102" t="s">
        <v>593</v>
      </c>
      <c r="I102">
        <v>2</v>
      </c>
      <c r="J102">
        <v>0</v>
      </c>
      <c r="K102" s="12" t="s">
        <v>706</v>
      </c>
      <c r="M102" t="s">
        <v>319</v>
      </c>
      <c r="N102" t="s">
        <v>47</v>
      </c>
      <c r="O102" s="12" t="s">
        <v>48</v>
      </c>
      <c r="P102">
        <v>55000</v>
      </c>
      <c r="R102">
        <v>620429</v>
      </c>
      <c r="T102" t="s">
        <v>50</v>
      </c>
      <c r="U102" t="s">
        <v>707</v>
      </c>
      <c r="V102" t="s">
        <v>385</v>
      </c>
      <c r="W102" t="b">
        <v>1</v>
      </c>
      <c r="X102" t="s">
        <v>76</v>
      </c>
      <c r="AA102" t="s">
        <v>64</v>
      </c>
      <c r="AB102" t="s">
        <v>50</v>
      </c>
      <c r="AC102" t="s">
        <v>50</v>
      </c>
      <c r="AD102" t="b">
        <v>0</v>
      </c>
      <c r="AE102" t="s">
        <v>701</v>
      </c>
      <c r="AG102" t="s">
        <v>80</v>
      </c>
      <c r="AH102" t="s">
        <v>80</v>
      </c>
      <c r="AI102" t="s">
        <v>39</v>
      </c>
      <c r="AJ102" s="1">
        <v>42590.5</v>
      </c>
      <c r="AK102" t="s">
        <v>39</v>
      </c>
      <c r="AL102" t="s">
        <v>80</v>
      </c>
      <c r="AM102" t="s">
        <v>80</v>
      </c>
      <c r="AN102" t="s">
        <v>56</v>
      </c>
    </row>
    <row r="103" spans="1:40" x14ac:dyDescent="0.45">
      <c r="A103" t="s">
        <v>39</v>
      </c>
      <c r="B103">
        <v>623090</v>
      </c>
      <c r="C103" t="str">
        <f>VLOOKUP(B103,'PAS10 S19 Final Scope_195'!B:C,2,0)</f>
        <v>Base Scope</v>
      </c>
      <c r="D103" t="s">
        <v>40</v>
      </c>
      <c r="E103" t="s">
        <v>57</v>
      </c>
      <c r="F103" t="s">
        <v>315</v>
      </c>
      <c r="G103" t="s">
        <v>346</v>
      </c>
      <c r="H103" t="s">
        <v>70</v>
      </c>
      <c r="I103">
        <v>1</v>
      </c>
      <c r="J103">
        <v>2</v>
      </c>
      <c r="K103" t="s">
        <v>347</v>
      </c>
      <c r="L103" t="s">
        <v>318</v>
      </c>
      <c r="M103" t="s">
        <v>319</v>
      </c>
      <c r="N103" t="s">
        <v>47</v>
      </c>
      <c r="O103" t="s">
        <v>48</v>
      </c>
      <c r="P103">
        <v>50000</v>
      </c>
      <c r="Q103" t="s">
        <v>318</v>
      </c>
      <c r="R103">
        <v>602733</v>
      </c>
      <c r="T103" t="s">
        <v>50</v>
      </c>
      <c r="U103" t="s">
        <v>50</v>
      </c>
      <c r="V103" t="s">
        <v>62</v>
      </c>
      <c r="W103" t="b">
        <v>1</v>
      </c>
      <c r="X103" t="s">
        <v>76</v>
      </c>
      <c r="AA103" t="s">
        <v>64</v>
      </c>
      <c r="AB103" t="s">
        <v>50</v>
      </c>
      <c r="AC103" t="s">
        <v>50</v>
      </c>
      <c r="AD103" t="b">
        <v>1</v>
      </c>
      <c r="AH103" t="s">
        <v>80</v>
      </c>
      <c r="AI103" t="s">
        <v>39</v>
      </c>
      <c r="AJ103" s="1">
        <v>42548.5</v>
      </c>
      <c r="AK103" t="s">
        <v>39</v>
      </c>
      <c r="AN103" t="s">
        <v>56</v>
      </c>
    </row>
    <row r="104" spans="1:40" x14ac:dyDescent="0.45">
      <c r="A104" t="s">
        <v>39</v>
      </c>
      <c r="B104">
        <v>623078</v>
      </c>
      <c r="C104" t="str">
        <f>VLOOKUP(B104,'PAS10 S19 Final Scope_195'!B:C,2,0)</f>
        <v>Base Scope</v>
      </c>
      <c r="D104" t="s">
        <v>40</v>
      </c>
      <c r="E104" t="s">
        <v>57</v>
      </c>
      <c r="F104" t="s">
        <v>315</v>
      </c>
      <c r="G104" t="s">
        <v>338</v>
      </c>
      <c r="H104" t="s">
        <v>70</v>
      </c>
      <c r="I104">
        <v>1</v>
      </c>
      <c r="J104">
        <v>2</v>
      </c>
      <c r="K104" t="s">
        <v>339</v>
      </c>
      <c r="L104" t="s">
        <v>318</v>
      </c>
      <c r="M104" t="s">
        <v>319</v>
      </c>
      <c r="N104" t="s">
        <v>47</v>
      </c>
      <c r="O104" t="s">
        <v>48</v>
      </c>
      <c r="P104">
        <v>50000</v>
      </c>
      <c r="Q104" t="s">
        <v>318</v>
      </c>
      <c r="R104">
        <v>602727</v>
      </c>
      <c r="T104" t="s">
        <v>50</v>
      </c>
      <c r="U104" t="s">
        <v>50</v>
      </c>
      <c r="V104" t="s">
        <v>140</v>
      </c>
      <c r="W104" t="b">
        <v>1</v>
      </c>
      <c r="X104" t="s">
        <v>76</v>
      </c>
      <c r="AA104" t="s">
        <v>64</v>
      </c>
      <c r="AB104" t="s">
        <v>50</v>
      </c>
      <c r="AC104" t="s">
        <v>50</v>
      </c>
      <c r="AD104" t="b">
        <v>1</v>
      </c>
      <c r="AH104" t="s">
        <v>80</v>
      </c>
      <c r="AI104" t="s">
        <v>39</v>
      </c>
      <c r="AJ104" s="1">
        <v>42548.5</v>
      </c>
      <c r="AK104" t="s">
        <v>39</v>
      </c>
      <c r="AN104" t="s">
        <v>56</v>
      </c>
    </row>
    <row r="105" spans="1:40" x14ac:dyDescent="0.45">
      <c r="A105" t="s">
        <v>39</v>
      </c>
      <c r="B105">
        <v>623080</v>
      </c>
      <c r="C105" t="str">
        <f>VLOOKUP(B105,'PAS10 S19 Final Scope_195'!B:C,2,0)</f>
        <v>Base Scope</v>
      </c>
      <c r="D105" t="s">
        <v>40</v>
      </c>
      <c r="E105" t="s">
        <v>57</v>
      </c>
      <c r="F105" t="s">
        <v>315</v>
      </c>
      <c r="G105" t="s">
        <v>340</v>
      </c>
      <c r="H105" t="s">
        <v>44</v>
      </c>
      <c r="I105">
        <v>2</v>
      </c>
      <c r="J105">
        <v>2</v>
      </c>
      <c r="K105" t="s">
        <v>341</v>
      </c>
      <c r="L105" t="s">
        <v>318</v>
      </c>
      <c r="M105" t="s">
        <v>319</v>
      </c>
      <c r="N105" t="s">
        <v>47</v>
      </c>
      <c r="O105" t="s">
        <v>48</v>
      </c>
      <c r="P105">
        <v>50000</v>
      </c>
      <c r="R105">
        <v>602732</v>
      </c>
      <c r="T105" t="s">
        <v>50</v>
      </c>
      <c r="U105" t="s">
        <v>50</v>
      </c>
      <c r="V105" t="s">
        <v>62</v>
      </c>
      <c r="W105" t="b">
        <v>1</v>
      </c>
      <c r="X105" t="s">
        <v>76</v>
      </c>
      <c r="AA105" t="s">
        <v>64</v>
      </c>
      <c r="AB105" t="s">
        <v>50</v>
      </c>
      <c r="AC105" t="s">
        <v>50</v>
      </c>
      <c r="AD105" t="b">
        <v>1</v>
      </c>
      <c r="AH105" t="s">
        <v>80</v>
      </c>
      <c r="AI105" t="s">
        <v>39</v>
      </c>
      <c r="AJ105" s="1">
        <v>42548.5</v>
      </c>
      <c r="AK105" t="s">
        <v>39</v>
      </c>
      <c r="AN105" t="s">
        <v>56</v>
      </c>
    </row>
    <row r="106" spans="1:40" x14ac:dyDescent="0.45">
      <c r="A106" t="s">
        <v>39</v>
      </c>
      <c r="B106">
        <v>623084</v>
      </c>
      <c r="C106" t="str">
        <f>VLOOKUP(B106,'PAS10 S19 Final Scope_195'!B:C,2,0)</f>
        <v>Base Scope</v>
      </c>
      <c r="D106" t="s">
        <v>40</v>
      </c>
      <c r="E106" t="s">
        <v>57</v>
      </c>
      <c r="F106" t="s">
        <v>315</v>
      </c>
      <c r="G106" t="s">
        <v>342</v>
      </c>
      <c r="H106" t="s">
        <v>70</v>
      </c>
      <c r="I106">
        <v>1</v>
      </c>
      <c r="J106">
        <v>2</v>
      </c>
      <c r="K106" t="s">
        <v>343</v>
      </c>
      <c r="L106" t="s">
        <v>318</v>
      </c>
      <c r="M106" t="s">
        <v>319</v>
      </c>
      <c r="N106" t="s">
        <v>47</v>
      </c>
      <c r="O106" t="s">
        <v>48</v>
      </c>
      <c r="P106">
        <v>50000</v>
      </c>
      <c r="R106">
        <v>602727</v>
      </c>
      <c r="T106" t="s">
        <v>50</v>
      </c>
      <c r="U106" t="s">
        <v>50</v>
      </c>
      <c r="V106" t="s">
        <v>62</v>
      </c>
      <c r="W106" t="b">
        <v>1</v>
      </c>
      <c r="X106" t="s">
        <v>76</v>
      </c>
      <c r="AA106" t="s">
        <v>64</v>
      </c>
      <c r="AB106" t="s">
        <v>50</v>
      </c>
      <c r="AC106" t="s">
        <v>50</v>
      </c>
      <c r="AD106" t="b">
        <v>1</v>
      </c>
      <c r="AH106" t="s">
        <v>80</v>
      </c>
      <c r="AI106" t="s">
        <v>39</v>
      </c>
      <c r="AJ106" s="1">
        <v>42548.5</v>
      </c>
      <c r="AK106" t="s">
        <v>39</v>
      </c>
      <c r="AN106" t="s">
        <v>56</v>
      </c>
    </row>
    <row r="107" spans="1:40" x14ac:dyDescent="0.45">
      <c r="A107" t="s">
        <v>39</v>
      </c>
      <c r="B107">
        <v>623089</v>
      </c>
      <c r="C107" t="str">
        <f>VLOOKUP(B107,'PAS10 S19 Final Scope_195'!B:C,2,0)</f>
        <v>Base Scope</v>
      </c>
      <c r="D107" t="s">
        <v>40</v>
      </c>
      <c r="E107" t="s">
        <v>57</v>
      </c>
      <c r="F107" t="s">
        <v>315</v>
      </c>
      <c r="G107" t="s">
        <v>344</v>
      </c>
      <c r="H107" t="s">
        <v>59</v>
      </c>
      <c r="I107">
        <v>1</v>
      </c>
      <c r="J107">
        <v>2</v>
      </c>
      <c r="K107" t="s">
        <v>345</v>
      </c>
      <c r="L107" t="s">
        <v>318</v>
      </c>
      <c r="M107" t="s">
        <v>319</v>
      </c>
      <c r="N107" t="s">
        <v>47</v>
      </c>
      <c r="O107" t="s">
        <v>48</v>
      </c>
      <c r="P107">
        <v>50000</v>
      </c>
      <c r="Q107" t="s">
        <v>318</v>
      </c>
      <c r="R107">
        <v>602732</v>
      </c>
      <c r="T107" t="s">
        <v>50</v>
      </c>
      <c r="U107" t="s">
        <v>50</v>
      </c>
      <c r="V107" t="s">
        <v>62</v>
      </c>
      <c r="W107" t="b">
        <v>1</v>
      </c>
      <c r="X107" t="s">
        <v>76</v>
      </c>
      <c r="AA107" t="s">
        <v>64</v>
      </c>
      <c r="AB107" t="s">
        <v>50</v>
      </c>
      <c r="AC107" t="s">
        <v>50</v>
      </c>
      <c r="AD107" t="b">
        <v>1</v>
      </c>
      <c r="AH107" t="s">
        <v>80</v>
      </c>
      <c r="AI107" t="s">
        <v>39</v>
      </c>
      <c r="AJ107" s="1">
        <v>42548.5</v>
      </c>
      <c r="AK107" t="s">
        <v>39</v>
      </c>
      <c r="AN107" t="s">
        <v>56</v>
      </c>
    </row>
    <row r="108" spans="1:40" x14ac:dyDescent="0.45">
      <c r="A108" t="s">
        <v>39</v>
      </c>
      <c r="B108">
        <v>623077</v>
      </c>
      <c r="C108" t="str">
        <f>VLOOKUP(B108,'PAS10 S19 Final Scope_195'!B:C,2,0)</f>
        <v>Base Scope</v>
      </c>
      <c r="D108" t="s">
        <v>40</v>
      </c>
      <c r="E108" t="s">
        <v>57</v>
      </c>
      <c r="F108" t="s">
        <v>315</v>
      </c>
      <c r="G108" t="s">
        <v>334</v>
      </c>
      <c r="H108" t="s">
        <v>70</v>
      </c>
      <c r="I108">
        <v>0.5</v>
      </c>
      <c r="J108">
        <v>2</v>
      </c>
      <c r="K108" t="s">
        <v>335</v>
      </c>
      <c r="L108" t="s">
        <v>318</v>
      </c>
      <c r="M108" t="s">
        <v>319</v>
      </c>
      <c r="N108" t="s">
        <v>47</v>
      </c>
      <c r="O108" t="s">
        <v>48</v>
      </c>
      <c r="P108">
        <v>50000</v>
      </c>
      <c r="Q108" t="s">
        <v>318</v>
      </c>
      <c r="R108">
        <v>602727</v>
      </c>
      <c r="T108" t="s">
        <v>50</v>
      </c>
      <c r="U108" t="s">
        <v>50</v>
      </c>
      <c r="V108" t="s">
        <v>62</v>
      </c>
      <c r="W108" t="b">
        <v>1</v>
      </c>
      <c r="X108" t="s">
        <v>76</v>
      </c>
      <c r="AA108" t="s">
        <v>64</v>
      </c>
      <c r="AB108" t="s">
        <v>50</v>
      </c>
      <c r="AC108" t="s">
        <v>50</v>
      </c>
      <c r="AD108" t="b">
        <v>1</v>
      </c>
      <c r="AH108" t="s">
        <v>80</v>
      </c>
      <c r="AI108" t="s">
        <v>39</v>
      </c>
      <c r="AJ108" s="1">
        <v>42548.5</v>
      </c>
      <c r="AK108" t="s">
        <v>39</v>
      </c>
      <c r="AN108" t="s">
        <v>56</v>
      </c>
    </row>
    <row r="109" spans="1:40" x14ac:dyDescent="0.45">
      <c r="A109" t="s">
        <v>39</v>
      </c>
      <c r="B109">
        <v>623075</v>
      </c>
      <c r="C109" t="str">
        <f>VLOOKUP(B109,'PAS10 S19 Final Scope_195'!B:C,2,0)</f>
        <v>Base Scope</v>
      </c>
      <c r="D109" t="s">
        <v>40</v>
      </c>
      <c r="E109" t="s">
        <v>57</v>
      </c>
      <c r="F109" t="s">
        <v>315</v>
      </c>
      <c r="G109" t="s">
        <v>336</v>
      </c>
      <c r="H109" t="s">
        <v>70</v>
      </c>
      <c r="I109">
        <v>4</v>
      </c>
      <c r="J109">
        <v>2</v>
      </c>
      <c r="K109" t="s">
        <v>337</v>
      </c>
      <c r="L109" t="s">
        <v>318</v>
      </c>
      <c r="M109" t="s">
        <v>319</v>
      </c>
      <c r="N109" t="s">
        <v>47</v>
      </c>
      <c r="O109" t="s">
        <v>48</v>
      </c>
      <c r="P109">
        <v>50000</v>
      </c>
      <c r="Q109" t="s">
        <v>318</v>
      </c>
      <c r="R109">
        <v>602727</v>
      </c>
      <c r="T109" t="s">
        <v>50</v>
      </c>
      <c r="U109" t="s">
        <v>50</v>
      </c>
      <c r="V109" t="s">
        <v>62</v>
      </c>
      <c r="W109" t="b">
        <v>1</v>
      </c>
      <c r="X109" t="s">
        <v>76</v>
      </c>
      <c r="AA109" t="s">
        <v>64</v>
      </c>
      <c r="AB109" t="s">
        <v>50</v>
      </c>
      <c r="AC109" t="s">
        <v>50</v>
      </c>
      <c r="AD109" t="b">
        <v>1</v>
      </c>
      <c r="AH109" t="s">
        <v>80</v>
      </c>
      <c r="AI109" t="s">
        <v>39</v>
      </c>
      <c r="AJ109" s="1">
        <v>42548.5</v>
      </c>
      <c r="AK109" t="s">
        <v>39</v>
      </c>
      <c r="AN109" t="s">
        <v>56</v>
      </c>
    </row>
    <row r="110" spans="1:40" x14ac:dyDescent="0.45">
      <c r="A110" t="s">
        <v>39</v>
      </c>
      <c r="B110">
        <v>623083</v>
      </c>
      <c r="C110" t="str">
        <f>VLOOKUP(B110,'PAS10 S19 Final Scope_195'!B:C,2,0)</f>
        <v>Base Scope</v>
      </c>
      <c r="D110" t="s">
        <v>40</v>
      </c>
      <c r="E110" t="s">
        <v>57</v>
      </c>
      <c r="F110" t="s">
        <v>315</v>
      </c>
      <c r="G110" t="s">
        <v>348</v>
      </c>
      <c r="H110" t="s">
        <v>687</v>
      </c>
      <c r="I110">
        <v>1</v>
      </c>
      <c r="J110">
        <v>2</v>
      </c>
      <c r="K110" t="s">
        <v>349</v>
      </c>
      <c r="L110" t="s">
        <v>318</v>
      </c>
      <c r="M110" t="s">
        <v>319</v>
      </c>
      <c r="N110" t="s">
        <v>47</v>
      </c>
      <c r="O110" t="s">
        <v>48</v>
      </c>
      <c r="P110">
        <v>50000</v>
      </c>
      <c r="R110">
        <v>602733</v>
      </c>
      <c r="T110" t="s">
        <v>50</v>
      </c>
      <c r="U110" t="s">
        <v>50</v>
      </c>
      <c r="V110" t="s">
        <v>62</v>
      </c>
      <c r="W110" t="b">
        <v>1</v>
      </c>
      <c r="X110" t="s">
        <v>76</v>
      </c>
      <c r="AA110" t="s">
        <v>107</v>
      </c>
      <c r="AB110" t="s">
        <v>50</v>
      </c>
      <c r="AC110" t="s">
        <v>50</v>
      </c>
      <c r="AD110" t="b">
        <v>1</v>
      </c>
      <c r="AH110" t="s">
        <v>80</v>
      </c>
      <c r="AI110" t="s">
        <v>39</v>
      </c>
      <c r="AJ110" s="1">
        <v>42548.5</v>
      </c>
      <c r="AK110" t="s">
        <v>39</v>
      </c>
      <c r="AL110" t="s">
        <v>39</v>
      </c>
      <c r="AN110" t="s">
        <v>56</v>
      </c>
    </row>
    <row r="111" spans="1:40" x14ac:dyDescent="0.45">
      <c r="A111" t="s">
        <v>39</v>
      </c>
      <c r="B111">
        <v>623085</v>
      </c>
      <c r="C111" t="str">
        <f>VLOOKUP(B111,'PAS10 S19 Final Scope_195'!B:C,2,0)</f>
        <v>Base Scope</v>
      </c>
      <c r="D111" t="s">
        <v>40</v>
      </c>
      <c r="E111" t="s">
        <v>57</v>
      </c>
      <c r="F111" t="s">
        <v>315</v>
      </c>
      <c r="G111" t="s">
        <v>350</v>
      </c>
      <c r="H111" t="s">
        <v>70</v>
      </c>
      <c r="I111">
        <v>2.5</v>
      </c>
      <c r="J111">
        <v>2</v>
      </c>
      <c r="K111" t="s">
        <v>351</v>
      </c>
      <c r="L111" t="s">
        <v>318</v>
      </c>
      <c r="M111" t="s">
        <v>319</v>
      </c>
      <c r="N111" t="s">
        <v>47</v>
      </c>
      <c r="O111" t="s">
        <v>48</v>
      </c>
      <c r="P111">
        <v>50000</v>
      </c>
      <c r="Q111" t="s">
        <v>318</v>
      </c>
      <c r="R111">
        <v>602732</v>
      </c>
      <c r="T111" t="s">
        <v>50</v>
      </c>
      <c r="U111" t="s">
        <v>50</v>
      </c>
      <c r="V111" t="s">
        <v>62</v>
      </c>
      <c r="W111" t="b">
        <v>1</v>
      </c>
      <c r="X111" t="s">
        <v>76</v>
      </c>
      <c r="AA111" t="s">
        <v>64</v>
      </c>
      <c r="AB111" t="s">
        <v>50</v>
      </c>
      <c r="AC111" t="s">
        <v>50</v>
      </c>
      <c r="AD111" t="b">
        <v>1</v>
      </c>
      <c r="AH111" t="s">
        <v>80</v>
      </c>
      <c r="AI111" t="s">
        <v>39</v>
      </c>
      <c r="AJ111" s="1">
        <v>42548.5</v>
      </c>
      <c r="AK111" t="s">
        <v>39</v>
      </c>
      <c r="AN111" t="s">
        <v>56</v>
      </c>
    </row>
    <row r="112" spans="1:40" x14ac:dyDescent="0.45">
      <c r="A112" t="s">
        <v>39</v>
      </c>
      <c r="B112">
        <v>623088</v>
      </c>
      <c r="C112" t="str">
        <f>VLOOKUP(B112,'PAS10 S19 Final Scope_195'!B:C,2,0)</f>
        <v>Base Scope</v>
      </c>
      <c r="D112" t="s">
        <v>40</v>
      </c>
      <c r="E112" t="s">
        <v>57</v>
      </c>
      <c r="F112" t="s">
        <v>315</v>
      </c>
      <c r="G112" t="s">
        <v>320</v>
      </c>
      <c r="H112" t="s">
        <v>687</v>
      </c>
      <c r="I112">
        <v>2</v>
      </c>
      <c r="J112">
        <v>2</v>
      </c>
      <c r="K112" t="s">
        <v>321</v>
      </c>
      <c r="L112" t="s">
        <v>318</v>
      </c>
      <c r="M112" t="s">
        <v>319</v>
      </c>
      <c r="N112" t="s">
        <v>47</v>
      </c>
      <c r="O112" t="s">
        <v>48</v>
      </c>
      <c r="P112">
        <v>50000</v>
      </c>
      <c r="Q112" t="s">
        <v>318</v>
      </c>
      <c r="R112">
        <v>602732</v>
      </c>
      <c r="T112" t="s">
        <v>50</v>
      </c>
      <c r="U112" t="s">
        <v>50</v>
      </c>
      <c r="V112" t="s">
        <v>62</v>
      </c>
      <c r="W112" t="b">
        <v>1</v>
      </c>
      <c r="X112" t="s">
        <v>76</v>
      </c>
      <c r="AA112" t="s">
        <v>107</v>
      </c>
      <c r="AB112" t="s">
        <v>50</v>
      </c>
      <c r="AC112" t="s">
        <v>50</v>
      </c>
      <c r="AD112" t="b">
        <v>1</v>
      </c>
      <c r="AH112" t="s">
        <v>80</v>
      </c>
      <c r="AI112" t="s">
        <v>39</v>
      </c>
      <c r="AJ112" s="1">
        <v>42548.5</v>
      </c>
      <c r="AK112" t="s">
        <v>39</v>
      </c>
      <c r="AL112" t="s">
        <v>39</v>
      </c>
      <c r="AN112" t="s">
        <v>56</v>
      </c>
    </row>
    <row r="113" spans="1:40" x14ac:dyDescent="0.45">
      <c r="A113" t="s">
        <v>39</v>
      </c>
      <c r="B113">
        <v>623074</v>
      </c>
      <c r="C113" t="str">
        <f>VLOOKUP(B113,'PAS10 S19 Final Scope_195'!B:C,2,0)</f>
        <v>Base Scope</v>
      </c>
      <c r="D113" t="s">
        <v>40</v>
      </c>
      <c r="E113" t="s">
        <v>57</v>
      </c>
      <c r="F113" t="s">
        <v>315</v>
      </c>
      <c r="G113" t="s">
        <v>322</v>
      </c>
      <c r="H113" t="s">
        <v>70</v>
      </c>
      <c r="I113">
        <v>4</v>
      </c>
      <c r="J113">
        <v>2</v>
      </c>
      <c r="K113" t="s">
        <v>323</v>
      </c>
      <c r="L113" t="s">
        <v>318</v>
      </c>
      <c r="M113" t="s">
        <v>319</v>
      </c>
      <c r="N113" t="s">
        <v>47</v>
      </c>
      <c r="O113" t="s">
        <v>48</v>
      </c>
      <c r="P113">
        <v>50000</v>
      </c>
      <c r="Q113" t="s">
        <v>318</v>
      </c>
      <c r="R113">
        <v>602727</v>
      </c>
      <c r="T113" t="s">
        <v>50</v>
      </c>
      <c r="U113" t="s">
        <v>50</v>
      </c>
      <c r="V113" t="s">
        <v>62</v>
      </c>
      <c r="W113" t="b">
        <v>1</v>
      </c>
      <c r="X113" t="s">
        <v>76</v>
      </c>
      <c r="AA113" t="s">
        <v>64</v>
      </c>
      <c r="AB113" t="s">
        <v>50</v>
      </c>
      <c r="AC113" t="s">
        <v>50</v>
      </c>
      <c r="AD113" t="b">
        <v>1</v>
      </c>
      <c r="AH113" t="s">
        <v>80</v>
      </c>
      <c r="AI113" t="s">
        <v>39</v>
      </c>
      <c r="AJ113" s="1">
        <v>42548.5</v>
      </c>
      <c r="AK113" t="s">
        <v>39</v>
      </c>
      <c r="AN113" t="s">
        <v>56</v>
      </c>
    </row>
    <row r="114" spans="1:40" x14ac:dyDescent="0.45">
      <c r="A114" t="s">
        <v>39</v>
      </c>
      <c r="B114">
        <v>623073</v>
      </c>
      <c r="C114" t="str">
        <f>VLOOKUP(B114,'PAS10 S19 Final Scope_195'!B:C,2,0)</f>
        <v>Base Scope</v>
      </c>
      <c r="D114" t="s">
        <v>40</v>
      </c>
      <c r="E114" t="s">
        <v>57</v>
      </c>
      <c r="F114" t="s">
        <v>315</v>
      </c>
      <c r="G114" t="s">
        <v>645</v>
      </c>
      <c r="H114" t="s">
        <v>70</v>
      </c>
      <c r="I114">
        <v>2.5</v>
      </c>
      <c r="J114">
        <v>2</v>
      </c>
      <c r="K114" t="s">
        <v>646</v>
      </c>
      <c r="L114" t="s">
        <v>318</v>
      </c>
      <c r="M114" t="s">
        <v>319</v>
      </c>
      <c r="N114" t="s">
        <v>47</v>
      </c>
      <c r="O114" t="s">
        <v>48</v>
      </c>
      <c r="P114">
        <v>50000</v>
      </c>
      <c r="Q114" t="s">
        <v>318</v>
      </c>
      <c r="R114">
        <v>602727</v>
      </c>
      <c r="T114" t="s">
        <v>50</v>
      </c>
      <c r="U114" t="s">
        <v>50</v>
      </c>
      <c r="V114" t="s">
        <v>62</v>
      </c>
      <c r="W114" t="b">
        <v>1</v>
      </c>
      <c r="X114" t="s">
        <v>76</v>
      </c>
      <c r="AA114" t="s">
        <v>102</v>
      </c>
      <c r="AB114" t="s">
        <v>50</v>
      </c>
      <c r="AC114" t="s">
        <v>50</v>
      </c>
      <c r="AD114" t="b">
        <v>1</v>
      </c>
      <c r="AH114" t="s">
        <v>80</v>
      </c>
      <c r="AI114" t="s">
        <v>39</v>
      </c>
      <c r="AJ114" s="1">
        <v>42548.5</v>
      </c>
      <c r="AK114" t="s">
        <v>39</v>
      </c>
      <c r="AN114" t="s">
        <v>56</v>
      </c>
    </row>
    <row r="115" spans="1:40" x14ac:dyDescent="0.45">
      <c r="A115" t="s">
        <v>39</v>
      </c>
      <c r="B115">
        <v>623076</v>
      </c>
      <c r="C115" t="str">
        <f>VLOOKUP(B115,'PAS10 S19 Final Scope_195'!B:C,2,0)</f>
        <v>Base Scope</v>
      </c>
      <c r="D115" t="s">
        <v>40</v>
      </c>
      <c r="E115" t="s">
        <v>57</v>
      </c>
      <c r="F115" t="s">
        <v>315</v>
      </c>
      <c r="G115" t="s">
        <v>324</v>
      </c>
      <c r="H115" t="s">
        <v>583</v>
      </c>
      <c r="I115">
        <v>0.5</v>
      </c>
      <c r="J115">
        <v>2</v>
      </c>
      <c r="K115" t="s">
        <v>325</v>
      </c>
      <c r="L115" t="s">
        <v>318</v>
      </c>
      <c r="M115" t="s">
        <v>319</v>
      </c>
      <c r="N115" t="s">
        <v>47</v>
      </c>
      <c r="O115" t="s">
        <v>48</v>
      </c>
      <c r="P115">
        <v>50000</v>
      </c>
      <c r="Q115" t="s">
        <v>318</v>
      </c>
      <c r="R115">
        <v>602727</v>
      </c>
      <c r="T115" t="s">
        <v>50</v>
      </c>
      <c r="U115" t="s">
        <v>50</v>
      </c>
      <c r="V115" t="s">
        <v>62</v>
      </c>
      <c r="W115" t="b">
        <v>1</v>
      </c>
      <c r="X115" t="s">
        <v>76</v>
      </c>
      <c r="AA115" t="s">
        <v>53</v>
      </c>
      <c r="AB115" t="s">
        <v>50</v>
      </c>
      <c r="AC115" t="s">
        <v>50</v>
      </c>
      <c r="AD115" t="b">
        <v>1</v>
      </c>
      <c r="AH115" t="s">
        <v>80</v>
      </c>
      <c r="AI115" t="s">
        <v>39</v>
      </c>
      <c r="AJ115" s="1">
        <v>42548.5</v>
      </c>
      <c r="AK115" t="s">
        <v>39</v>
      </c>
      <c r="AL115" t="s">
        <v>39</v>
      </c>
      <c r="AN115" t="s">
        <v>56</v>
      </c>
    </row>
    <row r="116" spans="1:40" x14ac:dyDescent="0.45">
      <c r="A116" t="s">
        <v>39</v>
      </c>
      <c r="B116">
        <v>623082</v>
      </c>
      <c r="C116" t="str">
        <f>VLOOKUP(B116,'PAS10 S19 Final Scope_195'!B:C,2,0)</f>
        <v>Base Scope</v>
      </c>
      <c r="D116" t="s">
        <v>40</v>
      </c>
      <c r="E116" t="s">
        <v>57</v>
      </c>
      <c r="F116" t="s">
        <v>315</v>
      </c>
      <c r="G116" t="s">
        <v>326</v>
      </c>
      <c r="H116" t="s">
        <v>70</v>
      </c>
      <c r="I116">
        <v>1</v>
      </c>
      <c r="J116">
        <v>2</v>
      </c>
      <c r="K116" t="s">
        <v>327</v>
      </c>
      <c r="L116" t="s">
        <v>318</v>
      </c>
      <c r="M116" t="s">
        <v>319</v>
      </c>
      <c r="N116" t="s">
        <v>47</v>
      </c>
      <c r="O116" t="s">
        <v>48</v>
      </c>
      <c r="P116">
        <v>50000</v>
      </c>
      <c r="R116">
        <v>602727</v>
      </c>
      <c r="T116" t="s">
        <v>50</v>
      </c>
      <c r="U116" t="s">
        <v>50</v>
      </c>
      <c r="V116" t="s">
        <v>62</v>
      </c>
      <c r="W116" t="b">
        <v>1</v>
      </c>
      <c r="X116" t="s">
        <v>76</v>
      </c>
      <c r="AA116" t="s">
        <v>64</v>
      </c>
      <c r="AB116" t="s">
        <v>50</v>
      </c>
      <c r="AC116" t="s">
        <v>50</v>
      </c>
      <c r="AD116" t="b">
        <v>1</v>
      </c>
      <c r="AH116" t="s">
        <v>80</v>
      </c>
      <c r="AI116" t="s">
        <v>39</v>
      </c>
      <c r="AJ116" s="1">
        <v>42548.5</v>
      </c>
      <c r="AK116" t="s">
        <v>39</v>
      </c>
      <c r="AN116" t="s">
        <v>56</v>
      </c>
    </row>
    <row r="117" spans="1:40" x14ac:dyDescent="0.45">
      <c r="A117" t="s">
        <v>39</v>
      </c>
      <c r="B117">
        <v>623079</v>
      </c>
      <c r="C117" t="str">
        <f>VLOOKUP(B117,'PAS10 S19 Final Scope_195'!B:C,2,0)</f>
        <v>Base Scope</v>
      </c>
      <c r="D117" t="s">
        <v>40</v>
      </c>
      <c r="E117" t="s">
        <v>57</v>
      </c>
      <c r="F117" t="s">
        <v>315</v>
      </c>
      <c r="G117" t="s">
        <v>328</v>
      </c>
      <c r="H117" t="s">
        <v>70</v>
      </c>
      <c r="I117">
        <v>3</v>
      </c>
      <c r="J117">
        <v>2</v>
      </c>
      <c r="K117" t="s">
        <v>329</v>
      </c>
      <c r="L117" t="s">
        <v>318</v>
      </c>
      <c r="M117" t="s">
        <v>319</v>
      </c>
      <c r="N117" t="s">
        <v>47</v>
      </c>
      <c r="O117" t="s">
        <v>48</v>
      </c>
      <c r="P117">
        <v>50000</v>
      </c>
      <c r="Q117" t="s">
        <v>318</v>
      </c>
      <c r="R117">
        <v>602727</v>
      </c>
      <c r="T117" t="s">
        <v>50</v>
      </c>
      <c r="U117" t="s">
        <v>50</v>
      </c>
      <c r="V117" t="s">
        <v>62</v>
      </c>
      <c r="W117" t="b">
        <v>1</v>
      </c>
      <c r="X117" t="s">
        <v>76</v>
      </c>
      <c r="AA117" t="s">
        <v>64</v>
      </c>
      <c r="AB117" t="s">
        <v>50</v>
      </c>
      <c r="AC117" t="s">
        <v>50</v>
      </c>
      <c r="AD117" t="b">
        <v>1</v>
      </c>
      <c r="AH117" t="s">
        <v>80</v>
      </c>
      <c r="AI117" t="s">
        <v>39</v>
      </c>
      <c r="AJ117" s="1">
        <v>42548.5</v>
      </c>
      <c r="AK117" t="s">
        <v>39</v>
      </c>
      <c r="AN117" t="s">
        <v>56</v>
      </c>
    </row>
    <row r="118" spans="1:40" x14ac:dyDescent="0.45">
      <c r="A118" t="s">
        <v>39</v>
      </c>
      <c r="B118">
        <v>623081</v>
      </c>
      <c r="C118" t="str">
        <f>VLOOKUP(B118,'PAS10 S19 Final Scope_195'!B:C,2,0)</f>
        <v>Base Scope</v>
      </c>
      <c r="D118" t="s">
        <v>40</v>
      </c>
      <c r="E118" t="s">
        <v>57</v>
      </c>
      <c r="F118" t="s">
        <v>315</v>
      </c>
      <c r="G118" t="s">
        <v>330</v>
      </c>
      <c r="H118" t="s">
        <v>59</v>
      </c>
      <c r="I118">
        <v>0.5</v>
      </c>
      <c r="J118">
        <v>2</v>
      </c>
      <c r="K118" t="s">
        <v>331</v>
      </c>
      <c r="L118" t="s">
        <v>318</v>
      </c>
      <c r="M118" t="s">
        <v>319</v>
      </c>
      <c r="N118" t="s">
        <v>47</v>
      </c>
      <c r="O118" t="s">
        <v>48</v>
      </c>
      <c r="P118">
        <v>50000</v>
      </c>
      <c r="R118">
        <v>602727</v>
      </c>
      <c r="T118" t="s">
        <v>50</v>
      </c>
      <c r="U118" t="s">
        <v>50</v>
      </c>
      <c r="V118" t="s">
        <v>62</v>
      </c>
      <c r="W118" t="b">
        <v>1</v>
      </c>
      <c r="X118" t="s">
        <v>76</v>
      </c>
      <c r="AA118" t="s">
        <v>64</v>
      </c>
      <c r="AB118" t="s">
        <v>50</v>
      </c>
      <c r="AC118" t="s">
        <v>50</v>
      </c>
      <c r="AD118" t="b">
        <v>1</v>
      </c>
      <c r="AH118" t="s">
        <v>80</v>
      </c>
      <c r="AI118" t="s">
        <v>39</v>
      </c>
      <c r="AJ118" s="1">
        <v>42548.5</v>
      </c>
      <c r="AK118" t="s">
        <v>39</v>
      </c>
      <c r="AN118" t="s">
        <v>56</v>
      </c>
    </row>
    <row r="119" spans="1:40" x14ac:dyDescent="0.45">
      <c r="A119" t="s">
        <v>39</v>
      </c>
      <c r="B119">
        <v>623086</v>
      </c>
      <c r="C119" t="str">
        <f>VLOOKUP(B119,'PAS10 S19 Final Scope_195'!B:C,2,0)</f>
        <v>Base Scope</v>
      </c>
      <c r="D119" t="s">
        <v>40</v>
      </c>
      <c r="E119" t="s">
        <v>57</v>
      </c>
      <c r="F119" t="s">
        <v>315</v>
      </c>
      <c r="G119" t="s">
        <v>332</v>
      </c>
      <c r="H119" t="s">
        <v>687</v>
      </c>
      <c r="I119">
        <v>2.5</v>
      </c>
      <c r="J119">
        <v>2</v>
      </c>
      <c r="K119" t="s">
        <v>333</v>
      </c>
      <c r="L119" t="s">
        <v>318</v>
      </c>
      <c r="M119" t="s">
        <v>319</v>
      </c>
      <c r="N119" t="s">
        <v>47</v>
      </c>
      <c r="O119" t="s">
        <v>48</v>
      </c>
      <c r="P119">
        <v>50000</v>
      </c>
      <c r="Q119" t="s">
        <v>318</v>
      </c>
      <c r="R119">
        <v>602732</v>
      </c>
      <c r="T119" t="s">
        <v>50</v>
      </c>
      <c r="U119" t="s">
        <v>50</v>
      </c>
      <c r="V119" t="s">
        <v>62</v>
      </c>
      <c r="W119" t="b">
        <v>1</v>
      </c>
      <c r="X119" t="s">
        <v>76</v>
      </c>
      <c r="AA119" t="s">
        <v>53</v>
      </c>
      <c r="AB119" t="s">
        <v>50</v>
      </c>
      <c r="AC119" t="s">
        <v>50</v>
      </c>
      <c r="AD119" t="b">
        <v>1</v>
      </c>
      <c r="AH119" t="s">
        <v>80</v>
      </c>
      <c r="AI119" t="s">
        <v>39</v>
      </c>
      <c r="AJ119" s="1">
        <v>42548.5</v>
      </c>
      <c r="AK119" t="s">
        <v>39</v>
      </c>
      <c r="AL119" t="s">
        <v>39</v>
      </c>
      <c r="AN119" t="s">
        <v>56</v>
      </c>
    </row>
    <row r="120" spans="1:40" x14ac:dyDescent="0.45">
      <c r="A120" t="s">
        <v>39</v>
      </c>
      <c r="B120">
        <v>572514</v>
      </c>
      <c r="C120" t="str">
        <f>VLOOKUP(B120,'PAS10 S19 Final Scope_195'!B:C,2,0)</f>
        <v>Base Scope</v>
      </c>
      <c r="D120" t="s">
        <v>40</v>
      </c>
      <c r="E120" t="s">
        <v>57</v>
      </c>
      <c r="F120" t="s">
        <v>352</v>
      </c>
      <c r="G120" t="s">
        <v>378</v>
      </c>
      <c r="H120" t="s">
        <v>583</v>
      </c>
      <c r="I120">
        <v>2</v>
      </c>
      <c r="J120">
        <v>2</v>
      </c>
      <c r="K120" t="s">
        <v>379</v>
      </c>
      <c r="L120" t="s">
        <v>355</v>
      </c>
      <c r="M120" t="s">
        <v>319</v>
      </c>
      <c r="N120" t="s">
        <v>47</v>
      </c>
      <c r="O120" t="s">
        <v>48</v>
      </c>
      <c r="P120">
        <v>31000</v>
      </c>
      <c r="Q120" t="s">
        <v>366</v>
      </c>
      <c r="R120">
        <v>593047</v>
      </c>
      <c r="T120" t="s">
        <v>50</v>
      </c>
      <c r="U120" t="s">
        <v>62</v>
      </c>
      <c r="V120" t="s">
        <v>62</v>
      </c>
      <c r="W120" t="b">
        <v>1</v>
      </c>
      <c r="X120" t="s">
        <v>358</v>
      </c>
      <c r="AA120" t="s">
        <v>107</v>
      </c>
      <c r="AB120" t="s">
        <v>50</v>
      </c>
      <c r="AC120" t="s">
        <v>50</v>
      </c>
      <c r="AD120" t="b">
        <v>0</v>
      </c>
      <c r="AE120" t="s">
        <v>359</v>
      </c>
      <c r="AH120" t="s">
        <v>80</v>
      </c>
      <c r="AI120" t="s">
        <v>39</v>
      </c>
      <c r="AJ120" s="1">
        <v>42548.5</v>
      </c>
      <c r="AK120" t="s">
        <v>39</v>
      </c>
      <c r="AL120" t="s">
        <v>39</v>
      </c>
      <c r="AN120" t="s">
        <v>56</v>
      </c>
    </row>
    <row r="121" spans="1:40" x14ac:dyDescent="0.45">
      <c r="A121" t="s">
        <v>39</v>
      </c>
      <c r="B121">
        <v>572522</v>
      </c>
      <c r="C121" t="str">
        <f>VLOOKUP(B121,'PAS10 S19 Final Scope_195'!B:C,2,0)</f>
        <v>Base Scope</v>
      </c>
      <c r="D121" t="s">
        <v>40</v>
      </c>
      <c r="E121" t="s">
        <v>57</v>
      </c>
      <c r="F121" t="s">
        <v>352</v>
      </c>
      <c r="G121" t="s">
        <v>380</v>
      </c>
      <c r="H121" t="s">
        <v>593</v>
      </c>
      <c r="I121">
        <v>4.5</v>
      </c>
      <c r="J121">
        <v>2</v>
      </c>
      <c r="K121" t="s">
        <v>381</v>
      </c>
      <c r="L121" t="s">
        <v>355</v>
      </c>
      <c r="M121" t="s">
        <v>319</v>
      </c>
      <c r="N121" t="s">
        <v>47</v>
      </c>
      <c r="O121" t="s">
        <v>234</v>
      </c>
      <c r="P121">
        <v>31000</v>
      </c>
      <c r="Q121" t="s">
        <v>366</v>
      </c>
      <c r="R121">
        <v>593047</v>
      </c>
      <c r="T121" t="s">
        <v>50</v>
      </c>
      <c r="U121" t="s">
        <v>140</v>
      </c>
      <c r="V121" t="s">
        <v>140</v>
      </c>
      <c r="W121" t="b">
        <v>1</v>
      </c>
      <c r="X121" t="s">
        <v>358</v>
      </c>
      <c r="AA121" t="s">
        <v>107</v>
      </c>
      <c r="AB121" t="s">
        <v>50</v>
      </c>
      <c r="AC121" t="s">
        <v>55</v>
      </c>
      <c r="AD121" t="b">
        <v>0</v>
      </c>
      <c r="AE121" t="s">
        <v>359</v>
      </c>
      <c r="AF121" t="s">
        <v>382</v>
      </c>
      <c r="AH121" t="s">
        <v>80</v>
      </c>
      <c r="AI121" t="s">
        <v>39</v>
      </c>
      <c r="AJ121" s="1">
        <v>42548.5</v>
      </c>
      <c r="AK121" t="s">
        <v>39</v>
      </c>
      <c r="AL121" t="s">
        <v>39</v>
      </c>
      <c r="AN121" t="s">
        <v>56</v>
      </c>
    </row>
    <row r="122" spans="1:40" x14ac:dyDescent="0.45">
      <c r="A122" t="s">
        <v>39</v>
      </c>
      <c r="B122">
        <v>593933</v>
      </c>
      <c r="C122" t="str">
        <f>VLOOKUP(B122,'PAS10 S19 Final Scope_195'!B:C,2,0)</f>
        <v>Base Scope</v>
      </c>
      <c r="D122" t="s">
        <v>40</v>
      </c>
      <c r="E122" t="s">
        <v>41</v>
      </c>
      <c r="F122" t="s">
        <v>352</v>
      </c>
      <c r="G122" t="s">
        <v>388</v>
      </c>
      <c r="H122" t="s">
        <v>583</v>
      </c>
      <c r="I122">
        <v>0.5</v>
      </c>
      <c r="J122">
        <v>2</v>
      </c>
      <c r="K122" t="s">
        <v>389</v>
      </c>
      <c r="L122" t="s">
        <v>355</v>
      </c>
      <c r="M122" t="s">
        <v>319</v>
      </c>
      <c r="N122" t="s">
        <v>47</v>
      </c>
      <c r="O122" t="s">
        <v>48</v>
      </c>
      <c r="P122">
        <v>31000</v>
      </c>
      <c r="Q122" t="s">
        <v>366</v>
      </c>
      <c r="R122">
        <v>593047</v>
      </c>
      <c r="T122" t="s">
        <v>50</v>
      </c>
      <c r="U122" t="s">
        <v>390</v>
      </c>
      <c r="V122" t="s">
        <v>390</v>
      </c>
      <c r="W122" t="b">
        <v>1</v>
      </c>
      <c r="X122" t="s">
        <v>115</v>
      </c>
      <c r="AA122" t="s">
        <v>107</v>
      </c>
      <c r="AB122" t="s">
        <v>50</v>
      </c>
      <c r="AC122" t="s">
        <v>50</v>
      </c>
      <c r="AD122" t="b">
        <v>0</v>
      </c>
      <c r="AE122" t="s">
        <v>359</v>
      </c>
      <c r="AH122" t="s">
        <v>80</v>
      </c>
      <c r="AI122" t="s">
        <v>39</v>
      </c>
      <c r="AJ122" s="1">
        <v>42548.5</v>
      </c>
      <c r="AK122" t="s">
        <v>39</v>
      </c>
      <c r="AL122" t="s">
        <v>39</v>
      </c>
      <c r="AN122" t="s">
        <v>56</v>
      </c>
    </row>
    <row r="123" spans="1:40" x14ac:dyDescent="0.45">
      <c r="A123" t="s">
        <v>39</v>
      </c>
      <c r="B123">
        <v>593935</v>
      </c>
      <c r="C123" t="str">
        <f>VLOOKUP(B123,'PAS10 S19 Final Scope_195'!B:C,2,0)</f>
        <v>Base Scope</v>
      </c>
      <c r="D123" t="s">
        <v>40</v>
      </c>
      <c r="E123" t="s">
        <v>41</v>
      </c>
      <c r="F123" t="s">
        <v>352</v>
      </c>
      <c r="G123" t="s">
        <v>386</v>
      </c>
      <c r="H123" t="s">
        <v>583</v>
      </c>
      <c r="I123">
        <v>1</v>
      </c>
      <c r="J123">
        <v>2</v>
      </c>
      <c r="K123" t="s">
        <v>387</v>
      </c>
      <c r="L123" t="s">
        <v>355</v>
      </c>
      <c r="M123" t="s">
        <v>319</v>
      </c>
      <c r="N123" t="s">
        <v>47</v>
      </c>
      <c r="O123" t="s">
        <v>48</v>
      </c>
      <c r="P123">
        <v>31000</v>
      </c>
      <c r="Q123" t="s">
        <v>366</v>
      </c>
      <c r="R123">
        <v>593047</v>
      </c>
      <c r="T123" t="s">
        <v>50</v>
      </c>
      <c r="U123" t="s">
        <v>369</v>
      </c>
      <c r="V123" t="s">
        <v>369</v>
      </c>
      <c r="W123" t="b">
        <v>1</v>
      </c>
      <c r="X123" t="s">
        <v>76</v>
      </c>
      <c r="AA123" t="s">
        <v>107</v>
      </c>
      <c r="AB123" t="s">
        <v>50</v>
      </c>
      <c r="AC123" t="s">
        <v>50</v>
      </c>
      <c r="AD123" t="b">
        <v>0</v>
      </c>
      <c r="AE123" t="s">
        <v>359</v>
      </c>
      <c r="AH123" t="s">
        <v>80</v>
      </c>
      <c r="AI123" t="s">
        <v>39</v>
      </c>
      <c r="AJ123" s="1">
        <v>42548.5</v>
      </c>
      <c r="AK123" t="s">
        <v>39</v>
      </c>
      <c r="AL123" t="s">
        <v>39</v>
      </c>
      <c r="AN123" t="s">
        <v>56</v>
      </c>
    </row>
    <row r="124" spans="1:40" x14ac:dyDescent="0.45">
      <c r="A124" t="s">
        <v>39</v>
      </c>
      <c r="B124">
        <v>572461</v>
      </c>
      <c r="C124" t="str">
        <f>VLOOKUP(B124,'PAS10 S19 Final Scope_195'!B:C,2,0)</f>
        <v>Base Scope</v>
      </c>
      <c r="D124" t="s">
        <v>40</v>
      </c>
      <c r="E124" t="s">
        <v>41</v>
      </c>
      <c r="F124" t="s">
        <v>352</v>
      </c>
      <c r="G124" t="s">
        <v>391</v>
      </c>
      <c r="H124" t="s">
        <v>59</v>
      </c>
      <c r="I124">
        <v>4</v>
      </c>
      <c r="J124">
        <v>2</v>
      </c>
      <c r="K124" t="s">
        <v>392</v>
      </c>
      <c r="L124" t="s">
        <v>355</v>
      </c>
      <c r="M124" t="s">
        <v>319</v>
      </c>
      <c r="N124" t="s">
        <v>47</v>
      </c>
      <c r="O124" t="s">
        <v>48</v>
      </c>
      <c r="P124">
        <v>31000</v>
      </c>
      <c r="Q124" t="s">
        <v>366</v>
      </c>
      <c r="R124">
        <v>593047</v>
      </c>
      <c r="T124" t="s">
        <v>50</v>
      </c>
      <c r="U124" t="s">
        <v>390</v>
      </c>
      <c r="V124" t="s">
        <v>390</v>
      </c>
      <c r="W124" t="b">
        <v>1</v>
      </c>
      <c r="X124" t="s">
        <v>358</v>
      </c>
      <c r="AA124" t="s">
        <v>64</v>
      </c>
      <c r="AB124" t="s">
        <v>363</v>
      </c>
      <c r="AC124" t="s">
        <v>363</v>
      </c>
      <c r="AD124" t="b">
        <v>0</v>
      </c>
      <c r="AE124" t="s">
        <v>359</v>
      </c>
      <c r="AF124" t="s">
        <v>370</v>
      </c>
      <c r="AH124" t="s">
        <v>80</v>
      </c>
      <c r="AI124" t="s">
        <v>39</v>
      </c>
      <c r="AJ124" s="1">
        <v>42548.5</v>
      </c>
      <c r="AK124" t="s">
        <v>39</v>
      </c>
      <c r="AN124" t="s">
        <v>56</v>
      </c>
    </row>
    <row r="125" spans="1:40" x14ac:dyDescent="0.45">
      <c r="A125" t="s">
        <v>39</v>
      </c>
      <c r="B125">
        <v>572510</v>
      </c>
      <c r="C125" t="str">
        <f>VLOOKUP(B125,'PAS10 S19 Final Scope_195'!B:C,2,0)</f>
        <v>Base Scope</v>
      </c>
      <c r="D125" t="s">
        <v>40</v>
      </c>
      <c r="E125" t="s">
        <v>41</v>
      </c>
      <c r="F125" t="s">
        <v>352</v>
      </c>
      <c r="G125" t="s">
        <v>383</v>
      </c>
      <c r="H125" t="s">
        <v>44</v>
      </c>
      <c r="I125">
        <v>4</v>
      </c>
      <c r="J125">
        <v>2</v>
      </c>
      <c r="K125" t="s">
        <v>384</v>
      </c>
      <c r="L125" t="s">
        <v>355</v>
      </c>
      <c r="M125" t="s">
        <v>319</v>
      </c>
      <c r="N125" t="s">
        <v>47</v>
      </c>
      <c r="O125" t="s">
        <v>48</v>
      </c>
      <c r="P125">
        <v>31000</v>
      </c>
      <c r="Q125" t="s">
        <v>366</v>
      </c>
      <c r="R125">
        <v>593047</v>
      </c>
      <c r="T125" t="s">
        <v>50</v>
      </c>
      <c r="U125" t="s">
        <v>385</v>
      </c>
      <c r="V125" t="s">
        <v>385</v>
      </c>
      <c r="W125" t="b">
        <v>1</v>
      </c>
      <c r="X125" t="s">
        <v>76</v>
      </c>
      <c r="AA125" t="s">
        <v>64</v>
      </c>
      <c r="AB125" t="s">
        <v>363</v>
      </c>
      <c r="AC125" t="s">
        <v>363</v>
      </c>
      <c r="AD125" t="b">
        <v>0</v>
      </c>
      <c r="AE125" t="s">
        <v>359</v>
      </c>
      <c r="AH125" t="s">
        <v>80</v>
      </c>
      <c r="AI125" t="s">
        <v>39</v>
      </c>
      <c r="AJ125" s="1">
        <v>42548.5</v>
      </c>
      <c r="AK125" t="s">
        <v>39</v>
      </c>
      <c r="AN125" t="s">
        <v>56</v>
      </c>
    </row>
    <row r="126" spans="1:40" x14ac:dyDescent="0.45">
      <c r="A126" t="s">
        <v>39</v>
      </c>
      <c r="B126">
        <v>572517</v>
      </c>
      <c r="C126" t="str">
        <f>VLOOKUP(B126,'PAS10 S19 Final Scope_195'!B:C,2,0)</f>
        <v>Base Scope</v>
      </c>
      <c r="D126" t="s">
        <v>40</v>
      </c>
      <c r="E126" t="s">
        <v>57</v>
      </c>
      <c r="F126" t="s">
        <v>352</v>
      </c>
      <c r="G126" t="s">
        <v>393</v>
      </c>
      <c r="H126" t="s">
        <v>593</v>
      </c>
      <c r="I126">
        <v>3</v>
      </c>
      <c r="J126">
        <v>2</v>
      </c>
      <c r="K126" t="s">
        <v>394</v>
      </c>
      <c r="L126" t="s">
        <v>355</v>
      </c>
      <c r="M126" t="s">
        <v>319</v>
      </c>
      <c r="N126" t="s">
        <v>47</v>
      </c>
      <c r="O126" t="s">
        <v>48</v>
      </c>
      <c r="P126">
        <v>31000</v>
      </c>
      <c r="Q126" t="s">
        <v>366</v>
      </c>
      <c r="R126">
        <v>593047</v>
      </c>
      <c r="T126" t="s">
        <v>50</v>
      </c>
      <c r="U126" t="s">
        <v>140</v>
      </c>
      <c r="V126" t="s">
        <v>140</v>
      </c>
      <c r="W126" t="b">
        <v>1</v>
      </c>
      <c r="X126" t="s">
        <v>76</v>
      </c>
      <c r="AA126" t="s">
        <v>107</v>
      </c>
      <c r="AB126" t="s">
        <v>50</v>
      </c>
      <c r="AC126" t="s">
        <v>50</v>
      </c>
      <c r="AD126" t="b">
        <v>0</v>
      </c>
      <c r="AE126" t="s">
        <v>359</v>
      </c>
      <c r="AH126" t="s">
        <v>80</v>
      </c>
      <c r="AI126" t="s">
        <v>39</v>
      </c>
      <c r="AJ126" s="1">
        <v>42548.5</v>
      </c>
      <c r="AK126" t="s">
        <v>39</v>
      </c>
      <c r="AL126" t="s">
        <v>39</v>
      </c>
      <c r="AN126" t="s">
        <v>56</v>
      </c>
    </row>
    <row r="127" spans="1:40" x14ac:dyDescent="0.45">
      <c r="A127" t="s">
        <v>39</v>
      </c>
      <c r="B127">
        <v>593938</v>
      </c>
      <c r="C127" t="str">
        <f>VLOOKUP(B127,'PAS10 S19 Final Scope_195'!B:C,2,0)</f>
        <v>Base Scope</v>
      </c>
      <c r="D127" t="s">
        <v>40</v>
      </c>
      <c r="E127" t="s">
        <v>41</v>
      </c>
      <c r="F127" t="s">
        <v>352</v>
      </c>
      <c r="G127" t="s">
        <v>395</v>
      </c>
      <c r="H127" t="s">
        <v>583</v>
      </c>
      <c r="I127">
        <v>1</v>
      </c>
      <c r="J127">
        <v>2</v>
      </c>
      <c r="K127" t="s">
        <v>396</v>
      </c>
      <c r="L127" t="s">
        <v>355</v>
      </c>
      <c r="M127" t="s">
        <v>319</v>
      </c>
      <c r="N127" t="s">
        <v>47</v>
      </c>
      <c r="O127" t="s">
        <v>48</v>
      </c>
      <c r="P127">
        <v>31000</v>
      </c>
      <c r="Q127" t="s">
        <v>366</v>
      </c>
      <c r="R127">
        <v>593047</v>
      </c>
      <c r="T127" t="s">
        <v>50</v>
      </c>
      <c r="U127" t="s">
        <v>385</v>
      </c>
      <c r="V127" t="s">
        <v>385</v>
      </c>
      <c r="W127" t="b">
        <v>1</v>
      </c>
      <c r="X127" t="s">
        <v>76</v>
      </c>
      <c r="AA127" t="s">
        <v>107</v>
      </c>
      <c r="AB127" t="s">
        <v>50</v>
      </c>
      <c r="AC127" t="s">
        <v>50</v>
      </c>
      <c r="AD127" t="b">
        <v>0</v>
      </c>
      <c r="AE127" t="s">
        <v>359</v>
      </c>
      <c r="AH127" t="s">
        <v>80</v>
      </c>
      <c r="AI127" t="s">
        <v>39</v>
      </c>
      <c r="AJ127" s="1">
        <v>42548.5</v>
      </c>
      <c r="AK127" t="s">
        <v>39</v>
      </c>
      <c r="AL127" t="s">
        <v>39</v>
      </c>
      <c r="AN127" t="s">
        <v>56</v>
      </c>
    </row>
    <row r="128" spans="1:40" x14ac:dyDescent="0.45">
      <c r="A128" t="s">
        <v>39</v>
      </c>
      <c r="B128">
        <v>588986</v>
      </c>
      <c r="C128" t="str">
        <f>VLOOKUP(B128,'PAS10 S19 Final Scope_195'!B:C,2,0)</f>
        <v>Base Scope</v>
      </c>
      <c r="D128" t="s">
        <v>40</v>
      </c>
      <c r="E128" t="s">
        <v>57</v>
      </c>
      <c r="F128" t="s">
        <v>352</v>
      </c>
      <c r="G128" t="s">
        <v>353</v>
      </c>
      <c r="H128" t="s">
        <v>593</v>
      </c>
      <c r="I128">
        <v>1</v>
      </c>
      <c r="J128">
        <v>2</v>
      </c>
      <c r="K128" t="s">
        <v>354</v>
      </c>
      <c r="L128" t="s">
        <v>355</v>
      </c>
      <c r="M128" t="s">
        <v>319</v>
      </c>
      <c r="N128" t="s">
        <v>47</v>
      </c>
      <c r="O128" t="s">
        <v>48</v>
      </c>
      <c r="P128">
        <v>31000</v>
      </c>
      <c r="Q128" t="s">
        <v>356</v>
      </c>
      <c r="R128" t="s">
        <v>357</v>
      </c>
      <c r="T128" t="s">
        <v>50</v>
      </c>
      <c r="U128" t="s">
        <v>62</v>
      </c>
      <c r="V128" t="s">
        <v>62</v>
      </c>
      <c r="W128" t="b">
        <v>1</v>
      </c>
      <c r="X128" t="s">
        <v>358</v>
      </c>
      <c r="AA128" t="s">
        <v>53</v>
      </c>
      <c r="AB128" t="s">
        <v>50</v>
      </c>
      <c r="AC128" t="s">
        <v>50</v>
      </c>
      <c r="AD128" t="b">
        <v>0</v>
      </c>
      <c r="AE128" t="s">
        <v>359</v>
      </c>
      <c r="AH128" t="s">
        <v>80</v>
      </c>
      <c r="AI128" t="s">
        <v>39</v>
      </c>
      <c r="AJ128" s="1">
        <v>42548.5</v>
      </c>
      <c r="AK128" t="s">
        <v>39</v>
      </c>
      <c r="AL128" t="s">
        <v>39</v>
      </c>
      <c r="AN128" t="s">
        <v>56</v>
      </c>
    </row>
    <row r="129" spans="1:40" x14ac:dyDescent="0.45">
      <c r="A129" t="s">
        <v>39</v>
      </c>
      <c r="B129">
        <v>594181</v>
      </c>
      <c r="C129" t="str">
        <f>VLOOKUP(B129,'PAS10 S19 Final Scope_195'!B:C,2,0)</f>
        <v>Base Scope</v>
      </c>
      <c r="D129" t="s">
        <v>40</v>
      </c>
      <c r="E129" t="s">
        <v>41</v>
      </c>
      <c r="F129" t="s">
        <v>352</v>
      </c>
      <c r="G129" t="s">
        <v>360</v>
      </c>
      <c r="H129" t="s">
        <v>583</v>
      </c>
      <c r="I129">
        <v>1</v>
      </c>
      <c r="J129">
        <v>2</v>
      </c>
      <c r="K129" t="s">
        <v>361</v>
      </c>
      <c r="M129" t="s">
        <v>319</v>
      </c>
      <c r="N129" t="s">
        <v>47</v>
      </c>
      <c r="O129" t="s">
        <v>48</v>
      </c>
      <c r="P129">
        <v>88888</v>
      </c>
      <c r="Q129" t="s">
        <v>362</v>
      </c>
      <c r="R129">
        <v>593047</v>
      </c>
      <c r="T129" t="s">
        <v>50</v>
      </c>
      <c r="U129" t="s">
        <v>62</v>
      </c>
      <c r="V129" t="s">
        <v>62</v>
      </c>
      <c r="W129" t="b">
        <v>1</v>
      </c>
      <c r="X129" t="s">
        <v>76</v>
      </c>
      <c r="AA129" t="s">
        <v>107</v>
      </c>
      <c r="AB129" t="s">
        <v>363</v>
      </c>
      <c r="AC129" t="s">
        <v>363</v>
      </c>
      <c r="AD129" t="b">
        <v>0</v>
      </c>
      <c r="AE129" t="s">
        <v>359</v>
      </c>
      <c r="AI129" t="s">
        <v>39</v>
      </c>
      <c r="AJ129" s="1">
        <v>42548.5</v>
      </c>
      <c r="AK129" t="s">
        <v>39</v>
      </c>
      <c r="AL129" t="s">
        <v>39</v>
      </c>
      <c r="AN129" t="s">
        <v>56</v>
      </c>
    </row>
    <row r="130" spans="1:40" x14ac:dyDescent="0.45">
      <c r="A130" t="s">
        <v>39</v>
      </c>
      <c r="B130">
        <v>538656</v>
      </c>
      <c r="C130" t="str">
        <f>VLOOKUP(B130,'PAS10 S19 Final Scope_195'!B:C,2,0)</f>
        <v>Base Scope</v>
      </c>
      <c r="D130" t="s">
        <v>40</v>
      </c>
      <c r="E130" t="s">
        <v>57</v>
      </c>
      <c r="F130" t="s">
        <v>352</v>
      </c>
      <c r="G130" t="s">
        <v>364</v>
      </c>
      <c r="H130" t="s">
        <v>593</v>
      </c>
      <c r="I130">
        <v>4.5</v>
      </c>
      <c r="J130">
        <v>2</v>
      </c>
      <c r="K130" t="s">
        <v>365</v>
      </c>
      <c r="L130" t="s">
        <v>355</v>
      </c>
      <c r="M130" t="s">
        <v>319</v>
      </c>
      <c r="N130" t="s">
        <v>47</v>
      </c>
      <c r="O130" t="s">
        <v>48</v>
      </c>
      <c r="P130">
        <v>31000</v>
      </c>
      <c r="Q130" t="s">
        <v>366</v>
      </c>
      <c r="R130">
        <v>593047</v>
      </c>
      <c r="T130" t="s">
        <v>50</v>
      </c>
      <c r="U130" t="s">
        <v>62</v>
      </c>
      <c r="V130" t="s">
        <v>62</v>
      </c>
      <c r="W130" t="b">
        <v>1</v>
      </c>
      <c r="X130" t="s">
        <v>358</v>
      </c>
      <c r="AA130" t="s">
        <v>107</v>
      </c>
      <c r="AB130" t="s">
        <v>50</v>
      </c>
      <c r="AC130" t="s">
        <v>50</v>
      </c>
      <c r="AD130" t="b">
        <v>0</v>
      </c>
      <c r="AE130" t="s">
        <v>359</v>
      </c>
      <c r="AH130" t="s">
        <v>80</v>
      </c>
      <c r="AI130" t="s">
        <v>39</v>
      </c>
      <c r="AJ130" s="1">
        <v>42548.5</v>
      </c>
      <c r="AK130" t="s">
        <v>39</v>
      </c>
      <c r="AL130" t="s">
        <v>39</v>
      </c>
      <c r="AN130" t="s">
        <v>56</v>
      </c>
    </row>
    <row r="131" spans="1:40" x14ac:dyDescent="0.45">
      <c r="A131" t="s">
        <v>39</v>
      </c>
      <c r="B131">
        <v>593939</v>
      </c>
      <c r="C131" t="str">
        <f>VLOOKUP(B131,'PAS10 S19 Final Scope_195'!B:C,2,0)</f>
        <v>Base Scope</v>
      </c>
      <c r="D131" t="s">
        <v>40</v>
      </c>
      <c r="E131" t="s">
        <v>41</v>
      </c>
      <c r="F131" t="s">
        <v>352</v>
      </c>
      <c r="G131" t="s">
        <v>371</v>
      </c>
      <c r="H131" t="s">
        <v>583</v>
      </c>
      <c r="I131">
        <v>1</v>
      </c>
      <c r="J131">
        <v>2</v>
      </c>
      <c r="K131" t="s">
        <v>372</v>
      </c>
      <c r="L131" t="s">
        <v>355</v>
      </c>
      <c r="M131" t="s">
        <v>319</v>
      </c>
      <c r="N131" t="s">
        <v>47</v>
      </c>
      <c r="O131" t="s">
        <v>48</v>
      </c>
      <c r="P131">
        <v>31000</v>
      </c>
      <c r="Q131" t="s">
        <v>366</v>
      </c>
      <c r="R131">
        <v>593047</v>
      </c>
      <c r="T131" t="s">
        <v>50</v>
      </c>
      <c r="U131" t="s">
        <v>373</v>
      </c>
      <c r="V131" t="s">
        <v>373</v>
      </c>
      <c r="W131" t="b">
        <v>1</v>
      </c>
      <c r="X131" t="s">
        <v>115</v>
      </c>
      <c r="AA131" t="s">
        <v>107</v>
      </c>
      <c r="AB131" t="s">
        <v>50</v>
      </c>
      <c r="AC131" t="s">
        <v>50</v>
      </c>
      <c r="AD131" t="b">
        <v>0</v>
      </c>
      <c r="AE131" t="s">
        <v>359</v>
      </c>
      <c r="AH131" t="s">
        <v>80</v>
      </c>
      <c r="AI131" t="s">
        <v>39</v>
      </c>
      <c r="AJ131" s="1">
        <v>42548.5</v>
      </c>
      <c r="AK131" t="s">
        <v>39</v>
      </c>
      <c r="AL131" t="s">
        <v>39</v>
      </c>
      <c r="AN131" t="s">
        <v>56</v>
      </c>
    </row>
    <row r="132" spans="1:40" x14ac:dyDescent="0.45">
      <c r="A132" t="s">
        <v>39</v>
      </c>
      <c r="B132">
        <v>572385</v>
      </c>
      <c r="C132" t="str">
        <f>VLOOKUP(B132,'PAS10 S19 Final Scope_195'!B:C,2,0)</f>
        <v>Base Scope</v>
      </c>
      <c r="D132" t="s">
        <v>40</v>
      </c>
      <c r="E132" t="s">
        <v>41</v>
      </c>
      <c r="F132" t="s">
        <v>352</v>
      </c>
      <c r="G132" t="s">
        <v>367</v>
      </c>
      <c r="H132" t="s">
        <v>44</v>
      </c>
      <c r="I132">
        <v>4</v>
      </c>
      <c r="J132">
        <v>2</v>
      </c>
      <c r="K132" t="s">
        <v>368</v>
      </c>
      <c r="L132" t="s">
        <v>355</v>
      </c>
      <c r="M132" t="s">
        <v>319</v>
      </c>
      <c r="N132" t="s">
        <v>47</v>
      </c>
      <c r="O132" t="s">
        <v>48</v>
      </c>
      <c r="P132">
        <v>31000</v>
      </c>
      <c r="Q132" t="s">
        <v>366</v>
      </c>
      <c r="R132">
        <v>593047</v>
      </c>
      <c r="T132" t="s">
        <v>50</v>
      </c>
      <c r="U132" t="s">
        <v>369</v>
      </c>
      <c r="V132" t="s">
        <v>369</v>
      </c>
      <c r="W132" t="b">
        <v>1</v>
      </c>
      <c r="X132" t="s">
        <v>76</v>
      </c>
      <c r="AA132" t="s">
        <v>64</v>
      </c>
      <c r="AB132" t="s">
        <v>363</v>
      </c>
      <c r="AC132" t="s">
        <v>363</v>
      </c>
      <c r="AD132" t="b">
        <v>0</v>
      </c>
      <c r="AE132" t="s">
        <v>359</v>
      </c>
      <c r="AF132" t="s">
        <v>370</v>
      </c>
      <c r="AH132" t="s">
        <v>80</v>
      </c>
      <c r="AI132" t="s">
        <v>39</v>
      </c>
      <c r="AJ132" s="1">
        <v>42548.5</v>
      </c>
      <c r="AK132" t="s">
        <v>39</v>
      </c>
      <c r="AN132" t="s">
        <v>56</v>
      </c>
    </row>
    <row r="133" spans="1:40" x14ac:dyDescent="0.45">
      <c r="A133" t="s">
        <v>39</v>
      </c>
      <c r="B133">
        <v>593932</v>
      </c>
      <c r="C133" t="str">
        <f>VLOOKUP(B133,'PAS10 S19 Final Scope_195'!B:C,2,0)</f>
        <v>Base Scope</v>
      </c>
      <c r="D133" t="s">
        <v>40</v>
      </c>
      <c r="E133" t="s">
        <v>41</v>
      </c>
      <c r="F133" t="s">
        <v>352</v>
      </c>
      <c r="G133" t="s">
        <v>374</v>
      </c>
      <c r="H133" t="s">
        <v>583</v>
      </c>
      <c r="I133">
        <v>0.5</v>
      </c>
      <c r="J133">
        <v>2</v>
      </c>
      <c r="K133" t="s">
        <v>375</v>
      </c>
      <c r="L133" t="s">
        <v>355</v>
      </c>
      <c r="M133" t="s">
        <v>319</v>
      </c>
      <c r="N133" t="s">
        <v>47</v>
      </c>
      <c r="O133" t="s">
        <v>48</v>
      </c>
      <c r="P133">
        <v>31000</v>
      </c>
      <c r="Q133" t="s">
        <v>366</v>
      </c>
      <c r="R133">
        <v>593047</v>
      </c>
      <c r="T133" t="s">
        <v>50</v>
      </c>
      <c r="U133" t="s">
        <v>376</v>
      </c>
      <c r="V133" t="s">
        <v>376</v>
      </c>
      <c r="W133" t="b">
        <v>1</v>
      </c>
      <c r="X133" t="s">
        <v>115</v>
      </c>
      <c r="AA133" t="s">
        <v>107</v>
      </c>
      <c r="AB133" t="s">
        <v>50</v>
      </c>
      <c r="AC133" t="s">
        <v>50</v>
      </c>
      <c r="AD133" t="b">
        <v>0</v>
      </c>
      <c r="AE133" t="s">
        <v>359</v>
      </c>
      <c r="AF133" t="s">
        <v>377</v>
      </c>
      <c r="AH133" t="s">
        <v>80</v>
      </c>
      <c r="AI133" t="s">
        <v>39</v>
      </c>
      <c r="AJ133" s="1">
        <v>42548.5</v>
      </c>
      <c r="AK133" t="s">
        <v>39</v>
      </c>
      <c r="AL133" t="s">
        <v>39</v>
      </c>
      <c r="AN133" t="s">
        <v>56</v>
      </c>
    </row>
    <row r="134" spans="1:40" x14ac:dyDescent="0.45">
      <c r="A134" t="s">
        <v>39</v>
      </c>
      <c r="B134">
        <v>624535</v>
      </c>
      <c r="C134" t="str">
        <f>VLOOKUP(B134,'PAS10 S19 Final Scope_195'!B:C,2,0)</f>
        <v>Base Scope</v>
      </c>
      <c r="D134" t="s">
        <v>40</v>
      </c>
      <c r="E134" t="s">
        <v>41</v>
      </c>
      <c r="F134" t="s">
        <v>397</v>
      </c>
      <c r="G134" t="s">
        <v>460</v>
      </c>
      <c r="H134" t="s">
        <v>44</v>
      </c>
      <c r="I134">
        <v>3.5</v>
      </c>
      <c r="J134">
        <v>2</v>
      </c>
      <c r="K134" t="s">
        <v>461</v>
      </c>
      <c r="L134" t="s">
        <v>400</v>
      </c>
      <c r="M134" t="s">
        <v>46</v>
      </c>
      <c r="N134" t="s">
        <v>47</v>
      </c>
      <c r="O134" t="s">
        <v>48</v>
      </c>
      <c r="P134">
        <v>40000</v>
      </c>
      <c r="Q134" t="s">
        <v>400</v>
      </c>
      <c r="R134">
        <v>602757</v>
      </c>
      <c r="T134" t="s">
        <v>50</v>
      </c>
      <c r="U134" t="s">
        <v>401</v>
      </c>
      <c r="V134" t="s">
        <v>401</v>
      </c>
      <c r="W134" t="b">
        <v>1</v>
      </c>
      <c r="X134" t="s">
        <v>358</v>
      </c>
      <c r="AA134" t="s">
        <v>102</v>
      </c>
      <c r="AB134" t="s">
        <v>77</v>
      </c>
      <c r="AC134" t="s">
        <v>66</v>
      </c>
      <c r="AD134" t="b">
        <v>1</v>
      </c>
      <c r="AF134">
        <v>23665</v>
      </c>
      <c r="AH134" t="s">
        <v>80</v>
      </c>
      <c r="AI134" t="s">
        <v>39</v>
      </c>
      <c r="AJ134" s="1">
        <v>42548.5</v>
      </c>
      <c r="AK134" t="s">
        <v>39</v>
      </c>
      <c r="AN134" t="s">
        <v>56</v>
      </c>
    </row>
    <row r="135" spans="1:40" x14ac:dyDescent="0.45">
      <c r="A135" t="s">
        <v>39</v>
      </c>
      <c r="B135">
        <v>624528</v>
      </c>
      <c r="C135" t="str">
        <f>VLOOKUP(B135,'PAS10 S19 Final Scope_195'!B:C,2,0)</f>
        <v>Base Scope</v>
      </c>
      <c r="D135" t="s">
        <v>40</v>
      </c>
      <c r="E135" t="s">
        <v>41</v>
      </c>
      <c r="F135" t="s">
        <v>397</v>
      </c>
      <c r="G135" t="s">
        <v>469</v>
      </c>
      <c r="H135" t="s">
        <v>44</v>
      </c>
      <c r="I135">
        <v>1.5</v>
      </c>
      <c r="J135">
        <v>2</v>
      </c>
      <c r="K135" t="s">
        <v>470</v>
      </c>
      <c r="L135" t="s">
        <v>400</v>
      </c>
      <c r="M135" t="s">
        <v>46</v>
      </c>
      <c r="N135" t="s">
        <v>47</v>
      </c>
      <c r="O135" t="s">
        <v>48</v>
      </c>
      <c r="P135">
        <v>40000</v>
      </c>
      <c r="Q135" t="s">
        <v>400</v>
      </c>
      <c r="R135">
        <v>602757</v>
      </c>
      <c r="T135" t="s">
        <v>50</v>
      </c>
      <c r="U135" t="s">
        <v>450</v>
      </c>
      <c r="V135" t="s">
        <v>450</v>
      </c>
      <c r="W135" t="b">
        <v>1</v>
      </c>
      <c r="X135" t="s">
        <v>358</v>
      </c>
      <c r="AA135" t="s">
        <v>64</v>
      </c>
      <c r="AB135" t="s">
        <v>413</v>
      </c>
      <c r="AC135" t="s">
        <v>66</v>
      </c>
      <c r="AD135" t="b">
        <v>1</v>
      </c>
      <c r="AF135">
        <v>25920</v>
      </c>
      <c r="AH135" t="s">
        <v>80</v>
      </c>
      <c r="AI135" t="s">
        <v>39</v>
      </c>
      <c r="AJ135" s="1">
        <v>42548.5</v>
      </c>
      <c r="AK135" t="s">
        <v>39</v>
      </c>
      <c r="AN135" t="s">
        <v>56</v>
      </c>
    </row>
    <row r="136" spans="1:40" x14ac:dyDescent="0.45">
      <c r="A136" t="s">
        <v>39</v>
      </c>
      <c r="B136">
        <v>624545</v>
      </c>
      <c r="C136" t="str">
        <f>VLOOKUP(B136,'PAS10 S19 Final Scope_195'!B:C,2,0)</f>
        <v>Base Scope</v>
      </c>
      <c r="D136" t="s">
        <v>40</v>
      </c>
      <c r="E136" t="s">
        <v>41</v>
      </c>
      <c r="F136" t="s">
        <v>397</v>
      </c>
      <c r="G136" t="s">
        <v>462</v>
      </c>
      <c r="H136" t="s">
        <v>593</v>
      </c>
      <c r="I136">
        <v>0.5</v>
      </c>
      <c r="J136">
        <v>3</v>
      </c>
      <c r="K136" t="s">
        <v>463</v>
      </c>
      <c r="L136" t="s">
        <v>400</v>
      </c>
      <c r="M136" t="s">
        <v>46</v>
      </c>
      <c r="N136" t="s">
        <v>47</v>
      </c>
      <c r="O136" t="s">
        <v>48</v>
      </c>
      <c r="P136">
        <v>40000</v>
      </c>
      <c r="Q136" t="s">
        <v>400</v>
      </c>
      <c r="R136">
        <v>602757</v>
      </c>
      <c r="T136" t="s">
        <v>50</v>
      </c>
      <c r="U136" t="s">
        <v>464</v>
      </c>
      <c r="V136" t="s">
        <v>464</v>
      </c>
      <c r="W136" t="b">
        <v>1</v>
      </c>
      <c r="X136" t="s">
        <v>358</v>
      </c>
      <c r="AA136" t="s">
        <v>53</v>
      </c>
      <c r="AB136" t="s">
        <v>77</v>
      </c>
      <c r="AC136" t="s">
        <v>66</v>
      </c>
      <c r="AD136" t="b">
        <v>1</v>
      </c>
      <c r="AF136">
        <v>26967</v>
      </c>
      <c r="AH136" t="s">
        <v>80</v>
      </c>
      <c r="AI136" t="s">
        <v>39</v>
      </c>
      <c r="AJ136" s="1">
        <v>42548.5</v>
      </c>
      <c r="AK136" t="s">
        <v>39</v>
      </c>
      <c r="AL136" t="s">
        <v>39</v>
      </c>
      <c r="AN136" t="s">
        <v>56</v>
      </c>
    </row>
    <row r="137" spans="1:40" x14ac:dyDescent="0.45">
      <c r="A137" t="s">
        <v>39</v>
      </c>
      <c r="B137">
        <v>624547</v>
      </c>
      <c r="C137" t="str">
        <f>VLOOKUP(B137,'PAS10 S19 Final Scope_195'!B:C,2,0)</f>
        <v>Base Scope</v>
      </c>
      <c r="D137" t="s">
        <v>40</v>
      </c>
      <c r="E137" t="s">
        <v>41</v>
      </c>
      <c r="F137" t="s">
        <v>397</v>
      </c>
      <c r="G137" t="s">
        <v>465</v>
      </c>
      <c r="H137" t="s">
        <v>588</v>
      </c>
      <c r="I137">
        <v>2</v>
      </c>
      <c r="J137">
        <v>3</v>
      </c>
      <c r="K137" t="s">
        <v>466</v>
      </c>
      <c r="L137" t="s">
        <v>400</v>
      </c>
      <c r="M137" t="s">
        <v>46</v>
      </c>
      <c r="N137" t="s">
        <v>47</v>
      </c>
      <c r="O137" t="s">
        <v>48</v>
      </c>
      <c r="P137">
        <v>40000</v>
      </c>
      <c r="Q137" t="s">
        <v>400</v>
      </c>
      <c r="R137">
        <v>602757</v>
      </c>
      <c r="T137" t="s">
        <v>50</v>
      </c>
      <c r="U137" t="s">
        <v>416</v>
      </c>
      <c r="V137" t="s">
        <v>416</v>
      </c>
      <c r="W137" t="b">
        <v>1</v>
      </c>
      <c r="X137" t="s">
        <v>358</v>
      </c>
      <c r="AA137" t="s">
        <v>102</v>
      </c>
      <c r="AB137" t="s">
        <v>77</v>
      </c>
      <c r="AC137" t="s">
        <v>66</v>
      </c>
      <c r="AD137" t="b">
        <v>1</v>
      </c>
      <c r="AF137">
        <v>26943</v>
      </c>
      <c r="AH137" t="s">
        <v>80</v>
      </c>
      <c r="AI137" t="s">
        <v>39</v>
      </c>
      <c r="AJ137" s="1">
        <v>42548.5</v>
      </c>
      <c r="AK137" t="s">
        <v>39</v>
      </c>
      <c r="AN137" t="s">
        <v>56</v>
      </c>
    </row>
    <row r="138" spans="1:40" x14ac:dyDescent="0.45">
      <c r="A138" t="s">
        <v>39</v>
      </c>
      <c r="B138">
        <v>624550</v>
      </c>
      <c r="C138" t="str">
        <f>VLOOKUP(B138,'PAS10 S19 Final Scope_195'!B:C,2,0)</f>
        <v>Base Scope</v>
      </c>
      <c r="D138" t="s">
        <v>40</v>
      </c>
      <c r="E138" t="s">
        <v>41</v>
      </c>
      <c r="F138" t="s">
        <v>397</v>
      </c>
      <c r="G138" t="s">
        <v>467</v>
      </c>
      <c r="H138" t="s">
        <v>583</v>
      </c>
      <c r="I138">
        <v>0.5</v>
      </c>
      <c r="J138">
        <v>2</v>
      </c>
      <c r="K138" t="s">
        <v>468</v>
      </c>
      <c r="L138" t="s">
        <v>400</v>
      </c>
      <c r="M138" t="s">
        <v>46</v>
      </c>
      <c r="N138" t="s">
        <v>47</v>
      </c>
      <c r="O138" t="s">
        <v>48</v>
      </c>
      <c r="P138">
        <v>40000</v>
      </c>
      <c r="Q138" t="s">
        <v>400</v>
      </c>
      <c r="R138">
        <v>602757</v>
      </c>
      <c r="T138" t="s">
        <v>50</v>
      </c>
      <c r="U138" t="s">
        <v>450</v>
      </c>
      <c r="V138" t="s">
        <v>450</v>
      </c>
      <c r="W138" t="b">
        <v>1</v>
      </c>
      <c r="X138" t="s">
        <v>358</v>
      </c>
      <c r="AA138" t="s">
        <v>53</v>
      </c>
      <c r="AB138" t="s">
        <v>77</v>
      </c>
      <c r="AC138" t="s">
        <v>78</v>
      </c>
      <c r="AD138" t="b">
        <v>1</v>
      </c>
      <c r="AF138">
        <v>24367</v>
      </c>
      <c r="AH138" t="s">
        <v>80</v>
      </c>
      <c r="AI138" t="s">
        <v>39</v>
      </c>
      <c r="AJ138" s="1">
        <v>42548.5</v>
      </c>
      <c r="AK138" t="s">
        <v>39</v>
      </c>
      <c r="AL138" t="s">
        <v>39</v>
      </c>
      <c r="AN138" t="s">
        <v>56</v>
      </c>
    </row>
    <row r="139" spans="1:40" x14ac:dyDescent="0.45">
      <c r="A139" t="s">
        <v>39</v>
      </c>
      <c r="B139">
        <v>624548</v>
      </c>
      <c r="C139" t="str">
        <f>VLOOKUP(B139,'PAS10 S19 Final Scope_195'!B:C,2,0)</f>
        <v>Base Scope</v>
      </c>
      <c r="D139" t="s">
        <v>40</v>
      </c>
      <c r="E139" t="s">
        <v>41</v>
      </c>
      <c r="F139" t="s">
        <v>397</v>
      </c>
      <c r="G139" t="s">
        <v>471</v>
      </c>
      <c r="H139" t="s">
        <v>588</v>
      </c>
      <c r="I139">
        <v>2.5</v>
      </c>
      <c r="J139">
        <v>2</v>
      </c>
      <c r="K139" t="s">
        <v>472</v>
      </c>
      <c r="L139" t="s">
        <v>400</v>
      </c>
      <c r="M139" t="s">
        <v>46</v>
      </c>
      <c r="N139" t="s">
        <v>47</v>
      </c>
      <c r="O139" t="s">
        <v>48</v>
      </c>
      <c r="P139">
        <v>40000</v>
      </c>
      <c r="Q139" t="s">
        <v>400</v>
      </c>
      <c r="R139">
        <v>602757</v>
      </c>
      <c r="T139" t="s">
        <v>50</v>
      </c>
      <c r="U139" t="s">
        <v>450</v>
      </c>
      <c r="V139" t="s">
        <v>450</v>
      </c>
      <c r="W139" t="b">
        <v>1</v>
      </c>
      <c r="X139" t="s">
        <v>358</v>
      </c>
      <c r="AA139" t="s">
        <v>102</v>
      </c>
      <c r="AB139" t="s">
        <v>77</v>
      </c>
      <c r="AC139" t="s">
        <v>66</v>
      </c>
      <c r="AD139" t="b">
        <v>1</v>
      </c>
      <c r="AF139">
        <v>24361</v>
      </c>
      <c r="AH139" t="s">
        <v>80</v>
      </c>
      <c r="AI139" t="s">
        <v>39</v>
      </c>
      <c r="AJ139" s="1">
        <v>42548.5</v>
      </c>
      <c r="AK139" t="s">
        <v>39</v>
      </c>
      <c r="AN139" t="s">
        <v>56</v>
      </c>
    </row>
    <row r="140" spans="1:40" x14ac:dyDescent="0.45">
      <c r="A140" t="s">
        <v>39</v>
      </c>
      <c r="B140">
        <v>624544</v>
      </c>
      <c r="C140" t="str">
        <f>VLOOKUP(B140,'PAS10 S19 Final Scope_195'!B:C,2,0)</f>
        <v>Base Scope</v>
      </c>
      <c r="D140" t="s">
        <v>40</v>
      </c>
      <c r="E140" t="s">
        <v>41</v>
      </c>
      <c r="F140" t="s">
        <v>397</v>
      </c>
      <c r="G140" t="s">
        <v>473</v>
      </c>
      <c r="H140" t="s">
        <v>583</v>
      </c>
      <c r="I140">
        <v>0.5</v>
      </c>
      <c r="J140">
        <v>2</v>
      </c>
      <c r="K140" t="s">
        <v>474</v>
      </c>
      <c r="L140" t="s">
        <v>400</v>
      </c>
      <c r="M140" t="s">
        <v>46</v>
      </c>
      <c r="N140" t="s">
        <v>47</v>
      </c>
      <c r="O140" t="s">
        <v>70</v>
      </c>
      <c r="P140">
        <v>40000</v>
      </c>
      <c r="Q140" t="s">
        <v>400</v>
      </c>
      <c r="R140">
        <v>602757</v>
      </c>
      <c r="T140" t="s">
        <v>50</v>
      </c>
      <c r="U140" t="s">
        <v>464</v>
      </c>
      <c r="V140" t="s">
        <v>464</v>
      </c>
      <c r="W140" t="b">
        <v>1</v>
      </c>
      <c r="X140" t="s">
        <v>358</v>
      </c>
      <c r="AA140" t="s">
        <v>53</v>
      </c>
      <c r="AB140" t="s">
        <v>77</v>
      </c>
      <c r="AC140" t="s">
        <v>66</v>
      </c>
      <c r="AD140" t="b">
        <v>1</v>
      </c>
      <c r="AF140">
        <v>24051</v>
      </c>
      <c r="AH140" t="s">
        <v>80</v>
      </c>
      <c r="AI140" t="s">
        <v>39</v>
      </c>
      <c r="AJ140" s="1">
        <v>42548.5</v>
      </c>
      <c r="AK140" t="s">
        <v>39</v>
      </c>
      <c r="AL140" t="s">
        <v>39</v>
      </c>
      <c r="AN140" t="s">
        <v>56</v>
      </c>
    </row>
    <row r="141" spans="1:40" x14ac:dyDescent="0.45">
      <c r="A141" t="s">
        <v>39</v>
      </c>
      <c r="B141">
        <v>624539</v>
      </c>
      <c r="C141" t="str">
        <f>VLOOKUP(B141,'PAS10 S19 Final Scope_195'!B:C,2,0)</f>
        <v>Base Scope</v>
      </c>
      <c r="D141" t="s">
        <v>40</v>
      </c>
      <c r="E141" t="s">
        <v>41</v>
      </c>
      <c r="F141" t="s">
        <v>397</v>
      </c>
      <c r="G141" t="s">
        <v>475</v>
      </c>
      <c r="H141" t="s">
        <v>593</v>
      </c>
      <c r="I141">
        <v>0</v>
      </c>
      <c r="J141">
        <v>2</v>
      </c>
      <c r="K141" t="s">
        <v>476</v>
      </c>
      <c r="L141" t="s">
        <v>400</v>
      </c>
      <c r="M141" t="s">
        <v>46</v>
      </c>
      <c r="N141" t="s">
        <v>47</v>
      </c>
      <c r="O141" t="s">
        <v>408</v>
      </c>
      <c r="P141">
        <v>40000</v>
      </c>
      <c r="Q141" t="s">
        <v>400</v>
      </c>
      <c r="R141">
        <v>602757</v>
      </c>
      <c r="T141" t="s">
        <v>50</v>
      </c>
      <c r="U141" t="s">
        <v>436</v>
      </c>
      <c r="V141" t="s">
        <v>436</v>
      </c>
      <c r="W141" t="b">
        <v>1</v>
      </c>
      <c r="X141" t="s">
        <v>358</v>
      </c>
      <c r="AA141" t="s">
        <v>102</v>
      </c>
      <c r="AB141" t="s">
        <v>77</v>
      </c>
      <c r="AC141" t="s">
        <v>66</v>
      </c>
      <c r="AD141" t="b">
        <v>1</v>
      </c>
      <c r="AF141">
        <v>23075</v>
      </c>
      <c r="AH141" t="s">
        <v>80</v>
      </c>
      <c r="AI141" t="s">
        <v>39</v>
      </c>
      <c r="AJ141" s="1">
        <v>42548.5</v>
      </c>
      <c r="AK141" t="s">
        <v>39</v>
      </c>
      <c r="AL141" t="s">
        <v>39</v>
      </c>
      <c r="AN141" t="s">
        <v>56</v>
      </c>
    </row>
    <row r="142" spans="1:40" x14ac:dyDescent="0.45">
      <c r="A142" t="s">
        <v>39</v>
      </c>
      <c r="B142">
        <v>624554</v>
      </c>
      <c r="C142" t="str">
        <f>VLOOKUP(B142,'PAS10 S19 Final Scope_195'!B:C,2,0)</f>
        <v>Base Scope</v>
      </c>
      <c r="D142" t="s">
        <v>40</v>
      </c>
      <c r="E142" t="s">
        <v>57</v>
      </c>
      <c r="F142" t="s">
        <v>397</v>
      </c>
      <c r="G142" t="s">
        <v>190</v>
      </c>
      <c r="H142" t="s">
        <v>593</v>
      </c>
      <c r="I142">
        <v>1.5</v>
      </c>
      <c r="J142">
        <v>2</v>
      </c>
      <c r="K142" t="s">
        <v>477</v>
      </c>
      <c r="L142" t="s">
        <v>400</v>
      </c>
      <c r="M142" t="s">
        <v>46</v>
      </c>
      <c r="N142" t="s">
        <v>47</v>
      </c>
      <c r="O142" t="s">
        <v>48</v>
      </c>
      <c r="P142">
        <v>40000</v>
      </c>
      <c r="Q142" t="s">
        <v>400</v>
      </c>
      <c r="R142">
        <v>602757</v>
      </c>
      <c r="T142" t="s">
        <v>50</v>
      </c>
      <c r="U142" t="s">
        <v>62</v>
      </c>
      <c r="V142" t="s">
        <v>62</v>
      </c>
      <c r="W142" t="b">
        <v>1</v>
      </c>
      <c r="X142" t="s">
        <v>358</v>
      </c>
      <c r="AA142" t="s">
        <v>107</v>
      </c>
      <c r="AB142" t="s">
        <v>413</v>
      </c>
      <c r="AC142" t="s">
        <v>66</v>
      </c>
      <c r="AD142" t="b">
        <v>1</v>
      </c>
      <c r="AF142">
        <v>26917</v>
      </c>
      <c r="AH142" t="s">
        <v>80</v>
      </c>
      <c r="AI142" t="s">
        <v>39</v>
      </c>
      <c r="AJ142" s="1">
        <v>42548.5</v>
      </c>
      <c r="AK142" t="s">
        <v>39</v>
      </c>
      <c r="AL142" t="s">
        <v>39</v>
      </c>
      <c r="AN142" t="s">
        <v>56</v>
      </c>
    </row>
    <row r="143" spans="1:40" x14ac:dyDescent="0.45">
      <c r="A143" t="s">
        <v>39</v>
      </c>
      <c r="B143">
        <v>624538</v>
      </c>
      <c r="C143" t="str">
        <f>VLOOKUP(B143,'PAS10 S19 Final Scope_195'!B:C,2,0)</f>
        <v>Base Scope</v>
      </c>
      <c r="D143" t="s">
        <v>40</v>
      </c>
      <c r="E143" t="s">
        <v>41</v>
      </c>
      <c r="F143" t="s">
        <v>397</v>
      </c>
      <c r="G143" t="s">
        <v>478</v>
      </c>
      <c r="H143" t="s">
        <v>588</v>
      </c>
      <c r="I143">
        <v>2</v>
      </c>
      <c r="J143">
        <v>3</v>
      </c>
      <c r="K143" t="s">
        <v>479</v>
      </c>
      <c r="L143" t="s">
        <v>400</v>
      </c>
      <c r="M143" t="s">
        <v>46</v>
      </c>
      <c r="N143" t="s">
        <v>47</v>
      </c>
      <c r="O143" t="s">
        <v>48</v>
      </c>
      <c r="P143">
        <v>40000</v>
      </c>
      <c r="Q143" t="s">
        <v>400</v>
      </c>
      <c r="R143">
        <v>602757</v>
      </c>
      <c r="T143" t="s">
        <v>50</v>
      </c>
      <c r="U143" t="s">
        <v>436</v>
      </c>
      <c r="V143" t="s">
        <v>436</v>
      </c>
      <c r="W143" t="b">
        <v>1</v>
      </c>
      <c r="X143" t="s">
        <v>358</v>
      </c>
      <c r="AA143" t="s">
        <v>102</v>
      </c>
      <c r="AB143" t="s">
        <v>77</v>
      </c>
      <c r="AC143" t="s">
        <v>66</v>
      </c>
      <c r="AD143" t="b">
        <v>1</v>
      </c>
      <c r="AF143">
        <v>27015</v>
      </c>
      <c r="AH143" t="s">
        <v>80</v>
      </c>
      <c r="AI143" t="s">
        <v>39</v>
      </c>
      <c r="AJ143" s="1">
        <v>42548.5</v>
      </c>
      <c r="AK143" t="s">
        <v>39</v>
      </c>
      <c r="AN143" t="s">
        <v>56</v>
      </c>
    </row>
    <row r="144" spans="1:40" x14ac:dyDescent="0.45">
      <c r="A144" t="s">
        <v>39</v>
      </c>
      <c r="B144">
        <v>624557</v>
      </c>
      <c r="C144" t="str">
        <f>VLOOKUP(B144,'PAS10 S19 Final Scope_195'!B:C,2,0)</f>
        <v>Base Scope</v>
      </c>
      <c r="D144" t="s">
        <v>40</v>
      </c>
      <c r="E144" t="s">
        <v>41</v>
      </c>
      <c r="F144" t="s">
        <v>397</v>
      </c>
      <c r="G144" t="s">
        <v>480</v>
      </c>
      <c r="H144" t="s">
        <v>588</v>
      </c>
      <c r="I144">
        <v>3.5</v>
      </c>
      <c r="J144">
        <v>2</v>
      </c>
      <c r="K144" t="s">
        <v>481</v>
      </c>
      <c r="L144" t="s">
        <v>400</v>
      </c>
      <c r="M144" t="s">
        <v>46</v>
      </c>
      <c r="N144" t="s">
        <v>47</v>
      </c>
      <c r="O144" t="s">
        <v>48</v>
      </c>
      <c r="P144">
        <v>40000</v>
      </c>
      <c r="Q144" t="s">
        <v>400</v>
      </c>
      <c r="R144">
        <v>602757</v>
      </c>
      <c r="T144" t="s">
        <v>50</v>
      </c>
      <c r="U144" t="s">
        <v>455</v>
      </c>
      <c r="V144" t="s">
        <v>455</v>
      </c>
      <c r="W144" t="b">
        <v>1</v>
      </c>
      <c r="X144" t="s">
        <v>358</v>
      </c>
      <c r="AA144" t="s">
        <v>102</v>
      </c>
      <c r="AB144" t="s">
        <v>77</v>
      </c>
      <c r="AC144" t="s">
        <v>66</v>
      </c>
      <c r="AD144" t="b">
        <v>1</v>
      </c>
      <c r="AF144">
        <v>23636</v>
      </c>
      <c r="AH144" t="s">
        <v>80</v>
      </c>
      <c r="AI144" t="s">
        <v>39</v>
      </c>
      <c r="AJ144" s="1">
        <v>42548.5</v>
      </c>
      <c r="AK144" t="s">
        <v>39</v>
      </c>
      <c r="AN144" t="s">
        <v>56</v>
      </c>
    </row>
    <row r="145" spans="1:40" x14ac:dyDescent="0.45">
      <c r="A145" t="s">
        <v>39</v>
      </c>
      <c r="B145">
        <v>624531</v>
      </c>
      <c r="C145" t="str">
        <f>VLOOKUP(B145,'PAS10 S19 Final Scope_195'!B:C,2,0)</f>
        <v>Base Scope</v>
      </c>
      <c r="D145" t="s">
        <v>40</v>
      </c>
      <c r="E145" t="s">
        <v>57</v>
      </c>
      <c r="F145" t="s">
        <v>397</v>
      </c>
      <c r="G145" t="s">
        <v>482</v>
      </c>
      <c r="H145" t="s">
        <v>588</v>
      </c>
      <c r="I145">
        <v>1</v>
      </c>
      <c r="J145">
        <v>2</v>
      </c>
      <c r="K145" t="s">
        <v>483</v>
      </c>
      <c r="L145" t="s">
        <v>400</v>
      </c>
      <c r="M145" t="s">
        <v>46</v>
      </c>
      <c r="N145" t="s">
        <v>47</v>
      </c>
      <c r="O145" t="s">
        <v>48</v>
      </c>
      <c r="P145">
        <v>40000</v>
      </c>
      <c r="Q145" t="s">
        <v>400</v>
      </c>
      <c r="R145">
        <v>602757</v>
      </c>
      <c r="T145" t="s">
        <v>50</v>
      </c>
      <c r="U145" t="s">
        <v>62</v>
      </c>
      <c r="V145" t="s">
        <v>62</v>
      </c>
      <c r="W145" t="b">
        <v>1</v>
      </c>
      <c r="X145" t="s">
        <v>358</v>
      </c>
      <c r="AA145" t="s">
        <v>64</v>
      </c>
      <c r="AB145" t="s">
        <v>77</v>
      </c>
      <c r="AC145" t="s">
        <v>66</v>
      </c>
      <c r="AD145" t="b">
        <v>1</v>
      </c>
      <c r="AF145">
        <v>23079</v>
      </c>
      <c r="AH145" t="s">
        <v>80</v>
      </c>
      <c r="AI145" t="s">
        <v>39</v>
      </c>
      <c r="AJ145" s="1">
        <v>42548.5</v>
      </c>
      <c r="AK145" t="s">
        <v>39</v>
      </c>
      <c r="AN145" t="s">
        <v>56</v>
      </c>
    </row>
    <row r="146" spans="1:40" x14ac:dyDescent="0.45">
      <c r="A146" t="s">
        <v>39</v>
      </c>
      <c r="B146">
        <v>630386</v>
      </c>
      <c r="C146" t="str">
        <f>VLOOKUP(B146,'PAS10 S19 Final Scope_195'!B:C,2,0)</f>
        <v>Base Scope</v>
      </c>
      <c r="D146" t="s">
        <v>40</v>
      </c>
      <c r="E146" t="s">
        <v>41</v>
      </c>
      <c r="F146" t="s">
        <v>397</v>
      </c>
      <c r="G146" t="s">
        <v>484</v>
      </c>
      <c r="H146" t="s">
        <v>588</v>
      </c>
      <c r="I146">
        <v>1</v>
      </c>
      <c r="J146">
        <v>2</v>
      </c>
      <c r="K146" t="s">
        <v>485</v>
      </c>
      <c r="M146" t="s">
        <v>46</v>
      </c>
      <c r="N146" t="s">
        <v>47</v>
      </c>
      <c r="O146" t="s">
        <v>48</v>
      </c>
      <c r="P146">
        <v>40000</v>
      </c>
      <c r="Q146" t="s">
        <v>400</v>
      </c>
      <c r="R146">
        <v>602757</v>
      </c>
      <c r="T146" t="s">
        <v>50</v>
      </c>
      <c r="U146" t="s">
        <v>416</v>
      </c>
      <c r="V146" t="s">
        <v>416</v>
      </c>
      <c r="W146" t="b">
        <v>1</v>
      </c>
      <c r="X146" t="s">
        <v>358</v>
      </c>
      <c r="AA146" t="s">
        <v>64</v>
      </c>
      <c r="AB146" t="s">
        <v>413</v>
      </c>
      <c r="AC146" t="s">
        <v>66</v>
      </c>
      <c r="AD146" t="b">
        <v>0</v>
      </c>
      <c r="AF146">
        <v>26987</v>
      </c>
      <c r="AH146" t="s">
        <v>80</v>
      </c>
      <c r="AI146" t="s">
        <v>39</v>
      </c>
      <c r="AJ146" s="1">
        <v>42548.5</v>
      </c>
      <c r="AK146" t="s">
        <v>39</v>
      </c>
      <c r="AN146" t="s">
        <v>56</v>
      </c>
    </row>
    <row r="147" spans="1:40" x14ac:dyDescent="0.45">
      <c r="A147" t="s">
        <v>39</v>
      </c>
      <c r="B147">
        <v>630385</v>
      </c>
      <c r="C147" t="str">
        <f>VLOOKUP(B147,'PAS10 S19 Final Scope_195'!B:C,2,0)</f>
        <v>Base Scope</v>
      </c>
      <c r="D147" t="s">
        <v>40</v>
      </c>
      <c r="E147" t="s">
        <v>41</v>
      </c>
      <c r="F147" t="s">
        <v>397</v>
      </c>
      <c r="G147" t="s">
        <v>486</v>
      </c>
      <c r="H147" t="s">
        <v>588</v>
      </c>
      <c r="I147">
        <v>1</v>
      </c>
      <c r="J147">
        <v>2</v>
      </c>
      <c r="K147" t="s">
        <v>487</v>
      </c>
      <c r="M147" t="s">
        <v>46</v>
      </c>
      <c r="N147" t="s">
        <v>47</v>
      </c>
      <c r="O147" t="s">
        <v>48</v>
      </c>
      <c r="P147">
        <v>40000</v>
      </c>
      <c r="Q147" t="s">
        <v>400</v>
      </c>
      <c r="R147">
        <v>602757</v>
      </c>
      <c r="T147" t="s">
        <v>50</v>
      </c>
      <c r="U147" t="s">
        <v>455</v>
      </c>
      <c r="V147" t="s">
        <v>455</v>
      </c>
      <c r="W147" t="b">
        <v>1</v>
      </c>
      <c r="X147" t="s">
        <v>358</v>
      </c>
      <c r="AA147" t="s">
        <v>64</v>
      </c>
      <c r="AB147" t="s">
        <v>413</v>
      </c>
      <c r="AC147" t="s">
        <v>66</v>
      </c>
      <c r="AD147" t="b">
        <v>0</v>
      </c>
      <c r="AF147">
        <v>23406</v>
      </c>
      <c r="AH147" t="s">
        <v>80</v>
      </c>
      <c r="AI147" t="s">
        <v>39</v>
      </c>
      <c r="AJ147" s="1">
        <v>42548.5</v>
      </c>
      <c r="AK147" t="s">
        <v>39</v>
      </c>
      <c r="AN147" t="s">
        <v>56</v>
      </c>
    </row>
    <row r="148" spans="1:40" x14ac:dyDescent="0.45">
      <c r="A148" t="s">
        <v>39</v>
      </c>
      <c r="B148">
        <v>630383</v>
      </c>
      <c r="C148" t="str">
        <f>VLOOKUP(B148,'PAS10 S19 Final Scope_195'!B:C,2,0)</f>
        <v>Base Scope</v>
      </c>
      <c r="D148" t="s">
        <v>40</v>
      </c>
      <c r="E148" t="s">
        <v>41</v>
      </c>
      <c r="F148" t="s">
        <v>397</v>
      </c>
      <c r="G148" t="s">
        <v>488</v>
      </c>
      <c r="H148" t="s">
        <v>44</v>
      </c>
      <c r="I148">
        <v>2</v>
      </c>
      <c r="J148">
        <v>2</v>
      </c>
      <c r="K148" t="s">
        <v>489</v>
      </c>
      <c r="M148" t="s">
        <v>46</v>
      </c>
      <c r="N148" t="s">
        <v>47</v>
      </c>
      <c r="O148" t="s">
        <v>48</v>
      </c>
      <c r="P148">
        <v>40000</v>
      </c>
      <c r="Q148" t="s">
        <v>400</v>
      </c>
      <c r="R148">
        <v>602757</v>
      </c>
      <c r="T148" t="s">
        <v>50</v>
      </c>
      <c r="U148" t="s">
        <v>50</v>
      </c>
      <c r="V148" t="s">
        <v>50</v>
      </c>
      <c r="W148" t="b">
        <v>1</v>
      </c>
      <c r="X148" t="s">
        <v>358</v>
      </c>
      <c r="AA148" t="s">
        <v>64</v>
      </c>
      <c r="AB148" t="s">
        <v>50</v>
      </c>
      <c r="AC148" t="s">
        <v>50</v>
      </c>
      <c r="AD148" t="b">
        <v>0</v>
      </c>
      <c r="AF148">
        <v>27005</v>
      </c>
      <c r="AH148" t="s">
        <v>80</v>
      </c>
      <c r="AI148" t="s">
        <v>39</v>
      </c>
      <c r="AJ148" s="1">
        <v>42548.5</v>
      </c>
      <c r="AK148" t="s">
        <v>39</v>
      </c>
      <c r="AN148" t="s">
        <v>56</v>
      </c>
    </row>
    <row r="149" spans="1:40" x14ac:dyDescent="0.45">
      <c r="A149" t="s">
        <v>39</v>
      </c>
      <c r="B149">
        <v>630388</v>
      </c>
      <c r="C149" t="str">
        <f>VLOOKUP(B149,'PAS10 S19 Final Scope_195'!B:C,2,0)</f>
        <v>Base Scope</v>
      </c>
      <c r="D149" t="s">
        <v>40</v>
      </c>
      <c r="E149" t="s">
        <v>41</v>
      </c>
      <c r="F149" t="s">
        <v>397</v>
      </c>
      <c r="G149" t="s">
        <v>490</v>
      </c>
      <c r="H149" t="s">
        <v>588</v>
      </c>
      <c r="I149">
        <v>0.5</v>
      </c>
      <c r="J149">
        <v>2</v>
      </c>
      <c r="K149" t="s">
        <v>491</v>
      </c>
      <c r="M149" t="s">
        <v>46</v>
      </c>
      <c r="N149" t="s">
        <v>47</v>
      </c>
      <c r="O149" t="s">
        <v>48</v>
      </c>
      <c r="P149">
        <v>40000</v>
      </c>
      <c r="Q149" t="s">
        <v>400</v>
      </c>
      <c r="R149">
        <v>602757</v>
      </c>
      <c r="T149" t="s">
        <v>50</v>
      </c>
      <c r="U149" t="s">
        <v>464</v>
      </c>
      <c r="V149" t="s">
        <v>464</v>
      </c>
      <c r="W149" t="b">
        <v>1</v>
      </c>
      <c r="X149" t="s">
        <v>358</v>
      </c>
      <c r="AA149" t="s">
        <v>64</v>
      </c>
      <c r="AB149" t="s">
        <v>413</v>
      </c>
      <c r="AC149" t="s">
        <v>66</v>
      </c>
      <c r="AD149" t="b">
        <v>0</v>
      </c>
      <c r="AF149">
        <v>23959</v>
      </c>
      <c r="AH149" t="s">
        <v>80</v>
      </c>
      <c r="AI149" t="s">
        <v>39</v>
      </c>
      <c r="AJ149" s="1">
        <v>42548.5</v>
      </c>
      <c r="AK149" t="s">
        <v>39</v>
      </c>
      <c r="AN149" t="s">
        <v>56</v>
      </c>
    </row>
    <row r="150" spans="1:40" x14ac:dyDescent="0.45">
      <c r="A150" t="s">
        <v>39</v>
      </c>
      <c r="B150">
        <v>624536</v>
      </c>
      <c r="C150" t="str">
        <f>VLOOKUP(B150,'PAS10 S19 Final Scope_195'!B:C,2,0)</f>
        <v>Base Scope</v>
      </c>
      <c r="D150" t="s">
        <v>40</v>
      </c>
      <c r="E150" t="s">
        <v>41</v>
      </c>
      <c r="F150" t="s">
        <v>397</v>
      </c>
      <c r="G150" t="s">
        <v>492</v>
      </c>
      <c r="H150" t="s">
        <v>583</v>
      </c>
      <c r="I150">
        <v>0.5</v>
      </c>
      <c r="J150">
        <v>2</v>
      </c>
      <c r="K150" t="s">
        <v>493</v>
      </c>
      <c r="L150" t="s">
        <v>400</v>
      </c>
      <c r="M150" t="s">
        <v>46</v>
      </c>
      <c r="N150" t="s">
        <v>47</v>
      </c>
      <c r="O150" t="s">
        <v>48</v>
      </c>
      <c r="P150">
        <v>40000</v>
      </c>
      <c r="Q150" t="s">
        <v>400</v>
      </c>
      <c r="R150">
        <v>602757</v>
      </c>
      <c r="T150" t="s">
        <v>50</v>
      </c>
      <c r="U150" t="s">
        <v>439</v>
      </c>
      <c r="V150" t="s">
        <v>439</v>
      </c>
      <c r="W150" t="b">
        <v>1</v>
      </c>
      <c r="X150" t="s">
        <v>358</v>
      </c>
      <c r="AA150" t="s">
        <v>53</v>
      </c>
      <c r="AB150" t="s">
        <v>77</v>
      </c>
      <c r="AC150" t="s">
        <v>66</v>
      </c>
      <c r="AD150" t="b">
        <v>1</v>
      </c>
      <c r="AF150">
        <v>24363</v>
      </c>
      <c r="AH150" t="s">
        <v>80</v>
      </c>
      <c r="AI150" t="s">
        <v>39</v>
      </c>
      <c r="AJ150" s="1">
        <v>42548.5</v>
      </c>
      <c r="AK150" t="s">
        <v>39</v>
      </c>
      <c r="AL150" t="s">
        <v>39</v>
      </c>
      <c r="AN150" t="s">
        <v>56</v>
      </c>
    </row>
    <row r="151" spans="1:40" x14ac:dyDescent="0.45">
      <c r="A151" t="s">
        <v>39</v>
      </c>
      <c r="B151">
        <v>630391</v>
      </c>
      <c r="C151" t="str">
        <f>VLOOKUP(B151,'PAS10 S19 Final Scope_195'!B:C,2,0)</f>
        <v>Base Scope</v>
      </c>
      <c r="D151" t="s">
        <v>40</v>
      </c>
      <c r="E151" t="s">
        <v>41</v>
      </c>
      <c r="F151" t="s">
        <v>397</v>
      </c>
      <c r="G151" t="s">
        <v>494</v>
      </c>
      <c r="H151" t="s">
        <v>44</v>
      </c>
      <c r="I151">
        <v>0.5</v>
      </c>
      <c r="J151">
        <v>3</v>
      </c>
      <c r="K151" t="s">
        <v>495</v>
      </c>
      <c r="M151" t="s">
        <v>46</v>
      </c>
      <c r="N151" t="s">
        <v>47</v>
      </c>
      <c r="O151" t="s">
        <v>48</v>
      </c>
      <c r="P151">
        <v>40000</v>
      </c>
      <c r="Q151" t="s">
        <v>400</v>
      </c>
      <c r="R151">
        <v>602757</v>
      </c>
      <c r="T151" t="s">
        <v>50</v>
      </c>
      <c r="U151" t="s">
        <v>132</v>
      </c>
      <c r="V151" t="s">
        <v>132</v>
      </c>
      <c r="W151" t="b">
        <v>1</v>
      </c>
      <c r="X151" t="s">
        <v>358</v>
      </c>
      <c r="AA151" t="s">
        <v>64</v>
      </c>
      <c r="AB151" t="s">
        <v>413</v>
      </c>
      <c r="AC151" t="s">
        <v>66</v>
      </c>
      <c r="AD151" t="b">
        <v>0</v>
      </c>
      <c r="AF151">
        <v>27016</v>
      </c>
      <c r="AH151" t="s">
        <v>80</v>
      </c>
      <c r="AI151" t="s">
        <v>39</v>
      </c>
      <c r="AJ151" s="1">
        <v>42548.5</v>
      </c>
      <c r="AK151" t="s">
        <v>39</v>
      </c>
      <c r="AN151" t="s">
        <v>56</v>
      </c>
    </row>
    <row r="152" spans="1:40" x14ac:dyDescent="0.45">
      <c r="A152" t="s">
        <v>39</v>
      </c>
      <c r="B152">
        <v>624537</v>
      </c>
      <c r="C152" t="str">
        <f>VLOOKUP(B152,'PAS10 S19 Final Scope_195'!B:C,2,0)</f>
        <v>Base Scope</v>
      </c>
      <c r="D152" t="s">
        <v>40</v>
      </c>
      <c r="E152" t="s">
        <v>41</v>
      </c>
      <c r="F152" t="s">
        <v>397</v>
      </c>
      <c r="G152" t="s">
        <v>496</v>
      </c>
      <c r="H152" t="s">
        <v>583</v>
      </c>
      <c r="I152">
        <v>0.5</v>
      </c>
      <c r="J152">
        <v>3</v>
      </c>
      <c r="K152" t="s">
        <v>497</v>
      </c>
      <c r="L152" t="s">
        <v>400</v>
      </c>
      <c r="M152" t="s">
        <v>46</v>
      </c>
      <c r="N152" t="s">
        <v>47</v>
      </c>
      <c r="O152" t="s">
        <v>48</v>
      </c>
      <c r="P152">
        <v>40000</v>
      </c>
      <c r="Q152" t="s">
        <v>400</v>
      </c>
      <c r="R152">
        <v>602757</v>
      </c>
      <c r="T152" t="s">
        <v>50</v>
      </c>
      <c r="U152" t="s">
        <v>439</v>
      </c>
      <c r="V152" t="s">
        <v>439</v>
      </c>
      <c r="W152" t="b">
        <v>1</v>
      </c>
      <c r="X152" t="s">
        <v>358</v>
      </c>
      <c r="AA152" t="s">
        <v>53</v>
      </c>
      <c r="AB152" t="s">
        <v>77</v>
      </c>
      <c r="AC152" t="s">
        <v>66</v>
      </c>
      <c r="AD152" t="b">
        <v>1</v>
      </c>
      <c r="AF152">
        <v>26954</v>
      </c>
      <c r="AH152" t="s">
        <v>80</v>
      </c>
      <c r="AI152" t="s">
        <v>39</v>
      </c>
      <c r="AJ152" s="1">
        <v>42548.5</v>
      </c>
      <c r="AK152" t="s">
        <v>39</v>
      </c>
      <c r="AL152" t="s">
        <v>39</v>
      </c>
      <c r="AN152" t="s">
        <v>56</v>
      </c>
    </row>
    <row r="153" spans="1:40" x14ac:dyDescent="0.45">
      <c r="A153" t="s">
        <v>39</v>
      </c>
      <c r="B153">
        <v>624529</v>
      </c>
      <c r="C153" t="str">
        <f>VLOOKUP(B153,'PAS10 S19 Final Scope_195'!B:C,2,0)</f>
        <v>Base Scope</v>
      </c>
      <c r="D153" t="s">
        <v>40</v>
      </c>
      <c r="E153" t="s">
        <v>57</v>
      </c>
      <c r="F153" t="s">
        <v>397</v>
      </c>
      <c r="G153" t="s">
        <v>417</v>
      </c>
      <c r="H153" t="s">
        <v>593</v>
      </c>
      <c r="I153">
        <v>3.5</v>
      </c>
      <c r="J153">
        <v>3.5</v>
      </c>
      <c r="K153" t="s">
        <v>418</v>
      </c>
      <c r="L153" t="s">
        <v>400</v>
      </c>
      <c r="M153" t="s">
        <v>46</v>
      </c>
      <c r="N153" t="s">
        <v>47</v>
      </c>
      <c r="O153" t="s">
        <v>48</v>
      </c>
      <c r="P153">
        <v>40000</v>
      </c>
      <c r="Q153" t="s">
        <v>400</v>
      </c>
      <c r="R153">
        <v>602757</v>
      </c>
      <c r="T153" t="s">
        <v>50</v>
      </c>
      <c r="U153" t="s">
        <v>62</v>
      </c>
      <c r="V153" t="s">
        <v>62</v>
      </c>
      <c r="W153" t="b">
        <v>1</v>
      </c>
      <c r="X153" t="s">
        <v>358</v>
      </c>
      <c r="AA153" t="s">
        <v>107</v>
      </c>
      <c r="AB153" t="s">
        <v>77</v>
      </c>
      <c r="AC153" t="s">
        <v>66</v>
      </c>
      <c r="AD153" t="b">
        <v>1</v>
      </c>
      <c r="AF153">
        <v>26884</v>
      </c>
      <c r="AH153" t="s">
        <v>80</v>
      </c>
      <c r="AI153" t="s">
        <v>39</v>
      </c>
      <c r="AJ153" s="1">
        <v>42548.5</v>
      </c>
      <c r="AK153" t="s">
        <v>39</v>
      </c>
      <c r="AL153" t="s">
        <v>39</v>
      </c>
      <c r="AN153" t="s">
        <v>56</v>
      </c>
    </row>
    <row r="154" spans="1:40" x14ac:dyDescent="0.45">
      <c r="A154" t="s">
        <v>39</v>
      </c>
      <c r="B154">
        <v>624530</v>
      </c>
      <c r="C154" t="str">
        <f>VLOOKUP(B154,'PAS10 S19 Final Scope_195'!B:C,2,0)</f>
        <v>Base Scope</v>
      </c>
      <c r="D154" t="s">
        <v>40</v>
      </c>
      <c r="E154" t="s">
        <v>57</v>
      </c>
      <c r="F154" t="s">
        <v>397</v>
      </c>
      <c r="G154" t="s">
        <v>419</v>
      </c>
      <c r="H154" t="s">
        <v>593</v>
      </c>
      <c r="I154">
        <v>9</v>
      </c>
      <c r="J154">
        <v>2</v>
      </c>
      <c r="K154" t="s">
        <v>420</v>
      </c>
      <c r="L154" t="s">
        <v>400</v>
      </c>
      <c r="M154" t="s">
        <v>46</v>
      </c>
      <c r="N154" t="s">
        <v>47</v>
      </c>
      <c r="O154" t="s">
        <v>48</v>
      </c>
      <c r="P154">
        <v>40000</v>
      </c>
      <c r="Q154" t="s">
        <v>400</v>
      </c>
      <c r="R154">
        <v>602757</v>
      </c>
      <c r="T154" t="s">
        <v>50</v>
      </c>
      <c r="U154" t="s">
        <v>62</v>
      </c>
      <c r="V154" t="s">
        <v>62</v>
      </c>
      <c r="W154" t="b">
        <v>1</v>
      </c>
      <c r="X154" t="s">
        <v>358</v>
      </c>
      <c r="AA154" t="s">
        <v>107</v>
      </c>
      <c r="AB154" t="s">
        <v>77</v>
      </c>
      <c r="AC154" t="s">
        <v>66</v>
      </c>
      <c r="AD154" t="b">
        <v>1</v>
      </c>
      <c r="AF154">
        <v>22565</v>
      </c>
      <c r="AH154" t="s">
        <v>80</v>
      </c>
      <c r="AI154" t="s">
        <v>39</v>
      </c>
      <c r="AJ154" s="1">
        <v>42548.5</v>
      </c>
      <c r="AK154" t="s">
        <v>39</v>
      </c>
      <c r="AL154" t="s">
        <v>39</v>
      </c>
      <c r="AN154" t="s">
        <v>56</v>
      </c>
    </row>
    <row r="155" spans="1:40" x14ac:dyDescent="0.45">
      <c r="A155" t="s">
        <v>39</v>
      </c>
      <c r="B155">
        <v>623100</v>
      </c>
      <c r="C155" t="str">
        <f>VLOOKUP(B155,'PAS10 S19 Final Scope_195'!B:C,2,0)</f>
        <v>Base Scope</v>
      </c>
      <c r="D155" t="s">
        <v>40</v>
      </c>
      <c r="E155" t="s">
        <v>57</v>
      </c>
      <c r="F155" t="s">
        <v>397</v>
      </c>
      <c r="G155" t="s">
        <v>402</v>
      </c>
      <c r="H155" t="s">
        <v>209</v>
      </c>
      <c r="I155">
        <v>2</v>
      </c>
      <c r="J155">
        <v>3.5</v>
      </c>
      <c r="K155" t="s">
        <v>403</v>
      </c>
      <c r="L155" t="s">
        <v>400</v>
      </c>
      <c r="M155" t="s">
        <v>46</v>
      </c>
      <c r="N155" t="s">
        <v>47</v>
      </c>
      <c r="O155" t="s">
        <v>70</v>
      </c>
      <c r="P155">
        <v>40000</v>
      </c>
      <c r="Q155" t="s">
        <v>400</v>
      </c>
      <c r="R155">
        <v>602755</v>
      </c>
      <c r="T155" t="s">
        <v>50</v>
      </c>
      <c r="U155" t="s">
        <v>140</v>
      </c>
      <c r="V155" t="s">
        <v>140</v>
      </c>
      <c r="W155" t="b">
        <v>1</v>
      </c>
      <c r="X155" t="s">
        <v>115</v>
      </c>
      <c r="Y155" t="s">
        <v>211</v>
      </c>
      <c r="AA155" t="s">
        <v>64</v>
      </c>
      <c r="AB155" t="s">
        <v>50</v>
      </c>
      <c r="AC155" t="s">
        <v>50</v>
      </c>
      <c r="AD155" t="b">
        <v>1</v>
      </c>
      <c r="AF155">
        <v>26876</v>
      </c>
      <c r="AH155" t="s">
        <v>80</v>
      </c>
      <c r="AI155" t="s">
        <v>39</v>
      </c>
      <c r="AJ155" s="1">
        <v>42548.5</v>
      </c>
      <c r="AK155" t="s">
        <v>39</v>
      </c>
      <c r="AN155" t="s">
        <v>56</v>
      </c>
    </row>
    <row r="156" spans="1:40" x14ac:dyDescent="0.45">
      <c r="A156" t="s">
        <v>39</v>
      </c>
      <c r="B156">
        <v>624533</v>
      </c>
      <c r="C156" t="str">
        <f>VLOOKUP(B156,'PAS10 S19 Final Scope_195'!B:C,2,0)</f>
        <v>Base Scope</v>
      </c>
      <c r="D156" t="s">
        <v>40</v>
      </c>
      <c r="E156" t="s">
        <v>41</v>
      </c>
      <c r="F156" t="s">
        <v>397</v>
      </c>
      <c r="G156" t="s">
        <v>398</v>
      </c>
      <c r="H156" t="s">
        <v>583</v>
      </c>
      <c r="I156">
        <v>0.5</v>
      </c>
      <c r="J156">
        <v>3</v>
      </c>
      <c r="K156" t="s">
        <v>399</v>
      </c>
      <c r="L156" t="s">
        <v>400</v>
      </c>
      <c r="M156" t="s">
        <v>46</v>
      </c>
      <c r="N156" t="s">
        <v>47</v>
      </c>
      <c r="O156" t="s">
        <v>48</v>
      </c>
      <c r="P156">
        <v>40000</v>
      </c>
      <c r="Q156" t="s">
        <v>400</v>
      </c>
      <c r="R156">
        <v>602757</v>
      </c>
      <c r="T156" t="s">
        <v>50</v>
      </c>
      <c r="U156" t="s">
        <v>401</v>
      </c>
      <c r="V156" t="s">
        <v>401</v>
      </c>
      <c r="W156" t="b">
        <v>1</v>
      </c>
      <c r="X156" t="s">
        <v>358</v>
      </c>
      <c r="AA156" t="s">
        <v>53</v>
      </c>
      <c r="AB156" t="s">
        <v>77</v>
      </c>
      <c r="AC156" t="s">
        <v>78</v>
      </c>
      <c r="AD156" t="b">
        <v>1</v>
      </c>
      <c r="AF156">
        <v>26941</v>
      </c>
      <c r="AH156" t="s">
        <v>80</v>
      </c>
      <c r="AI156" t="s">
        <v>39</v>
      </c>
      <c r="AJ156" s="1">
        <v>42548.5</v>
      </c>
      <c r="AK156" t="s">
        <v>39</v>
      </c>
      <c r="AL156" t="s">
        <v>39</v>
      </c>
      <c r="AN156" t="s">
        <v>56</v>
      </c>
    </row>
    <row r="157" spans="1:40" x14ac:dyDescent="0.45">
      <c r="A157" t="s">
        <v>39</v>
      </c>
      <c r="B157">
        <v>624527</v>
      </c>
      <c r="C157" t="str">
        <f>VLOOKUP(B157,'PAS10 S19 Final Scope_195'!B:C,2,0)</f>
        <v>Base Scope</v>
      </c>
      <c r="D157" t="s">
        <v>40</v>
      </c>
      <c r="E157" t="s">
        <v>57</v>
      </c>
      <c r="F157" t="s">
        <v>397</v>
      </c>
      <c r="G157" t="s">
        <v>190</v>
      </c>
      <c r="H157" t="s">
        <v>59</v>
      </c>
      <c r="I157">
        <v>3</v>
      </c>
      <c r="J157">
        <v>3.5</v>
      </c>
      <c r="K157" t="s">
        <v>412</v>
      </c>
      <c r="L157" t="s">
        <v>400</v>
      </c>
      <c r="M157" t="s">
        <v>46</v>
      </c>
      <c r="N157" t="s">
        <v>47</v>
      </c>
      <c r="O157" t="s">
        <v>48</v>
      </c>
      <c r="P157">
        <v>40000</v>
      </c>
      <c r="Q157" t="s">
        <v>400</v>
      </c>
      <c r="R157">
        <v>602757</v>
      </c>
      <c r="T157" t="s">
        <v>50</v>
      </c>
      <c r="U157" t="s">
        <v>62</v>
      </c>
      <c r="V157" t="s">
        <v>62</v>
      </c>
      <c r="W157" t="b">
        <v>1</v>
      </c>
      <c r="X157" t="s">
        <v>358</v>
      </c>
      <c r="AA157" t="s">
        <v>64</v>
      </c>
      <c r="AB157" t="s">
        <v>413</v>
      </c>
      <c r="AC157" t="s">
        <v>66</v>
      </c>
      <c r="AD157" t="b">
        <v>1</v>
      </c>
      <c r="AF157">
        <v>26923</v>
      </c>
      <c r="AH157" t="s">
        <v>80</v>
      </c>
      <c r="AI157" t="s">
        <v>39</v>
      </c>
      <c r="AJ157" s="1">
        <v>42548.5</v>
      </c>
      <c r="AK157" t="s">
        <v>39</v>
      </c>
      <c r="AN157" t="s">
        <v>56</v>
      </c>
    </row>
    <row r="158" spans="1:40" x14ac:dyDescent="0.45">
      <c r="A158" t="s">
        <v>39</v>
      </c>
      <c r="B158">
        <v>624546</v>
      </c>
      <c r="C158" t="str">
        <f>VLOOKUP(B158,'PAS10 S19 Final Scope_195'!B:C,2,0)</f>
        <v>Base Scope</v>
      </c>
      <c r="D158" t="s">
        <v>40</v>
      </c>
      <c r="E158" t="s">
        <v>41</v>
      </c>
      <c r="F158" t="s">
        <v>397</v>
      </c>
      <c r="G158" t="s">
        <v>414</v>
      </c>
      <c r="H158" t="s">
        <v>588</v>
      </c>
      <c r="I158">
        <v>0.5</v>
      </c>
      <c r="J158">
        <v>2</v>
      </c>
      <c r="K158" t="s">
        <v>415</v>
      </c>
      <c r="L158" t="s">
        <v>400</v>
      </c>
      <c r="M158" t="s">
        <v>46</v>
      </c>
      <c r="N158" t="s">
        <v>47</v>
      </c>
      <c r="O158" t="s">
        <v>48</v>
      </c>
      <c r="P158">
        <v>40000</v>
      </c>
      <c r="Q158" t="s">
        <v>400</v>
      </c>
      <c r="R158">
        <v>602757</v>
      </c>
      <c r="T158" t="s">
        <v>50</v>
      </c>
      <c r="U158" t="s">
        <v>416</v>
      </c>
      <c r="V158" t="s">
        <v>416</v>
      </c>
      <c r="W158" t="b">
        <v>1</v>
      </c>
      <c r="X158" t="s">
        <v>358</v>
      </c>
      <c r="AA158" t="s">
        <v>64</v>
      </c>
      <c r="AB158" t="s">
        <v>77</v>
      </c>
      <c r="AC158" t="s">
        <v>66</v>
      </c>
      <c r="AD158" t="b">
        <v>1</v>
      </c>
      <c r="AF158">
        <v>26579</v>
      </c>
      <c r="AH158" t="s">
        <v>80</v>
      </c>
      <c r="AI158" t="s">
        <v>39</v>
      </c>
      <c r="AJ158" s="1">
        <v>42548.5</v>
      </c>
      <c r="AK158" t="s">
        <v>39</v>
      </c>
      <c r="AN158" t="s">
        <v>56</v>
      </c>
    </row>
    <row r="159" spans="1:40" x14ac:dyDescent="0.45">
      <c r="A159" t="s">
        <v>39</v>
      </c>
      <c r="B159">
        <v>624525</v>
      </c>
      <c r="C159" t="str">
        <f>VLOOKUP(B159,'PAS10 S19 Final Scope_195'!B:C,2,0)</f>
        <v>Base Scope</v>
      </c>
      <c r="D159" t="s">
        <v>40</v>
      </c>
      <c r="E159" t="s">
        <v>41</v>
      </c>
      <c r="F159" t="s">
        <v>397</v>
      </c>
      <c r="G159" t="s">
        <v>423</v>
      </c>
      <c r="H159" t="s">
        <v>583</v>
      </c>
      <c r="I159">
        <v>0.5</v>
      </c>
      <c r="J159">
        <v>2</v>
      </c>
      <c r="K159" t="s">
        <v>424</v>
      </c>
      <c r="L159" t="s">
        <v>400</v>
      </c>
      <c r="M159" t="s">
        <v>46</v>
      </c>
      <c r="N159" t="s">
        <v>47</v>
      </c>
      <c r="O159" t="s">
        <v>48</v>
      </c>
      <c r="P159">
        <v>40000</v>
      </c>
      <c r="Q159" t="s">
        <v>400</v>
      </c>
      <c r="R159">
        <v>602757</v>
      </c>
      <c r="T159" t="s">
        <v>50</v>
      </c>
      <c r="U159" t="s">
        <v>425</v>
      </c>
      <c r="V159" t="s">
        <v>425</v>
      </c>
      <c r="W159" t="b">
        <v>1</v>
      </c>
      <c r="X159" t="s">
        <v>358</v>
      </c>
      <c r="AA159" t="s">
        <v>53</v>
      </c>
      <c r="AB159" t="s">
        <v>77</v>
      </c>
      <c r="AC159" t="s">
        <v>66</v>
      </c>
      <c r="AD159" t="b">
        <v>1</v>
      </c>
      <c r="AF159">
        <v>26981</v>
      </c>
      <c r="AH159" t="s">
        <v>80</v>
      </c>
      <c r="AI159" t="s">
        <v>39</v>
      </c>
      <c r="AJ159" s="1">
        <v>42548.5</v>
      </c>
      <c r="AK159" t="s">
        <v>39</v>
      </c>
      <c r="AL159" t="s">
        <v>39</v>
      </c>
      <c r="AN159" t="s">
        <v>56</v>
      </c>
    </row>
    <row r="160" spans="1:40" x14ac:dyDescent="0.45">
      <c r="A160" t="s">
        <v>39</v>
      </c>
      <c r="B160">
        <v>624555</v>
      </c>
      <c r="C160" t="str">
        <f>VLOOKUP(B160,'PAS10 S19 Final Scope_195'!B:C,2,0)</f>
        <v>Base Scope</v>
      </c>
      <c r="D160" t="s">
        <v>40</v>
      </c>
      <c r="E160" t="s">
        <v>41</v>
      </c>
      <c r="F160" t="s">
        <v>397</v>
      </c>
      <c r="G160" t="s">
        <v>404</v>
      </c>
      <c r="H160" t="s">
        <v>588</v>
      </c>
      <c r="I160">
        <v>2</v>
      </c>
      <c r="J160">
        <v>2</v>
      </c>
      <c r="K160" t="s">
        <v>405</v>
      </c>
      <c r="L160" t="s">
        <v>400</v>
      </c>
      <c r="M160" t="s">
        <v>46</v>
      </c>
      <c r="N160" t="s">
        <v>47</v>
      </c>
      <c r="O160" t="s">
        <v>48</v>
      </c>
      <c r="P160">
        <v>40000</v>
      </c>
      <c r="Q160" t="s">
        <v>400</v>
      </c>
      <c r="R160">
        <v>602757</v>
      </c>
      <c r="T160" t="s">
        <v>50</v>
      </c>
      <c r="U160" t="s">
        <v>376</v>
      </c>
      <c r="V160" t="s">
        <v>376</v>
      </c>
      <c r="W160" t="b">
        <v>1</v>
      </c>
      <c r="X160" t="s">
        <v>358</v>
      </c>
      <c r="AA160" t="s">
        <v>102</v>
      </c>
      <c r="AB160" t="s">
        <v>77</v>
      </c>
      <c r="AC160" t="s">
        <v>66</v>
      </c>
      <c r="AD160" t="b">
        <v>1</v>
      </c>
      <c r="AF160">
        <v>23666</v>
      </c>
      <c r="AH160" t="s">
        <v>80</v>
      </c>
      <c r="AI160" t="s">
        <v>39</v>
      </c>
      <c r="AJ160" s="1">
        <v>42548.5</v>
      </c>
      <c r="AK160" t="s">
        <v>39</v>
      </c>
      <c r="AN160" t="s">
        <v>56</v>
      </c>
    </row>
    <row r="161" spans="1:40" x14ac:dyDescent="0.45">
      <c r="A161" t="s">
        <v>39</v>
      </c>
      <c r="B161">
        <v>624560</v>
      </c>
      <c r="C161" t="str">
        <f>VLOOKUP(B161,'PAS10 S19 Final Scope_195'!B:C,2,0)</f>
        <v>Base Scope</v>
      </c>
      <c r="D161" t="s">
        <v>40</v>
      </c>
      <c r="E161" t="s">
        <v>41</v>
      </c>
      <c r="F161" t="s">
        <v>397</v>
      </c>
      <c r="G161" t="s">
        <v>421</v>
      </c>
      <c r="H161" t="s">
        <v>583</v>
      </c>
      <c r="I161">
        <v>2</v>
      </c>
      <c r="J161">
        <v>3</v>
      </c>
      <c r="K161" t="s">
        <v>422</v>
      </c>
      <c r="L161" t="s">
        <v>400</v>
      </c>
      <c r="M161" t="s">
        <v>46</v>
      </c>
      <c r="N161" t="s">
        <v>47</v>
      </c>
      <c r="O161" t="s">
        <v>48</v>
      </c>
      <c r="P161">
        <v>40000</v>
      </c>
      <c r="Q161" t="s">
        <v>400</v>
      </c>
      <c r="R161">
        <v>602757</v>
      </c>
      <c r="T161" t="s">
        <v>50</v>
      </c>
      <c r="U161" t="s">
        <v>132</v>
      </c>
      <c r="V161" t="s">
        <v>132</v>
      </c>
      <c r="W161" t="b">
        <v>1</v>
      </c>
      <c r="X161" t="s">
        <v>358</v>
      </c>
      <c r="AA161" t="s">
        <v>53</v>
      </c>
      <c r="AB161" t="s">
        <v>77</v>
      </c>
      <c r="AC161" t="s">
        <v>66</v>
      </c>
      <c r="AD161" t="b">
        <v>1</v>
      </c>
      <c r="AF161">
        <v>26975</v>
      </c>
      <c r="AH161" t="s">
        <v>80</v>
      </c>
      <c r="AI161" t="s">
        <v>39</v>
      </c>
      <c r="AJ161" s="1">
        <v>42548.5</v>
      </c>
      <c r="AK161" t="s">
        <v>39</v>
      </c>
      <c r="AL161" t="s">
        <v>39</v>
      </c>
      <c r="AN161" t="s">
        <v>56</v>
      </c>
    </row>
    <row r="162" spans="1:40" x14ac:dyDescent="0.45">
      <c r="A162" t="s">
        <v>39</v>
      </c>
      <c r="B162">
        <v>624556</v>
      </c>
      <c r="C162" t="str">
        <f>VLOOKUP(B162,'PAS10 S19 Final Scope_195'!B:C,2,0)</f>
        <v>Base Scope</v>
      </c>
      <c r="D162" t="s">
        <v>40</v>
      </c>
      <c r="E162" t="s">
        <v>57</v>
      </c>
      <c r="F162" t="s">
        <v>397</v>
      </c>
      <c r="G162" t="s">
        <v>406</v>
      </c>
      <c r="H162" t="s">
        <v>593</v>
      </c>
      <c r="I162">
        <v>2</v>
      </c>
      <c r="J162">
        <v>2</v>
      </c>
      <c r="K162" t="s">
        <v>407</v>
      </c>
      <c r="L162" t="s">
        <v>400</v>
      </c>
      <c r="M162" t="s">
        <v>46</v>
      </c>
      <c r="N162" t="s">
        <v>47</v>
      </c>
      <c r="O162" t="s">
        <v>408</v>
      </c>
      <c r="P162">
        <v>40000</v>
      </c>
      <c r="Q162" t="s">
        <v>400</v>
      </c>
      <c r="R162">
        <v>602757</v>
      </c>
      <c r="T162" t="s">
        <v>50</v>
      </c>
      <c r="U162" t="s">
        <v>62</v>
      </c>
      <c r="V162" t="s">
        <v>62</v>
      </c>
      <c r="W162" t="b">
        <v>1</v>
      </c>
      <c r="X162" t="s">
        <v>358</v>
      </c>
      <c r="AA162" t="s">
        <v>102</v>
      </c>
      <c r="AB162" t="s">
        <v>77</v>
      </c>
      <c r="AC162" t="s">
        <v>66</v>
      </c>
      <c r="AD162" t="b">
        <v>1</v>
      </c>
      <c r="AF162">
        <v>27026</v>
      </c>
      <c r="AH162" t="s">
        <v>80</v>
      </c>
      <c r="AI162" t="s">
        <v>39</v>
      </c>
      <c r="AJ162" s="1">
        <v>42548.5</v>
      </c>
      <c r="AK162" t="s">
        <v>39</v>
      </c>
      <c r="AL162" t="s">
        <v>39</v>
      </c>
      <c r="AN162" t="s">
        <v>56</v>
      </c>
    </row>
    <row r="163" spans="1:40" x14ac:dyDescent="0.45">
      <c r="A163" t="s">
        <v>39</v>
      </c>
      <c r="B163">
        <v>624540</v>
      </c>
      <c r="C163" t="str">
        <f>VLOOKUP(B163,'PAS10 S19 Final Scope_195'!B:C,2,0)</f>
        <v>Base Scope</v>
      </c>
      <c r="D163" t="s">
        <v>40</v>
      </c>
      <c r="E163" t="s">
        <v>41</v>
      </c>
      <c r="F163" t="s">
        <v>397</v>
      </c>
      <c r="G163" t="s">
        <v>409</v>
      </c>
      <c r="H163" t="s">
        <v>593</v>
      </c>
      <c r="I163">
        <v>0</v>
      </c>
      <c r="J163">
        <v>2</v>
      </c>
      <c r="K163" t="s">
        <v>410</v>
      </c>
      <c r="L163" t="s">
        <v>400</v>
      </c>
      <c r="M163" t="s">
        <v>46</v>
      </c>
      <c r="N163" t="s">
        <v>47</v>
      </c>
      <c r="O163" t="s">
        <v>408</v>
      </c>
      <c r="P163">
        <v>40000</v>
      </c>
      <c r="Q163" t="s">
        <v>400</v>
      </c>
      <c r="R163">
        <v>602757</v>
      </c>
      <c r="T163" t="s">
        <v>50</v>
      </c>
      <c r="U163" t="s">
        <v>411</v>
      </c>
      <c r="V163" t="s">
        <v>411</v>
      </c>
      <c r="W163" t="b">
        <v>1</v>
      </c>
      <c r="X163" t="s">
        <v>358</v>
      </c>
      <c r="AA163" t="s">
        <v>102</v>
      </c>
      <c r="AB163" t="s">
        <v>77</v>
      </c>
      <c r="AC163" t="s">
        <v>66</v>
      </c>
      <c r="AD163" t="b">
        <v>1</v>
      </c>
      <c r="AF163">
        <v>22267</v>
      </c>
      <c r="AH163" t="s">
        <v>80</v>
      </c>
      <c r="AI163" t="s">
        <v>39</v>
      </c>
      <c r="AJ163" s="1">
        <v>42548.5</v>
      </c>
      <c r="AK163" t="s">
        <v>39</v>
      </c>
      <c r="AL163" t="s">
        <v>39</v>
      </c>
      <c r="AN163" t="s">
        <v>56</v>
      </c>
    </row>
    <row r="164" spans="1:40" x14ac:dyDescent="0.45">
      <c r="A164" t="s">
        <v>39</v>
      </c>
      <c r="B164">
        <v>630384</v>
      </c>
      <c r="C164" t="str">
        <f>VLOOKUP(B164,'PAS10 S19 Final Scope_195'!B:C,2,0)</f>
        <v>Base Scope</v>
      </c>
      <c r="D164" t="s">
        <v>40</v>
      </c>
      <c r="E164" t="s">
        <v>41</v>
      </c>
      <c r="F164" t="s">
        <v>397</v>
      </c>
      <c r="G164" t="s">
        <v>426</v>
      </c>
      <c r="H164" t="s">
        <v>588</v>
      </c>
      <c r="I164">
        <v>1.5</v>
      </c>
      <c r="J164">
        <v>2</v>
      </c>
      <c r="K164" t="s">
        <v>427</v>
      </c>
      <c r="M164" t="s">
        <v>46</v>
      </c>
      <c r="N164" t="s">
        <v>47</v>
      </c>
      <c r="O164" t="s">
        <v>48</v>
      </c>
      <c r="P164">
        <v>40000</v>
      </c>
      <c r="Q164" t="s">
        <v>400</v>
      </c>
      <c r="R164">
        <v>602757</v>
      </c>
      <c r="T164" t="s">
        <v>50</v>
      </c>
      <c r="U164" t="s">
        <v>411</v>
      </c>
      <c r="V164" t="s">
        <v>411</v>
      </c>
      <c r="W164" t="b">
        <v>1</v>
      </c>
      <c r="X164" t="s">
        <v>358</v>
      </c>
      <c r="AA164" t="s">
        <v>64</v>
      </c>
      <c r="AB164" t="s">
        <v>413</v>
      </c>
      <c r="AC164" t="s">
        <v>66</v>
      </c>
      <c r="AD164" t="b">
        <v>0</v>
      </c>
      <c r="AF164">
        <v>23201</v>
      </c>
      <c r="AH164" t="s">
        <v>80</v>
      </c>
      <c r="AI164" t="s">
        <v>39</v>
      </c>
      <c r="AJ164" s="1">
        <v>42548.5</v>
      </c>
      <c r="AK164" t="s">
        <v>39</v>
      </c>
      <c r="AN164" t="s">
        <v>56</v>
      </c>
    </row>
    <row r="165" spans="1:40" x14ac:dyDescent="0.45">
      <c r="A165" t="s">
        <v>39</v>
      </c>
      <c r="B165">
        <v>624532</v>
      </c>
      <c r="C165" t="str">
        <f>VLOOKUP(B165,'PAS10 S19 Final Scope_195'!B:C,2,0)</f>
        <v>Base Scope</v>
      </c>
      <c r="D165" t="s">
        <v>40</v>
      </c>
      <c r="E165" t="s">
        <v>41</v>
      </c>
      <c r="F165" t="s">
        <v>397</v>
      </c>
      <c r="G165" t="s">
        <v>428</v>
      </c>
      <c r="H165" t="s">
        <v>583</v>
      </c>
      <c r="I165">
        <v>0.5</v>
      </c>
      <c r="J165">
        <v>2</v>
      </c>
      <c r="K165" t="s">
        <v>429</v>
      </c>
      <c r="L165" t="s">
        <v>400</v>
      </c>
      <c r="M165" t="s">
        <v>46</v>
      </c>
      <c r="N165" t="s">
        <v>47</v>
      </c>
      <c r="O165" t="s">
        <v>48</v>
      </c>
      <c r="P165">
        <v>40000</v>
      </c>
      <c r="Q165" t="s">
        <v>400</v>
      </c>
      <c r="R165">
        <v>602757</v>
      </c>
      <c r="T165" t="s">
        <v>50</v>
      </c>
      <c r="U165" t="s">
        <v>401</v>
      </c>
      <c r="V165" t="s">
        <v>401</v>
      </c>
      <c r="W165" t="b">
        <v>1</v>
      </c>
      <c r="X165" t="s">
        <v>358</v>
      </c>
      <c r="AA165" t="s">
        <v>53</v>
      </c>
      <c r="AB165" t="s">
        <v>77</v>
      </c>
      <c r="AC165" t="s">
        <v>78</v>
      </c>
      <c r="AD165" t="b">
        <v>1</v>
      </c>
      <c r="AF165">
        <v>23409</v>
      </c>
      <c r="AH165" t="s">
        <v>80</v>
      </c>
      <c r="AI165" t="s">
        <v>39</v>
      </c>
      <c r="AJ165" s="1">
        <v>42548.5</v>
      </c>
      <c r="AK165" t="s">
        <v>39</v>
      </c>
      <c r="AL165" t="s">
        <v>39</v>
      </c>
      <c r="AN165" t="s">
        <v>56</v>
      </c>
    </row>
    <row r="166" spans="1:40" x14ac:dyDescent="0.45">
      <c r="A166" t="s">
        <v>39</v>
      </c>
      <c r="B166">
        <v>624534</v>
      </c>
      <c r="C166" t="str">
        <f>VLOOKUP(B166,'PAS10 S19 Final Scope_195'!B:C,2,0)</f>
        <v>Base Scope</v>
      </c>
      <c r="D166" t="s">
        <v>40</v>
      </c>
      <c r="E166" t="s">
        <v>41</v>
      </c>
      <c r="F166" t="s">
        <v>397</v>
      </c>
      <c r="G166" t="s">
        <v>430</v>
      </c>
      <c r="H166" t="s">
        <v>593</v>
      </c>
      <c r="I166">
        <v>0</v>
      </c>
      <c r="J166">
        <v>2</v>
      </c>
      <c r="K166" t="s">
        <v>431</v>
      </c>
      <c r="L166" t="s">
        <v>400</v>
      </c>
      <c r="M166" t="s">
        <v>46</v>
      </c>
      <c r="N166" t="s">
        <v>47</v>
      </c>
      <c r="O166" t="s">
        <v>408</v>
      </c>
      <c r="P166">
        <v>40000</v>
      </c>
      <c r="Q166" t="s">
        <v>400</v>
      </c>
      <c r="R166">
        <v>602757</v>
      </c>
      <c r="T166" t="s">
        <v>50</v>
      </c>
      <c r="U166" t="s">
        <v>401</v>
      </c>
      <c r="V166" t="s">
        <v>401</v>
      </c>
      <c r="W166" t="b">
        <v>1</v>
      </c>
      <c r="X166" t="s">
        <v>358</v>
      </c>
      <c r="AA166" t="s">
        <v>102</v>
      </c>
      <c r="AB166" t="s">
        <v>77</v>
      </c>
      <c r="AC166" t="s">
        <v>66</v>
      </c>
      <c r="AD166" t="b">
        <v>1</v>
      </c>
      <c r="AF166">
        <v>23069</v>
      </c>
      <c r="AH166" t="s">
        <v>80</v>
      </c>
      <c r="AI166" t="s">
        <v>39</v>
      </c>
      <c r="AJ166" s="1">
        <v>42548.5</v>
      </c>
      <c r="AK166" t="s">
        <v>39</v>
      </c>
      <c r="AL166" t="s">
        <v>39</v>
      </c>
      <c r="AN166" t="s">
        <v>56</v>
      </c>
    </row>
    <row r="167" spans="1:40" x14ac:dyDescent="0.45">
      <c r="A167" t="s">
        <v>39</v>
      </c>
      <c r="B167">
        <v>624526</v>
      </c>
      <c r="C167" t="str">
        <f>VLOOKUP(B167,'PAS10 S19 Final Scope_195'!B:C,2,0)</f>
        <v>Base Scope</v>
      </c>
      <c r="D167" t="s">
        <v>40</v>
      </c>
      <c r="E167" t="s">
        <v>41</v>
      </c>
      <c r="F167" t="s">
        <v>397</v>
      </c>
      <c r="G167" t="s">
        <v>432</v>
      </c>
      <c r="H167" t="s">
        <v>583</v>
      </c>
      <c r="I167">
        <v>0.5</v>
      </c>
      <c r="J167">
        <v>3</v>
      </c>
      <c r="K167" t="s">
        <v>433</v>
      </c>
      <c r="L167" t="s">
        <v>400</v>
      </c>
      <c r="M167" t="s">
        <v>46</v>
      </c>
      <c r="N167" t="s">
        <v>47</v>
      </c>
      <c r="O167" t="s">
        <v>48</v>
      </c>
      <c r="P167">
        <v>40000</v>
      </c>
      <c r="Q167" t="s">
        <v>400</v>
      </c>
      <c r="R167">
        <v>602757</v>
      </c>
      <c r="T167" t="s">
        <v>50</v>
      </c>
      <c r="U167" t="s">
        <v>425</v>
      </c>
      <c r="V167" t="s">
        <v>425</v>
      </c>
      <c r="W167" t="b">
        <v>1</v>
      </c>
      <c r="X167" t="s">
        <v>358</v>
      </c>
      <c r="AA167" t="s">
        <v>53</v>
      </c>
      <c r="AB167" t="s">
        <v>77</v>
      </c>
      <c r="AC167" t="s">
        <v>66</v>
      </c>
      <c r="AD167" t="b">
        <v>1</v>
      </c>
      <c r="AF167">
        <v>26982</v>
      </c>
      <c r="AH167" t="s">
        <v>80</v>
      </c>
      <c r="AI167" t="s">
        <v>39</v>
      </c>
      <c r="AJ167" s="1">
        <v>42548.5</v>
      </c>
      <c r="AK167" t="s">
        <v>39</v>
      </c>
      <c r="AL167" t="s">
        <v>39</v>
      </c>
      <c r="AN167" t="s">
        <v>56</v>
      </c>
    </row>
    <row r="168" spans="1:40" x14ac:dyDescent="0.45">
      <c r="A168" t="s">
        <v>39</v>
      </c>
      <c r="B168">
        <v>630387</v>
      </c>
      <c r="C168" t="str">
        <f>VLOOKUP(B168,'PAS10 S19 Final Scope_195'!B:C,2,0)</f>
        <v>Base Scope</v>
      </c>
      <c r="D168" t="s">
        <v>40</v>
      </c>
      <c r="E168" t="s">
        <v>41</v>
      </c>
      <c r="F168" t="s">
        <v>397</v>
      </c>
      <c r="G168" t="s">
        <v>434</v>
      </c>
      <c r="H168" t="s">
        <v>588</v>
      </c>
      <c r="I168">
        <v>1</v>
      </c>
      <c r="J168">
        <v>2</v>
      </c>
      <c r="K168" t="s">
        <v>435</v>
      </c>
      <c r="M168" t="s">
        <v>46</v>
      </c>
      <c r="N168" t="s">
        <v>47</v>
      </c>
      <c r="O168" t="s">
        <v>48</v>
      </c>
      <c r="P168">
        <v>40000</v>
      </c>
      <c r="Q168" t="s">
        <v>400</v>
      </c>
      <c r="R168">
        <v>602757</v>
      </c>
      <c r="T168" t="s">
        <v>50</v>
      </c>
      <c r="U168" t="s">
        <v>436</v>
      </c>
      <c r="V168" t="s">
        <v>436</v>
      </c>
      <c r="W168" t="b">
        <v>1</v>
      </c>
      <c r="X168" t="s">
        <v>358</v>
      </c>
      <c r="AA168" t="s">
        <v>64</v>
      </c>
      <c r="AB168" t="s">
        <v>413</v>
      </c>
      <c r="AC168" t="s">
        <v>66</v>
      </c>
      <c r="AD168" t="b">
        <v>0</v>
      </c>
      <c r="AF168">
        <v>26991</v>
      </c>
      <c r="AH168" t="s">
        <v>80</v>
      </c>
      <c r="AI168" t="s">
        <v>39</v>
      </c>
      <c r="AJ168" s="1">
        <v>42548.5</v>
      </c>
      <c r="AK168" t="s">
        <v>39</v>
      </c>
      <c r="AN168" t="s">
        <v>56</v>
      </c>
    </row>
    <row r="169" spans="1:40" x14ac:dyDescent="0.45">
      <c r="A169" t="s">
        <v>39</v>
      </c>
      <c r="B169">
        <v>630389</v>
      </c>
      <c r="C169" t="str">
        <f>VLOOKUP(B169,'PAS10 S19 Final Scope_195'!B:C,2,0)</f>
        <v>Base Scope</v>
      </c>
      <c r="D169" t="s">
        <v>40</v>
      </c>
      <c r="E169" t="s">
        <v>41</v>
      </c>
      <c r="F169" t="s">
        <v>397</v>
      </c>
      <c r="G169" t="s">
        <v>437</v>
      </c>
      <c r="H169" t="s">
        <v>44</v>
      </c>
      <c r="I169">
        <v>0.5</v>
      </c>
      <c r="J169">
        <v>3</v>
      </c>
      <c r="K169" t="s">
        <v>438</v>
      </c>
      <c r="M169" t="s">
        <v>46</v>
      </c>
      <c r="N169" t="s">
        <v>47</v>
      </c>
      <c r="O169" t="s">
        <v>48</v>
      </c>
      <c r="P169">
        <v>40000</v>
      </c>
      <c r="Q169" t="s">
        <v>400</v>
      </c>
      <c r="R169">
        <v>602757</v>
      </c>
      <c r="T169" t="s">
        <v>50</v>
      </c>
      <c r="U169" t="s">
        <v>439</v>
      </c>
      <c r="V169" t="s">
        <v>439</v>
      </c>
      <c r="W169" t="b">
        <v>1</v>
      </c>
      <c r="X169" t="s">
        <v>358</v>
      </c>
      <c r="AA169" t="s">
        <v>64</v>
      </c>
      <c r="AB169" t="s">
        <v>413</v>
      </c>
      <c r="AC169" t="s">
        <v>66</v>
      </c>
      <c r="AD169" t="b">
        <v>0</v>
      </c>
      <c r="AF169">
        <v>24384</v>
      </c>
      <c r="AH169" t="s">
        <v>80</v>
      </c>
      <c r="AI169" t="s">
        <v>39</v>
      </c>
      <c r="AJ169" s="1">
        <v>42548.5</v>
      </c>
      <c r="AK169" t="s">
        <v>39</v>
      </c>
      <c r="AN169" t="s">
        <v>56</v>
      </c>
    </row>
    <row r="170" spans="1:40" x14ac:dyDescent="0.45">
      <c r="A170" t="s">
        <v>39</v>
      </c>
      <c r="B170">
        <v>630390</v>
      </c>
      <c r="C170" t="str">
        <f>VLOOKUP(B170,'PAS10 S19 Final Scope_195'!B:C,2,0)</f>
        <v>Base Scope</v>
      </c>
      <c r="D170" t="s">
        <v>40</v>
      </c>
      <c r="E170" t="s">
        <v>41</v>
      </c>
      <c r="F170" t="s">
        <v>397</v>
      </c>
      <c r="G170" t="s">
        <v>440</v>
      </c>
      <c r="H170" t="s">
        <v>588</v>
      </c>
      <c r="I170">
        <v>0.5</v>
      </c>
      <c r="J170">
        <v>3</v>
      </c>
      <c r="K170" t="s">
        <v>441</v>
      </c>
      <c r="M170" t="s">
        <v>46</v>
      </c>
      <c r="N170" t="s">
        <v>47</v>
      </c>
      <c r="O170" t="s">
        <v>48</v>
      </c>
      <c r="P170">
        <v>40000</v>
      </c>
      <c r="Q170" t="s">
        <v>400</v>
      </c>
      <c r="R170">
        <v>602757</v>
      </c>
      <c r="T170" t="s">
        <v>50</v>
      </c>
      <c r="U170" t="s">
        <v>50</v>
      </c>
      <c r="V170" t="s">
        <v>425</v>
      </c>
      <c r="W170" t="b">
        <v>1</v>
      </c>
      <c r="X170" t="s">
        <v>358</v>
      </c>
      <c r="AA170" t="s">
        <v>64</v>
      </c>
      <c r="AB170" t="s">
        <v>413</v>
      </c>
      <c r="AC170" t="s">
        <v>66</v>
      </c>
      <c r="AD170" t="b">
        <v>0</v>
      </c>
      <c r="AF170">
        <v>27020</v>
      </c>
      <c r="AH170" t="s">
        <v>80</v>
      </c>
      <c r="AI170" t="s">
        <v>39</v>
      </c>
      <c r="AJ170" s="1">
        <v>42548.5</v>
      </c>
      <c r="AK170" t="s">
        <v>39</v>
      </c>
      <c r="AN170" t="s">
        <v>56</v>
      </c>
    </row>
    <row r="171" spans="1:40" x14ac:dyDescent="0.45">
      <c r="A171" t="s">
        <v>39</v>
      </c>
      <c r="B171">
        <v>624542</v>
      </c>
      <c r="C171" t="str">
        <f>VLOOKUP(B171,'PAS10 S19 Final Scope_195'!B:C,2,0)</f>
        <v>Base Scope</v>
      </c>
      <c r="D171" t="s">
        <v>40</v>
      </c>
      <c r="E171" t="s">
        <v>41</v>
      </c>
      <c r="F171" t="s">
        <v>397</v>
      </c>
      <c r="G171" t="s">
        <v>442</v>
      </c>
      <c r="H171" t="s">
        <v>588</v>
      </c>
      <c r="I171">
        <v>0.5</v>
      </c>
      <c r="J171">
        <v>2</v>
      </c>
      <c r="K171" t="s">
        <v>443</v>
      </c>
      <c r="L171" t="s">
        <v>400</v>
      </c>
      <c r="M171" t="s">
        <v>46</v>
      </c>
      <c r="N171" t="s">
        <v>47</v>
      </c>
      <c r="O171" t="s">
        <v>48</v>
      </c>
      <c r="P171">
        <v>40000</v>
      </c>
      <c r="Q171" t="s">
        <v>400</v>
      </c>
      <c r="R171">
        <v>602757</v>
      </c>
      <c r="T171" t="s">
        <v>50</v>
      </c>
      <c r="U171" t="s">
        <v>411</v>
      </c>
      <c r="V171" t="s">
        <v>411</v>
      </c>
      <c r="W171" t="b">
        <v>1</v>
      </c>
      <c r="X171" t="s">
        <v>358</v>
      </c>
      <c r="AA171" t="s">
        <v>64</v>
      </c>
      <c r="AB171" t="s">
        <v>77</v>
      </c>
      <c r="AC171" t="s">
        <v>66</v>
      </c>
      <c r="AD171" t="b">
        <v>1</v>
      </c>
      <c r="AF171">
        <v>22297</v>
      </c>
      <c r="AH171" t="s">
        <v>80</v>
      </c>
      <c r="AI171" t="s">
        <v>39</v>
      </c>
      <c r="AJ171" s="1">
        <v>42548.5</v>
      </c>
      <c r="AK171" t="s">
        <v>39</v>
      </c>
      <c r="AN171" t="s">
        <v>56</v>
      </c>
    </row>
    <row r="172" spans="1:40" x14ac:dyDescent="0.45">
      <c r="A172" t="s">
        <v>39</v>
      </c>
      <c r="B172">
        <v>624541</v>
      </c>
      <c r="C172" t="str">
        <f>VLOOKUP(B172,'PAS10 S19 Final Scope_195'!B:C,2,0)</f>
        <v>Base Scope</v>
      </c>
      <c r="D172" t="s">
        <v>40</v>
      </c>
      <c r="E172" t="s">
        <v>41</v>
      </c>
      <c r="F172" t="s">
        <v>397</v>
      </c>
      <c r="G172" t="s">
        <v>444</v>
      </c>
      <c r="H172" t="s">
        <v>588</v>
      </c>
      <c r="I172">
        <v>4</v>
      </c>
      <c r="J172">
        <v>2</v>
      </c>
      <c r="K172" t="s">
        <v>445</v>
      </c>
      <c r="L172" t="s">
        <v>400</v>
      </c>
      <c r="M172" t="s">
        <v>46</v>
      </c>
      <c r="N172" t="s">
        <v>47</v>
      </c>
      <c r="O172" t="s">
        <v>48</v>
      </c>
      <c r="P172">
        <v>40000</v>
      </c>
      <c r="Q172" t="s">
        <v>400</v>
      </c>
      <c r="R172">
        <v>602757</v>
      </c>
      <c r="T172" t="s">
        <v>50</v>
      </c>
      <c r="U172" t="s">
        <v>411</v>
      </c>
      <c r="V172" t="s">
        <v>411</v>
      </c>
      <c r="W172" t="b">
        <v>1</v>
      </c>
      <c r="X172" t="s">
        <v>358</v>
      </c>
      <c r="AA172" t="s">
        <v>102</v>
      </c>
      <c r="AB172" t="s">
        <v>77</v>
      </c>
      <c r="AC172" t="s">
        <v>66</v>
      </c>
      <c r="AD172" t="b">
        <v>1</v>
      </c>
      <c r="AF172">
        <v>22268</v>
      </c>
      <c r="AH172" t="s">
        <v>80</v>
      </c>
      <c r="AI172" t="s">
        <v>39</v>
      </c>
      <c r="AJ172" s="1">
        <v>42548.5</v>
      </c>
      <c r="AK172" t="s">
        <v>39</v>
      </c>
      <c r="AN172" t="s">
        <v>56</v>
      </c>
    </row>
    <row r="173" spans="1:40" x14ac:dyDescent="0.45">
      <c r="A173" t="s">
        <v>39</v>
      </c>
      <c r="B173">
        <v>624543</v>
      </c>
      <c r="C173" t="str">
        <f>VLOOKUP(B173,'PAS10 S19 Final Scope_195'!B:C,2,0)</f>
        <v>Base Scope</v>
      </c>
      <c r="D173" t="s">
        <v>40</v>
      </c>
      <c r="E173" t="s">
        <v>57</v>
      </c>
      <c r="F173" t="s">
        <v>397</v>
      </c>
      <c r="G173" t="s">
        <v>446</v>
      </c>
      <c r="H173" t="s">
        <v>593</v>
      </c>
      <c r="I173">
        <v>1.5</v>
      </c>
      <c r="J173">
        <v>2</v>
      </c>
      <c r="K173" t="s">
        <v>447</v>
      </c>
      <c r="L173" t="s">
        <v>400</v>
      </c>
      <c r="M173" t="s">
        <v>46</v>
      </c>
      <c r="N173" t="s">
        <v>47</v>
      </c>
      <c r="O173" t="s">
        <v>48</v>
      </c>
      <c r="P173">
        <v>40000</v>
      </c>
      <c r="Q173" t="s">
        <v>400</v>
      </c>
      <c r="R173">
        <v>602757</v>
      </c>
      <c r="T173" t="s">
        <v>50</v>
      </c>
      <c r="U173" t="s">
        <v>62</v>
      </c>
      <c r="V173" t="s">
        <v>62</v>
      </c>
      <c r="W173" t="b">
        <v>1</v>
      </c>
      <c r="X173" t="s">
        <v>358</v>
      </c>
      <c r="AA173" t="s">
        <v>107</v>
      </c>
      <c r="AB173" t="s">
        <v>77</v>
      </c>
      <c r="AC173" t="s">
        <v>66</v>
      </c>
      <c r="AD173" t="b">
        <v>1</v>
      </c>
      <c r="AF173">
        <v>26972</v>
      </c>
      <c r="AH173" t="s">
        <v>80</v>
      </c>
      <c r="AI173" t="s">
        <v>39</v>
      </c>
      <c r="AJ173" s="1">
        <v>42548.5</v>
      </c>
      <c r="AK173" t="s">
        <v>39</v>
      </c>
      <c r="AL173" t="s">
        <v>39</v>
      </c>
      <c r="AN173" t="s">
        <v>56</v>
      </c>
    </row>
    <row r="174" spans="1:40" x14ac:dyDescent="0.45">
      <c r="A174" t="s">
        <v>39</v>
      </c>
      <c r="B174">
        <v>624549</v>
      </c>
      <c r="C174" t="str">
        <f>VLOOKUP(B174,'PAS10 S19 Final Scope_195'!B:C,2,0)</f>
        <v>Base Scope</v>
      </c>
      <c r="D174" t="s">
        <v>40</v>
      </c>
      <c r="E174" t="s">
        <v>41</v>
      </c>
      <c r="F174" t="s">
        <v>397</v>
      </c>
      <c r="G174" t="s">
        <v>448</v>
      </c>
      <c r="H174" t="s">
        <v>588</v>
      </c>
      <c r="I174">
        <v>0.5</v>
      </c>
      <c r="J174">
        <v>2</v>
      </c>
      <c r="K174" t="s">
        <v>449</v>
      </c>
      <c r="L174" t="s">
        <v>400</v>
      </c>
      <c r="M174" t="s">
        <v>46</v>
      </c>
      <c r="N174" t="s">
        <v>47</v>
      </c>
      <c r="O174" t="s">
        <v>48</v>
      </c>
      <c r="P174">
        <v>40000</v>
      </c>
      <c r="Q174" t="s">
        <v>400</v>
      </c>
      <c r="R174">
        <v>602757</v>
      </c>
      <c r="T174" t="s">
        <v>50</v>
      </c>
      <c r="U174" t="s">
        <v>450</v>
      </c>
      <c r="V174" t="s">
        <v>450</v>
      </c>
      <c r="W174" t="b">
        <v>1</v>
      </c>
      <c r="X174" t="s">
        <v>358</v>
      </c>
      <c r="AA174" t="s">
        <v>64</v>
      </c>
      <c r="AB174" t="s">
        <v>77</v>
      </c>
      <c r="AC174" t="s">
        <v>66</v>
      </c>
      <c r="AD174" t="b">
        <v>1</v>
      </c>
      <c r="AF174">
        <v>24362</v>
      </c>
      <c r="AH174" t="s">
        <v>80</v>
      </c>
      <c r="AI174" t="s">
        <v>39</v>
      </c>
      <c r="AJ174" s="1">
        <v>42548.5</v>
      </c>
      <c r="AK174" t="s">
        <v>39</v>
      </c>
      <c r="AN174" t="s">
        <v>56</v>
      </c>
    </row>
    <row r="175" spans="1:40" x14ac:dyDescent="0.45">
      <c r="A175" t="s">
        <v>39</v>
      </c>
      <c r="B175">
        <v>624551</v>
      </c>
      <c r="C175" t="str">
        <f>VLOOKUP(B175,'PAS10 S19 Final Scope_195'!B:C,2,0)</f>
        <v>Base Scope</v>
      </c>
      <c r="D175" t="s">
        <v>40</v>
      </c>
      <c r="E175" t="s">
        <v>41</v>
      </c>
      <c r="F175" t="s">
        <v>397</v>
      </c>
      <c r="G175" t="s">
        <v>451</v>
      </c>
      <c r="H175" t="s">
        <v>583</v>
      </c>
      <c r="I175">
        <v>0.5</v>
      </c>
      <c r="J175">
        <v>3</v>
      </c>
      <c r="K175" t="s">
        <v>452</v>
      </c>
      <c r="L175" t="s">
        <v>400</v>
      </c>
      <c r="M175" t="s">
        <v>46</v>
      </c>
      <c r="N175" t="s">
        <v>47</v>
      </c>
      <c r="O175" t="s">
        <v>48</v>
      </c>
      <c r="P175">
        <v>40000</v>
      </c>
      <c r="Q175" t="s">
        <v>400</v>
      </c>
      <c r="R175">
        <v>602757</v>
      </c>
      <c r="T175" t="s">
        <v>50</v>
      </c>
      <c r="U175" t="s">
        <v>450</v>
      </c>
      <c r="V175" t="s">
        <v>450</v>
      </c>
      <c r="W175" t="b">
        <v>1</v>
      </c>
      <c r="X175" t="s">
        <v>358</v>
      </c>
      <c r="AA175" t="s">
        <v>53</v>
      </c>
      <c r="AB175" t="s">
        <v>77</v>
      </c>
      <c r="AC175" t="s">
        <v>78</v>
      </c>
      <c r="AD175" t="b">
        <v>1</v>
      </c>
      <c r="AF175">
        <v>26957</v>
      </c>
      <c r="AH175" t="s">
        <v>80</v>
      </c>
      <c r="AI175" t="s">
        <v>39</v>
      </c>
      <c r="AJ175" s="1">
        <v>42548.5</v>
      </c>
      <c r="AK175" t="s">
        <v>39</v>
      </c>
      <c r="AL175" t="s">
        <v>39</v>
      </c>
      <c r="AN175" t="s">
        <v>56</v>
      </c>
    </row>
    <row r="176" spans="1:40" x14ac:dyDescent="0.45">
      <c r="A176" t="s">
        <v>39</v>
      </c>
      <c r="B176">
        <v>624558</v>
      </c>
      <c r="C176" t="str">
        <f>VLOOKUP(B176,'PAS10 S19 Final Scope_195'!B:C,2,0)</f>
        <v>Base Scope</v>
      </c>
      <c r="D176" t="s">
        <v>40</v>
      </c>
      <c r="E176" t="s">
        <v>41</v>
      </c>
      <c r="F176" t="s">
        <v>397</v>
      </c>
      <c r="G176" t="s">
        <v>453</v>
      </c>
      <c r="H176" t="s">
        <v>588</v>
      </c>
      <c r="I176">
        <v>0.5</v>
      </c>
      <c r="J176">
        <v>2</v>
      </c>
      <c r="K176" t="s">
        <v>454</v>
      </c>
      <c r="L176" t="s">
        <v>400</v>
      </c>
      <c r="M176" t="s">
        <v>46</v>
      </c>
      <c r="N176" t="s">
        <v>47</v>
      </c>
      <c r="O176" t="s">
        <v>48</v>
      </c>
      <c r="P176">
        <v>40000</v>
      </c>
      <c r="Q176" t="s">
        <v>400</v>
      </c>
      <c r="R176">
        <v>602757</v>
      </c>
      <c r="T176" t="s">
        <v>50</v>
      </c>
      <c r="U176" t="s">
        <v>455</v>
      </c>
      <c r="V176" t="s">
        <v>455</v>
      </c>
      <c r="W176" t="b">
        <v>1</v>
      </c>
      <c r="X176" t="s">
        <v>358</v>
      </c>
      <c r="AA176" t="s">
        <v>64</v>
      </c>
      <c r="AB176" t="s">
        <v>77</v>
      </c>
      <c r="AC176" t="s">
        <v>66</v>
      </c>
      <c r="AD176" t="b">
        <v>1</v>
      </c>
      <c r="AF176">
        <v>23640</v>
      </c>
      <c r="AH176" t="s">
        <v>80</v>
      </c>
      <c r="AI176" t="s">
        <v>39</v>
      </c>
      <c r="AJ176" s="1">
        <v>42548.5</v>
      </c>
      <c r="AK176" t="s">
        <v>39</v>
      </c>
      <c r="AN176" t="s">
        <v>56</v>
      </c>
    </row>
    <row r="177" spans="1:40" x14ac:dyDescent="0.45">
      <c r="A177" t="s">
        <v>39</v>
      </c>
      <c r="B177">
        <v>624559</v>
      </c>
      <c r="C177" t="str">
        <f>VLOOKUP(B177,'PAS10 S19 Final Scope_195'!B:C,2,0)</f>
        <v>Base Scope</v>
      </c>
      <c r="D177" t="s">
        <v>40</v>
      </c>
      <c r="E177" t="s">
        <v>41</v>
      </c>
      <c r="F177" t="s">
        <v>397</v>
      </c>
      <c r="G177" t="s">
        <v>456</v>
      </c>
      <c r="H177" t="s">
        <v>583</v>
      </c>
      <c r="I177">
        <v>1.5</v>
      </c>
      <c r="J177">
        <v>2</v>
      </c>
      <c r="K177" t="s">
        <v>457</v>
      </c>
      <c r="L177" t="s">
        <v>400</v>
      </c>
      <c r="M177" t="s">
        <v>46</v>
      </c>
      <c r="N177" t="s">
        <v>47</v>
      </c>
      <c r="O177" t="s">
        <v>48</v>
      </c>
      <c r="P177">
        <v>40000</v>
      </c>
      <c r="Q177" t="s">
        <v>400</v>
      </c>
      <c r="R177">
        <v>602757</v>
      </c>
      <c r="T177" t="s">
        <v>50</v>
      </c>
      <c r="U177" t="s">
        <v>132</v>
      </c>
      <c r="V177" t="s">
        <v>132</v>
      </c>
      <c r="W177" t="b">
        <v>1</v>
      </c>
      <c r="X177" t="s">
        <v>358</v>
      </c>
      <c r="AA177" t="s">
        <v>53</v>
      </c>
      <c r="AB177" t="s">
        <v>77</v>
      </c>
      <c r="AC177" t="s">
        <v>66</v>
      </c>
      <c r="AD177" t="b">
        <v>1</v>
      </c>
      <c r="AF177">
        <v>23866</v>
      </c>
      <c r="AH177" t="s">
        <v>80</v>
      </c>
      <c r="AI177" t="s">
        <v>39</v>
      </c>
      <c r="AJ177" s="1">
        <v>42548.5</v>
      </c>
      <c r="AK177" t="s">
        <v>39</v>
      </c>
      <c r="AL177" t="s">
        <v>39</v>
      </c>
      <c r="AN177" t="s">
        <v>56</v>
      </c>
    </row>
    <row r="178" spans="1:40" x14ac:dyDescent="0.45">
      <c r="A178" t="s">
        <v>39</v>
      </c>
      <c r="B178">
        <v>627374</v>
      </c>
      <c r="C178" t="str">
        <f>VLOOKUP(B178,'PAS10 S19 Final Scope_195'!B:C,2,0)</f>
        <v>Base Scope</v>
      </c>
      <c r="D178" t="s">
        <v>40</v>
      </c>
      <c r="E178" t="s">
        <v>41</v>
      </c>
      <c r="F178" t="s">
        <v>397</v>
      </c>
      <c r="G178" t="s">
        <v>458</v>
      </c>
      <c r="H178" t="s">
        <v>593</v>
      </c>
      <c r="I178">
        <v>3.5</v>
      </c>
      <c r="J178">
        <v>3.5</v>
      </c>
      <c r="K178" t="s">
        <v>459</v>
      </c>
      <c r="M178" t="s">
        <v>319</v>
      </c>
      <c r="N178" t="s">
        <v>47</v>
      </c>
      <c r="O178" t="s">
        <v>48</v>
      </c>
      <c r="P178">
        <v>40000</v>
      </c>
      <c r="R178">
        <v>602750</v>
      </c>
      <c r="T178" t="s">
        <v>50</v>
      </c>
      <c r="U178" t="s">
        <v>50</v>
      </c>
      <c r="V178" t="s">
        <v>140</v>
      </c>
      <c r="W178" t="b">
        <v>1</v>
      </c>
      <c r="X178" t="s">
        <v>358</v>
      </c>
      <c r="AA178" t="s">
        <v>102</v>
      </c>
      <c r="AB178" t="s">
        <v>50</v>
      </c>
      <c r="AC178" t="s">
        <v>50</v>
      </c>
      <c r="AD178" t="b">
        <v>0</v>
      </c>
      <c r="AF178">
        <v>27152</v>
      </c>
      <c r="AH178" t="s">
        <v>80</v>
      </c>
      <c r="AI178" t="s">
        <v>39</v>
      </c>
      <c r="AJ178" s="1">
        <v>42548.5</v>
      </c>
      <c r="AK178" t="s">
        <v>39</v>
      </c>
      <c r="AL178" t="s">
        <v>39</v>
      </c>
      <c r="AN178" t="s">
        <v>56</v>
      </c>
    </row>
    <row r="179" spans="1:40" x14ac:dyDescent="0.45">
      <c r="A179" t="s">
        <v>39</v>
      </c>
      <c r="B179">
        <v>620673</v>
      </c>
      <c r="C179" t="str">
        <f>VLOOKUP(B179,'PAS10 S19 Final Scope_195'!B:C,2,0)</f>
        <v>Base Scope</v>
      </c>
      <c r="D179" t="s">
        <v>40</v>
      </c>
      <c r="E179" t="s">
        <v>57</v>
      </c>
      <c r="F179" t="s">
        <v>498</v>
      </c>
      <c r="G179" t="s">
        <v>538</v>
      </c>
      <c r="H179" t="s">
        <v>583</v>
      </c>
      <c r="I179">
        <v>1</v>
      </c>
      <c r="J179">
        <v>2</v>
      </c>
      <c r="K179" t="s">
        <v>539</v>
      </c>
      <c r="L179" t="s">
        <v>501</v>
      </c>
      <c r="M179" t="s">
        <v>46</v>
      </c>
      <c r="N179" t="s">
        <v>47</v>
      </c>
      <c r="O179" t="s">
        <v>48</v>
      </c>
      <c r="P179">
        <v>60000</v>
      </c>
      <c r="Q179" t="s">
        <v>502</v>
      </c>
      <c r="R179">
        <v>596885</v>
      </c>
      <c r="T179" t="s">
        <v>50</v>
      </c>
      <c r="U179" t="s">
        <v>62</v>
      </c>
      <c r="V179" t="s">
        <v>62</v>
      </c>
      <c r="W179" t="b">
        <v>1</v>
      </c>
      <c r="X179" t="s">
        <v>115</v>
      </c>
      <c r="AA179" t="s">
        <v>107</v>
      </c>
      <c r="AB179" t="s">
        <v>112</v>
      </c>
      <c r="AC179" t="s">
        <v>66</v>
      </c>
      <c r="AD179" t="b">
        <v>1</v>
      </c>
      <c r="AF179">
        <v>22604</v>
      </c>
      <c r="AH179" t="s">
        <v>80</v>
      </c>
      <c r="AI179" t="s">
        <v>39</v>
      </c>
      <c r="AJ179" s="1">
        <v>42548.5</v>
      </c>
      <c r="AK179" t="s">
        <v>39</v>
      </c>
      <c r="AL179" t="s">
        <v>39</v>
      </c>
      <c r="AN179" t="s">
        <v>56</v>
      </c>
    </row>
    <row r="180" spans="1:40" x14ac:dyDescent="0.45">
      <c r="A180" t="s">
        <v>39</v>
      </c>
      <c r="B180">
        <v>611189</v>
      </c>
      <c r="C180" t="str">
        <f>VLOOKUP(B180,'PAS10 S19 Final Scope_195'!B:C,2,0)</f>
        <v>Base Scope</v>
      </c>
      <c r="D180" t="s">
        <v>40</v>
      </c>
      <c r="E180" t="s">
        <v>41</v>
      </c>
      <c r="F180" t="s">
        <v>498</v>
      </c>
      <c r="G180" t="s">
        <v>540</v>
      </c>
      <c r="H180" t="s">
        <v>687</v>
      </c>
      <c r="I180">
        <v>0</v>
      </c>
      <c r="J180">
        <v>2</v>
      </c>
      <c r="K180" t="s">
        <v>542</v>
      </c>
      <c r="L180" t="s">
        <v>501</v>
      </c>
      <c r="M180" t="s">
        <v>46</v>
      </c>
      <c r="N180" t="s">
        <v>47</v>
      </c>
      <c r="O180" t="s">
        <v>48</v>
      </c>
      <c r="P180">
        <v>60000</v>
      </c>
      <c r="Q180" t="s">
        <v>543</v>
      </c>
      <c r="R180">
        <v>602743</v>
      </c>
      <c r="T180" t="s">
        <v>50</v>
      </c>
      <c r="U180" t="s">
        <v>51</v>
      </c>
      <c r="V180" t="s">
        <v>51</v>
      </c>
      <c r="W180" t="b">
        <v>1</v>
      </c>
      <c r="X180" t="s">
        <v>76</v>
      </c>
      <c r="AA180" t="s">
        <v>107</v>
      </c>
      <c r="AB180" t="s">
        <v>267</v>
      </c>
      <c r="AC180" t="s">
        <v>93</v>
      </c>
      <c r="AD180" t="b">
        <v>1</v>
      </c>
      <c r="AF180">
        <v>26665</v>
      </c>
      <c r="AH180" t="s">
        <v>80</v>
      </c>
      <c r="AI180" t="s">
        <v>39</v>
      </c>
      <c r="AJ180" s="1">
        <v>42548.5</v>
      </c>
      <c r="AK180" t="s">
        <v>39</v>
      </c>
      <c r="AL180" t="s">
        <v>39</v>
      </c>
      <c r="AN180" t="s">
        <v>56</v>
      </c>
    </row>
    <row r="181" spans="1:40" x14ac:dyDescent="0.45">
      <c r="A181" t="s">
        <v>39</v>
      </c>
      <c r="B181">
        <v>613282</v>
      </c>
      <c r="C181" t="str">
        <f>VLOOKUP(B181,'PAS10 S19 Final Scope_195'!B:C,2,0)</f>
        <v>Base Scope</v>
      </c>
      <c r="D181" t="s">
        <v>40</v>
      </c>
      <c r="E181" t="s">
        <v>41</v>
      </c>
      <c r="F181" t="s">
        <v>498</v>
      </c>
      <c r="G181" t="s">
        <v>544</v>
      </c>
      <c r="H181" t="s">
        <v>593</v>
      </c>
      <c r="I181">
        <v>3</v>
      </c>
      <c r="J181">
        <v>2</v>
      </c>
      <c r="K181" t="s">
        <v>545</v>
      </c>
      <c r="L181" t="s">
        <v>501</v>
      </c>
      <c r="M181" t="s">
        <v>46</v>
      </c>
      <c r="N181" t="s">
        <v>47</v>
      </c>
      <c r="O181" t="s">
        <v>48</v>
      </c>
      <c r="P181">
        <v>60000</v>
      </c>
      <c r="Q181" t="s">
        <v>521</v>
      </c>
      <c r="R181">
        <v>596884</v>
      </c>
      <c r="T181" t="s">
        <v>50</v>
      </c>
      <c r="U181" t="s">
        <v>401</v>
      </c>
      <c r="V181" t="s">
        <v>401</v>
      </c>
      <c r="W181" t="b">
        <v>1</v>
      </c>
      <c r="X181" t="s">
        <v>358</v>
      </c>
      <c r="AA181" t="s">
        <v>53</v>
      </c>
      <c r="AB181" t="s">
        <v>525</v>
      </c>
      <c r="AC181" t="s">
        <v>66</v>
      </c>
      <c r="AD181" t="b">
        <v>1</v>
      </c>
      <c r="AF181">
        <v>22741</v>
      </c>
      <c r="AH181" t="s">
        <v>80</v>
      </c>
      <c r="AI181" t="s">
        <v>39</v>
      </c>
      <c r="AJ181" s="1">
        <v>42548.5</v>
      </c>
      <c r="AK181" t="s">
        <v>39</v>
      </c>
      <c r="AL181" t="s">
        <v>39</v>
      </c>
      <c r="AN181" t="s">
        <v>56</v>
      </c>
    </row>
    <row r="182" spans="1:40" x14ac:dyDescent="0.45">
      <c r="A182" t="s">
        <v>39</v>
      </c>
      <c r="B182">
        <v>618706</v>
      </c>
      <c r="C182" t="str">
        <f>VLOOKUP(B182,'PAS10 S19 Final Scope_195'!B:C,2,0)</f>
        <v>Base Scope</v>
      </c>
      <c r="D182" t="s">
        <v>40</v>
      </c>
      <c r="E182" t="s">
        <v>41</v>
      </c>
      <c r="F182" t="s">
        <v>498</v>
      </c>
      <c r="G182" t="s">
        <v>546</v>
      </c>
      <c r="H182" t="s">
        <v>96</v>
      </c>
      <c r="I182">
        <v>5.5</v>
      </c>
      <c r="J182">
        <v>2</v>
      </c>
      <c r="K182" t="s">
        <v>547</v>
      </c>
      <c r="L182" t="s">
        <v>501</v>
      </c>
      <c r="M182" t="s">
        <v>46</v>
      </c>
      <c r="N182" t="s">
        <v>47</v>
      </c>
      <c r="O182" t="s">
        <v>48</v>
      </c>
      <c r="P182">
        <v>60000</v>
      </c>
      <c r="Q182" t="s">
        <v>548</v>
      </c>
      <c r="R182" t="s">
        <v>549</v>
      </c>
      <c r="T182" t="s">
        <v>50</v>
      </c>
      <c r="U182" t="s">
        <v>62</v>
      </c>
      <c r="V182" t="s">
        <v>62</v>
      </c>
      <c r="W182" t="b">
        <v>1</v>
      </c>
      <c r="X182" t="s">
        <v>115</v>
      </c>
      <c r="AA182" t="s">
        <v>102</v>
      </c>
      <c r="AB182" t="s">
        <v>89</v>
      </c>
      <c r="AC182" t="s">
        <v>78</v>
      </c>
      <c r="AD182" t="b">
        <v>1</v>
      </c>
      <c r="AF182">
        <v>23846</v>
      </c>
      <c r="AH182" t="s">
        <v>80</v>
      </c>
      <c r="AI182" t="s">
        <v>39</v>
      </c>
      <c r="AJ182" s="1">
        <v>42548.5</v>
      </c>
      <c r="AK182" t="s">
        <v>39</v>
      </c>
      <c r="AL182" t="s">
        <v>39</v>
      </c>
      <c r="AN182" t="s">
        <v>56</v>
      </c>
    </row>
    <row r="183" spans="1:40" x14ac:dyDescent="0.45">
      <c r="A183" t="s">
        <v>39</v>
      </c>
      <c r="B183">
        <v>627378</v>
      </c>
      <c r="C183" t="str">
        <f>VLOOKUP(B183,'PAS10 S19 Final Scope_195'!B:C,2,0)</f>
        <v>Base Scope</v>
      </c>
      <c r="D183" t="s">
        <v>40</v>
      </c>
      <c r="E183" t="s">
        <v>41</v>
      </c>
      <c r="F183" t="s">
        <v>498</v>
      </c>
      <c r="G183" t="s">
        <v>550</v>
      </c>
      <c r="H183" t="s">
        <v>44</v>
      </c>
      <c r="I183">
        <v>3.5</v>
      </c>
      <c r="J183">
        <v>2</v>
      </c>
      <c r="K183" t="s">
        <v>551</v>
      </c>
      <c r="L183" t="s">
        <v>501</v>
      </c>
      <c r="M183" t="s">
        <v>46</v>
      </c>
      <c r="N183" t="s">
        <v>47</v>
      </c>
      <c r="O183" t="s">
        <v>48</v>
      </c>
      <c r="P183">
        <v>60000</v>
      </c>
      <c r="Q183" t="s">
        <v>501</v>
      </c>
      <c r="R183">
        <v>606062</v>
      </c>
      <c r="T183" t="s">
        <v>50</v>
      </c>
      <c r="U183" t="s">
        <v>51</v>
      </c>
      <c r="V183" t="s">
        <v>51</v>
      </c>
      <c r="W183" t="b">
        <v>1</v>
      </c>
      <c r="X183" t="s">
        <v>358</v>
      </c>
      <c r="AA183" t="s">
        <v>64</v>
      </c>
      <c r="AB183" t="s">
        <v>89</v>
      </c>
      <c r="AC183" t="s">
        <v>66</v>
      </c>
      <c r="AD183" t="b">
        <v>1</v>
      </c>
      <c r="AF183">
        <v>22932</v>
      </c>
      <c r="AH183" t="s">
        <v>80</v>
      </c>
      <c r="AI183" t="s">
        <v>39</v>
      </c>
      <c r="AJ183" s="1">
        <v>42548.5</v>
      </c>
      <c r="AK183" t="s">
        <v>39</v>
      </c>
      <c r="AN183" t="s">
        <v>56</v>
      </c>
    </row>
    <row r="184" spans="1:40" x14ac:dyDescent="0.45">
      <c r="A184" t="s">
        <v>39</v>
      </c>
      <c r="B184">
        <v>613286</v>
      </c>
      <c r="C184" t="str">
        <f>VLOOKUP(B184,'PAS10 S19 Final Scope_195'!B:C,2,0)</f>
        <v>Base Scope</v>
      </c>
      <c r="D184" t="s">
        <v>40</v>
      </c>
      <c r="E184" t="s">
        <v>57</v>
      </c>
      <c r="F184" t="s">
        <v>498</v>
      </c>
      <c r="G184" t="s">
        <v>555</v>
      </c>
      <c r="H184" t="s">
        <v>593</v>
      </c>
      <c r="I184">
        <v>1.5</v>
      </c>
      <c r="J184">
        <v>2</v>
      </c>
      <c r="K184" t="s">
        <v>556</v>
      </c>
      <c r="L184" t="s">
        <v>501</v>
      </c>
      <c r="M184" t="s">
        <v>46</v>
      </c>
      <c r="N184" t="s">
        <v>47</v>
      </c>
      <c r="O184" t="s">
        <v>48</v>
      </c>
      <c r="P184">
        <v>60000</v>
      </c>
      <c r="Q184" t="s">
        <v>521</v>
      </c>
      <c r="R184">
        <v>596884</v>
      </c>
      <c r="T184" t="s">
        <v>50</v>
      </c>
      <c r="U184" t="s">
        <v>62</v>
      </c>
      <c r="V184" t="s">
        <v>62</v>
      </c>
      <c r="W184" t="b">
        <v>1</v>
      </c>
      <c r="X184" t="s">
        <v>76</v>
      </c>
      <c r="AA184" t="s">
        <v>102</v>
      </c>
      <c r="AB184" t="s">
        <v>93</v>
      </c>
      <c r="AC184" t="s">
        <v>66</v>
      </c>
      <c r="AD184" t="b">
        <v>1</v>
      </c>
      <c r="AF184">
        <v>26543</v>
      </c>
      <c r="AH184" t="s">
        <v>80</v>
      </c>
      <c r="AI184" t="s">
        <v>39</v>
      </c>
      <c r="AJ184" s="1">
        <v>42548.5</v>
      </c>
      <c r="AK184" t="s">
        <v>39</v>
      </c>
      <c r="AL184" t="s">
        <v>39</v>
      </c>
      <c r="AN184" t="s">
        <v>56</v>
      </c>
    </row>
    <row r="185" spans="1:40" x14ac:dyDescent="0.45">
      <c r="A185" t="s">
        <v>39</v>
      </c>
      <c r="B185">
        <v>618709</v>
      </c>
      <c r="C185" t="str">
        <f>VLOOKUP(B185,'PAS10 S19 Final Scope_195'!B:C,2,0)</f>
        <v>Base Scope</v>
      </c>
      <c r="D185" t="s">
        <v>40</v>
      </c>
      <c r="E185" t="s">
        <v>41</v>
      </c>
      <c r="F185" t="s">
        <v>498</v>
      </c>
      <c r="G185" t="s">
        <v>561</v>
      </c>
      <c r="H185" t="s">
        <v>583</v>
      </c>
      <c r="I185">
        <v>1.5</v>
      </c>
      <c r="J185">
        <v>3</v>
      </c>
      <c r="K185" t="s">
        <v>562</v>
      </c>
      <c r="L185" t="s">
        <v>501</v>
      </c>
      <c r="M185" t="s">
        <v>46</v>
      </c>
      <c r="N185" t="s">
        <v>47</v>
      </c>
      <c r="O185" t="s">
        <v>48</v>
      </c>
      <c r="P185">
        <v>60000</v>
      </c>
      <c r="Q185" t="s">
        <v>530</v>
      </c>
      <c r="R185">
        <v>602741</v>
      </c>
      <c r="T185" t="s">
        <v>50</v>
      </c>
      <c r="U185" t="s">
        <v>369</v>
      </c>
      <c r="V185" t="s">
        <v>369</v>
      </c>
      <c r="W185" t="b">
        <v>1</v>
      </c>
      <c r="X185" t="s">
        <v>115</v>
      </c>
      <c r="AA185" t="s">
        <v>53</v>
      </c>
      <c r="AB185" t="s">
        <v>182</v>
      </c>
      <c r="AC185" t="s">
        <v>55</v>
      </c>
      <c r="AD185" t="b">
        <v>1</v>
      </c>
      <c r="AF185">
        <v>26801</v>
      </c>
      <c r="AH185" t="s">
        <v>80</v>
      </c>
      <c r="AI185" t="s">
        <v>39</v>
      </c>
      <c r="AJ185" s="1">
        <v>42548.5</v>
      </c>
      <c r="AK185" t="s">
        <v>39</v>
      </c>
      <c r="AL185" t="s">
        <v>39</v>
      </c>
      <c r="AN185" t="s">
        <v>56</v>
      </c>
    </row>
    <row r="186" spans="1:40" x14ac:dyDescent="0.45">
      <c r="A186" t="s">
        <v>39</v>
      </c>
      <c r="B186">
        <v>631730</v>
      </c>
      <c r="C186" t="str">
        <f>VLOOKUP(B186,'PAS10 S19 Final Scope_195'!B:C,2,0)</f>
        <v>Base Scope</v>
      </c>
      <c r="D186" t="s">
        <v>40</v>
      </c>
      <c r="E186" t="s">
        <v>57</v>
      </c>
      <c r="F186" t="s">
        <v>498</v>
      </c>
      <c r="G186" t="s">
        <v>557</v>
      </c>
      <c r="H186" t="s">
        <v>588</v>
      </c>
      <c r="I186">
        <v>3.5</v>
      </c>
      <c r="J186">
        <v>2</v>
      </c>
      <c r="K186" t="s">
        <v>558</v>
      </c>
      <c r="L186" t="s">
        <v>559</v>
      </c>
      <c r="M186" t="s">
        <v>46</v>
      </c>
      <c r="N186" t="s">
        <v>47</v>
      </c>
      <c r="O186" t="s">
        <v>48</v>
      </c>
      <c r="P186">
        <v>9999</v>
      </c>
      <c r="Q186" t="s">
        <v>560</v>
      </c>
      <c r="R186">
        <v>596886</v>
      </c>
      <c r="T186" t="s">
        <v>50</v>
      </c>
      <c r="U186" t="s">
        <v>62</v>
      </c>
      <c r="V186" t="s">
        <v>62</v>
      </c>
      <c r="W186" t="b">
        <v>1</v>
      </c>
      <c r="X186" t="s">
        <v>358</v>
      </c>
      <c r="AA186" t="s">
        <v>102</v>
      </c>
      <c r="AB186" t="s">
        <v>525</v>
      </c>
      <c r="AC186" t="s">
        <v>66</v>
      </c>
      <c r="AD186" t="b">
        <v>0</v>
      </c>
      <c r="AF186">
        <v>23319</v>
      </c>
      <c r="AH186" t="s">
        <v>80</v>
      </c>
      <c r="AI186" t="s">
        <v>39</v>
      </c>
      <c r="AJ186" s="1">
        <v>42548.5</v>
      </c>
      <c r="AK186" t="s">
        <v>39</v>
      </c>
      <c r="AN186" t="s">
        <v>56</v>
      </c>
    </row>
    <row r="187" spans="1:40" x14ac:dyDescent="0.45">
      <c r="A187" t="s">
        <v>39</v>
      </c>
      <c r="B187">
        <v>611191</v>
      </c>
      <c r="C187" t="str">
        <f>VLOOKUP(B187,'PAS10 S19 Final Scope_195'!B:C,2,0)</f>
        <v>Base Scope</v>
      </c>
      <c r="D187" t="s">
        <v>40</v>
      </c>
      <c r="E187" t="s">
        <v>57</v>
      </c>
      <c r="F187" t="s">
        <v>498</v>
      </c>
      <c r="G187" t="s">
        <v>552</v>
      </c>
      <c r="H187" t="s">
        <v>687</v>
      </c>
      <c r="I187">
        <v>2.5</v>
      </c>
      <c r="J187">
        <v>2</v>
      </c>
      <c r="K187" t="s">
        <v>553</v>
      </c>
      <c r="L187" t="s">
        <v>501</v>
      </c>
      <c r="M187" t="s">
        <v>46</v>
      </c>
      <c r="N187" t="s">
        <v>47</v>
      </c>
      <c r="O187" t="s">
        <v>48</v>
      </c>
      <c r="P187">
        <v>60000</v>
      </c>
      <c r="Q187" t="s">
        <v>554</v>
      </c>
      <c r="R187">
        <v>596879</v>
      </c>
      <c r="T187" t="s">
        <v>50</v>
      </c>
      <c r="U187" t="s">
        <v>62</v>
      </c>
      <c r="V187" t="s">
        <v>62</v>
      </c>
      <c r="W187" t="b">
        <v>1</v>
      </c>
      <c r="X187" t="s">
        <v>115</v>
      </c>
      <c r="AA187" t="s">
        <v>53</v>
      </c>
      <c r="AB187" t="s">
        <v>112</v>
      </c>
      <c r="AC187" t="s">
        <v>78</v>
      </c>
      <c r="AD187" t="b">
        <v>1</v>
      </c>
      <c r="AF187">
        <v>22774</v>
      </c>
      <c r="AH187" t="s">
        <v>80</v>
      </c>
      <c r="AI187" t="s">
        <v>39</v>
      </c>
      <c r="AJ187" s="1">
        <v>42548.5</v>
      </c>
      <c r="AK187" t="s">
        <v>39</v>
      </c>
      <c r="AL187" t="s">
        <v>39</v>
      </c>
      <c r="AN187" t="s">
        <v>56</v>
      </c>
    </row>
    <row r="188" spans="1:40" x14ac:dyDescent="0.45">
      <c r="A188" t="s">
        <v>39</v>
      </c>
      <c r="B188">
        <v>620675</v>
      </c>
      <c r="C188" t="str">
        <f>VLOOKUP(B188,'PAS10 S19 Final Scope_195'!B:C,2,0)</f>
        <v>Base Scope</v>
      </c>
      <c r="D188" t="s">
        <v>40</v>
      </c>
      <c r="E188" t="s">
        <v>57</v>
      </c>
      <c r="F188" t="s">
        <v>498</v>
      </c>
      <c r="G188" t="s">
        <v>499</v>
      </c>
      <c r="H188" t="s">
        <v>593</v>
      </c>
      <c r="I188">
        <v>1</v>
      </c>
      <c r="J188">
        <v>2</v>
      </c>
      <c r="K188" t="s">
        <v>500</v>
      </c>
      <c r="L188" t="s">
        <v>501</v>
      </c>
      <c r="M188" t="s">
        <v>46</v>
      </c>
      <c r="N188" t="s">
        <v>47</v>
      </c>
      <c r="O188" t="s">
        <v>48</v>
      </c>
      <c r="P188">
        <v>60000</v>
      </c>
      <c r="Q188" t="s">
        <v>502</v>
      </c>
      <c r="R188">
        <v>596885</v>
      </c>
      <c r="T188" t="s">
        <v>50</v>
      </c>
      <c r="U188" t="s">
        <v>62</v>
      </c>
      <c r="V188" t="s">
        <v>62</v>
      </c>
      <c r="W188" t="b">
        <v>1</v>
      </c>
      <c r="X188" t="s">
        <v>115</v>
      </c>
      <c r="AA188" t="s">
        <v>102</v>
      </c>
      <c r="AB188" t="s">
        <v>413</v>
      </c>
      <c r="AC188" t="s">
        <v>66</v>
      </c>
      <c r="AD188" t="b">
        <v>1</v>
      </c>
      <c r="AF188">
        <v>26854</v>
      </c>
      <c r="AH188" t="s">
        <v>80</v>
      </c>
      <c r="AI188" t="s">
        <v>39</v>
      </c>
      <c r="AJ188" s="1">
        <v>42548.5</v>
      </c>
      <c r="AK188" t="s">
        <v>39</v>
      </c>
      <c r="AL188" t="s">
        <v>39</v>
      </c>
      <c r="AN188" t="s">
        <v>56</v>
      </c>
    </row>
    <row r="189" spans="1:40" x14ac:dyDescent="0.45">
      <c r="A189" t="s">
        <v>39</v>
      </c>
      <c r="B189">
        <v>627377</v>
      </c>
      <c r="C189" t="str">
        <f>VLOOKUP(B189,'PAS10 S19 Final Scope_195'!B:C,2,0)</f>
        <v>Base Scope</v>
      </c>
      <c r="D189" t="s">
        <v>40</v>
      </c>
      <c r="E189" t="s">
        <v>57</v>
      </c>
      <c r="F189" t="s">
        <v>498</v>
      </c>
      <c r="G189" t="s">
        <v>503</v>
      </c>
      <c r="H189" t="s">
        <v>44</v>
      </c>
      <c r="I189">
        <v>3.5</v>
      </c>
      <c r="J189">
        <v>2</v>
      </c>
      <c r="K189" t="s">
        <v>504</v>
      </c>
      <c r="L189" t="s">
        <v>501</v>
      </c>
      <c r="M189" t="s">
        <v>46</v>
      </c>
      <c r="N189" t="s">
        <v>47</v>
      </c>
      <c r="O189" t="s">
        <v>48</v>
      </c>
      <c r="P189">
        <v>60000</v>
      </c>
      <c r="Q189" t="s">
        <v>501</v>
      </c>
      <c r="R189">
        <v>606062</v>
      </c>
      <c r="T189" t="s">
        <v>50</v>
      </c>
      <c r="U189" t="s">
        <v>62</v>
      </c>
      <c r="V189" t="s">
        <v>62</v>
      </c>
      <c r="W189" t="b">
        <v>1</v>
      </c>
      <c r="X189" t="s">
        <v>358</v>
      </c>
      <c r="AA189" t="s">
        <v>64</v>
      </c>
      <c r="AB189" t="s">
        <v>89</v>
      </c>
      <c r="AC189" t="s">
        <v>66</v>
      </c>
      <c r="AD189" t="b">
        <v>1</v>
      </c>
      <c r="AF189">
        <v>23757</v>
      </c>
      <c r="AH189" t="s">
        <v>80</v>
      </c>
      <c r="AI189" t="s">
        <v>39</v>
      </c>
      <c r="AJ189" s="1">
        <v>42548.5</v>
      </c>
      <c r="AK189" t="s">
        <v>39</v>
      </c>
      <c r="AN189" t="s">
        <v>56</v>
      </c>
    </row>
    <row r="190" spans="1:40" x14ac:dyDescent="0.45">
      <c r="A190" t="s">
        <v>39</v>
      </c>
      <c r="B190">
        <v>624045</v>
      </c>
      <c r="C190" t="str">
        <f>VLOOKUP(B190,'PAS10 S19 Final Scope_195'!B:C,2,0)</f>
        <v>Base Scope</v>
      </c>
      <c r="D190" t="s">
        <v>40</v>
      </c>
      <c r="E190" t="s">
        <v>57</v>
      </c>
      <c r="F190" t="s">
        <v>498</v>
      </c>
      <c r="G190" t="s">
        <v>505</v>
      </c>
      <c r="H190" t="s">
        <v>44</v>
      </c>
      <c r="I190">
        <v>2</v>
      </c>
      <c r="J190">
        <v>2</v>
      </c>
      <c r="K190" t="s">
        <v>506</v>
      </c>
      <c r="L190" t="s">
        <v>501</v>
      </c>
      <c r="M190" t="s">
        <v>46</v>
      </c>
      <c r="N190" t="s">
        <v>47</v>
      </c>
      <c r="O190" t="s">
        <v>48</v>
      </c>
      <c r="P190">
        <v>60000</v>
      </c>
      <c r="Q190" t="s">
        <v>507</v>
      </c>
      <c r="R190">
        <v>596883</v>
      </c>
      <c r="T190" t="s">
        <v>50</v>
      </c>
      <c r="U190" t="s">
        <v>62</v>
      </c>
      <c r="V190" t="s">
        <v>62</v>
      </c>
      <c r="W190" t="b">
        <v>1</v>
      </c>
      <c r="X190" t="s">
        <v>115</v>
      </c>
      <c r="AA190" t="s">
        <v>102</v>
      </c>
      <c r="AB190" t="s">
        <v>89</v>
      </c>
      <c r="AC190" t="s">
        <v>66</v>
      </c>
      <c r="AD190" t="b">
        <v>1</v>
      </c>
      <c r="AF190">
        <v>26873</v>
      </c>
      <c r="AH190" t="s">
        <v>80</v>
      </c>
      <c r="AI190" t="s">
        <v>39</v>
      </c>
      <c r="AJ190" s="1">
        <v>42548.5</v>
      </c>
      <c r="AK190" t="s">
        <v>39</v>
      </c>
      <c r="AN190" t="s">
        <v>56</v>
      </c>
    </row>
    <row r="191" spans="1:40" x14ac:dyDescent="0.45">
      <c r="A191" t="s">
        <v>39</v>
      </c>
      <c r="B191">
        <v>620672</v>
      </c>
      <c r="C191" t="str">
        <f>VLOOKUP(B191,'PAS10 S19 Final Scope_195'!B:C,2,0)</f>
        <v>Base Scope</v>
      </c>
      <c r="D191" t="s">
        <v>40</v>
      </c>
      <c r="E191" t="s">
        <v>57</v>
      </c>
      <c r="F191" t="s">
        <v>498</v>
      </c>
      <c r="G191" t="s">
        <v>508</v>
      </c>
      <c r="H191" t="s">
        <v>583</v>
      </c>
      <c r="I191">
        <v>2.5</v>
      </c>
      <c r="J191">
        <v>2</v>
      </c>
      <c r="K191" t="s">
        <v>509</v>
      </c>
      <c r="L191" t="s">
        <v>501</v>
      </c>
      <c r="M191" t="s">
        <v>46</v>
      </c>
      <c r="N191" t="s">
        <v>47</v>
      </c>
      <c r="O191" t="s">
        <v>48</v>
      </c>
      <c r="P191">
        <v>60000</v>
      </c>
      <c r="Q191" t="s">
        <v>502</v>
      </c>
      <c r="R191">
        <v>596885</v>
      </c>
      <c r="T191" t="s">
        <v>50</v>
      </c>
      <c r="U191" t="s">
        <v>62</v>
      </c>
      <c r="V191" t="s">
        <v>62</v>
      </c>
      <c r="W191" t="b">
        <v>1</v>
      </c>
      <c r="X191" t="s">
        <v>358</v>
      </c>
      <c r="AA191" t="s">
        <v>53</v>
      </c>
      <c r="AB191" t="s">
        <v>112</v>
      </c>
      <c r="AC191" t="s">
        <v>66</v>
      </c>
      <c r="AD191" t="b">
        <v>1</v>
      </c>
      <c r="AF191">
        <v>24770</v>
      </c>
      <c r="AH191" t="s">
        <v>80</v>
      </c>
      <c r="AI191" t="s">
        <v>39</v>
      </c>
      <c r="AJ191" s="1">
        <v>42548.5</v>
      </c>
      <c r="AK191" t="s">
        <v>39</v>
      </c>
      <c r="AL191" t="s">
        <v>39</v>
      </c>
      <c r="AN191" t="s">
        <v>56</v>
      </c>
    </row>
    <row r="192" spans="1:40" x14ac:dyDescent="0.45">
      <c r="A192" t="s">
        <v>39</v>
      </c>
      <c r="B192">
        <v>618707</v>
      </c>
      <c r="C192" t="str">
        <f>VLOOKUP(B192,'PAS10 S19 Final Scope_195'!B:C,2,0)</f>
        <v>Base Scope</v>
      </c>
      <c r="D192" t="s">
        <v>40</v>
      </c>
      <c r="E192" t="s">
        <v>57</v>
      </c>
      <c r="F192" t="s">
        <v>498</v>
      </c>
      <c r="G192" t="s">
        <v>510</v>
      </c>
      <c r="H192" t="s">
        <v>44</v>
      </c>
      <c r="I192">
        <v>3</v>
      </c>
      <c r="J192">
        <v>3</v>
      </c>
      <c r="K192" t="s">
        <v>511</v>
      </c>
      <c r="L192" t="s">
        <v>501</v>
      </c>
      <c r="M192" t="s">
        <v>46</v>
      </c>
      <c r="N192" t="s">
        <v>47</v>
      </c>
      <c r="O192" t="s">
        <v>48</v>
      </c>
      <c r="P192">
        <v>60000</v>
      </c>
      <c r="Q192" t="s">
        <v>512</v>
      </c>
      <c r="R192" t="s">
        <v>513</v>
      </c>
      <c r="T192" t="s">
        <v>50</v>
      </c>
      <c r="U192" t="s">
        <v>514</v>
      </c>
      <c r="V192" t="s">
        <v>514</v>
      </c>
      <c r="W192" t="b">
        <v>1</v>
      </c>
      <c r="X192" t="s">
        <v>115</v>
      </c>
      <c r="AA192" t="s">
        <v>102</v>
      </c>
      <c r="AB192" t="s">
        <v>89</v>
      </c>
      <c r="AC192" t="s">
        <v>66</v>
      </c>
      <c r="AD192" t="b">
        <v>1</v>
      </c>
      <c r="AF192">
        <v>26807</v>
      </c>
      <c r="AH192" t="s">
        <v>80</v>
      </c>
      <c r="AI192" t="s">
        <v>39</v>
      </c>
      <c r="AJ192" s="1">
        <v>42548.5</v>
      </c>
      <c r="AK192" t="s">
        <v>39</v>
      </c>
      <c r="AN192" t="s">
        <v>56</v>
      </c>
    </row>
    <row r="193" spans="1:40" x14ac:dyDescent="0.45">
      <c r="A193" t="s">
        <v>39</v>
      </c>
      <c r="B193">
        <v>613283</v>
      </c>
      <c r="C193" t="str">
        <f>VLOOKUP(B193,'PAS10 S19 Final Scope_195'!B:C,2,0)</f>
        <v>Base Scope</v>
      </c>
      <c r="D193" t="s">
        <v>40</v>
      </c>
      <c r="E193" t="s">
        <v>57</v>
      </c>
      <c r="F193" t="s">
        <v>498</v>
      </c>
      <c r="G193" t="s">
        <v>519</v>
      </c>
      <c r="H193" t="s">
        <v>593</v>
      </c>
      <c r="I193">
        <v>1.5</v>
      </c>
      <c r="J193">
        <v>2</v>
      </c>
      <c r="K193" t="s">
        <v>520</v>
      </c>
      <c r="L193" t="s">
        <v>501</v>
      </c>
      <c r="M193" t="s">
        <v>46</v>
      </c>
      <c r="N193" t="s">
        <v>47</v>
      </c>
      <c r="O193" t="s">
        <v>48</v>
      </c>
      <c r="P193">
        <v>60000</v>
      </c>
      <c r="Q193" t="s">
        <v>521</v>
      </c>
      <c r="R193">
        <v>596884</v>
      </c>
      <c r="T193" t="s">
        <v>50</v>
      </c>
      <c r="U193" t="s">
        <v>62</v>
      </c>
      <c r="V193" t="s">
        <v>62</v>
      </c>
      <c r="W193" t="b">
        <v>1</v>
      </c>
      <c r="X193" t="s">
        <v>76</v>
      </c>
      <c r="AA193" t="s">
        <v>102</v>
      </c>
      <c r="AB193" t="s">
        <v>93</v>
      </c>
      <c r="AC193" t="s">
        <v>66</v>
      </c>
      <c r="AD193" t="b">
        <v>1</v>
      </c>
      <c r="AF193">
        <v>26707</v>
      </c>
      <c r="AH193" t="s">
        <v>80</v>
      </c>
      <c r="AI193" t="s">
        <v>39</v>
      </c>
      <c r="AJ193" s="1">
        <v>42548.5</v>
      </c>
      <c r="AK193" t="s">
        <v>39</v>
      </c>
      <c r="AL193" t="s">
        <v>39</v>
      </c>
      <c r="AN193" t="s">
        <v>56</v>
      </c>
    </row>
    <row r="194" spans="1:40" x14ac:dyDescent="0.45">
      <c r="A194" t="s">
        <v>39</v>
      </c>
      <c r="B194">
        <v>613285</v>
      </c>
      <c r="C194" t="str">
        <f>VLOOKUP(B194,'PAS10 S19 Final Scope_195'!B:C,2,0)</f>
        <v>Base Scope</v>
      </c>
      <c r="D194" t="s">
        <v>40</v>
      </c>
      <c r="E194" t="s">
        <v>41</v>
      </c>
      <c r="F194" t="s">
        <v>498</v>
      </c>
      <c r="G194" t="s">
        <v>522</v>
      </c>
      <c r="H194" t="s">
        <v>687</v>
      </c>
      <c r="I194">
        <v>1.5</v>
      </c>
      <c r="J194">
        <v>2</v>
      </c>
      <c r="K194" t="s">
        <v>523</v>
      </c>
      <c r="L194" t="s">
        <v>501</v>
      </c>
      <c r="M194" t="s">
        <v>46</v>
      </c>
      <c r="N194" t="s">
        <v>47</v>
      </c>
      <c r="O194" t="s">
        <v>48</v>
      </c>
      <c r="P194">
        <v>60000</v>
      </c>
      <c r="Q194" t="s">
        <v>521</v>
      </c>
      <c r="R194">
        <v>596884</v>
      </c>
      <c r="T194" t="s">
        <v>50</v>
      </c>
      <c r="U194" t="s">
        <v>524</v>
      </c>
      <c r="V194" t="s">
        <v>524</v>
      </c>
      <c r="W194" t="b">
        <v>1</v>
      </c>
      <c r="X194" t="s">
        <v>358</v>
      </c>
      <c r="AA194" t="s">
        <v>53</v>
      </c>
      <c r="AB194" t="s">
        <v>525</v>
      </c>
      <c r="AC194" t="s">
        <v>66</v>
      </c>
      <c r="AD194" t="b">
        <v>1</v>
      </c>
      <c r="AF194">
        <v>22283</v>
      </c>
      <c r="AH194" t="s">
        <v>80</v>
      </c>
      <c r="AI194" t="s">
        <v>39</v>
      </c>
      <c r="AJ194" s="1">
        <v>42548.5</v>
      </c>
      <c r="AK194" t="s">
        <v>39</v>
      </c>
      <c r="AL194" t="s">
        <v>39</v>
      </c>
      <c r="AN194" t="s">
        <v>56</v>
      </c>
    </row>
    <row r="195" spans="1:40" x14ac:dyDescent="0.45">
      <c r="A195" t="s">
        <v>39</v>
      </c>
      <c r="B195">
        <v>613287</v>
      </c>
      <c r="C195" t="str">
        <f>VLOOKUP(B195,'PAS10 S19 Final Scope_195'!B:C,2,0)</f>
        <v>Base Scope</v>
      </c>
      <c r="D195" t="s">
        <v>40</v>
      </c>
      <c r="E195" t="s">
        <v>57</v>
      </c>
      <c r="F195" t="s">
        <v>498</v>
      </c>
      <c r="G195" t="s">
        <v>526</v>
      </c>
      <c r="H195" t="s">
        <v>593</v>
      </c>
      <c r="I195">
        <v>1.5</v>
      </c>
      <c r="J195">
        <v>2</v>
      </c>
      <c r="K195" t="s">
        <v>527</v>
      </c>
      <c r="L195" t="s">
        <v>501</v>
      </c>
      <c r="M195" t="s">
        <v>46</v>
      </c>
      <c r="N195" t="s">
        <v>47</v>
      </c>
      <c r="O195" t="s">
        <v>48</v>
      </c>
      <c r="P195">
        <v>60000</v>
      </c>
      <c r="Q195" t="s">
        <v>521</v>
      </c>
      <c r="R195">
        <v>596884</v>
      </c>
      <c r="T195" t="s">
        <v>50</v>
      </c>
      <c r="U195" t="s">
        <v>62</v>
      </c>
      <c r="V195" t="s">
        <v>62</v>
      </c>
      <c r="W195" t="b">
        <v>1</v>
      </c>
      <c r="X195" t="s">
        <v>358</v>
      </c>
      <c r="AA195" t="s">
        <v>53</v>
      </c>
      <c r="AB195" t="s">
        <v>525</v>
      </c>
      <c r="AC195" t="s">
        <v>66</v>
      </c>
      <c r="AD195" t="b">
        <v>1</v>
      </c>
      <c r="AF195">
        <v>24611</v>
      </c>
      <c r="AH195" t="s">
        <v>80</v>
      </c>
      <c r="AI195" t="s">
        <v>39</v>
      </c>
      <c r="AJ195" s="1">
        <v>42548.5</v>
      </c>
      <c r="AK195" t="s">
        <v>39</v>
      </c>
      <c r="AL195" t="s">
        <v>39</v>
      </c>
      <c r="AN195" t="s">
        <v>56</v>
      </c>
    </row>
    <row r="196" spans="1:40" x14ac:dyDescent="0.45">
      <c r="A196" t="s">
        <v>39</v>
      </c>
      <c r="B196">
        <v>618708</v>
      </c>
      <c r="C196" t="str">
        <f>VLOOKUP(B196,'PAS10 S19 Final Scope_195'!B:C,2,0)</f>
        <v>Base Scope</v>
      </c>
      <c r="D196" t="s">
        <v>40</v>
      </c>
      <c r="E196" t="s">
        <v>41</v>
      </c>
      <c r="F196" t="s">
        <v>498</v>
      </c>
      <c r="G196" t="s">
        <v>528</v>
      </c>
      <c r="H196" t="s">
        <v>583</v>
      </c>
      <c r="I196">
        <v>1.5</v>
      </c>
      <c r="J196">
        <v>2</v>
      </c>
      <c r="K196" t="s">
        <v>529</v>
      </c>
      <c r="L196" t="s">
        <v>501</v>
      </c>
      <c r="M196" t="s">
        <v>46</v>
      </c>
      <c r="N196" t="s">
        <v>47</v>
      </c>
      <c r="O196" t="s">
        <v>48</v>
      </c>
      <c r="P196">
        <v>60000</v>
      </c>
      <c r="Q196" t="s">
        <v>530</v>
      </c>
      <c r="R196">
        <v>602741</v>
      </c>
      <c r="T196" t="s">
        <v>50</v>
      </c>
      <c r="U196" t="s">
        <v>514</v>
      </c>
      <c r="V196" t="s">
        <v>369</v>
      </c>
      <c r="W196" t="b">
        <v>1</v>
      </c>
      <c r="X196" t="s">
        <v>115</v>
      </c>
      <c r="AA196" t="s">
        <v>53</v>
      </c>
      <c r="AB196" t="s">
        <v>182</v>
      </c>
      <c r="AC196" t="s">
        <v>55</v>
      </c>
      <c r="AD196" t="b">
        <v>1</v>
      </c>
      <c r="AF196">
        <v>26803</v>
      </c>
      <c r="AH196" t="s">
        <v>80</v>
      </c>
      <c r="AI196" t="s">
        <v>39</v>
      </c>
      <c r="AJ196" s="1">
        <v>42548.5</v>
      </c>
      <c r="AK196" t="s">
        <v>39</v>
      </c>
      <c r="AL196" t="s">
        <v>39</v>
      </c>
      <c r="AN196" t="s">
        <v>56</v>
      </c>
    </row>
    <row r="197" spans="1:40" x14ac:dyDescent="0.45">
      <c r="A197" t="s">
        <v>39</v>
      </c>
      <c r="B197">
        <v>625732</v>
      </c>
      <c r="C197" t="str">
        <f>VLOOKUP(B197,'PAS10 S19 Final Scope_195'!B:C,2,0)</f>
        <v>Base Scope</v>
      </c>
      <c r="D197" t="s">
        <v>40</v>
      </c>
      <c r="E197" t="s">
        <v>57</v>
      </c>
      <c r="F197" t="s">
        <v>498</v>
      </c>
      <c r="G197" t="s">
        <v>515</v>
      </c>
      <c r="H197" t="s">
        <v>593</v>
      </c>
      <c r="I197">
        <v>2</v>
      </c>
      <c r="J197">
        <v>2</v>
      </c>
      <c r="K197" t="s">
        <v>516</v>
      </c>
      <c r="L197" t="s">
        <v>501</v>
      </c>
      <c r="M197" t="s">
        <v>46</v>
      </c>
      <c r="N197" t="s">
        <v>47</v>
      </c>
      <c r="O197" t="s">
        <v>48</v>
      </c>
      <c r="P197">
        <v>60000</v>
      </c>
      <c r="Q197" t="s">
        <v>517</v>
      </c>
      <c r="R197" t="s">
        <v>518</v>
      </c>
      <c r="T197" t="s">
        <v>50</v>
      </c>
      <c r="U197" t="s">
        <v>62</v>
      </c>
      <c r="V197" t="s">
        <v>62</v>
      </c>
      <c r="W197" t="b">
        <v>1</v>
      </c>
      <c r="X197" t="s">
        <v>76</v>
      </c>
      <c r="AA197" t="s">
        <v>102</v>
      </c>
      <c r="AB197" t="s">
        <v>93</v>
      </c>
      <c r="AC197" t="s">
        <v>66</v>
      </c>
      <c r="AD197" t="b">
        <v>1</v>
      </c>
      <c r="AF197">
        <v>23038</v>
      </c>
      <c r="AH197" t="s">
        <v>80</v>
      </c>
      <c r="AI197" t="s">
        <v>39</v>
      </c>
      <c r="AJ197" s="1">
        <v>42548.5</v>
      </c>
      <c r="AK197" t="s">
        <v>39</v>
      </c>
      <c r="AL197" t="s">
        <v>39</v>
      </c>
      <c r="AN197" t="s">
        <v>56</v>
      </c>
    </row>
    <row r="198" spans="1:40" x14ac:dyDescent="0.45">
      <c r="A198" t="s">
        <v>39</v>
      </c>
      <c r="B198">
        <v>625733</v>
      </c>
      <c r="C198" t="str">
        <f>VLOOKUP(B198,'PAS10 S19 Final Scope_195'!B:C,2,0)</f>
        <v>Base Scope</v>
      </c>
      <c r="D198" t="s">
        <v>40</v>
      </c>
      <c r="E198" t="s">
        <v>41</v>
      </c>
      <c r="F198" t="s">
        <v>498</v>
      </c>
      <c r="G198" t="s">
        <v>531</v>
      </c>
      <c r="H198" t="s">
        <v>44</v>
      </c>
      <c r="I198">
        <v>2</v>
      </c>
      <c r="J198">
        <v>2</v>
      </c>
      <c r="K198" t="s">
        <v>532</v>
      </c>
      <c r="L198" t="s">
        <v>501</v>
      </c>
      <c r="M198" t="s">
        <v>46</v>
      </c>
      <c r="N198" t="s">
        <v>47</v>
      </c>
      <c r="O198" t="s">
        <v>48</v>
      </c>
      <c r="P198">
        <v>60000</v>
      </c>
      <c r="Q198" t="s">
        <v>533</v>
      </c>
      <c r="R198">
        <v>593657</v>
      </c>
      <c r="T198" t="s">
        <v>50</v>
      </c>
      <c r="U198" t="s">
        <v>51</v>
      </c>
      <c r="V198" t="s">
        <v>51</v>
      </c>
      <c r="W198" t="b">
        <v>1</v>
      </c>
      <c r="X198" t="s">
        <v>76</v>
      </c>
      <c r="AA198" t="s">
        <v>64</v>
      </c>
      <c r="AB198" t="s">
        <v>93</v>
      </c>
      <c r="AC198" t="s">
        <v>93</v>
      </c>
      <c r="AD198" t="b">
        <v>1</v>
      </c>
      <c r="AF198">
        <v>22432</v>
      </c>
      <c r="AH198" t="s">
        <v>80</v>
      </c>
      <c r="AI198" t="s">
        <v>39</v>
      </c>
      <c r="AJ198" s="1">
        <v>42548.5</v>
      </c>
      <c r="AK198" t="s">
        <v>39</v>
      </c>
      <c r="AN198" t="s">
        <v>56</v>
      </c>
    </row>
    <row r="199" spans="1:40" x14ac:dyDescent="0.45">
      <c r="A199" t="s">
        <v>39</v>
      </c>
      <c r="B199">
        <v>618703</v>
      </c>
      <c r="C199" t="str">
        <f>VLOOKUP(B199,'PAS10 S19 Final Scope_195'!B:C,2,0)</f>
        <v>Base Scope</v>
      </c>
      <c r="D199" t="s">
        <v>40</v>
      </c>
      <c r="E199" t="s">
        <v>57</v>
      </c>
      <c r="F199" t="s">
        <v>498</v>
      </c>
      <c r="G199" t="s">
        <v>534</v>
      </c>
      <c r="H199" t="s">
        <v>44</v>
      </c>
      <c r="I199">
        <v>2</v>
      </c>
      <c r="J199">
        <v>2</v>
      </c>
      <c r="K199" t="s">
        <v>535</v>
      </c>
      <c r="L199" t="s">
        <v>501</v>
      </c>
      <c r="M199" t="s">
        <v>46</v>
      </c>
      <c r="N199" t="s">
        <v>47</v>
      </c>
      <c r="O199" t="s">
        <v>48</v>
      </c>
      <c r="P199">
        <v>60000</v>
      </c>
      <c r="Q199" t="s">
        <v>536</v>
      </c>
      <c r="R199">
        <v>596882</v>
      </c>
      <c r="T199" t="s">
        <v>50</v>
      </c>
      <c r="U199" t="s">
        <v>62</v>
      </c>
      <c r="V199" t="s">
        <v>62</v>
      </c>
      <c r="W199" t="b">
        <v>1</v>
      </c>
      <c r="X199" t="s">
        <v>115</v>
      </c>
      <c r="AA199" t="s">
        <v>102</v>
      </c>
      <c r="AB199" t="s">
        <v>537</v>
      </c>
      <c r="AC199" t="s">
        <v>66</v>
      </c>
      <c r="AD199" t="b">
        <v>1</v>
      </c>
      <c r="AF199">
        <v>23298</v>
      </c>
      <c r="AH199" t="s">
        <v>80</v>
      </c>
      <c r="AI199" t="s">
        <v>39</v>
      </c>
      <c r="AJ199" s="1">
        <v>42548.5</v>
      </c>
      <c r="AK199" t="s">
        <v>39</v>
      </c>
      <c r="AN199" t="s">
        <v>56</v>
      </c>
    </row>
  </sheetData>
  <autoFilter ref="A1:AN199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D5" sqref="D5"/>
    </sheetView>
  </sheetViews>
  <sheetFormatPr defaultRowHeight="14.25" x14ac:dyDescent="0.45"/>
  <cols>
    <col min="1" max="1" width="53.59765625" bestFit="1" customWidth="1"/>
    <col min="2" max="2" width="9.796875" bestFit="1" customWidth="1"/>
    <col min="3" max="3" width="16.06640625" customWidth="1"/>
    <col min="4" max="4" width="16.33203125" customWidth="1"/>
  </cols>
  <sheetData>
    <row r="3" spans="1:4" x14ac:dyDescent="0.45">
      <c r="A3" s="3" t="s">
        <v>708</v>
      </c>
      <c r="B3" t="s">
        <v>564</v>
      </c>
      <c r="C3" s="8" t="s">
        <v>722</v>
      </c>
      <c r="D3" s="8" t="s">
        <v>723</v>
      </c>
    </row>
    <row r="4" spans="1:4" x14ac:dyDescent="0.45">
      <c r="A4" s="4" t="s">
        <v>42</v>
      </c>
      <c r="B4" s="5">
        <v>53</v>
      </c>
      <c r="C4">
        <v>53</v>
      </c>
      <c r="D4">
        <v>0</v>
      </c>
    </row>
    <row r="5" spans="1:4" x14ac:dyDescent="0.45">
      <c r="A5" s="20" t="s">
        <v>205</v>
      </c>
      <c r="B5" s="21">
        <v>38</v>
      </c>
      <c r="C5" s="22">
        <v>45</v>
      </c>
      <c r="D5" s="22">
        <v>7</v>
      </c>
    </row>
    <row r="6" spans="1:4" x14ac:dyDescent="0.45">
      <c r="A6" s="17" t="s">
        <v>315</v>
      </c>
      <c r="B6" s="18">
        <v>17</v>
      </c>
      <c r="C6" s="19">
        <v>17</v>
      </c>
      <c r="D6" s="19">
        <v>0</v>
      </c>
    </row>
    <row r="7" spans="1:4" x14ac:dyDescent="0.45">
      <c r="A7" s="17" t="s">
        <v>352</v>
      </c>
      <c r="B7" s="18">
        <v>14</v>
      </c>
      <c r="C7" s="19">
        <v>14</v>
      </c>
      <c r="D7" s="19">
        <v>0</v>
      </c>
    </row>
    <row r="8" spans="1:4" x14ac:dyDescent="0.45">
      <c r="A8" s="17" t="s">
        <v>397</v>
      </c>
      <c r="B8" s="18">
        <v>45</v>
      </c>
      <c r="C8" s="19">
        <v>45</v>
      </c>
      <c r="D8" s="19">
        <v>0</v>
      </c>
    </row>
    <row r="9" spans="1:4" x14ac:dyDescent="0.45">
      <c r="A9" s="17" t="s">
        <v>498</v>
      </c>
      <c r="B9" s="18">
        <v>21</v>
      </c>
      <c r="C9" s="19">
        <v>21</v>
      </c>
      <c r="D9" s="19">
        <v>0</v>
      </c>
    </row>
    <row r="10" spans="1:4" x14ac:dyDescent="0.45">
      <c r="A10" s="20" t="s">
        <v>718</v>
      </c>
      <c r="B10" s="21">
        <v>3</v>
      </c>
      <c r="C10" s="22">
        <v>0</v>
      </c>
      <c r="D10" s="22">
        <v>3</v>
      </c>
    </row>
    <row r="11" spans="1:4" x14ac:dyDescent="0.45">
      <c r="A11" s="4" t="s">
        <v>563</v>
      </c>
      <c r="B11" s="5">
        <v>191</v>
      </c>
      <c r="C11" s="8">
        <f>SUM(C4:C10)</f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2"/>
  <sheetViews>
    <sheetView workbookViewId="0">
      <selection activeCell="C1" sqref="C1"/>
    </sheetView>
  </sheetViews>
  <sheetFormatPr defaultColWidth="9.06640625" defaultRowHeight="12.95" customHeight="1" x14ac:dyDescent="0.35"/>
  <cols>
    <col min="1" max="1" width="12.53125" style="10" customWidth="1"/>
    <col min="2" max="2" width="9.06640625" style="10"/>
    <col min="3" max="3" width="18" style="10" customWidth="1"/>
    <col min="4" max="4" width="9.06640625" style="10"/>
    <col min="5" max="5" width="52.46484375" style="10" customWidth="1"/>
    <col min="6" max="9" width="9.06640625" style="10"/>
    <col min="10" max="10" width="39.06640625" style="10" customWidth="1"/>
    <col min="11" max="16384" width="9.06640625" style="10"/>
  </cols>
  <sheetData>
    <row r="1" spans="1:47" s="11" customFormat="1" ht="12.95" customHeight="1" x14ac:dyDescent="0.45">
      <c r="A1" s="8" t="s">
        <v>0</v>
      </c>
      <c r="B1" s="8" t="s">
        <v>1</v>
      </c>
      <c r="C1" s="9" t="s">
        <v>684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</v>
      </c>
      <c r="M1" s="8" t="s">
        <v>23</v>
      </c>
      <c r="N1" s="8" t="s">
        <v>93</v>
      </c>
      <c r="O1" s="8" t="s">
        <v>11</v>
      </c>
      <c r="P1" s="8" t="s">
        <v>12</v>
      </c>
      <c r="Q1" s="8" t="s">
        <v>13</v>
      </c>
      <c r="R1" s="8" t="s">
        <v>15</v>
      </c>
      <c r="S1" s="8" t="s">
        <v>16</v>
      </c>
      <c r="T1" s="8" t="s">
        <v>17</v>
      </c>
      <c r="U1" s="8" t="s">
        <v>568</v>
      </c>
      <c r="V1" s="8" t="s">
        <v>18</v>
      </c>
      <c r="W1" s="8" t="s">
        <v>19</v>
      </c>
      <c r="X1" s="8" t="s">
        <v>20</v>
      </c>
      <c r="Y1" s="8" t="s">
        <v>22</v>
      </c>
      <c r="Z1" s="8" t="s">
        <v>14</v>
      </c>
      <c r="AA1" s="8" t="s">
        <v>21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569</v>
      </c>
      <c r="AI1" s="8" t="s">
        <v>570</v>
      </c>
      <c r="AJ1" s="8" t="s">
        <v>30</v>
      </c>
      <c r="AK1" s="8" t="s">
        <v>571</v>
      </c>
      <c r="AL1" s="8" t="s">
        <v>572</v>
      </c>
      <c r="AM1" s="8" t="s">
        <v>573</v>
      </c>
      <c r="AN1" s="8" t="s">
        <v>32</v>
      </c>
      <c r="AO1" s="8" t="s">
        <v>33</v>
      </c>
      <c r="AP1" s="8" t="s">
        <v>35</v>
      </c>
      <c r="AQ1" s="8" t="s">
        <v>31</v>
      </c>
      <c r="AR1" s="8" t="s">
        <v>34</v>
      </c>
      <c r="AS1" s="8" t="s">
        <v>38</v>
      </c>
      <c r="AT1" s="8" t="s">
        <v>574</v>
      </c>
      <c r="AU1" s="8" t="s">
        <v>575</v>
      </c>
    </row>
    <row r="2" spans="1:47" ht="12.95" customHeight="1" x14ac:dyDescent="0.45">
      <c r="A2" t="s">
        <v>39</v>
      </c>
      <c r="B2">
        <v>586844</v>
      </c>
      <c r="C2" t="str">
        <f>VLOOKUP(B2,'PAS10 S19 Final Scope_195'!B:C, 2,0)</f>
        <v>Base Scope</v>
      </c>
      <c r="D2" t="s">
        <v>41</v>
      </c>
      <c r="E2" t="s">
        <v>42</v>
      </c>
      <c r="F2" t="s">
        <v>43</v>
      </c>
      <c r="G2" t="s">
        <v>687</v>
      </c>
      <c r="H2">
        <v>2.5</v>
      </c>
      <c r="I2">
        <v>2</v>
      </c>
      <c r="J2" t="s">
        <v>45</v>
      </c>
      <c r="K2"/>
      <c r="L2" t="s">
        <v>40</v>
      </c>
      <c r="M2"/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593043</v>
      </c>
      <c r="T2"/>
      <c r="U2" t="s">
        <v>576</v>
      </c>
      <c r="V2" t="s">
        <v>50</v>
      </c>
      <c r="W2" t="s">
        <v>51</v>
      </c>
      <c r="X2" t="s">
        <v>51</v>
      </c>
      <c r="Y2" t="s">
        <v>52</v>
      </c>
      <c r="Z2">
        <v>10000</v>
      </c>
      <c r="AA2" t="b">
        <v>1</v>
      </c>
      <c r="AB2"/>
      <c r="AC2" t="s">
        <v>53</v>
      </c>
      <c r="AD2" t="s">
        <v>54</v>
      </c>
      <c r="AE2" t="s">
        <v>55</v>
      </c>
      <c r="AF2" t="b">
        <v>1</v>
      </c>
      <c r="AG2"/>
      <c r="AH2" t="s">
        <v>50</v>
      </c>
      <c r="AI2"/>
      <c r="AJ2">
        <v>25379</v>
      </c>
      <c r="AK2" s="1">
        <v>42439.342361111114</v>
      </c>
      <c r="AL2" s="1">
        <v>42439.803472222222</v>
      </c>
      <c r="AM2" s="1">
        <v>42515.438888888886</v>
      </c>
      <c r="AN2"/>
      <c r="AO2" t="s">
        <v>39</v>
      </c>
      <c r="AP2" t="s">
        <v>39</v>
      </c>
      <c r="AQ2"/>
      <c r="AR2" s="1">
        <v>42548.5</v>
      </c>
      <c r="AS2" t="s">
        <v>56</v>
      </c>
      <c r="AT2" t="s">
        <v>577</v>
      </c>
      <c r="AU2" s="2" t="s">
        <v>578</v>
      </c>
    </row>
    <row r="3" spans="1:47" ht="12.95" customHeight="1" x14ac:dyDescent="0.45">
      <c r="A3" t="s">
        <v>39</v>
      </c>
      <c r="B3">
        <v>586620</v>
      </c>
      <c r="C3" t="str">
        <f>VLOOKUP(B3,'PAS10 S19 Final Scope_195'!B:C, 2,0)</f>
        <v>Base Scope</v>
      </c>
      <c r="D3" t="s">
        <v>41</v>
      </c>
      <c r="E3" t="s">
        <v>42</v>
      </c>
      <c r="F3" t="s">
        <v>184</v>
      </c>
      <c r="G3" t="s">
        <v>687</v>
      </c>
      <c r="H3">
        <v>4</v>
      </c>
      <c r="I3">
        <v>3</v>
      </c>
      <c r="J3" t="s">
        <v>185</v>
      </c>
      <c r="K3"/>
      <c r="L3" t="s">
        <v>40</v>
      </c>
      <c r="M3"/>
      <c r="N3" t="b">
        <v>1</v>
      </c>
      <c r="O3" t="s">
        <v>46</v>
      </c>
      <c r="P3" t="s">
        <v>47</v>
      </c>
      <c r="Q3" t="s">
        <v>70</v>
      </c>
      <c r="R3" t="s">
        <v>98</v>
      </c>
      <c r="S3">
        <v>593043</v>
      </c>
      <c r="T3"/>
      <c r="U3" t="s">
        <v>576</v>
      </c>
      <c r="V3" t="s">
        <v>50</v>
      </c>
      <c r="W3" t="s">
        <v>51</v>
      </c>
      <c r="X3" t="s">
        <v>51</v>
      </c>
      <c r="Y3" t="s">
        <v>63</v>
      </c>
      <c r="Z3">
        <v>10000</v>
      </c>
      <c r="AA3" t="b">
        <v>1</v>
      </c>
      <c r="AB3"/>
      <c r="AC3" t="s">
        <v>107</v>
      </c>
      <c r="AD3" t="s">
        <v>93</v>
      </c>
      <c r="AE3" t="s">
        <v>93</v>
      </c>
      <c r="AF3" t="b">
        <v>1</v>
      </c>
      <c r="AG3"/>
      <c r="AH3" t="s">
        <v>50</v>
      </c>
      <c r="AI3"/>
      <c r="AJ3">
        <v>26252</v>
      </c>
      <c r="AK3" s="1">
        <v>42457.943749999999</v>
      </c>
      <c r="AL3" s="1">
        <v>42458.765277777777</v>
      </c>
      <c r="AM3" s="1">
        <v>42508.655555555553</v>
      </c>
      <c r="AN3"/>
      <c r="AO3" t="s">
        <v>39</v>
      </c>
      <c r="AP3" t="s">
        <v>39</v>
      </c>
      <c r="AQ3"/>
      <c r="AR3" s="1">
        <v>42548.5</v>
      </c>
      <c r="AS3" t="s">
        <v>56</v>
      </c>
      <c r="AT3" t="s">
        <v>579</v>
      </c>
      <c r="AU3" s="2" t="s">
        <v>580</v>
      </c>
    </row>
    <row r="4" spans="1:47" ht="12.95" customHeight="1" x14ac:dyDescent="0.45">
      <c r="A4" t="s">
        <v>39</v>
      </c>
      <c r="B4">
        <v>587153</v>
      </c>
      <c r="C4" t="str">
        <f>VLOOKUP(B4,'PAS10 S19 Final Scope_195'!B:C, 2,0)</f>
        <v>Base Scope</v>
      </c>
      <c r="D4" t="s">
        <v>57</v>
      </c>
      <c r="E4" t="s">
        <v>42</v>
      </c>
      <c r="F4" t="s">
        <v>58</v>
      </c>
      <c r="G4" t="s">
        <v>96</v>
      </c>
      <c r="H4">
        <v>4</v>
      </c>
      <c r="I4">
        <v>2</v>
      </c>
      <c r="J4" t="s">
        <v>60</v>
      </c>
      <c r="K4"/>
      <c r="L4" t="s">
        <v>40</v>
      </c>
      <c r="M4"/>
      <c r="N4" t="b">
        <v>0</v>
      </c>
      <c r="O4" t="s">
        <v>46</v>
      </c>
      <c r="P4" t="s">
        <v>47</v>
      </c>
      <c r="Q4" t="s">
        <v>48</v>
      </c>
      <c r="R4" t="s">
        <v>61</v>
      </c>
      <c r="S4">
        <v>593043</v>
      </c>
      <c r="T4"/>
      <c r="U4" t="s">
        <v>576</v>
      </c>
      <c r="V4" t="s">
        <v>50</v>
      </c>
      <c r="W4" t="s">
        <v>62</v>
      </c>
      <c r="X4" t="s">
        <v>62</v>
      </c>
      <c r="Y4" t="s">
        <v>63</v>
      </c>
      <c r="Z4">
        <v>10000</v>
      </c>
      <c r="AA4" t="b">
        <v>1</v>
      </c>
      <c r="AB4"/>
      <c r="AC4" t="s">
        <v>64</v>
      </c>
      <c r="AD4" t="s">
        <v>65</v>
      </c>
      <c r="AE4" t="s">
        <v>66</v>
      </c>
      <c r="AF4" t="b">
        <v>1</v>
      </c>
      <c r="AG4"/>
      <c r="AH4" t="s">
        <v>50</v>
      </c>
      <c r="AI4"/>
      <c r="AJ4">
        <v>26508</v>
      </c>
      <c r="AK4" s="1">
        <v>42457.943749999999</v>
      </c>
      <c r="AL4" s="1">
        <v>42458.765277777777</v>
      </c>
      <c r="AM4" s="1">
        <v>42527.025694444441</v>
      </c>
      <c r="AN4"/>
      <c r="AO4" t="s">
        <v>39</v>
      </c>
      <c r="AP4" t="s">
        <v>39</v>
      </c>
      <c r="AQ4"/>
      <c r="AR4" s="1">
        <v>42548.5</v>
      </c>
      <c r="AS4" t="s">
        <v>56</v>
      </c>
      <c r="AT4" t="s">
        <v>581</v>
      </c>
      <c r="AU4" t="s">
        <v>582</v>
      </c>
    </row>
    <row r="5" spans="1:47" ht="12.95" customHeight="1" x14ac:dyDescent="0.45">
      <c r="A5" t="s">
        <v>39</v>
      </c>
      <c r="B5">
        <v>586898</v>
      </c>
      <c r="C5" t="str">
        <f>VLOOKUP(B5,'PAS10 S19 Final Scope_195'!B:C, 2,0)</f>
        <v>Base Scope</v>
      </c>
      <c r="D5" t="s">
        <v>41</v>
      </c>
      <c r="E5" t="s">
        <v>42</v>
      </c>
      <c r="F5" t="s">
        <v>67</v>
      </c>
      <c r="G5" t="s">
        <v>687</v>
      </c>
      <c r="H5">
        <v>1.5</v>
      </c>
      <c r="I5">
        <v>3</v>
      </c>
      <c r="J5" t="s">
        <v>142</v>
      </c>
      <c r="K5"/>
      <c r="L5" t="s">
        <v>40</v>
      </c>
      <c r="M5"/>
      <c r="N5" t="b">
        <v>0</v>
      </c>
      <c r="O5" t="s">
        <v>46</v>
      </c>
      <c r="P5" t="s">
        <v>47</v>
      </c>
      <c r="Q5" t="s">
        <v>48</v>
      </c>
      <c r="R5"/>
      <c r="S5">
        <v>593043</v>
      </c>
      <c r="T5"/>
      <c r="U5" t="s">
        <v>576</v>
      </c>
      <c r="V5" t="s">
        <v>50</v>
      </c>
      <c r="W5" t="s">
        <v>50</v>
      </c>
      <c r="X5" t="s">
        <v>51</v>
      </c>
      <c r="Y5" t="s">
        <v>63</v>
      </c>
      <c r="Z5">
        <v>10000</v>
      </c>
      <c r="AA5" t="b">
        <v>1</v>
      </c>
      <c r="AB5"/>
      <c r="AC5" t="s">
        <v>53</v>
      </c>
      <c r="AD5" t="s">
        <v>50</v>
      </c>
      <c r="AE5" t="s">
        <v>50</v>
      </c>
      <c r="AF5" t="b">
        <v>1</v>
      </c>
      <c r="AG5"/>
      <c r="AH5" t="s">
        <v>50</v>
      </c>
      <c r="AI5"/>
      <c r="AJ5">
        <v>26331</v>
      </c>
      <c r="AK5" s="1">
        <v>42453.304861111108</v>
      </c>
      <c r="AL5" s="1">
        <v>42453.813194444447</v>
      </c>
      <c r="AM5" s="1">
        <v>42508.031944444447</v>
      </c>
      <c r="AN5"/>
      <c r="AO5" t="s">
        <v>39</v>
      </c>
      <c r="AP5" t="s">
        <v>39</v>
      </c>
      <c r="AQ5"/>
      <c r="AR5" s="1">
        <v>42548.5</v>
      </c>
      <c r="AS5" t="s">
        <v>56</v>
      </c>
      <c r="AT5" t="s">
        <v>584</v>
      </c>
      <c r="AU5" s="2" t="s">
        <v>585</v>
      </c>
    </row>
    <row r="6" spans="1:47" ht="12.95" customHeight="1" x14ac:dyDescent="0.45">
      <c r="A6" t="s">
        <v>39</v>
      </c>
      <c r="B6">
        <v>589302</v>
      </c>
      <c r="C6" t="str">
        <f>VLOOKUP(B6,'PAS10 S19 Final Scope_195'!B:C, 2,0)</f>
        <v>Base Scope</v>
      </c>
      <c r="D6" t="s">
        <v>57</v>
      </c>
      <c r="E6" t="s">
        <v>42</v>
      </c>
      <c r="F6" t="s">
        <v>143</v>
      </c>
      <c r="G6" t="s">
        <v>583</v>
      </c>
      <c r="H6">
        <v>1</v>
      </c>
      <c r="I6">
        <v>2</v>
      </c>
      <c r="J6" t="s">
        <v>144</v>
      </c>
      <c r="K6"/>
      <c r="L6" t="s">
        <v>40</v>
      </c>
      <c r="M6"/>
      <c r="N6" t="b">
        <v>0</v>
      </c>
      <c r="O6" t="s">
        <v>46</v>
      </c>
      <c r="P6" t="s">
        <v>47</v>
      </c>
      <c r="Q6" t="s">
        <v>48</v>
      </c>
      <c r="R6" t="s">
        <v>61</v>
      </c>
      <c r="S6">
        <v>593043</v>
      </c>
      <c r="T6"/>
      <c r="U6" t="s">
        <v>576</v>
      </c>
      <c r="V6" t="s">
        <v>50</v>
      </c>
      <c r="W6" t="s">
        <v>140</v>
      </c>
      <c r="X6" t="s">
        <v>140</v>
      </c>
      <c r="Y6" t="s">
        <v>115</v>
      </c>
      <c r="Z6">
        <v>10000</v>
      </c>
      <c r="AA6" t="b">
        <v>1</v>
      </c>
      <c r="AB6"/>
      <c r="AC6" t="s">
        <v>53</v>
      </c>
      <c r="AD6" t="s">
        <v>77</v>
      </c>
      <c r="AE6" t="s">
        <v>66</v>
      </c>
      <c r="AF6" t="b">
        <v>1</v>
      </c>
      <c r="AG6"/>
      <c r="AH6" t="s">
        <v>50</v>
      </c>
      <c r="AI6"/>
      <c r="AJ6">
        <v>22531</v>
      </c>
      <c r="AK6" s="1">
        <v>42436.538194444445</v>
      </c>
      <c r="AL6" s="1">
        <v>42436.779861111114</v>
      </c>
      <c r="AM6" s="1">
        <v>42496.245833333334</v>
      </c>
      <c r="AN6"/>
      <c r="AO6" t="s">
        <v>39</v>
      </c>
      <c r="AP6" t="s">
        <v>39</v>
      </c>
      <c r="AQ6"/>
      <c r="AR6" s="1">
        <v>42548.5</v>
      </c>
      <c r="AS6" t="s">
        <v>56</v>
      </c>
      <c r="AT6" t="s">
        <v>586</v>
      </c>
      <c r="AU6" s="2" t="s">
        <v>587</v>
      </c>
    </row>
    <row r="7" spans="1:47" ht="12.95" customHeight="1" x14ac:dyDescent="0.45">
      <c r="A7" t="s">
        <v>39</v>
      </c>
      <c r="B7">
        <v>587117</v>
      </c>
      <c r="C7" t="str">
        <f>VLOOKUP(B7,'PAS10 S19 Final Scope_195'!B:C, 2,0)</f>
        <v>Base Scope</v>
      </c>
      <c r="D7" t="s">
        <v>41</v>
      </c>
      <c r="E7" t="s">
        <v>42</v>
      </c>
      <c r="F7" t="s">
        <v>147</v>
      </c>
      <c r="G7" t="s">
        <v>687</v>
      </c>
      <c r="H7">
        <v>2</v>
      </c>
      <c r="I7">
        <v>2</v>
      </c>
      <c r="J7" t="s">
        <v>148</v>
      </c>
      <c r="K7"/>
      <c r="L7" t="s">
        <v>40</v>
      </c>
      <c r="M7"/>
      <c r="N7" t="b">
        <v>0</v>
      </c>
      <c r="O7" t="s">
        <v>46</v>
      </c>
      <c r="P7" t="s">
        <v>47</v>
      </c>
      <c r="Q7" t="s">
        <v>48</v>
      </c>
      <c r="R7" t="s">
        <v>121</v>
      </c>
      <c r="S7">
        <v>593043</v>
      </c>
      <c r="T7"/>
      <c r="U7" t="s">
        <v>576</v>
      </c>
      <c r="V7" t="s">
        <v>50</v>
      </c>
      <c r="W7" t="s">
        <v>51</v>
      </c>
      <c r="X7" t="s">
        <v>51</v>
      </c>
      <c r="Y7" t="s">
        <v>63</v>
      </c>
      <c r="Z7">
        <v>10000</v>
      </c>
      <c r="AA7" t="b">
        <v>1</v>
      </c>
      <c r="AB7"/>
      <c r="AC7" t="s">
        <v>53</v>
      </c>
      <c r="AD7" t="s">
        <v>89</v>
      </c>
      <c r="AE7" t="s">
        <v>66</v>
      </c>
      <c r="AF7" t="b">
        <v>1</v>
      </c>
      <c r="AG7"/>
      <c r="AH7" t="s">
        <v>50</v>
      </c>
      <c r="AI7"/>
      <c r="AJ7">
        <v>25723</v>
      </c>
      <c r="AK7" s="1">
        <v>42454.517361111109</v>
      </c>
      <c r="AL7" s="1">
        <v>42456.730555555558</v>
      </c>
      <c r="AM7" s="1">
        <v>42533.928472222222</v>
      </c>
      <c r="AN7"/>
      <c r="AO7" t="s">
        <v>39</v>
      </c>
      <c r="AP7" t="s">
        <v>39</v>
      </c>
      <c r="AQ7"/>
      <c r="AR7" s="1">
        <v>42548.5</v>
      </c>
      <c r="AS7" t="s">
        <v>56</v>
      </c>
      <c r="AT7" t="s">
        <v>581</v>
      </c>
      <c r="AU7" t="s">
        <v>582</v>
      </c>
    </row>
    <row r="8" spans="1:47" ht="12.95" customHeight="1" x14ac:dyDescent="0.45">
      <c r="A8" t="s">
        <v>39</v>
      </c>
      <c r="B8">
        <v>587148</v>
      </c>
      <c r="C8" t="str">
        <f>VLOOKUP(B8,'PAS10 S19 Final Scope_195'!B:C, 2,0)</f>
        <v>Base Scope</v>
      </c>
      <c r="D8" t="s">
        <v>41</v>
      </c>
      <c r="E8" t="s">
        <v>42</v>
      </c>
      <c r="F8" t="s">
        <v>145</v>
      </c>
      <c r="G8" t="s">
        <v>687</v>
      </c>
      <c r="H8">
        <v>4</v>
      </c>
      <c r="I8">
        <v>2</v>
      </c>
      <c r="J8" t="s">
        <v>146</v>
      </c>
      <c r="K8"/>
      <c r="L8" t="s">
        <v>40</v>
      </c>
      <c r="M8"/>
      <c r="N8" t="b">
        <v>0</v>
      </c>
      <c r="O8" t="s">
        <v>46</v>
      </c>
      <c r="P8" t="s">
        <v>47</v>
      </c>
      <c r="Q8" t="s">
        <v>48</v>
      </c>
      <c r="R8" t="s">
        <v>61</v>
      </c>
      <c r="S8">
        <v>593043</v>
      </c>
      <c r="T8"/>
      <c r="U8" t="s">
        <v>576</v>
      </c>
      <c r="V8" t="s">
        <v>50</v>
      </c>
      <c r="W8" t="s">
        <v>51</v>
      </c>
      <c r="X8" t="s">
        <v>51</v>
      </c>
      <c r="Y8" t="s">
        <v>63</v>
      </c>
      <c r="Z8">
        <v>10000</v>
      </c>
      <c r="AA8" t="b">
        <v>1</v>
      </c>
      <c r="AB8"/>
      <c r="AC8" t="s">
        <v>102</v>
      </c>
      <c r="AD8" t="s">
        <v>65</v>
      </c>
      <c r="AE8" t="s">
        <v>66</v>
      </c>
      <c r="AF8" t="b">
        <v>1</v>
      </c>
      <c r="AG8"/>
      <c r="AH8" t="s">
        <v>50</v>
      </c>
      <c r="AI8"/>
      <c r="AJ8">
        <v>26507</v>
      </c>
      <c r="AK8" s="1">
        <v>42459.305555555555</v>
      </c>
      <c r="AL8" s="1">
        <v>42459.784722222219</v>
      </c>
      <c r="AM8" s="1">
        <v>42527.025694444441</v>
      </c>
      <c r="AN8"/>
      <c r="AO8" t="s">
        <v>39</v>
      </c>
      <c r="AP8" t="s">
        <v>39</v>
      </c>
      <c r="AQ8"/>
      <c r="AR8" s="1">
        <v>42548.5</v>
      </c>
      <c r="AS8" t="s">
        <v>56</v>
      </c>
      <c r="AT8" t="s">
        <v>581</v>
      </c>
      <c r="AU8" t="s">
        <v>582</v>
      </c>
    </row>
    <row r="9" spans="1:47" ht="12.95" customHeight="1" x14ac:dyDescent="0.45">
      <c r="A9" t="s">
        <v>39</v>
      </c>
      <c r="B9">
        <v>586893</v>
      </c>
      <c r="C9" t="str">
        <f>VLOOKUP(B9,'PAS10 S19 Final Scope_195'!B:C, 2,0)</f>
        <v>Base Scope</v>
      </c>
      <c r="D9" t="s">
        <v>41</v>
      </c>
      <c r="E9" t="s">
        <v>42</v>
      </c>
      <c r="F9" t="s">
        <v>67</v>
      </c>
      <c r="G9" t="s">
        <v>687</v>
      </c>
      <c r="H9">
        <v>3</v>
      </c>
      <c r="I9">
        <v>3</v>
      </c>
      <c r="J9" t="s">
        <v>186</v>
      </c>
      <c r="K9"/>
      <c r="L9" t="s">
        <v>40</v>
      </c>
      <c r="M9"/>
      <c r="N9" t="b">
        <v>0</v>
      </c>
      <c r="O9" t="s">
        <v>46</v>
      </c>
      <c r="P9" t="s">
        <v>47</v>
      </c>
      <c r="Q9" t="s">
        <v>48</v>
      </c>
      <c r="R9" t="s">
        <v>187</v>
      </c>
      <c r="S9">
        <v>593043</v>
      </c>
      <c r="T9"/>
      <c r="U9" t="s">
        <v>576</v>
      </c>
      <c r="V9" t="s">
        <v>50</v>
      </c>
      <c r="W9" t="s">
        <v>51</v>
      </c>
      <c r="X9" t="s">
        <v>51</v>
      </c>
      <c r="Y9" t="s">
        <v>63</v>
      </c>
      <c r="Z9">
        <v>10000</v>
      </c>
      <c r="AA9" t="b">
        <v>1</v>
      </c>
      <c r="AB9"/>
      <c r="AC9" t="s">
        <v>107</v>
      </c>
      <c r="AD9" t="s">
        <v>50</v>
      </c>
      <c r="AE9" t="s">
        <v>50</v>
      </c>
      <c r="AF9" t="b">
        <v>1</v>
      </c>
      <c r="AG9"/>
      <c r="AH9" t="s">
        <v>50</v>
      </c>
      <c r="AI9"/>
      <c r="AJ9">
        <v>26293</v>
      </c>
      <c r="AK9" s="1">
        <v>42457.313194444447</v>
      </c>
      <c r="AL9" s="1">
        <v>42457.745138888888</v>
      </c>
      <c r="AM9" s="1">
        <v>42501.44027777778</v>
      </c>
      <c r="AN9"/>
      <c r="AO9" t="s">
        <v>39</v>
      </c>
      <c r="AP9" t="s">
        <v>39</v>
      </c>
      <c r="AQ9"/>
      <c r="AR9" s="1">
        <v>42548.5</v>
      </c>
      <c r="AS9" t="s">
        <v>56</v>
      </c>
      <c r="AT9" t="s">
        <v>584</v>
      </c>
      <c r="AU9" s="2" t="s">
        <v>585</v>
      </c>
    </row>
    <row r="10" spans="1:47" ht="12.95" customHeight="1" x14ac:dyDescent="0.45">
      <c r="A10" t="s">
        <v>39</v>
      </c>
      <c r="B10">
        <v>586622</v>
      </c>
      <c r="C10" t="str">
        <f>VLOOKUP(B10,'PAS10 S19 Final Scope_195'!B:C, 2,0)</f>
        <v>Base Scope</v>
      </c>
      <c r="D10" t="s">
        <v>41</v>
      </c>
      <c r="E10" t="s">
        <v>42</v>
      </c>
      <c r="F10" t="s">
        <v>99</v>
      </c>
      <c r="G10" t="s">
        <v>593</v>
      </c>
      <c r="H10">
        <v>4</v>
      </c>
      <c r="I10">
        <v>3</v>
      </c>
      <c r="J10" t="s">
        <v>100</v>
      </c>
      <c r="K10"/>
      <c r="L10" t="s">
        <v>40</v>
      </c>
      <c r="M10"/>
      <c r="N10" t="b">
        <v>1</v>
      </c>
      <c r="O10" t="s">
        <v>46</v>
      </c>
      <c r="P10" t="s">
        <v>47</v>
      </c>
      <c r="Q10" t="s">
        <v>48</v>
      </c>
      <c r="R10" t="s">
        <v>101</v>
      </c>
      <c r="S10">
        <v>593043</v>
      </c>
      <c r="T10"/>
      <c r="U10" t="s">
        <v>576</v>
      </c>
      <c r="V10" t="s">
        <v>50</v>
      </c>
      <c r="W10" t="s">
        <v>51</v>
      </c>
      <c r="X10" t="s">
        <v>51</v>
      </c>
      <c r="Y10" t="s">
        <v>63</v>
      </c>
      <c r="Z10">
        <v>10000</v>
      </c>
      <c r="AA10" t="b">
        <v>1</v>
      </c>
      <c r="AB10"/>
      <c r="AC10" t="s">
        <v>102</v>
      </c>
      <c r="AD10" t="s">
        <v>93</v>
      </c>
      <c r="AE10" t="s">
        <v>93</v>
      </c>
      <c r="AF10" t="b">
        <v>1</v>
      </c>
      <c r="AG10"/>
      <c r="AH10" t="s">
        <v>50</v>
      </c>
      <c r="AI10"/>
      <c r="AJ10">
        <v>26203</v>
      </c>
      <c r="AK10" s="1">
        <v>42452.314583333333</v>
      </c>
      <c r="AL10" s="1">
        <v>42452.795138888891</v>
      </c>
      <c r="AM10" s="1">
        <v>42517.088888888888</v>
      </c>
      <c r="AN10"/>
      <c r="AO10" t="s">
        <v>39</v>
      </c>
      <c r="AP10" t="s">
        <v>39</v>
      </c>
      <c r="AQ10"/>
      <c r="AR10" s="1">
        <v>42548.5</v>
      </c>
      <c r="AS10" t="s">
        <v>56</v>
      </c>
      <c r="AT10" t="s">
        <v>577</v>
      </c>
      <c r="AU10" s="2" t="s">
        <v>589</v>
      </c>
    </row>
    <row r="11" spans="1:47" ht="12.95" customHeight="1" x14ac:dyDescent="0.45">
      <c r="A11" t="s">
        <v>39</v>
      </c>
      <c r="B11">
        <v>589306</v>
      </c>
      <c r="C11" t="str">
        <f>VLOOKUP(B11,'PAS10 S19 Final Scope_195'!B:C, 2,0)</f>
        <v>Base Scope</v>
      </c>
      <c r="D11" t="s">
        <v>41</v>
      </c>
      <c r="E11" t="s">
        <v>42</v>
      </c>
      <c r="F11" t="s">
        <v>149</v>
      </c>
      <c r="G11" t="s">
        <v>583</v>
      </c>
      <c r="H11">
        <v>1</v>
      </c>
      <c r="I11">
        <v>2</v>
      </c>
      <c r="J11" t="s">
        <v>150</v>
      </c>
      <c r="K11"/>
      <c r="L11" t="s">
        <v>40</v>
      </c>
      <c r="M11"/>
      <c r="N11" t="b">
        <v>0</v>
      </c>
      <c r="O11" t="s">
        <v>46</v>
      </c>
      <c r="P11" t="s">
        <v>47</v>
      </c>
      <c r="Q11" t="s">
        <v>48</v>
      </c>
      <c r="R11" t="s">
        <v>61</v>
      </c>
      <c r="S11">
        <v>593043</v>
      </c>
      <c r="T11"/>
      <c r="U11" t="s">
        <v>576</v>
      </c>
      <c r="V11" t="s">
        <v>50</v>
      </c>
      <c r="W11" t="s">
        <v>51</v>
      </c>
      <c r="X11" t="s">
        <v>51</v>
      </c>
      <c r="Y11" t="s">
        <v>76</v>
      </c>
      <c r="Z11">
        <v>10000</v>
      </c>
      <c r="AA11" t="b">
        <v>1</v>
      </c>
      <c r="AB11"/>
      <c r="AC11" t="s">
        <v>53</v>
      </c>
      <c r="AD11" t="s">
        <v>84</v>
      </c>
      <c r="AE11" t="s">
        <v>66</v>
      </c>
      <c r="AF11" t="b">
        <v>1</v>
      </c>
      <c r="AG11"/>
      <c r="AH11" t="s">
        <v>50</v>
      </c>
      <c r="AI11"/>
      <c r="AJ11">
        <v>24586</v>
      </c>
      <c r="AK11" s="1">
        <v>42438.913888888892</v>
      </c>
      <c r="AL11" s="1">
        <v>42439.804166666669</v>
      </c>
      <c r="AM11" s="1">
        <v>42535.724305555559</v>
      </c>
      <c r="AN11"/>
      <c r="AO11" t="s">
        <v>39</v>
      </c>
      <c r="AP11" t="s">
        <v>39</v>
      </c>
      <c r="AQ11"/>
      <c r="AR11" s="1">
        <v>42548.5</v>
      </c>
      <c r="AS11" t="s">
        <v>56</v>
      </c>
      <c r="AT11" t="s">
        <v>590</v>
      </c>
      <c r="AU11" s="2" t="s">
        <v>591</v>
      </c>
    </row>
    <row r="12" spans="1:47" ht="12.95" customHeight="1" x14ac:dyDescent="0.45">
      <c r="A12" t="s">
        <v>39</v>
      </c>
      <c r="B12">
        <v>408227</v>
      </c>
      <c r="C12" t="str">
        <f>VLOOKUP(B12,'PAS10 S19 Final Scope_195'!B:C, 2,0)</f>
        <v>Base Scope</v>
      </c>
      <c r="D12" t="s">
        <v>41</v>
      </c>
      <c r="E12" t="s">
        <v>42</v>
      </c>
      <c r="F12" t="s">
        <v>103</v>
      </c>
      <c r="G12" t="s">
        <v>687</v>
      </c>
      <c r="H12">
        <v>2</v>
      </c>
      <c r="I12">
        <v>2</v>
      </c>
      <c r="J12" t="s">
        <v>104</v>
      </c>
      <c r="K12"/>
      <c r="L12" t="s">
        <v>40</v>
      </c>
      <c r="M12"/>
      <c r="N12" t="b">
        <v>1</v>
      </c>
      <c r="O12" t="s">
        <v>46</v>
      </c>
      <c r="P12" t="s">
        <v>47</v>
      </c>
      <c r="Q12" t="s">
        <v>48</v>
      </c>
      <c r="R12" t="s">
        <v>105</v>
      </c>
      <c r="S12" t="s">
        <v>106</v>
      </c>
      <c r="T12"/>
      <c r="U12" t="s">
        <v>576</v>
      </c>
      <c r="V12" t="s">
        <v>50</v>
      </c>
      <c r="W12" t="s">
        <v>51</v>
      </c>
      <c r="X12" t="s">
        <v>51</v>
      </c>
      <c r="Y12" t="s">
        <v>76</v>
      </c>
      <c r="Z12">
        <v>10000</v>
      </c>
      <c r="AA12" t="b">
        <v>1</v>
      </c>
      <c r="AB12"/>
      <c r="AC12" t="s">
        <v>107</v>
      </c>
      <c r="AD12" t="s">
        <v>93</v>
      </c>
      <c r="AE12" t="s">
        <v>93</v>
      </c>
      <c r="AF12" t="b">
        <v>1</v>
      </c>
      <c r="AG12"/>
      <c r="AH12" t="s">
        <v>50</v>
      </c>
      <c r="AI12"/>
      <c r="AJ12">
        <v>25176</v>
      </c>
      <c r="AK12" s="1">
        <v>42419.527083333334</v>
      </c>
      <c r="AL12" s="1">
        <v>42421.747916666667</v>
      </c>
      <c r="AM12" s="1">
        <v>42540.717361111114</v>
      </c>
      <c r="AN12" t="s">
        <v>80</v>
      </c>
      <c r="AO12" t="s">
        <v>39</v>
      </c>
      <c r="AP12" t="s">
        <v>39</v>
      </c>
      <c r="AQ12" t="s">
        <v>80</v>
      </c>
      <c r="AR12" s="1">
        <v>42548.5</v>
      </c>
      <c r="AS12" t="s">
        <v>56</v>
      </c>
      <c r="AT12" t="s">
        <v>590</v>
      </c>
      <c r="AU12" s="2" t="s">
        <v>592</v>
      </c>
    </row>
    <row r="13" spans="1:47" ht="12.95" customHeight="1" x14ac:dyDescent="0.45">
      <c r="A13" t="s">
        <v>39</v>
      </c>
      <c r="B13">
        <v>586906</v>
      </c>
      <c r="C13" t="str">
        <f>VLOOKUP(B13,'PAS10 S19 Final Scope_195'!B:C, 2,0)</f>
        <v>Base Scope</v>
      </c>
      <c r="D13" t="s">
        <v>41</v>
      </c>
      <c r="E13" t="s">
        <v>42</v>
      </c>
      <c r="F13" t="s">
        <v>67</v>
      </c>
      <c r="G13" t="s">
        <v>687</v>
      </c>
      <c r="H13">
        <v>4</v>
      </c>
      <c r="I13">
        <v>3</v>
      </c>
      <c r="J13" t="s">
        <v>68</v>
      </c>
      <c r="K13"/>
      <c r="L13" t="s">
        <v>40</v>
      </c>
      <c r="M13"/>
      <c r="N13" t="b">
        <v>0</v>
      </c>
      <c r="O13" t="s">
        <v>46</v>
      </c>
      <c r="P13" t="s">
        <v>47</v>
      </c>
      <c r="Q13" t="s">
        <v>48</v>
      </c>
      <c r="R13"/>
      <c r="S13">
        <v>593043</v>
      </c>
      <c r="T13"/>
      <c r="U13" t="s">
        <v>576</v>
      </c>
      <c r="V13" t="s">
        <v>50</v>
      </c>
      <c r="W13" t="s">
        <v>50</v>
      </c>
      <c r="X13" t="s">
        <v>51</v>
      </c>
      <c r="Y13" t="s">
        <v>63</v>
      </c>
      <c r="Z13">
        <v>10000</v>
      </c>
      <c r="AA13" t="b">
        <v>1</v>
      </c>
      <c r="AB13"/>
      <c r="AC13" t="s">
        <v>53</v>
      </c>
      <c r="AD13" t="s">
        <v>50</v>
      </c>
      <c r="AE13" t="s">
        <v>50</v>
      </c>
      <c r="AF13" t="b">
        <v>1</v>
      </c>
      <c r="AG13"/>
      <c r="AH13" t="s">
        <v>50</v>
      </c>
      <c r="AI13"/>
      <c r="AJ13">
        <v>26327</v>
      </c>
      <c r="AK13" s="1">
        <v>42452.314583333333</v>
      </c>
      <c r="AL13" s="1">
        <v>42452.79583333333</v>
      </c>
      <c r="AM13" s="1">
        <v>42528.997916666667</v>
      </c>
      <c r="AN13"/>
      <c r="AO13" t="s">
        <v>39</v>
      </c>
      <c r="AP13" t="s">
        <v>39</v>
      </c>
      <c r="AQ13"/>
      <c r="AR13" s="1">
        <v>42548.5</v>
      </c>
      <c r="AS13" t="s">
        <v>56</v>
      </c>
      <c r="AT13" t="s">
        <v>584</v>
      </c>
      <c r="AU13" s="2" t="s">
        <v>585</v>
      </c>
    </row>
    <row r="14" spans="1:47" ht="12.95" customHeight="1" x14ac:dyDescent="0.45">
      <c r="A14" t="s">
        <v>39</v>
      </c>
      <c r="B14">
        <v>587156</v>
      </c>
      <c r="C14" t="str">
        <f>VLOOKUP(B14,'PAS10 S19 Final Scope_195'!B:C, 2,0)</f>
        <v>Base Scope</v>
      </c>
      <c r="D14" t="s">
        <v>41</v>
      </c>
      <c r="E14" t="s">
        <v>42</v>
      </c>
      <c r="F14" t="s">
        <v>188</v>
      </c>
      <c r="G14" t="s">
        <v>687</v>
      </c>
      <c r="H14">
        <v>3</v>
      </c>
      <c r="I14">
        <v>2</v>
      </c>
      <c r="J14" t="s">
        <v>189</v>
      </c>
      <c r="K14"/>
      <c r="L14" t="s">
        <v>40</v>
      </c>
      <c r="M14"/>
      <c r="N14" t="b">
        <v>0</v>
      </c>
      <c r="O14" t="s">
        <v>46</v>
      </c>
      <c r="P14" t="s">
        <v>47</v>
      </c>
      <c r="Q14" t="s">
        <v>48</v>
      </c>
      <c r="R14" t="s">
        <v>121</v>
      </c>
      <c r="S14">
        <v>593043</v>
      </c>
      <c r="T14"/>
      <c r="U14" t="s">
        <v>576</v>
      </c>
      <c r="V14" t="s">
        <v>50</v>
      </c>
      <c r="W14" t="s">
        <v>132</v>
      </c>
      <c r="X14" t="s">
        <v>132</v>
      </c>
      <c r="Y14" t="s">
        <v>63</v>
      </c>
      <c r="Z14">
        <v>10000</v>
      </c>
      <c r="AA14" t="b">
        <v>1</v>
      </c>
      <c r="AB14"/>
      <c r="AC14" t="s">
        <v>53</v>
      </c>
      <c r="AD14" t="s">
        <v>179</v>
      </c>
      <c r="AE14" t="s">
        <v>50</v>
      </c>
      <c r="AF14" t="b">
        <v>1</v>
      </c>
      <c r="AG14"/>
      <c r="AH14" t="s">
        <v>50</v>
      </c>
      <c r="AI14"/>
      <c r="AJ14">
        <v>25837</v>
      </c>
      <c r="AK14" s="1">
        <v>42458.298611111109</v>
      </c>
      <c r="AL14" s="1">
        <v>42458.765972222223</v>
      </c>
      <c r="AM14" s="1">
        <v>42515.023611111108</v>
      </c>
      <c r="AN14"/>
      <c r="AO14" t="s">
        <v>39</v>
      </c>
      <c r="AP14" t="s">
        <v>39</v>
      </c>
      <c r="AQ14"/>
      <c r="AR14" s="1">
        <v>42548.5</v>
      </c>
      <c r="AS14" t="s">
        <v>56</v>
      </c>
      <c r="AT14" t="s">
        <v>586</v>
      </c>
      <c r="AU14" t="s">
        <v>582</v>
      </c>
    </row>
    <row r="15" spans="1:47" ht="12.95" customHeight="1" x14ac:dyDescent="0.45">
      <c r="A15" t="s">
        <v>39</v>
      </c>
      <c r="B15">
        <v>586623</v>
      </c>
      <c r="C15" t="str">
        <f>VLOOKUP(B15,'PAS10 S19 Final Scope_195'!B:C, 2,0)</f>
        <v>Base Scope</v>
      </c>
      <c r="D15" t="s">
        <v>41</v>
      </c>
      <c r="E15" t="s">
        <v>42</v>
      </c>
      <c r="F15" t="s">
        <v>151</v>
      </c>
      <c r="G15" t="s">
        <v>687</v>
      </c>
      <c r="H15">
        <v>2</v>
      </c>
      <c r="I15">
        <v>2</v>
      </c>
      <c r="J15" t="s">
        <v>152</v>
      </c>
      <c r="K15"/>
      <c r="L15" t="s">
        <v>40</v>
      </c>
      <c r="M15"/>
      <c r="N15" t="b">
        <v>1</v>
      </c>
      <c r="O15" t="s">
        <v>46</v>
      </c>
      <c r="P15" t="s">
        <v>47</v>
      </c>
      <c r="Q15" t="s">
        <v>48</v>
      </c>
      <c r="R15" t="s">
        <v>153</v>
      </c>
      <c r="S15">
        <v>593043</v>
      </c>
      <c r="T15"/>
      <c r="U15" t="s">
        <v>576</v>
      </c>
      <c r="V15" t="s">
        <v>50</v>
      </c>
      <c r="W15" t="s">
        <v>51</v>
      </c>
      <c r="X15" t="s">
        <v>51</v>
      </c>
      <c r="Y15" t="s">
        <v>63</v>
      </c>
      <c r="Z15">
        <v>10000</v>
      </c>
      <c r="AA15" t="b">
        <v>1</v>
      </c>
      <c r="AB15"/>
      <c r="AC15" t="s">
        <v>107</v>
      </c>
      <c r="AD15" t="s">
        <v>93</v>
      </c>
      <c r="AE15" t="s">
        <v>93</v>
      </c>
      <c r="AF15" t="b">
        <v>1</v>
      </c>
      <c r="AG15"/>
      <c r="AH15" t="s">
        <v>50</v>
      </c>
      <c r="AI15"/>
      <c r="AJ15">
        <v>25734</v>
      </c>
      <c r="AK15" s="1">
        <v>42444.332638888889</v>
      </c>
      <c r="AL15" s="1">
        <v>42444.568055555559</v>
      </c>
      <c r="AM15" s="1">
        <v>42513.416666666664</v>
      </c>
      <c r="AN15"/>
      <c r="AO15" t="s">
        <v>39</v>
      </c>
      <c r="AP15" t="s">
        <v>39</v>
      </c>
      <c r="AQ15"/>
      <c r="AR15" s="1">
        <v>42548.5</v>
      </c>
      <c r="AS15" t="s">
        <v>56</v>
      </c>
      <c r="AT15" t="s">
        <v>579</v>
      </c>
      <c r="AU15" s="2" t="s">
        <v>589</v>
      </c>
    </row>
    <row r="16" spans="1:47" ht="12.95" customHeight="1" x14ac:dyDescent="0.45">
      <c r="A16" t="s">
        <v>39</v>
      </c>
      <c r="B16">
        <v>589297</v>
      </c>
      <c r="C16" t="str">
        <f>VLOOKUP(B16,'PAS10 S19 Final Scope_195'!B:C, 2,0)</f>
        <v>Base Scope</v>
      </c>
      <c r="D16" t="s">
        <v>57</v>
      </c>
      <c r="E16" t="s">
        <v>42</v>
      </c>
      <c r="F16" t="s">
        <v>154</v>
      </c>
      <c r="G16" t="s">
        <v>687</v>
      </c>
      <c r="H16">
        <v>1</v>
      </c>
      <c r="I16">
        <v>2</v>
      </c>
      <c r="J16" t="s">
        <v>155</v>
      </c>
      <c r="K16"/>
      <c r="L16" t="s">
        <v>40</v>
      </c>
      <c r="M16"/>
      <c r="N16" t="b">
        <v>0</v>
      </c>
      <c r="O16" t="s">
        <v>46</v>
      </c>
      <c r="P16" t="s">
        <v>47</v>
      </c>
      <c r="Q16" t="s">
        <v>48</v>
      </c>
      <c r="R16" t="s">
        <v>61</v>
      </c>
      <c r="S16">
        <v>593043</v>
      </c>
      <c r="T16"/>
      <c r="U16" t="s">
        <v>576</v>
      </c>
      <c r="V16" t="s">
        <v>50</v>
      </c>
      <c r="W16" t="s">
        <v>140</v>
      </c>
      <c r="X16" t="s">
        <v>140</v>
      </c>
      <c r="Y16" t="s">
        <v>52</v>
      </c>
      <c r="Z16">
        <v>10000</v>
      </c>
      <c r="AA16" t="b">
        <v>1</v>
      </c>
      <c r="AB16"/>
      <c r="AC16" t="s">
        <v>107</v>
      </c>
      <c r="AD16" t="s">
        <v>77</v>
      </c>
      <c r="AE16" t="s">
        <v>66</v>
      </c>
      <c r="AF16" t="b">
        <v>1</v>
      </c>
      <c r="AG16"/>
      <c r="AH16" t="s">
        <v>50</v>
      </c>
      <c r="AI16"/>
      <c r="AJ16">
        <v>24729</v>
      </c>
      <c r="AK16" s="1">
        <v>42429.343055555553</v>
      </c>
      <c r="AL16" s="1">
        <v>42429.759722222225</v>
      </c>
      <c r="AM16" s="1">
        <v>42521.390277777777</v>
      </c>
      <c r="AN16"/>
      <c r="AO16" t="s">
        <v>39</v>
      </c>
      <c r="AP16" t="s">
        <v>39</v>
      </c>
      <c r="AQ16"/>
      <c r="AR16" s="1">
        <v>42548.5</v>
      </c>
      <c r="AS16" t="s">
        <v>56</v>
      </c>
      <c r="AT16" t="s">
        <v>586</v>
      </c>
      <c r="AU16" s="2" t="s">
        <v>594</v>
      </c>
    </row>
    <row r="17" spans="1:47" ht="12.95" customHeight="1" x14ac:dyDescent="0.45">
      <c r="A17" t="s">
        <v>39</v>
      </c>
      <c r="B17">
        <v>591571</v>
      </c>
      <c r="C17" t="str">
        <f>VLOOKUP(B17,'PAS10 S19 Final Scope_195'!B:C, 2,0)</f>
        <v>Base Scope</v>
      </c>
      <c r="D17" t="s">
        <v>41</v>
      </c>
      <c r="E17" t="s">
        <v>42</v>
      </c>
      <c r="F17" t="s">
        <v>108</v>
      </c>
      <c r="G17" t="s">
        <v>96</v>
      </c>
      <c r="H17">
        <v>6</v>
      </c>
      <c r="I17">
        <v>2</v>
      </c>
      <c r="J17" t="s">
        <v>109</v>
      </c>
      <c r="K17"/>
      <c r="L17" t="s">
        <v>40</v>
      </c>
      <c r="M17"/>
      <c r="N17" t="b">
        <v>0</v>
      </c>
      <c r="O17" t="s">
        <v>46</v>
      </c>
      <c r="P17" t="s">
        <v>47</v>
      </c>
      <c r="Q17" t="s">
        <v>48</v>
      </c>
      <c r="R17" t="s">
        <v>110</v>
      </c>
      <c r="S17" t="s">
        <v>111</v>
      </c>
      <c r="T17"/>
      <c r="U17" t="s">
        <v>576</v>
      </c>
      <c r="V17" t="s">
        <v>50</v>
      </c>
      <c r="W17" t="s">
        <v>51</v>
      </c>
      <c r="X17" t="s">
        <v>51</v>
      </c>
      <c r="Y17" t="s">
        <v>63</v>
      </c>
      <c r="Z17">
        <v>10000</v>
      </c>
      <c r="AA17" t="b">
        <v>1</v>
      </c>
      <c r="AB17"/>
      <c r="AC17" t="s">
        <v>64</v>
      </c>
      <c r="AD17" t="s">
        <v>112</v>
      </c>
      <c r="AE17" t="s">
        <v>66</v>
      </c>
      <c r="AF17" t="b">
        <v>1</v>
      </c>
      <c r="AG17"/>
      <c r="AH17" t="s">
        <v>50</v>
      </c>
      <c r="AI17"/>
      <c r="AJ17">
        <v>26028</v>
      </c>
      <c r="AK17" s="1">
        <v>42458.298611111109</v>
      </c>
      <c r="AL17" s="1">
        <v>42458.765972222223</v>
      </c>
      <c r="AM17" s="1">
        <v>42545.020138888889</v>
      </c>
      <c r="AN17"/>
      <c r="AO17" t="s">
        <v>39</v>
      </c>
      <c r="AP17" t="s">
        <v>39</v>
      </c>
      <c r="AQ17"/>
      <c r="AR17" s="1">
        <v>42548.5</v>
      </c>
      <c r="AS17" t="s">
        <v>56</v>
      </c>
      <c r="AT17" t="s">
        <v>584</v>
      </c>
      <c r="AU17" s="2" t="s">
        <v>595</v>
      </c>
    </row>
    <row r="18" spans="1:47" ht="12.95" customHeight="1" x14ac:dyDescent="0.45">
      <c r="A18" t="s">
        <v>39</v>
      </c>
      <c r="B18">
        <v>587114</v>
      </c>
      <c r="C18" t="str">
        <f>VLOOKUP(B18,'PAS10 S19 Final Scope_195'!B:C, 2,0)</f>
        <v>Base Scope</v>
      </c>
      <c r="D18" t="s">
        <v>57</v>
      </c>
      <c r="E18" t="s">
        <v>42</v>
      </c>
      <c r="F18" t="s">
        <v>190</v>
      </c>
      <c r="G18" t="s">
        <v>583</v>
      </c>
      <c r="H18">
        <v>7</v>
      </c>
      <c r="I18">
        <v>2</v>
      </c>
      <c r="J18" t="s">
        <v>191</v>
      </c>
      <c r="K18"/>
      <c r="L18" t="s">
        <v>40</v>
      </c>
      <c r="M18"/>
      <c r="N18" t="b">
        <v>0</v>
      </c>
      <c r="O18" t="s">
        <v>46</v>
      </c>
      <c r="P18" t="s">
        <v>47</v>
      </c>
      <c r="Q18" t="s">
        <v>48</v>
      </c>
      <c r="R18" t="s">
        <v>163</v>
      </c>
      <c r="S18">
        <v>593043</v>
      </c>
      <c r="T18"/>
      <c r="U18" t="s">
        <v>576</v>
      </c>
      <c r="V18" t="s">
        <v>50</v>
      </c>
      <c r="W18" t="s">
        <v>62</v>
      </c>
      <c r="X18" t="s">
        <v>62</v>
      </c>
      <c r="Y18" t="s">
        <v>164</v>
      </c>
      <c r="Z18">
        <v>10000</v>
      </c>
      <c r="AA18" t="b">
        <v>1</v>
      </c>
      <c r="AB18"/>
      <c r="AC18" t="s">
        <v>64</v>
      </c>
      <c r="AD18" t="s">
        <v>165</v>
      </c>
      <c r="AE18" t="s">
        <v>66</v>
      </c>
      <c r="AF18" t="b">
        <v>1</v>
      </c>
      <c r="AG18"/>
      <c r="AH18" t="s">
        <v>50</v>
      </c>
      <c r="AI18"/>
      <c r="AJ18">
        <v>25746</v>
      </c>
      <c r="AK18" s="1">
        <v>42459.305555555555</v>
      </c>
      <c r="AL18" s="1">
        <v>42459.784722222219</v>
      </c>
      <c r="AM18" s="1">
        <v>42536.401388888888</v>
      </c>
      <c r="AN18"/>
      <c r="AO18" t="s">
        <v>39</v>
      </c>
      <c r="AP18" t="s">
        <v>39</v>
      </c>
      <c r="AQ18"/>
      <c r="AR18" s="1">
        <v>42548.5</v>
      </c>
      <c r="AS18" t="s">
        <v>56</v>
      </c>
      <c r="AT18" t="s">
        <v>581</v>
      </c>
      <c r="AU18" t="s">
        <v>582</v>
      </c>
    </row>
    <row r="19" spans="1:47" ht="12.95" customHeight="1" x14ac:dyDescent="0.45">
      <c r="A19" t="s">
        <v>39</v>
      </c>
      <c r="B19">
        <v>557691</v>
      </c>
      <c r="C19" t="str">
        <f>VLOOKUP(B19,'PAS10 S19 Final Scope_195'!B:C, 2,0)</f>
        <v>Base Scope</v>
      </c>
      <c r="D19" t="s">
        <v>41</v>
      </c>
      <c r="E19" t="s">
        <v>42</v>
      </c>
      <c r="F19" t="s">
        <v>113</v>
      </c>
      <c r="G19" t="s">
        <v>593</v>
      </c>
      <c r="H19">
        <v>2</v>
      </c>
      <c r="I19">
        <v>2</v>
      </c>
      <c r="J19" t="s">
        <v>114</v>
      </c>
      <c r="K19"/>
      <c r="L19" t="s">
        <v>40</v>
      </c>
      <c r="M19"/>
      <c r="N19" t="b">
        <v>0</v>
      </c>
      <c r="O19" t="s">
        <v>46</v>
      </c>
      <c r="P19" t="s">
        <v>47</v>
      </c>
      <c r="Q19" t="s">
        <v>48</v>
      </c>
      <c r="R19" t="s">
        <v>83</v>
      </c>
      <c r="S19">
        <v>593043</v>
      </c>
      <c r="T19"/>
      <c r="U19" t="s">
        <v>576</v>
      </c>
      <c r="V19" t="s">
        <v>50</v>
      </c>
      <c r="W19" t="s">
        <v>51</v>
      </c>
      <c r="X19" t="s">
        <v>51</v>
      </c>
      <c r="Y19" t="s">
        <v>115</v>
      </c>
      <c r="Z19">
        <v>10000</v>
      </c>
      <c r="AA19" t="b">
        <v>1</v>
      </c>
      <c r="AB19"/>
      <c r="AC19" t="s">
        <v>107</v>
      </c>
      <c r="AD19" t="s">
        <v>116</v>
      </c>
      <c r="AE19" t="s">
        <v>78</v>
      </c>
      <c r="AF19" t="b">
        <v>1</v>
      </c>
      <c r="AG19"/>
      <c r="AH19" t="s">
        <v>50</v>
      </c>
      <c r="AI19"/>
      <c r="AJ19">
        <v>25814</v>
      </c>
      <c r="AK19" s="1">
        <v>42430.34375</v>
      </c>
      <c r="AL19" s="1">
        <v>42430.755555555559</v>
      </c>
      <c r="AM19" s="1">
        <v>42534.219444444447</v>
      </c>
      <c r="AN19"/>
      <c r="AO19" t="s">
        <v>39</v>
      </c>
      <c r="AP19" t="s">
        <v>39</v>
      </c>
      <c r="AQ19"/>
      <c r="AR19" s="1">
        <v>42548.5</v>
      </c>
      <c r="AS19" t="s">
        <v>56</v>
      </c>
      <c r="AT19" t="s">
        <v>596</v>
      </c>
      <c r="AU19" s="2" t="s">
        <v>597</v>
      </c>
    </row>
    <row r="20" spans="1:47" ht="12.95" customHeight="1" x14ac:dyDescent="0.45">
      <c r="A20" t="s">
        <v>39</v>
      </c>
      <c r="B20">
        <v>586897</v>
      </c>
      <c r="C20" t="str">
        <f>VLOOKUP(B20,'PAS10 S19 Final Scope_195'!B:C, 2,0)</f>
        <v>Base Scope</v>
      </c>
      <c r="D20" t="s">
        <v>41</v>
      </c>
      <c r="E20" t="s">
        <v>42</v>
      </c>
      <c r="F20" t="s">
        <v>156</v>
      </c>
      <c r="G20" t="s">
        <v>588</v>
      </c>
      <c r="H20">
        <v>2.5</v>
      </c>
      <c r="I20">
        <v>2</v>
      </c>
      <c r="J20" t="s">
        <v>157</v>
      </c>
      <c r="K20"/>
      <c r="L20" t="s">
        <v>40</v>
      </c>
      <c r="M20"/>
      <c r="N20" t="b">
        <v>1</v>
      </c>
      <c r="O20" t="s">
        <v>46</v>
      </c>
      <c r="P20" t="s">
        <v>47</v>
      </c>
      <c r="Q20" t="s">
        <v>48</v>
      </c>
      <c r="R20" t="s">
        <v>105</v>
      </c>
      <c r="S20" t="s">
        <v>158</v>
      </c>
      <c r="T20"/>
      <c r="U20" t="s">
        <v>576</v>
      </c>
      <c r="V20" t="s">
        <v>50</v>
      </c>
      <c r="W20" t="s">
        <v>50</v>
      </c>
      <c r="X20" t="s">
        <v>51</v>
      </c>
      <c r="Y20" t="s">
        <v>76</v>
      </c>
      <c r="Z20">
        <v>10000</v>
      </c>
      <c r="AA20" t="b">
        <v>1</v>
      </c>
      <c r="AB20"/>
      <c r="AC20" t="s">
        <v>102</v>
      </c>
      <c r="AD20" t="s">
        <v>50</v>
      </c>
      <c r="AE20" t="s">
        <v>50</v>
      </c>
      <c r="AF20" t="b">
        <v>1</v>
      </c>
      <c r="AG20"/>
      <c r="AH20" t="s">
        <v>691</v>
      </c>
      <c r="AI20" t="s">
        <v>710</v>
      </c>
      <c r="AJ20">
        <v>26407</v>
      </c>
      <c r="AK20" s="1">
        <v>42460.3125</v>
      </c>
      <c r="AL20" s="1">
        <v>42460.752083333333</v>
      </c>
      <c r="AM20" s="1">
        <v>42551.506944444445</v>
      </c>
      <c r="AN20"/>
      <c r="AO20" t="s">
        <v>39</v>
      </c>
      <c r="AP20" t="s">
        <v>39</v>
      </c>
      <c r="AQ20"/>
      <c r="AR20" s="1">
        <v>42548.5</v>
      </c>
      <c r="AS20" t="s">
        <v>56</v>
      </c>
      <c r="AT20" t="s">
        <v>584</v>
      </c>
      <c r="AU20" t="s">
        <v>582</v>
      </c>
    </row>
    <row r="21" spans="1:47" ht="12.95" customHeight="1" x14ac:dyDescent="0.45">
      <c r="A21" t="s">
        <v>39</v>
      </c>
      <c r="B21">
        <v>589304</v>
      </c>
      <c r="C21" t="str">
        <f>VLOOKUP(B21,'PAS10 S19 Final Scope_195'!B:C, 2,0)</f>
        <v>Base Scope</v>
      </c>
      <c r="D21" t="s">
        <v>57</v>
      </c>
      <c r="E21" t="s">
        <v>42</v>
      </c>
      <c r="F21" t="s">
        <v>192</v>
      </c>
      <c r="G21" t="s">
        <v>687</v>
      </c>
      <c r="H21">
        <v>1</v>
      </c>
      <c r="I21">
        <v>2</v>
      </c>
      <c r="J21" t="s">
        <v>193</v>
      </c>
      <c r="K21"/>
      <c r="L21" t="s">
        <v>40</v>
      </c>
      <c r="M21"/>
      <c r="N21" t="b">
        <v>0</v>
      </c>
      <c r="O21" t="s">
        <v>46</v>
      </c>
      <c r="P21" t="s">
        <v>47</v>
      </c>
      <c r="Q21" t="s">
        <v>48</v>
      </c>
      <c r="R21" t="s">
        <v>61</v>
      </c>
      <c r="S21">
        <v>593043</v>
      </c>
      <c r="T21"/>
      <c r="U21" t="s">
        <v>576</v>
      </c>
      <c r="V21" t="s">
        <v>50</v>
      </c>
      <c r="W21" t="s">
        <v>62</v>
      </c>
      <c r="X21" t="s">
        <v>62</v>
      </c>
      <c r="Y21" t="s">
        <v>52</v>
      </c>
      <c r="Z21">
        <v>10000</v>
      </c>
      <c r="AA21" t="b">
        <v>1</v>
      </c>
      <c r="AB21"/>
      <c r="AC21" t="s">
        <v>107</v>
      </c>
      <c r="AD21" t="s">
        <v>84</v>
      </c>
      <c r="AE21" t="s">
        <v>66</v>
      </c>
      <c r="AF21" t="b">
        <v>1</v>
      </c>
      <c r="AG21"/>
      <c r="AH21" t="s">
        <v>50</v>
      </c>
      <c r="AI21"/>
      <c r="AJ21">
        <v>22851</v>
      </c>
      <c r="AK21" s="1">
        <v>42438.31527777778</v>
      </c>
      <c r="AL21" s="1">
        <v>42438.805555555555</v>
      </c>
      <c r="AM21" s="1">
        <v>42521.308333333334</v>
      </c>
      <c r="AN21"/>
      <c r="AO21" t="s">
        <v>39</v>
      </c>
      <c r="AP21" t="s">
        <v>39</v>
      </c>
      <c r="AQ21"/>
      <c r="AR21" s="1">
        <v>42548.5</v>
      </c>
      <c r="AS21" t="s">
        <v>56</v>
      </c>
      <c r="AT21" t="s">
        <v>586</v>
      </c>
      <c r="AU21" s="2" t="s">
        <v>591</v>
      </c>
    </row>
    <row r="22" spans="1:47" ht="12.95" customHeight="1" x14ac:dyDescent="0.45">
      <c r="A22" t="s">
        <v>39</v>
      </c>
      <c r="B22">
        <v>586882</v>
      </c>
      <c r="C22" t="str">
        <f>VLOOKUP(B22,'PAS10 S19 Final Scope_195'!B:C, 2,0)</f>
        <v>Base Scope</v>
      </c>
      <c r="D22" t="s">
        <v>41</v>
      </c>
      <c r="E22" t="s">
        <v>42</v>
      </c>
      <c r="F22" t="s">
        <v>117</v>
      </c>
      <c r="G22" t="s">
        <v>44</v>
      </c>
      <c r="H22">
        <v>1.5</v>
      </c>
      <c r="I22">
        <v>3</v>
      </c>
      <c r="J22" t="s">
        <v>118</v>
      </c>
      <c r="K22"/>
      <c r="L22" t="s">
        <v>40</v>
      </c>
      <c r="M22"/>
      <c r="N22" t="b">
        <v>1</v>
      </c>
      <c r="O22" t="s">
        <v>46</v>
      </c>
      <c r="P22" t="s">
        <v>47</v>
      </c>
      <c r="Q22" t="s">
        <v>48</v>
      </c>
      <c r="R22" t="s">
        <v>105</v>
      </c>
      <c r="S22">
        <v>566291</v>
      </c>
      <c r="T22"/>
      <c r="U22" t="s">
        <v>576</v>
      </c>
      <c r="V22" t="s">
        <v>50</v>
      </c>
      <c r="W22" t="s">
        <v>51</v>
      </c>
      <c r="X22" t="s">
        <v>51</v>
      </c>
      <c r="Y22" t="s">
        <v>115</v>
      </c>
      <c r="Z22">
        <v>10000</v>
      </c>
      <c r="AA22" t="b">
        <v>1</v>
      </c>
      <c r="AB22"/>
      <c r="AC22" t="s">
        <v>64</v>
      </c>
      <c r="AD22" t="s">
        <v>93</v>
      </c>
      <c r="AE22" t="s">
        <v>93</v>
      </c>
      <c r="AF22" t="b">
        <v>1</v>
      </c>
      <c r="AG22"/>
      <c r="AH22" t="s">
        <v>50</v>
      </c>
      <c r="AI22"/>
      <c r="AJ22">
        <v>26445</v>
      </c>
      <c r="AK22" s="1">
        <v>42457.313194444447</v>
      </c>
      <c r="AL22" s="1">
        <v>42457.745833333334</v>
      </c>
      <c r="AM22" s="1">
        <v>42540.717361111114</v>
      </c>
      <c r="AN22"/>
      <c r="AO22" t="s">
        <v>39</v>
      </c>
      <c r="AP22" t="s">
        <v>39</v>
      </c>
      <c r="AQ22"/>
      <c r="AR22" s="1">
        <v>42548.5</v>
      </c>
      <c r="AS22" t="s">
        <v>56</v>
      </c>
      <c r="AT22" t="s">
        <v>598</v>
      </c>
      <c r="AU22" t="s">
        <v>582</v>
      </c>
    </row>
    <row r="23" spans="1:47" ht="12.95" customHeight="1" x14ac:dyDescent="0.45">
      <c r="A23" t="s">
        <v>39</v>
      </c>
      <c r="B23">
        <v>589294</v>
      </c>
      <c r="C23" t="str">
        <f>VLOOKUP(B23,'PAS10 S19 Final Scope_195'!B:C, 2,0)</f>
        <v>Base Scope</v>
      </c>
      <c r="D23" t="s">
        <v>57</v>
      </c>
      <c r="E23" t="s">
        <v>42</v>
      </c>
      <c r="F23" t="s">
        <v>194</v>
      </c>
      <c r="G23" t="s">
        <v>687</v>
      </c>
      <c r="H23">
        <v>2</v>
      </c>
      <c r="I23">
        <v>2</v>
      </c>
      <c r="J23" t="s">
        <v>195</v>
      </c>
      <c r="K23"/>
      <c r="L23" t="s">
        <v>40</v>
      </c>
      <c r="M23"/>
      <c r="N23" t="b">
        <v>0</v>
      </c>
      <c r="O23" t="s">
        <v>46</v>
      </c>
      <c r="P23" t="s">
        <v>47</v>
      </c>
      <c r="Q23" t="s">
        <v>48</v>
      </c>
      <c r="R23" t="s">
        <v>61</v>
      </c>
      <c r="S23">
        <v>593043</v>
      </c>
      <c r="T23"/>
      <c r="U23" t="s">
        <v>576</v>
      </c>
      <c r="V23" t="s">
        <v>50</v>
      </c>
      <c r="W23" t="s">
        <v>140</v>
      </c>
      <c r="X23" t="s">
        <v>140</v>
      </c>
      <c r="Y23" t="s">
        <v>52</v>
      </c>
      <c r="Z23">
        <v>10000</v>
      </c>
      <c r="AA23" t="b">
        <v>1</v>
      </c>
      <c r="AB23"/>
      <c r="AC23" t="s">
        <v>107</v>
      </c>
      <c r="AD23" t="s">
        <v>116</v>
      </c>
      <c r="AE23" t="s">
        <v>66</v>
      </c>
      <c r="AF23" t="b">
        <v>1</v>
      </c>
      <c r="AG23"/>
      <c r="AH23" t="s">
        <v>50</v>
      </c>
      <c r="AI23"/>
      <c r="AJ23">
        <v>24401</v>
      </c>
      <c r="AK23" s="1">
        <v>42440.355555555558</v>
      </c>
      <c r="AL23" s="1">
        <v>42442.759027777778</v>
      </c>
      <c r="AM23" s="1">
        <v>42516.338888888888</v>
      </c>
      <c r="AN23"/>
      <c r="AO23" t="s">
        <v>39</v>
      </c>
      <c r="AP23" t="s">
        <v>39</v>
      </c>
      <c r="AQ23"/>
      <c r="AR23" s="1">
        <v>42548.5</v>
      </c>
      <c r="AS23" t="s">
        <v>56</v>
      </c>
      <c r="AT23" t="s">
        <v>586</v>
      </c>
      <c r="AU23" s="2" t="s">
        <v>599</v>
      </c>
    </row>
    <row r="24" spans="1:47" ht="12.95" customHeight="1" x14ac:dyDescent="0.45">
      <c r="A24" t="s">
        <v>39</v>
      </c>
      <c r="B24">
        <v>587150</v>
      </c>
      <c r="C24" t="str">
        <f>VLOOKUP(B24,'PAS10 S19 Final Scope_195'!B:C, 2,0)</f>
        <v>Base Scope</v>
      </c>
      <c r="D24" t="s">
        <v>41</v>
      </c>
      <c r="E24" t="s">
        <v>42</v>
      </c>
      <c r="F24" t="s">
        <v>161</v>
      </c>
      <c r="G24" t="s">
        <v>593</v>
      </c>
      <c r="H24">
        <v>11</v>
      </c>
      <c r="I24">
        <v>2</v>
      </c>
      <c r="J24" t="s">
        <v>162</v>
      </c>
      <c r="K24"/>
      <c r="L24" t="s">
        <v>40</v>
      </c>
      <c r="M24"/>
      <c r="N24" t="b">
        <v>0</v>
      </c>
      <c r="O24" t="s">
        <v>46</v>
      </c>
      <c r="P24" t="s">
        <v>47</v>
      </c>
      <c r="Q24" t="s">
        <v>48</v>
      </c>
      <c r="R24" t="s">
        <v>163</v>
      </c>
      <c r="S24">
        <v>593043</v>
      </c>
      <c r="T24"/>
      <c r="U24" t="s">
        <v>576</v>
      </c>
      <c r="V24" t="s">
        <v>50</v>
      </c>
      <c r="W24" t="s">
        <v>51</v>
      </c>
      <c r="X24" t="s">
        <v>51</v>
      </c>
      <c r="Y24" t="s">
        <v>164</v>
      </c>
      <c r="Z24">
        <v>10000</v>
      </c>
      <c r="AA24" t="b">
        <v>1</v>
      </c>
      <c r="AB24"/>
      <c r="AC24" t="s">
        <v>64</v>
      </c>
      <c r="AD24" t="s">
        <v>165</v>
      </c>
      <c r="AE24" t="s">
        <v>66</v>
      </c>
      <c r="AF24" t="b">
        <v>1</v>
      </c>
      <c r="AG24"/>
      <c r="AH24" t="s">
        <v>50</v>
      </c>
      <c r="AI24"/>
      <c r="AJ24">
        <v>25736</v>
      </c>
      <c r="AK24" s="1">
        <v>42459.305555555555</v>
      </c>
      <c r="AL24" s="1">
        <v>42459.784722222219</v>
      </c>
      <c r="AM24" s="1">
        <v>42534.430555555555</v>
      </c>
      <c r="AN24"/>
      <c r="AO24" t="s">
        <v>39</v>
      </c>
      <c r="AP24" t="s">
        <v>39</v>
      </c>
      <c r="AQ24"/>
      <c r="AR24" s="1">
        <v>42548.5</v>
      </c>
      <c r="AS24" t="s">
        <v>56</v>
      </c>
      <c r="AT24" t="s">
        <v>581</v>
      </c>
      <c r="AU24" t="s">
        <v>582</v>
      </c>
    </row>
    <row r="25" spans="1:47" ht="12.95" customHeight="1" x14ac:dyDescent="0.45">
      <c r="A25" t="s">
        <v>39</v>
      </c>
      <c r="B25">
        <v>586905</v>
      </c>
      <c r="C25" t="str">
        <f>VLOOKUP(B25,'PAS10 S19 Final Scope_195'!B:C, 2,0)</f>
        <v>Base Scope</v>
      </c>
      <c r="D25" t="s">
        <v>41</v>
      </c>
      <c r="E25" t="s">
        <v>42</v>
      </c>
      <c r="F25" t="s">
        <v>159</v>
      </c>
      <c r="G25" t="s">
        <v>96</v>
      </c>
      <c r="H25">
        <v>3</v>
      </c>
      <c r="I25">
        <v>2</v>
      </c>
      <c r="J25" t="s">
        <v>160</v>
      </c>
      <c r="K25"/>
      <c r="L25" t="s">
        <v>40</v>
      </c>
      <c r="M25"/>
      <c r="N25" t="b">
        <v>1</v>
      </c>
      <c r="O25" t="s">
        <v>46</v>
      </c>
      <c r="P25" t="s">
        <v>47</v>
      </c>
      <c r="Q25" t="s">
        <v>48</v>
      </c>
      <c r="R25" t="s">
        <v>105</v>
      </c>
      <c r="S25">
        <v>566291</v>
      </c>
      <c r="T25"/>
      <c r="U25" t="s">
        <v>576</v>
      </c>
      <c r="V25" t="s">
        <v>50</v>
      </c>
      <c r="W25" t="s">
        <v>51</v>
      </c>
      <c r="X25" t="s">
        <v>51</v>
      </c>
      <c r="Y25" t="s">
        <v>63</v>
      </c>
      <c r="Z25">
        <v>10000</v>
      </c>
      <c r="AA25" t="b">
        <v>1</v>
      </c>
      <c r="AB25"/>
      <c r="AC25" t="s">
        <v>102</v>
      </c>
      <c r="AD25" t="s">
        <v>93</v>
      </c>
      <c r="AE25" t="s">
        <v>93</v>
      </c>
      <c r="AF25" t="b">
        <v>1</v>
      </c>
      <c r="AG25"/>
      <c r="AH25" t="s">
        <v>50</v>
      </c>
      <c r="AI25"/>
      <c r="AJ25">
        <v>26530</v>
      </c>
      <c r="AK25" s="1">
        <v>42460.3125</v>
      </c>
      <c r="AL25" s="1">
        <v>42460.75277777778</v>
      </c>
      <c r="AM25" s="1">
        <v>42528.001388888886</v>
      </c>
      <c r="AN25"/>
      <c r="AO25" t="s">
        <v>39</v>
      </c>
      <c r="AP25" t="s">
        <v>39</v>
      </c>
      <c r="AQ25"/>
      <c r="AR25" s="1">
        <v>42548.5</v>
      </c>
      <c r="AS25" t="s">
        <v>56</v>
      </c>
      <c r="AT25" t="s">
        <v>584</v>
      </c>
      <c r="AU25" t="s">
        <v>582</v>
      </c>
    </row>
    <row r="26" spans="1:47" ht="12.95" customHeight="1" x14ac:dyDescent="0.45">
      <c r="A26" t="s">
        <v>39</v>
      </c>
      <c r="B26">
        <v>586625</v>
      </c>
      <c r="C26" t="str">
        <f>VLOOKUP(B26,'PAS10 S19 Final Scope_195'!B:C, 2,0)</f>
        <v>Base Scope</v>
      </c>
      <c r="D26" t="s">
        <v>57</v>
      </c>
      <c r="E26" t="s">
        <v>42</v>
      </c>
      <c r="F26" t="s">
        <v>196</v>
      </c>
      <c r="G26" t="s">
        <v>687</v>
      </c>
      <c r="H26">
        <v>4</v>
      </c>
      <c r="I26">
        <v>3.5</v>
      </c>
      <c r="J26" t="s">
        <v>197</v>
      </c>
      <c r="K26"/>
      <c r="L26" t="s">
        <v>40</v>
      </c>
      <c r="M26"/>
      <c r="N26" t="b">
        <v>1</v>
      </c>
      <c r="O26" t="s">
        <v>46</v>
      </c>
      <c r="P26" t="s">
        <v>47</v>
      </c>
      <c r="Q26" t="s">
        <v>48</v>
      </c>
      <c r="R26" t="s">
        <v>136</v>
      </c>
      <c r="S26">
        <v>593043</v>
      </c>
      <c r="T26"/>
      <c r="U26" t="s">
        <v>576</v>
      </c>
      <c r="V26" t="s">
        <v>50</v>
      </c>
      <c r="W26" t="s">
        <v>140</v>
      </c>
      <c r="X26" t="s">
        <v>140</v>
      </c>
      <c r="Y26" t="s">
        <v>63</v>
      </c>
      <c r="Z26">
        <v>10000</v>
      </c>
      <c r="AA26" t="b">
        <v>1</v>
      </c>
      <c r="AB26"/>
      <c r="AC26" t="s">
        <v>107</v>
      </c>
      <c r="AD26" t="s">
        <v>93</v>
      </c>
      <c r="AE26" t="s">
        <v>93</v>
      </c>
      <c r="AF26" t="b">
        <v>1</v>
      </c>
      <c r="AG26"/>
      <c r="AH26" t="s">
        <v>50</v>
      </c>
      <c r="AI26"/>
      <c r="AJ26">
        <v>26248</v>
      </c>
      <c r="AK26" s="1">
        <v>42452.314583333333</v>
      </c>
      <c r="AL26" s="1">
        <v>42452.79791666667</v>
      </c>
      <c r="AM26" s="1">
        <v>42510.054166666669</v>
      </c>
      <c r="AN26"/>
      <c r="AO26" t="s">
        <v>39</v>
      </c>
      <c r="AP26" t="s">
        <v>39</v>
      </c>
      <c r="AQ26"/>
      <c r="AR26" s="1">
        <v>42548.5</v>
      </c>
      <c r="AS26" t="s">
        <v>56</v>
      </c>
      <c r="AT26" t="s">
        <v>600</v>
      </c>
      <c r="AU26" s="2" t="s">
        <v>601</v>
      </c>
    </row>
    <row r="27" spans="1:47" ht="12.95" customHeight="1" x14ac:dyDescent="0.45">
      <c r="A27" t="s">
        <v>39</v>
      </c>
      <c r="B27">
        <v>587159</v>
      </c>
      <c r="C27" t="str">
        <f>VLOOKUP(B27,'PAS10 S19 Final Scope_195'!B:C, 2,0)</f>
        <v>Base Scope</v>
      </c>
      <c r="D27" t="s">
        <v>57</v>
      </c>
      <c r="E27" t="s">
        <v>42</v>
      </c>
      <c r="F27" t="s">
        <v>119</v>
      </c>
      <c r="G27" t="s">
        <v>583</v>
      </c>
      <c r="H27">
        <v>2</v>
      </c>
      <c r="I27">
        <v>2</v>
      </c>
      <c r="J27" t="s">
        <v>120</v>
      </c>
      <c r="K27"/>
      <c r="L27" t="s">
        <v>40</v>
      </c>
      <c r="M27"/>
      <c r="N27" t="b">
        <v>0</v>
      </c>
      <c r="O27" t="s">
        <v>46</v>
      </c>
      <c r="P27" t="s">
        <v>47</v>
      </c>
      <c r="Q27" t="s">
        <v>48</v>
      </c>
      <c r="R27" t="s">
        <v>121</v>
      </c>
      <c r="S27">
        <v>593043</v>
      </c>
      <c r="T27"/>
      <c r="U27" t="s">
        <v>576</v>
      </c>
      <c r="V27" t="s">
        <v>50</v>
      </c>
      <c r="W27" t="s">
        <v>62</v>
      </c>
      <c r="X27" t="s">
        <v>62</v>
      </c>
      <c r="Y27" t="s">
        <v>76</v>
      </c>
      <c r="Z27">
        <v>10000</v>
      </c>
      <c r="AA27" t="b">
        <v>1</v>
      </c>
      <c r="AB27"/>
      <c r="AC27" t="s">
        <v>53</v>
      </c>
      <c r="AD27" t="s">
        <v>77</v>
      </c>
      <c r="AE27" t="s">
        <v>50</v>
      </c>
      <c r="AF27" t="b">
        <v>1</v>
      </c>
      <c r="AG27"/>
      <c r="AH27" t="s">
        <v>50</v>
      </c>
      <c r="AI27"/>
      <c r="AJ27">
        <v>25835</v>
      </c>
      <c r="AK27" s="1">
        <v>42432.012499999997</v>
      </c>
      <c r="AL27" s="1">
        <v>42432.756249999999</v>
      </c>
      <c r="AM27" s="1">
        <v>42545.229861111111</v>
      </c>
      <c r="AN27"/>
      <c r="AO27" t="s">
        <v>39</v>
      </c>
      <c r="AP27" t="s">
        <v>39</v>
      </c>
      <c r="AQ27"/>
      <c r="AR27" s="1">
        <v>42548.5</v>
      </c>
      <c r="AS27" t="s">
        <v>56</v>
      </c>
      <c r="AT27" t="s">
        <v>584</v>
      </c>
      <c r="AU27" s="2" t="s">
        <v>602</v>
      </c>
    </row>
    <row r="28" spans="1:47" ht="12.95" customHeight="1" x14ac:dyDescent="0.45">
      <c r="A28" t="s">
        <v>39</v>
      </c>
      <c r="B28">
        <v>586891</v>
      </c>
      <c r="C28" t="str">
        <f>VLOOKUP(B28,'PAS10 S19 Final Scope_195'!B:C, 2,0)</f>
        <v>Base Scope</v>
      </c>
      <c r="D28" t="s">
        <v>41</v>
      </c>
      <c r="E28" t="s">
        <v>42</v>
      </c>
      <c r="F28" t="s">
        <v>69</v>
      </c>
      <c r="G28" t="s">
        <v>588</v>
      </c>
      <c r="H28">
        <v>6</v>
      </c>
      <c r="I28">
        <v>3</v>
      </c>
      <c r="J28" t="s">
        <v>71</v>
      </c>
      <c r="K28"/>
      <c r="L28" t="s">
        <v>40</v>
      </c>
      <c r="M28"/>
      <c r="N28" t="b">
        <v>0</v>
      </c>
      <c r="O28" t="s">
        <v>46</v>
      </c>
      <c r="P28" t="s">
        <v>47</v>
      </c>
      <c r="Q28" t="s">
        <v>48</v>
      </c>
      <c r="R28"/>
      <c r="S28">
        <v>593043</v>
      </c>
      <c r="T28"/>
      <c r="U28" t="s">
        <v>576</v>
      </c>
      <c r="V28" t="s">
        <v>50</v>
      </c>
      <c r="W28" t="s">
        <v>50</v>
      </c>
      <c r="X28" t="s">
        <v>51</v>
      </c>
      <c r="Y28" t="s">
        <v>63</v>
      </c>
      <c r="Z28">
        <v>10000</v>
      </c>
      <c r="AA28" t="b">
        <v>1</v>
      </c>
      <c r="AB28"/>
      <c r="AC28" t="s">
        <v>64</v>
      </c>
      <c r="AD28" t="s">
        <v>50</v>
      </c>
      <c r="AE28" t="s">
        <v>50</v>
      </c>
      <c r="AF28" t="b">
        <v>1</v>
      </c>
      <c r="AG28"/>
      <c r="AH28" t="s">
        <v>50</v>
      </c>
      <c r="AI28"/>
      <c r="AJ28">
        <v>26446</v>
      </c>
      <c r="AK28" s="1">
        <v>42460.3125</v>
      </c>
      <c r="AL28" s="1">
        <v>42460.75277777778</v>
      </c>
      <c r="AM28" s="1">
        <v>42548.820138888892</v>
      </c>
      <c r="AN28"/>
      <c r="AO28" t="s">
        <v>39</v>
      </c>
      <c r="AP28" t="s">
        <v>39</v>
      </c>
      <c r="AQ28"/>
      <c r="AR28" s="1">
        <v>42548.5</v>
      </c>
      <c r="AS28" t="s">
        <v>56</v>
      </c>
      <c r="AT28" t="s">
        <v>584</v>
      </c>
      <c r="AU28" t="s">
        <v>582</v>
      </c>
    </row>
    <row r="29" spans="1:47" ht="12.95" customHeight="1" x14ac:dyDescent="0.45">
      <c r="A29" t="s">
        <v>39</v>
      </c>
      <c r="B29">
        <v>557373</v>
      </c>
      <c r="C29" t="str">
        <f>VLOOKUP(B29,'PAS10 S19 Final Scope_195'!B:C, 2,0)</f>
        <v>Base Scope</v>
      </c>
      <c r="D29" t="s">
        <v>41</v>
      </c>
      <c r="E29" t="s">
        <v>42</v>
      </c>
      <c r="F29" t="s">
        <v>122</v>
      </c>
      <c r="G29" t="s">
        <v>687</v>
      </c>
      <c r="H29">
        <v>1.5</v>
      </c>
      <c r="I29">
        <v>2</v>
      </c>
      <c r="J29" t="s">
        <v>123</v>
      </c>
      <c r="K29"/>
      <c r="L29" t="s">
        <v>40</v>
      </c>
      <c r="M29"/>
      <c r="N29" t="b">
        <v>0</v>
      </c>
      <c r="O29" t="s">
        <v>46</v>
      </c>
      <c r="P29" t="s">
        <v>47</v>
      </c>
      <c r="Q29" t="s">
        <v>48</v>
      </c>
      <c r="R29" t="s">
        <v>83</v>
      </c>
      <c r="S29">
        <v>593043</v>
      </c>
      <c r="T29"/>
      <c r="U29" t="s">
        <v>576</v>
      </c>
      <c r="V29" t="s">
        <v>50</v>
      </c>
      <c r="W29" t="s">
        <v>51</v>
      </c>
      <c r="X29" t="s">
        <v>51</v>
      </c>
      <c r="Y29" t="s">
        <v>52</v>
      </c>
      <c r="Z29">
        <v>10000</v>
      </c>
      <c r="AA29" t="b">
        <v>1</v>
      </c>
      <c r="AB29"/>
      <c r="AC29" t="s">
        <v>102</v>
      </c>
      <c r="AD29" t="s">
        <v>84</v>
      </c>
      <c r="AE29" t="s">
        <v>66</v>
      </c>
      <c r="AF29" t="b">
        <v>1</v>
      </c>
      <c r="AG29"/>
      <c r="AH29" t="s">
        <v>50</v>
      </c>
      <c r="AI29"/>
      <c r="AJ29">
        <v>24672</v>
      </c>
      <c r="AK29" s="1">
        <v>42388.359722222223</v>
      </c>
      <c r="AL29" s="1">
        <v>42388.897916666669</v>
      </c>
      <c r="AM29" s="1">
        <v>42543.211805555555</v>
      </c>
      <c r="AN29"/>
      <c r="AO29" t="s">
        <v>39</v>
      </c>
      <c r="AP29" t="s">
        <v>39</v>
      </c>
      <c r="AQ29"/>
      <c r="AR29" s="1">
        <v>42548.5</v>
      </c>
      <c r="AS29" t="s">
        <v>56</v>
      </c>
      <c r="AT29" t="s">
        <v>577</v>
      </c>
      <c r="AU29" s="2" t="s">
        <v>603</v>
      </c>
    </row>
    <row r="30" spans="1:47" ht="12.95" customHeight="1" x14ac:dyDescent="0.45">
      <c r="A30" t="s">
        <v>39</v>
      </c>
      <c r="B30">
        <v>587161</v>
      </c>
      <c r="C30" t="str">
        <f>VLOOKUP(B30,'PAS10 S19 Final Scope_195'!B:C, 2,0)</f>
        <v>Base Scope</v>
      </c>
      <c r="D30" t="s">
        <v>41</v>
      </c>
      <c r="E30" t="s">
        <v>42</v>
      </c>
      <c r="F30" t="s">
        <v>124</v>
      </c>
      <c r="G30" t="s">
        <v>687</v>
      </c>
      <c r="H30">
        <v>2</v>
      </c>
      <c r="I30">
        <v>2</v>
      </c>
      <c r="J30" t="s">
        <v>125</v>
      </c>
      <c r="K30"/>
      <c r="L30" t="s">
        <v>40</v>
      </c>
      <c r="M30"/>
      <c r="N30" t="b">
        <v>0</v>
      </c>
      <c r="O30" t="s">
        <v>46</v>
      </c>
      <c r="P30" t="s">
        <v>47</v>
      </c>
      <c r="Q30" t="s">
        <v>48</v>
      </c>
      <c r="R30" t="s">
        <v>121</v>
      </c>
      <c r="S30">
        <v>593043</v>
      </c>
      <c r="T30"/>
      <c r="U30" t="s">
        <v>576</v>
      </c>
      <c r="V30" t="s">
        <v>50</v>
      </c>
      <c r="W30" t="s">
        <v>51</v>
      </c>
      <c r="X30" t="s">
        <v>51</v>
      </c>
      <c r="Y30" t="s">
        <v>76</v>
      </c>
      <c r="Z30">
        <v>10000</v>
      </c>
      <c r="AA30" t="b">
        <v>1</v>
      </c>
      <c r="AB30"/>
      <c r="AC30" t="s">
        <v>107</v>
      </c>
      <c r="AD30" t="s">
        <v>50</v>
      </c>
      <c r="AE30" t="s">
        <v>50</v>
      </c>
      <c r="AF30" t="b">
        <v>1</v>
      </c>
      <c r="AG30"/>
      <c r="AH30" t="s">
        <v>50</v>
      </c>
      <c r="AI30"/>
      <c r="AJ30">
        <v>25834</v>
      </c>
      <c r="AK30" s="1">
        <v>42460.3125</v>
      </c>
      <c r="AL30" s="1">
        <v>42460.753472222219</v>
      </c>
      <c r="AM30" s="1">
        <v>42551.377083333333</v>
      </c>
      <c r="AN30"/>
      <c r="AO30" t="s">
        <v>39</v>
      </c>
      <c r="AP30" t="s">
        <v>39</v>
      </c>
      <c r="AQ30"/>
      <c r="AR30" s="1">
        <v>42548.5</v>
      </c>
      <c r="AS30" t="s">
        <v>56</v>
      </c>
      <c r="AT30" t="s">
        <v>584</v>
      </c>
      <c r="AU30" s="2" t="s">
        <v>602</v>
      </c>
    </row>
    <row r="31" spans="1:47" ht="12.95" customHeight="1" x14ac:dyDescent="0.45">
      <c r="A31" t="s">
        <v>39</v>
      </c>
      <c r="B31">
        <v>499278</v>
      </c>
      <c r="C31" t="str">
        <f>VLOOKUP(B31,'PAS10 S19 Final Scope_195'!B:C, 2,0)</f>
        <v>Base Scope</v>
      </c>
      <c r="D31" t="s">
        <v>41</v>
      </c>
      <c r="E31" t="s">
        <v>42</v>
      </c>
      <c r="F31" t="s">
        <v>67</v>
      </c>
      <c r="G31" t="s">
        <v>687</v>
      </c>
      <c r="H31">
        <v>2</v>
      </c>
      <c r="I31">
        <v>3</v>
      </c>
      <c r="J31" t="s">
        <v>198</v>
      </c>
      <c r="K31"/>
      <c r="L31" t="s">
        <v>40</v>
      </c>
      <c r="M31"/>
      <c r="N31" t="b">
        <v>1</v>
      </c>
      <c r="O31" t="s">
        <v>46</v>
      </c>
      <c r="P31" t="s">
        <v>47</v>
      </c>
      <c r="Q31" t="s">
        <v>48</v>
      </c>
      <c r="R31"/>
      <c r="S31">
        <v>593043</v>
      </c>
      <c r="T31"/>
      <c r="U31" t="s">
        <v>576</v>
      </c>
      <c r="V31" t="s">
        <v>50</v>
      </c>
      <c r="W31" t="s">
        <v>50</v>
      </c>
      <c r="X31" t="s">
        <v>51</v>
      </c>
      <c r="Y31" t="s">
        <v>63</v>
      </c>
      <c r="Z31">
        <v>10000</v>
      </c>
      <c r="AA31" t="b">
        <v>1</v>
      </c>
      <c r="AB31"/>
      <c r="AC31" t="s">
        <v>102</v>
      </c>
      <c r="AD31" t="s">
        <v>50</v>
      </c>
      <c r="AE31" t="s">
        <v>50</v>
      </c>
      <c r="AF31" t="b">
        <v>1</v>
      </c>
      <c r="AG31" t="s">
        <v>128</v>
      </c>
      <c r="AH31" t="s">
        <v>50</v>
      </c>
      <c r="AI31"/>
      <c r="AJ31">
        <v>25430</v>
      </c>
      <c r="AK31" s="1">
        <v>42219.585416666669</v>
      </c>
      <c r="AL31" s="1">
        <v>42219.834027777775</v>
      </c>
      <c r="AM31" s="1">
        <v>42534.040277777778</v>
      </c>
      <c r="AN31" t="s">
        <v>80</v>
      </c>
      <c r="AO31" t="s">
        <v>39</v>
      </c>
      <c r="AP31" t="s">
        <v>39</v>
      </c>
      <c r="AQ31" t="s">
        <v>80</v>
      </c>
      <c r="AR31" s="1">
        <v>42548.5</v>
      </c>
      <c r="AS31" t="s">
        <v>56</v>
      </c>
      <c r="AT31" t="s">
        <v>584</v>
      </c>
      <c r="AU31" s="2" t="s">
        <v>585</v>
      </c>
    </row>
    <row r="32" spans="1:47" ht="12.95" customHeight="1" x14ac:dyDescent="0.45">
      <c r="A32" t="s">
        <v>39</v>
      </c>
      <c r="B32">
        <v>500517</v>
      </c>
      <c r="C32" t="str">
        <f>VLOOKUP(B32,'PAS10 S19 Final Scope_195'!B:C, 2,0)</f>
        <v>Base Scope</v>
      </c>
      <c r="D32" t="s">
        <v>41</v>
      </c>
      <c r="E32" t="s">
        <v>42</v>
      </c>
      <c r="F32" t="s">
        <v>73</v>
      </c>
      <c r="G32" t="s">
        <v>687</v>
      </c>
      <c r="H32">
        <v>2.5</v>
      </c>
      <c r="I32">
        <v>2</v>
      </c>
      <c r="J32" t="s">
        <v>74</v>
      </c>
      <c r="K32"/>
      <c r="L32" t="s">
        <v>40</v>
      </c>
      <c r="M32"/>
      <c r="N32" t="b">
        <v>0</v>
      </c>
      <c r="O32" t="s">
        <v>46</v>
      </c>
      <c r="P32" t="s">
        <v>47</v>
      </c>
      <c r="Q32" t="s">
        <v>48</v>
      </c>
      <c r="R32" t="s">
        <v>75</v>
      </c>
      <c r="S32">
        <v>593043</v>
      </c>
      <c r="T32"/>
      <c r="U32" t="s">
        <v>576</v>
      </c>
      <c r="V32" t="s">
        <v>50</v>
      </c>
      <c r="W32" t="s">
        <v>51</v>
      </c>
      <c r="X32" t="s">
        <v>51</v>
      </c>
      <c r="Y32" t="s">
        <v>76</v>
      </c>
      <c r="Z32">
        <v>10000</v>
      </c>
      <c r="AA32" t="b">
        <v>1</v>
      </c>
      <c r="AB32"/>
      <c r="AC32" t="s">
        <v>53</v>
      </c>
      <c r="AD32" t="s">
        <v>77</v>
      </c>
      <c r="AE32" t="s">
        <v>78</v>
      </c>
      <c r="AF32" t="b">
        <v>1</v>
      </c>
      <c r="AG32" t="s">
        <v>79</v>
      </c>
      <c r="AH32" t="s">
        <v>50</v>
      </c>
      <c r="AI32"/>
      <c r="AJ32">
        <v>25090</v>
      </c>
      <c r="AK32" s="1">
        <v>42220.53402777778</v>
      </c>
      <c r="AL32" s="1">
        <v>42220.847916666666</v>
      </c>
      <c r="AM32" s="1">
        <v>42529.214583333334</v>
      </c>
      <c r="AN32" t="s">
        <v>80</v>
      </c>
      <c r="AO32" t="s">
        <v>39</v>
      </c>
      <c r="AP32" t="s">
        <v>39</v>
      </c>
      <c r="AQ32" t="s">
        <v>80</v>
      </c>
      <c r="AR32" s="1">
        <v>42548.5</v>
      </c>
      <c r="AS32" t="s">
        <v>56</v>
      </c>
      <c r="AT32" t="s">
        <v>604</v>
      </c>
      <c r="AU32" s="2" t="s">
        <v>605</v>
      </c>
    </row>
    <row r="33" spans="1:47" ht="12.95" customHeight="1" x14ac:dyDescent="0.45">
      <c r="A33" t="s">
        <v>39</v>
      </c>
      <c r="B33">
        <v>499281</v>
      </c>
      <c r="C33" t="str">
        <f>VLOOKUP(B33,'PAS10 S19 Final Scope_195'!B:C, 2,0)</f>
        <v>Base Scope</v>
      </c>
      <c r="D33" t="s">
        <v>41</v>
      </c>
      <c r="E33" t="s">
        <v>42</v>
      </c>
      <c r="F33" t="s">
        <v>126</v>
      </c>
      <c r="G33" t="s">
        <v>593</v>
      </c>
      <c r="H33">
        <v>3</v>
      </c>
      <c r="I33">
        <v>2</v>
      </c>
      <c r="J33" t="s">
        <v>127</v>
      </c>
      <c r="K33"/>
      <c r="L33" t="s">
        <v>40</v>
      </c>
      <c r="M33"/>
      <c r="N33" t="b">
        <v>1</v>
      </c>
      <c r="O33" t="s">
        <v>46</v>
      </c>
      <c r="P33" t="s">
        <v>47</v>
      </c>
      <c r="Q33" t="s">
        <v>48</v>
      </c>
      <c r="R33" t="s">
        <v>105</v>
      </c>
      <c r="S33">
        <v>566291</v>
      </c>
      <c r="T33"/>
      <c r="U33" t="s">
        <v>576</v>
      </c>
      <c r="V33" t="s">
        <v>50</v>
      </c>
      <c r="W33" t="s">
        <v>51</v>
      </c>
      <c r="X33" t="s">
        <v>51</v>
      </c>
      <c r="Y33" t="s">
        <v>63</v>
      </c>
      <c r="Z33">
        <v>10000</v>
      </c>
      <c r="AA33" t="b">
        <v>1</v>
      </c>
      <c r="AB33"/>
      <c r="AC33" t="s">
        <v>102</v>
      </c>
      <c r="AD33" t="s">
        <v>93</v>
      </c>
      <c r="AE33" t="s">
        <v>93</v>
      </c>
      <c r="AF33" t="b">
        <v>1</v>
      </c>
      <c r="AG33" t="s">
        <v>128</v>
      </c>
      <c r="AH33" t="s">
        <v>50</v>
      </c>
      <c r="AI33"/>
      <c r="AJ33">
        <v>25358</v>
      </c>
      <c r="AK33" s="1">
        <v>42219.585416666669</v>
      </c>
      <c r="AL33" s="1">
        <v>42219.834722222222</v>
      </c>
      <c r="AM33" s="1">
        <v>42535.994444444441</v>
      </c>
      <c r="AN33" t="s">
        <v>80</v>
      </c>
      <c r="AO33" t="s">
        <v>39</v>
      </c>
      <c r="AP33" t="s">
        <v>39</v>
      </c>
      <c r="AQ33" t="s">
        <v>80</v>
      </c>
      <c r="AR33" s="1">
        <v>42548.5</v>
      </c>
      <c r="AS33" t="s">
        <v>56</v>
      </c>
      <c r="AT33" t="s">
        <v>590</v>
      </c>
      <c r="AU33" s="2" t="s">
        <v>606</v>
      </c>
    </row>
    <row r="34" spans="1:47" ht="12.95" customHeight="1" x14ac:dyDescent="0.45">
      <c r="A34" t="s">
        <v>39</v>
      </c>
      <c r="B34">
        <v>499274</v>
      </c>
      <c r="C34" t="str">
        <f>VLOOKUP(B34,'PAS10 S19 Final Scope_195'!B:C, 2,0)</f>
        <v>Base Scope</v>
      </c>
      <c r="D34" t="s">
        <v>41</v>
      </c>
      <c r="E34" t="s">
        <v>42</v>
      </c>
      <c r="F34" t="s">
        <v>67</v>
      </c>
      <c r="G34" t="s">
        <v>687</v>
      </c>
      <c r="H34">
        <v>2</v>
      </c>
      <c r="I34">
        <v>3</v>
      </c>
      <c r="J34" t="s">
        <v>166</v>
      </c>
      <c r="K34"/>
      <c r="L34" t="s">
        <v>40</v>
      </c>
      <c r="M34"/>
      <c r="N34" t="b">
        <v>0</v>
      </c>
      <c r="O34" t="s">
        <v>46</v>
      </c>
      <c r="P34" t="s">
        <v>47</v>
      </c>
      <c r="Q34" t="s">
        <v>48</v>
      </c>
      <c r="R34"/>
      <c r="S34">
        <v>593043</v>
      </c>
      <c r="T34"/>
      <c r="U34" t="s">
        <v>576</v>
      </c>
      <c r="V34" t="s">
        <v>50</v>
      </c>
      <c r="W34" t="s">
        <v>50</v>
      </c>
      <c r="X34" t="s">
        <v>51</v>
      </c>
      <c r="Y34" t="s">
        <v>63</v>
      </c>
      <c r="Z34">
        <v>10000</v>
      </c>
      <c r="AA34" t="b">
        <v>1</v>
      </c>
      <c r="AB34"/>
      <c r="AC34" t="s">
        <v>102</v>
      </c>
      <c r="AD34" t="s">
        <v>50</v>
      </c>
      <c r="AE34" t="s">
        <v>50</v>
      </c>
      <c r="AF34" t="b">
        <v>1</v>
      </c>
      <c r="AG34" t="s">
        <v>128</v>
      </c>
      <c r="AH34" t="s">
        <v>50</v>
      </c>
      <c r="AI34"/>
      <c r="AJ34">
        <v>25434</v>
      </c>
      <c r="AK34" s="1">
        <v>42223.502083333333</v>
      </c>
      <c r="AL34" s="1">
        <v>42225.78402777778</v>
      </c>
      <c r="AM34" s="1">
        <v>42524.007638888892</v>
      </c>
      <c r="AN34" t="s">
        <v>80</v>
      </c>
      <c r="AO34" t="s">
        <v>39</v>
      </c>
      <c r="AP34" t="s">
        <v>39</v>
      </c>
      <c r="AQ34" t="s">
        <v>80</v>
      </c>
      <c r="AR34" s="1">
        <v>42548.5</v>
      </c>
      <c r="AS34" t="s">
        <v>56</v>
      </c>
      <c r="AT34" t="s">
        <v>584</v>
      </c>
      <c r="AU34" s="2" t="s">
        <v>585</v>
      </c>
    </row>
    <row r="35" spans="1:47" ht="12.95" customHeight="1" x14ac:dyDescent="0.45">
      <c r="A35" t="s">
        <v>39</v>
      </c>
      <c r="B35">
        <v>452300</v>
      </c>
      <c r="C35" t="str">
        <f>VLOOKUP(B35,'PAS10 S19 Final Scope_195'!B:C, 2,0)</f>
        <v>Base Scope</v>
      </c>
      <c r="D35" t="s">
        <v>41</v>
      </c>
      <c r="E35" t="s">
        <v>42</v>
      </c>
      <c r="F35" t="s">
        <v>167</v>
      </c>
      <c r="G35" t="s">
        <v>209</v>
      </c>
      <c r="H35">
        <v>4</v>
      </c>
      <c r="I35">
        <v>3</v>
      </c>
      <c r="J35" t="s">
        <v>168</v>
      </c>
      <c r="K35" t="s">
        <v>169</v>
      </c>
      <c r="L35" t="s">
        <v>40</v>
      </c>
      <c r="M35" t="s">
        <v>211</v>
      </c>
      <c r="N35" t="b">
        <v>0</v>
      </c>
      <c r="O35" t="s">
        <v>46</v>
      </c>
      <c r="P35" t="s">
        <v>47</v>
      </c>
      <c r="Q35" t="s">
        <v>48</v>
      </c>
      <c r="R35" t="s">
        <v>169</v>
      </c>
      <c r="S35">
        <v>593043</v>
      </c>
      <c r="T35"/>
      <c r="U35" t="s">
        <v>576</v>
      </c>
      <c r="V35" t="s">
        <v>50</v>
      </c>
      <c r="W35" t="s">
        <v>51</v>
      </c>
      <c r="X35" t="s">
        <v>51</v>
      </c>
      <c r="Y35" t="s">
        <v>76</v>
      </c>
      <c r="Z35">
        <v>10000</v>
      </c>
      <c r="AA35" t="b">
        <v>1</v>
      </c>
      <c r="AB35"/>
      <c r="AC35" t="s">
        <v>50</v>
      </c>
      <c r="AD35" t="s">
        <v>89</v>
      </c>
      <c r="AE35" t="s">
        <v>170</v>
      </c>
      <c r="AF35" t="b">
        <v>1</v>
      </c>
      <c r="AG35" t="s">
        <v>128</v>
      </c>
      <c r="AH35" t="s">
        <v>50</v>
      </c>
      <c r="AI35"/>
      <c r="AJ35">
        <v>25186</v>
      </c>
      <c r="AK35" s="1">
        <v>42124.677777777775</v>
      </c>
      <c r="AL35" s="1">
        <v>42124.703472222223</v>
      </c>
      <c r="AM35" s="1">
        <v>42183.802083333336</v>
      </c>
      <c r="AN35" t="s">
        <v>80</v>
      </c>
      <c r="AO35" t="s">
        <v>39</v>
      </c>
      <c r="AP35" t="s">
        <v>39</v>
      </c>
      <c r="AQ35" t="s">
        <v>80</v>
      </c>
      <c r="AR35" s="1">
        <v>42548.5</v>
      </c>
      <c r="AS35" t="s">
        <v>56</v>
      </c>
      <c r="AT35" t="s">
        <v>590</v>
      </c>
      <c r="AU35" s="2" t="s">
        <v>607</v>
      </c>
    </row>
    <row r="36" spans="1:47" ht="12.95" customHeight="1" x14ac:dyDescent="0.45">
      <c r="A36" t="s">
        <v>39</v>
      </c>
      <c r="B36">
        <v>586903</v>
      </c>
      <c r="C36" t="str">
        <f>VLOOKUP(B36,'PAS10 S19 Final Scope_195'!B:C, 2,0)</f>
        <v>Base Scope</v>
      </c>
      <c r="D36" t="s">
        <v>41</v>
      </c>
      <c r="E36" t="s">
        <v>42</v>
      </c>
      <c r="F36" t="s">
        <v>67</v>
      </c>
      <c r="G36" t="s">
        <v>687</v>
      </c>
      <c r="H36">
        <v>2</v>
      </c>
      <c r="I36">
        <v>3</v>
      </c>
      <c r="J36" t="s">
        <v>137</v>
      </c>
      <c r="K36"/>
      <c r="L36" t="s">
        <v>40</v>
      </c>
      <c r="M36"/>
      <c r="N36" t="b">
        <v>0</v>
      </c>
      <c r="O36" t="s">
        <v>46</v>
      </c>
      <c r="P36" t="s">
        <v>47</v>
      </c>
      <c r="Q36" t="s">
        <v>48</v>
      </c>
      <c r="R36"/>
      <c r="S36">
        <v>593043</v>
      </c>
      <c r="T36"/>
      <c r="U36" t="s">
        <v>576</v>
      </c>
      <c r="V36" t="s">
        <v>50</v>
      </c>
      <c r="W36" t="s">
        <v>50</v>
      </c>
      <c r="X36" t="s">
        <v>51</v>
      </c>
      <c r="Y36" t="s">
        <v>63</v>
      </c>
      <c r="Z36">
        <v>10000</v>
      </c>
      <c r="AA36" t="b">
        <v>1</v>
      </c>
      <c r="AB36"/>
      <c r="AC36" t="s">
        <v>53</v>
      </c>
      <c r="AD36" t="s">
        <v>50</v>
      </c>
      <c r="AE36" t="s">
        <v>50</v>
      </c>
      <c r="AF36" t="b">
        <v>1</v>
      </c>
      <c r="AG36"/>
      <c r="AH36" t="s">
        <v>50</v>
      </c>
      <c r="AI36"/>
      <c r="AJ36">
        <v>26329</v>
      </c>
      <c r="AK36" s="1">
        <v>42457.313194444447</v>
      </c>
      <c r="AL36" s="1">
        <v>42457.74722222222</v>
      </c>
      <c r="AM36" s="1">
        <v>42515.98541666667</v>
      </c>
      <c r="AN36"/>
      <c r="AO36" t="s">
        <v>39</v>
      </c>
      <c r="AP36" t="s">
        <v>39</v>
      </c>
      <c r="AQ36"/>
      <c r="AR36" s="1">
        <v>42548.5</v>
      </c>
      <c r="AS36" t="s">
        <v>56</v>
      </c>
      <c r="AT36" t="s">
        <v>584</v>
      </c>
      <c r="AU36" s="2" t="s">
        <v>585</v>
      </c>
    </row>
    <row r="37" spans="1:47" ht="12.95" customHeight="1" x14ac:dyDescent="0.45">
      <c r="A37" t="s">
        <v>39</v>
      </c>
      <c r="B37">
        <v>586818</v>
      </c>
      <c r="C37" t="str">
        <f>VLOOKUP(B37,'PAS10 S19 Final Scope_195'!B:C, 2,0)</f>
        <v>Base Scope</v>
      </c>
      <c r="D37" t="s">
        <v>41</v>
      </c>
      <c r="E37" t="s">
        <v>42</v>
      </c>
      <c r="F37" t="s">
        <v>43</v>
      </c>
      <c r="G37" t="s">
        <v>687</v>
      </c>
      <c r="H37">
        <v>3</v>
      </c>
      <c r="I37">
        <v>2</v>
      </c>
      <c r="J37" t="s">
        <v>129</v>
      </c>
      <c r="K37"/>
      <c r="L37" t="s">
        <v>40</v>
      </c>
      <c r="M37"/>
      <c r="N37" t="b">
        <v>0</v>
      </c>
      <c r="O37" t="s">
        <v>46</v>
      </c>
      <c r="P37" t="s">
        <v>47</v>
      </c>
      <c r="Q37" t="s">
        <v>48</v>
      </c>
      <c r="R37" t="s">
        <v>49</v>
      </c>
      <c r="S37">
        <v>593043</v>
      </c>
      <c r="T37"/>
      <c r="U37" t="s">
        <v>576</v>
      </c>
      <c r="V37" t="s">
        <v>50</v>
      </c>
      <c r="W37" t="s">
        <v>51</v>
      </c>
      <c r="X37" t="s">
        <v>51</v>
      </c>
      <c r="Y37" t="s">
        <v>52</v>
      </c>
      <c r="Z37">
        <v>10000</v>
      </c>
      <c r="AA37" t="b">
        <v>1</v>
      </c>
      <c r="AB37"/>
      <c r="AC37" t="s">
        <v>102</v>
      </c>
      <c r="AD37" t="s">
        <v>54</v>
      </c>
      <c r="AE37" t="s">
        <v>55</v>
      </c>
      <c r="AF37" t="b">
        <v>1</v>
      </c>
      <c r="AG37"/>
      <c r="AH37" t="s">
        <v>50</v>
      </c>
      <c r="AI37"/>
      <c r="AJ37">
        <v>25378</v>
      </c>
      <c r="AK37" s="1">
        <v>42438.31527777778</v>
      </c>
      <c r="AL37" s="1">
        <v>42438.806250000001</v>
      </c>
      <c r="AM37" s="1">
        <v>42516.338888888888</v>
      </c>
      <c r="AN37"/>
      <c r="AO37" t="s">
        <v>39</v>
      </c>
      <c r="AP37" t="s">
        <v>39</v>
      </c>
      <c r="AQ37"/>
      <c r="AR37" s="1">
        <v>42548.5</v>
      </c>
      <c r="AS37" t="s">
        <v>56</v>
      </c>
      <c r="AT37" t="s">
        <v>596</v>
      </c>
      <c r="AU37" s="2" t="s">
        <v>608</v>
      </c>
    </row>
    <row r="38" spans="1:47" ht="12.95" customHeight="1" x14ac:dyDescent="0.45">
      <c r="A38" t="s">
        <v>39</v>
      </c>
      <c r="B38">
        <v>589298</v>
      </c>
      <c r="C38" t="str">
        <f>VLOOKUP(B38,'PAS10 S19 Final Scope_195'!B:C, 2,0)</f>
        <v>Base Scope</v>
      </c>
      <c r="D38" t="s">
        <v>57</v>
      </c>
      <c r="E38" t="s">
        <v>42</v>
      </c>
      <c r="F38" t="s">
        <v>171</v>
      </c>
      <c r="G38" t="s">
        <v>583</v>
      </c>
      <c r="H38">
        <v>3.5</v>
      </c>
      <c r="I38">
        <v>2</v>
      </c>
      <c r="J38" t="s">
        <v>172</v>
      </c>
      <c r="K38"/>
      <c r="L38" t="s">
        <v>40</v>
      </c>
      <c r="M38"/>
      <c r="N38" t="b">
        <v>0</v>
      </c>
      <c r="O38" t="s">
        <v>46</v>
      </c>
      <c r="P38" t="s">
        <v>47</v>
      </c>
      <c r="Q38" t="s">
        <v>48</v>
      </c>
      <c r="R38" t="s">
        <v>61</v>
      </c>
      <c r="S38">
        <v>593043</v>
      </c>
      <c r="T38"/>
      <c r="U38" t="s">
        <v>576</v>
      </c>
      <c r="V38" t="s">
        <v>50</v>
      </c>
      <c r="W38" t="s">
        <v>140</v>
      </c>
      <c r="X38" t="s">
        <v>140</v>
      </c>
      <c r="Y38" t="s">
        <v>115</v>
      </c>
      <c r="Z38">
        <v>10000</v>
      </c>
      <c r="AA38" t="b">
        <v>1</v>
      </c>
      <c r="AB38"/>
      <c r="AC38" t="s">
        <v>53</v>
      </c>
      <c r="AD38" t="s">
        <v>173</v>
      </c>
      <c r="AE38" t="s">
        <v>66</v>
      </c>
      <c r="AF38" t="b">
        <v>1</v>
      </c>
      <c r="AG38"/>
      <c r="AH38" t="s">
        <v>50</v>
      </c>
      <c r="AI38"/>
      <c r="AJ38">
        <v>24400</v>
      </c>
      <c r="AK38" s="1">
        <v>42430.34375</v>
      </c>
      <c r="AL38" s="1">
        <v>42430.754166666666</v>
      </c>
      <c r="AM38" s="1">
        <v>42529.214583333334</v>
      </c>
      <c r="AN38"/>
      <c r="AO38" t="s">
        <v>39</v>
      </c>
      <c r="AP38" t="s">
        <v>39</v>
      </c>
      <c r="AQ38"/>
      <c r="AR38" s="1">
        <v>42548.5</v>
      </c>
      <c r="AS38" t="s">
        <v>56</v>
      </c>
      <c r="AT38" t="s">
        <v>586</v>
      </c>
      <c r="AU38" s="2" t="s">
        <v>686</v>
      </c>
    </row>
    <row r="39" spans="1:47" ht="12.95" customHeight="1" x14ac:dyDescent="0.45">
      <c r="A39" t="s">
        <v>39</v>
      </c>
      <c r="B39">
        <v>591572</v>
      </c>
      <c r="C39" t="str">
        <f>VLOOKUP(B39,'PAS10 S19 Final Scope_195'!B:C, 2,0)</f>
        <v>Base Scope</v>
      </c>
      <c r="D39" t="s">
        <v>41</v>
      </c>
      <c r="E39" t="s">
        <v>42</v>
      </c>
      <c r="F39" t="s">
        <v>130</v>
      </c>
      <c r="G39" t="s">
        <v>687</v>
      </c>
      <c r="H39">
        <v>1</v>
      </c>
      <c r="I39">
        <v>2</v>
      </c>
      <c r="J39" t="s">
        <v>131</v>
      </c>
      <c r="K39"/>
      <c r="L39" t="s">
        <v>40</v>
      </c>
      <c r="M39"/>
      <c r="N39" t="b">
        <v>0</v>
      </c>
      <c r="O39" t="s">
        <v>46</v>
      </c>
      <c r="P39" t="s">
        <v>47</v>
      </c>
      <c r="Q39" t="s">
        <v>48</v>
      </c>
      <c r="R39" t="s">
        <v>121</v>
      </c>
      <c r="S39">
        <v>593043</v>
      </c>
      <c r="T39"/>
      <c r="U39" t="s">
        <v>576</v>
      </c>
      <c r="V39" t="s">
        <v>50</v>
      </c>
      <c r="W39" t="s">
        <v>132</v>
      </c>
      <c r="X39" t="s">
        <v>132</v>
      </c>
      <c r="Y39" t="s">
        <v>52</v>
      </c>
      <c r="Z39">
        <v>10000</v>
      </c>
      <c r="AA39" t="b">
        <v>1</v>
      </c>
      <c r="AB39"/>
      <c r="AC39" t="s">
        <v>107</v>
      </c>
      <c r="AD39" t="s">
        <v>50</v>
      </c>
      <c r="AE39" t="s">
        <v>50</v>
      </c>
      <c r="AF39" t="b">
        <v>1</v>
      </c>
      <c r="AG39"/>
      <c r="AH39" t="s">
        <v>50</v>
      </c>
      <c r="AI39"/>
      <c r="AJ39">
        <v>26010</v>
      </c>
      <c r="AK39" s="1">
        <v>42460.3125</v>
      </c>
      <c r="AL39" s="1">
        <v>42460.753472222219</v>
      </c>
      <c r="AM39" s="1">
        <v>42530.339583333334</v>
      </c>
      <c r="AN39"/>
      <c r="AO39" t="s">
        <v>39</v>
      </c>
      <c r="AP39" t="s">
        <v>39</v>
      </c>
      <c r="AQ39"/>
      <c r="AR39" s="1">
        <v>42548.5</v>
      </c>
      <c r="AS39" t="s">
        <v>56</v>
      </c>
      <c r="AT39" t="s">
        <v>584</v>
      </c>
      <c r="AU39" s="2" t="s">
        <v>595</v>
      </c>
    </row>
    <row r="40" spans="1:47" ht="12.95" customHeight="1" x14ac:dyDescent="0.45">
      <c r="A40" t="s">
        <v>39</v>
      </c>
      <c r="B40">
        <v>589311</v>
      </c>
      <c r="C40" t="str">
        <f>VLOOKUP(B40,'PAS10 S19 Final Scope_195'!B:C, 2,0)</f>
        <v>Base Scope</v>
      </c>
      <c r="D40" t="s">
        <v>41</v>
      </c>
      <c r="E40" t="s">
        <v>42</v>
      </c>
      <c r="F40" t="s">
        <v>174</v>
      </c>
      <c r="G40" t="s">
        <v>593</v>
      </c>
      <c r="H40">
        <v>3</v>
      </c>
      <c r="I40">
        <v>2</v>
      </c>
      <c r="J40" t="s">
        <v>175</v>
      </c>
      <c r="K40"/>
      <c r="L40" t="s">
        <v>40</v>
      </c>
      <c r="M40"/>
      <c r="N40" t="b">
        <v>1</v>
      </c>
      <c r="O40" t="s">
        <v>46</v>
      </c>
      <c r="P40" t="s">
        <v>47</v>
      </c>
      <c r="Q40" t="s">
        <v>48</v>
      </c>
      <c r="R40" t="s">
        <v>176</v>
      </c>
      <c r="S40">
        <v>593043</v>
      </c>
      <c r="T40"/>
      <c r="U40" t="s">
        <v>576</v>
      </c>
      <c r="V40" t="s">
        <v>50</v>
      </c>
      <c r="W40" t="s">
        <v>51</v>
      </c>
      <c r="X40" t="s">
        <v>51</v>
      </c>
      <c r="Y40" t="s">
        <v>63</v>
      </c>
      <c r="Z40">
        <v>10000</v>
      </c>
      <c r="AA40" t="b">
        <v>1</v>
      </c>
      <c r="AB40"/>
      <c r="AC40" t="s">
        <v>64</v>
      </c>
      <c r="AD40" t="s">
        <v>93</v>
      </c>
      <c r="AE40" t="s">
        <v>93</v>
      </c>
      <c r="AF40" t="b">
        <v>1</v>
      </c>
      <c r="AG40"/>
      <c r="AH40" t="s">
        <v>50</v>
      </c>
      <c r="AI40"/>
      <c r="AJ40">
        <v>26300</v>
      </c>
      <c r="AK40" s="1">
        <v>42452.314583333333</v>
      </c>
      <c r="AL40" s="1">
        <v>42452.79791666667</v>
      </c>
      <c r="AM40" s="1">
        <v>42514.040972222225</v>
      </c>
      <c r="AN40"/>
      <c r="AO40" t="s">
        <v>39</v>
      </c>
      <c r="AP40" t="s">
        <v>39</v>
      </c>
      <c r="AQ40"/>
      <c r="AR40" s="1">
        <v>42548.5</v>
      </c>
      <c r="AS40" t="s">
        <v>56</v>
      </c>
      <c r="AT40" t="s">
        <v>579</v>
      </c>
      <c r="AU40" s="2" t="s">
        <v>609</v>
      </c>
    </row>
    <row r="41" spans="1:47" ht="12.95" customHeight="1" x14ac:dyDescent="0.45">
      <c r="A41" t="s">
        <v>39</v>
      </c>
      <c r="B41">
        <v>557388</v>
      </c>
      <c r="C41" t="str">
        <f>VLOOKUP(B41,'PAS10 S19 Final Scope_195'!B:C, 2,0)</f>
        <v>Base Scope</v>
      </c>
      <c r="D41" t="s">
        <v>41</v>
      </c>
      <c r="E41" t="s">
        <v>42</v>
      </c>
      <c r="F41" t="s">
        <v>81</v>
      </c>
      <c r="G41" t="s">
        <v>687</v>
      </c>
      <c r="H41">
        <v>2</v>
      </c>
      <c r="I41">
        <v>2</v>
      </c>
      <c r="J41" t="s">
        <v>82</v>
      </c>
      <c r="K41"/>
      <c r="L41" t="s">
        <v>40</v>
      </c>
      <c r="M41"/>
      <c r="N41" t="b">
        <v>0</v>
      </c>
      <c r="O41" t="s">
        <v>46</v>
      </c>
      <c r="P41" t="s">
        <v>47</v>
      </c>
      <c r="Q41" t="s">
        <v>48</v>
      </c>
      <c r="R41" t="s">
        <v>83</v>
      </c>
      <c r="S41">
        <v>593043</v>
      </c>
      <c r="T41"/>
      <c r="U41" t="s">
        <v>576</v>
      </c>
      <c r="V41" t="s">
        <v>50</v>
      </c>
      <c r="W41" t="s">
        <v>51</v>
      </c>
      <c r="X41" t="s">
        <v>51</v>
      </c>
      <c r="Y41" t="s">
        <v>76</v>
      </c>
      <c r="Z41">
        <v>10000</v>
      </c>
      <c r="AA41" t="b">
        <v>1</v>
      </c>
      <c r="AB41"/>
      <c r="AC41" t="s">
        <v>53</v>
      </c>
      <c r="AD41" t="s">
        <v>84</v>
      </c>
      <c r="AE41" t="s">
        <v>66</v>
      </c>
      <c r="AF41" t="b">
        <v>1</v>
      </c>
      <c r="AG41"/>
      <c r="AH41" t="s">
        <v>50</v>
      </c>
      <c r="AI41"/>
      <c r="AJ41">
        <v>24705</v>
      </c>
      <c r="AK41" s="1">
        <v>42388.359722222223</v>
      </c>
      <c r="AL41" s="1">
        <v>42388.90347222222</v>
      </c>
      <c r="AM41" s="1">
        <v>42535.724305555559</v>
      </c>
      <c r="AN41"/>
      <c r="AO41" t="s">
        <v>39</v>
      </c>
      <c r="AP41" t="s">
        <v>39</v>
      </c>
      <c r="AQ41"/>
      <c r="AR41" s="1">
        <v>42548.5</v>
      </c>
      <c r="AS41" t="s">
        <v>56</v>
      </c>
      <c r="AT41" t="s">
        <v>577</v>
      </c>
      <c r="AU41" t="s">
        <v>582</v>
      </c>
    </row>
    <row r="42" spans="1:47" ht="12.95" customHeight="1" x14ac:dyDescent="0.45">
      <c r="A42" t="s">
        <v>39</v>
      </c>
      <c r="B42">
        <v>586895</v>
      </c>
      <c r="C42" t="str">
        <f>VLOOKUP(B42,'PAS10 S19 Final Scope_195'!B:C, 2,0)</f>
        <v>Base Scope</v>
      </c>
      <c r="D42" t="s">
        <v>41</v>
      </c>
      <c r="E42" t="s">
        <v>42</v>
      </c>
      <c r="F42" t="s">
        <v>103</v>
      </c>
      <c r="G42" t="s">
        <v>44</v>
      </c>
      <c r="H42">
        <v>3</v>
      </c>
      <c r="I42">
        <v>3</v>
      </c>
      <c r="J42" t="s">
        <v>133</v>
      </c>
      <c r="K42"/>
      <c r="L42" t="s">
        <v>40</v>
      </c>
      <c r="M42"/>
      <c r="N42" t="b">
        <v>0</v>
      </c>
      <c r="O42" t="s">
        <v>46</v>
      </c>
      <c r="P42" t="s">
        <v>47</v>
      </c>
      <c r="Q42" t="s">
        <v>70</v>
      </c>
      <c r="R42"/>
      <c r="S42">
        <v>593043</v>
      </c>
      <c r="T42"/>
      <c r="U42" t="s">
        <v>576</v>
      </c>
      <c r="V42" t="s">
        <v>50</v>
      </c>
      <c r="W42" t="s">
        <v>50</v>
      </c>
      <c r="X42" t="s">
        <v>51</v>
      </c>
      <c r="Y42" t="s">
        <v>63</v>
      </c>
      <c r="Z42">
        <v>10000</v>
      </c>
      <c r="AA42" t="b">
        <v>1</v>
      </c>
      <c r="AB42"/>
      <c r="AC42" t="s">
        <v>64</v>
      </c>
      <c r="AD42" t="s">
        <v>50</v>
      </c>
      <c r="AE42" t="s">
        <v>50</v>
      </c>
      <c r="AF42" t="b">
        <v>1</v>
      </c>
      <c r="AG42"/>
      <c r="AH42" t="s">
        <v>50</v>
      </c>
      <c r="AI42"/>
      <c r="AJ42">
        <v>26413</v>
      </c>
      <c r="AK42" s="1">
        <v>42457.313194444447</v>
      </c>
      <c r="AL42" s="1">
        <v>42458.76666666667</v>
      </c>
      <c r="AM42" s="1">
        <v>42515.986805555556</v>
      </c>
      <c r="AN42"/>
      <c r="AO42" t="s">
        <v>39</v>
      </c>
      <c r="AP42" t="s">
        <v>39</v>
      </c>
      <c r="AQ42"/>
      <c r="AR42" s="1">
        <v>42548.5</v>
      </c>
      <c r="AS42" t="s">
        <v>56</v>
      </c>
      <c r="AT42" t="s">
        <v>584</v>
      </c>
      <c r="AU42" t="s">
        <v>582</v>
      </c>
    </row>
    <row r="43" spans="1:47" ht="12.95" customHeight="1" x14ac:dyDescent="0.45">
      <c r="A43" t="s">
        <v>39</v>
      </c>
      <c r="B43">
        <v>587157</v>
      </c>
      <c r="C43" t="str">
        <f>VLOOKUP(B43,'PAS10 S19 Final Scope_195'!B:C, 2,0)</f>
        <v>Base Scope</v>
      </c>
      <c r="D43" t="s">
        <v>41</v>
      </c>
      <c r="E43" t="s">
        <v>42</v>
      </c>
      <c r="F43" t="s">
        <v>177</v>
      </c>
      <c r="G43" t="s">
        <v>687</v>
      </c>
      <c r="H43">
        <v>2</v>
      </c>
      <c r="I43">
        <v>2</v>
      </c>
      <c r="J43" t="s">
        <v>178</v>
      </c>
      <c r="K43"/>
      <c r="L43" t="s">
        <v>40</v>
      </c>
      <c r="M43"/>
      <c r="N43" t="b">
        <v>0</v>
      </c>
      <c r="O43" t="s">
        <v>46</v>
      </c>
      <c r="P43" t="s">
        <v>47</v>
      </c>
      <c r="Q43" t="s">
        <v>48</v>
      </c>
      <c r="R43" t="s">
        <v>121</v>
      </c>
      <c r="S43">
        <v>593043</v>
      </c>
      <c r="T43"/>
      <c r="U43" t="s">
        <v>576</v>
      </c>
      <c r="V43" t="s">
        <v>50</v>
      </c>
      <c r="W43" t="s">
        <v>132</v>
      </c>
      <c r="X43" t="s">
        <v>132</v>
      </c>
      <c r="Y43" t="s">
        <v>63</v>
      </c>
      <c r="Z43">
        <v>10000</v>
      </c>
      <c r="AA43" t="b">
        <v>1</v>
      </c>
      <c r="AB43"/>
      <c r="AC43" t="s">
        <v>53</v>
      </c>
      <c r="AD43" t="s">
        <v>179</v>
      </c>
      <c r="AE43" t="s">
        <v>50</v>
      </c>
      <c r="AF43" t="b">
        <v>1</v>
      </c>
      <c r="AG43"/>
      <c r="AH43" t="s">
        <v>50</v>
      </c>
      <c r="AI43"/>
      <c r="AJ43">
        <v>25838</v>
      </c>
      <c r="AK43" s="1">
        <v>42444.332638888889</v>
      </c>
      <c r="AL43" s="1">
        <v>42444.568749999999</v>
      </c>
      <c r="AM43" s="1">
        <v>42517.460416666669</v>
      </c>
      <c r="AN43"/>
      <c r="AO43" t="s">
        <v>39</v>
      </c>
      <c r="AP43" t="s">
        <v>39</v>
      </c>
      <c r="AQ43"/>
      <c r="AR43" s="1">
        <v>42548.5</v>
      </c>
      <c r="AS43" t="s">
        <v>56</v>
      </c>
      <c r="AT43" t="s">
        <v>584</v>
      </c>
      <c r="AU43" s="2" t="s">
        <v>610</v>
      </c>
    </row>
    <row r="44" spans="1:47" ht="12.95" customHeight="1" x14ac:dyDescent="0.45">
      <c r="A44" t="s">
        <v>39</v>
      </c>
      <c r="B44">
        <v>589328</v>
      </c>
      <c r="C44" t="str">
        <f>VLOOKUP(B44,'PAS10 S19 Final Scope_195'!B:C, 2,0)</f>
        <v>Base Scope</v>
      </c>
      <c r="D44" t="s">
        <v>41</v>
      </c>
      <c r="E44" t="s">
        <v>42</v>
      </c>
      <c r="F44" t="s">
        <v>199</v>
      </c>
      <c r="G44" t="s">
        <v>59</v>
      </c>
      <c r="H44">
        <v>2</v>
      </c>
      <c r="I44">
        <v>2</v>
      </c>
      <c r="J44" t="s">
        <v>200</v>
      </c>
      <c r="K44"/>
      <c r="L44" t="s">
        <v>40</v>
      </c>
      <c r="M44"/>
      <c r="N44" t="b">
        <v>1</v>
      </c>
      <c r="O44" t="s">
        <v>46</v>
      </c>
      <c r="P44" t="s">
        <v>47</v>
      </c>
      <c r="Q44" t="s">
        <v>70</v>
      </c>
      <c r="R44"/>
      <c r="S44">
        <v>593043</v>
      </c>
      <c r="T44"/>
      <c r="U44" t="s">
        <v>576</v>
      </c>
      <c r="V44" t="s">
        <v>50</v>
      </c>
      <c r="W44" t="s">
        <v>51</v>
      </c>
      <c r="X44" t="s">
        <v>51</v>
      </c>
      <c r="Y44" t="s">
        <v>76</v>
      </c>
      <c r="Z44">
        <v>10000</v>
      </c>
      <c r="AA44" t="b">
        <v>1</v>
      </c>
      <c r="AB44"/>
      <c r="AC44" t="s">
        <v>64</v>
      </c>
      <c r="AD44" t="s">
        <v>93</v>
      </c>
      <c r="AE44" t="s">
        <v>93</v>
      </c>
      <c r="AF44" t="b">
        <v>1</v>
      </c>
      <c r="AG44"/>
      <c r="AH44" t="s">
        <v>691</v>
      </c>
      <c r="AI44" t="s">
        <v>711</v>
      </c>
      <c r="AJ44">
        <v>26783</v>
      </c>
      <c r="AK44" s="1">
        <v>42457.313194444447</v>
      </c>
      <c r="AL44" s="1">
        <v>42457.747916666667</v>
      </c>
      <c r="AM44" s="1">
        <v>42542.227777777778</v>
      </c>
      <c r="AN44"/>
      <c r="AO44" t="s">
        <v>39</v>
      </c>
      <c r="AP44" t="s">
        <v>39</v>
      </c>
      <c r="AQ44"/>
      <c r="AR44" s="1">
        <v>42548.5</v>
      </c>
      <c r="AS44" t="s">
        <v>56</v>
      </c>
      <c r="AT44" t="s">
        <v>579</v>
      </c>
      <c r="AU44" t="s">
        <v>582</v>
      </c>
    </row>
    <row r="45" spans="1:47" ht="12.95" customHeight="1" x14ac:dyDescent="0.45">
      <c r="A45" t="s">
        <v>39</v>
      </c>
      <c r="B45">
        <v>586624</v>
      </c>
      <c r="C45" t="str">
        <f>VLOOKUP(B45,'PAS10 S19 Final Scope_195'!B:C, 2,0)</f>
        <v>Base Scope</v>
      </c>
      <c r="D45" t="s">
        <v>41</v>
      </c>
      <c r="E45" t="s">
        <v>42</v>
      </c>
      <c r="F45" t="s">
        <v>134</v>
      </c>
      <c r="G45" t="s">
        <v>687</v>
      </c>
      <c r="H45">
        <v>3</v>
      </c>
      <c r="I45">
        <v>2</v>
      </c>
      <c r="J45" t="s">
        <v>135</v>
      </c>
      <c r="K45"/>
      <c r="L45" t="s">
        <v>40</v>
      </c>
      <c r="M45"/>
      <c r="N45" t="b">
        <v>1</v>
      </c>
      <c r="O45" t="s">
        <v>46</v>
      </c>
      <c r="P45" t="s">
        <v>47</v>
      </c>
      <c r="Q45" t="s">
        <v>48</v>
      </c>
      <c r="R45" t="s">
        <v>136</v>
      </c>
      <c r="S45">
        <v>593043</v>
      </c>
      <c r="T45"/>
      <c r="U45" t="s">
        <v>576</v>
      </c>
      <c r="V45" t="s">
        <v>50</v>
      </c>
      <c r="W45" t="s">
        <v>51</v>
      </c>
      <c r="X45" t="s">
        <v>51</v>
      </c>
      <c r="Y45" t="s">
        <v>63</v>
      </c>
      <c r="Z45">
        <v>10000</v>
      </c>
      <c r="AA45" t="b">
        <v>1</v>
      </c>
      <c r="AB45"/>
      <c r="AC45" t="s">
        <v>102</v>
      </c>
      <c r="AD45" t="s">
        <v>93</v>
      </c>
      <c r="AE45" t="s">
        <v>93</v>
      </c>
      <c r="AF45" t="b">
        <v>1</v>
      </c>
      <c r="AG45"/>
      <c r="AH45" t="s">
        <v>50</v>
      </c>
      <c r="AI45"/>
      <c r="AJ45">
        <v>26148</v>
      </c>
      <c r="AK45" s="1">
        <v>42445.353472222225</v>
      </c>
      <c r="AL45" s="1">
        <v>42445.770833333336</v>
      </c>
      <c r="AM45" s="1">
        <v>42528.99722222222</v>
      </c>
      <c r="AN45"/>
      <c r="AO45" t="s">
        <v>39</v>
      </c>
      <c r="AP45" t="s">
        <v>39</v>
      </c>
      <c r="AQ45"/>
      <c r="AR45" s="1">
        <v>42548.5</v>
      </c>
      <c r="AS45" t="s">
        <v>56</v>
      </c>
      <c r="AT45" t="s">
        <v>579</v>
      </c>
      <c r="AU45" s="2" t="s">
        <v>601</v>
      </c>
    </row>
    <row r="46" spans="1:47" ht="12.95" customHeight="1" x14ac:dyDescent="0.45">
      <c r="A46" t="s">
        <v>39</v>
      </c>
      <c r="B46">
        <v>586890</v>
      </c>
      <c r="C46" t="str">
        <f>VLOOKUP(B46,'PAS10 S19 Final Scope_195'!B:C, 2,0)</f>
        <v>Base Scope</v>
      </c>
      <c r="D46" t="s">
        <v>41</v>
      </c>
      <c r="E46" t="s">
        <v>42</v>
      </c>
      <c r="F46" t="s">
        <v>85</v>
      </c>
      <c r="G46" t="s">
        <v>593</v>
      </c>
      <c r="H46">
        <v>3</v>
      </c>
      <c r="I46">
        <v>3</v>
      </c>
      <c r="J46" t="s">
        <v>86</v>
      </c>
      <c r="K46"/>
      <c r="L46" t="s">
        <v>40</v>
      </c>
      <c r="M46"/>
      <c r="N46" t="b">
        <v>0</v>
      </c>
      <c r="O46" t="s">
        <v>46</v>
      </c>
      <c r="P46" t="s">
        <v>47</v>
      </c>
      <c r="Q46" t="s">
        <v>48</v>
      </c>
      <c r="R46" t="s">
        <v>87</v>
      </c>
      <c r="S46" t="s">
        <v>88</v>
      </c>
      <c r="T46"/>
      <c r="U46" t="s">
        <v>576</v>
      </c>
      <c r="V46" t="s">
        <v>50</v>
      </c>
      <c r="W46" t="s">
        <v>51</v>
      </c>
      <c r="X46" t="s">
        <v>51</v>
      </c>
      <c r="Y46" t="s">
        <v>76</v>
      </c>
      <c r="Z46">
        <v>10000</v>
      </c>
      <c r="AA46" t="b">
        <v>1</v>
      </c>
      <c r="AB46"/>
      <c r="AC46" t="s">
        <v>102</v>
      </c>
      <c r="AD46" t="s">
        <v>89</v>
      </c>
      <c r="AE46" t="s">
        <v>50</v>
      </c>
      <c r="AF46" t="b">
        <v>1</v>
      </c>
      <c r="AG46"/>
      <c r="AH46" t="s">
        <v>50</v>
      </c>
      <c r="AI46"/>
      <c r="AJ46">
        <v>27167</v>
      </c>
      <c r="AK46" s="1">
        <v>42452.674305555556</v>
      </c>
      <c r="AL46" s="1">
        <v>42452.798611111109</v>
      </c>
      <c r="AM46" s="1">
        <v>42550.636111111111</v>
      </c>
      <c r="AN46"/>
      <c r="AO46" t="s">
        <v>39</v>
      </c>
      <c r="AP46" t="s">
        <v>39</v>
      </c>
      <c r="AQ46"/>
      <c r="AR46" s="1">
        <v>42548.5</v>
      </c>
      <c r="AS46" t="s">
        <v>56</v>
      </c>
      <c r="AT46" t="s">
        <v>611</v>
      </c>
      <c r="AU46" s="2" t="s">
        <v>612</v>
      </c>
    </row>
    <row r="47" spans="1:47" ht="12.95" customHeight="1" x14ac:dyDescent="0.45">
      <c r="A47" t="s">
        <v>39</v>
      </c>
      <c r="B47">
        <v>586887</v>
      </c>
      <c r="C47" t="str">
        <f>VLOOKUP(B47,'PAS10 S19 Final Scope_195'!B:C, 2,0)</f>
        <v>Base Scope</v>
      </c>
      <c r="D47" t="s">
        <v>41</v>
      </c>
      <c r="E47" t="s">
        <v>42</v>
      </c>
      <c r="F47" t="s">
        <v>180</v>
      </c>
      <c r="G47" t="s">
        <v>583</v>
      </c>
      <c r="H47">
        <v>3</v>
      </c>
      <c r="I47">
        <v>3</v>
      </c>
      <c r="J47" t="s">
        <v>181</v>
      </c>
      <c r="K47"/>
      <c r="L47" t="s">
        <v>40</v>
      </c>
      <c r="M47"/>
      <c r="N47" t="b">
        <v>0</v>
      </c>
      <c r="O47" t="s">
        <v>46</v>
      </c>
      <c r="P47" t="s">
        <v>47</v>
      </c>
      <c r="Q47" t="s">
        <v>48</v>
      </c>
      <c r="R47"/>
      <c r="S47">
        <v>593043</v>
      </c>
      <c r="T47"/>
      <c r="U47" t="s">
        <v>576</v>
      </c>
      <c r="V47" t="s">
        <v>50</v>
      </c>
      <c r="W47" t="s">
        <v>51</v>
      </c>
      <c r="X47" t="s">
        <v>51</v>
      </c>
      <c r="Y47" t="s">
        <v>76</v>
      </c>
      <c r="Z47">
        <v>10000</v>
      </c>
      <c r="AA47" t="b">
        <v>1</v>
      </c>
      <c r="AB47"/>
      <c r="AC47" t="s">
        <v>53</v>
      </c>
      <c r="AD47" t="s">
        <v>182</v>
      </c>
      <c r="AE47" t="s">
        <v>50</v>
      </c>
      <c r="AF47" t="b">
        <v>1</v>
      </c>
      <c r="AG47"/>
      <c r="AH47" t="s">
        <v>50</v>
      </c>
      <c r="AI47"/>
      <c r="AJ47">
        <v>26489</v>
      </c>
      <c r="AK47" s="1">
        <v>42444.705555555556</v>
      </c>
      <c r="AL47" s="1">
        <v>42444.777083333334</v>
      </c>
      <c r="AM47" s="1">
        <v>42552.000694444447</v>
      </c>
      <c r="AN47"/>
      <c r="AO47" t="s">
        <v>39</v>
      </c>
      <c r="AP47" t="s">
        <v>39</v>
      </c>
      <c r="AQ47"/>
      <c r="AR47" s="1">
        <v>42548.5</v>
      </c>
      <c r="AS47" t="s">
        <v>56</v>
      </c>
      <c r="AT47" t="s">
        <v>586</v>
      </c>
      <c r="AU47" t="s">
        <v>582</v>
      </c>
    </row>
    <row r="48" spans="1:47" ht="12.95" customHeight="1" x14ac:dyDescent="0.45">
      <c r="A48" t="s">
        <v>39</v>
      </c>
      <c r="B48">
        <v>586626</v>
      </c>
      <c r="C48" t="str">
        <f>VLOOKUP(B48,'PAS10 S19 Final Scope_195'!B:C, 2,0)</f>
        <v>Base Scope</v>
      </c>
      <c r="D48" t="s">
        <v>41</v>
      </c>
      <c r="E48" t="s">
        <v>42</v>
      </c>
      <c r="F48" t="s">
        <v>90</v>
      </c>
      <c r="G48" t="s">
        <v>44</v>
      </c>
      <c r="H48">
        <v>3</v>
      </c>
      <c r="I48">
        <v>2</v>
      </c>
      <c r="J48" t="s">
        <v>91</v>
      </c>
      <c r="K48"/>
      <c r="L48" t="s">
        <v>40</v>
      </c>
      <c r="M48"/>
      <c r="N48" t="b">
        <v>1</v>
      </c>
      <c r="O48" t="s">
        <v>46</v>
      </c>
      <c r="P48" t="s">
        <v>47</v>
      </c>
      <c r="Q48" t="s">
        <v>70</v>
      </c>
      <c r="R48" t="s">
        <v>92</v>
      </c>
      <c r="S48">
        <v>593043</v>
      </c>
      <c r="T48"/>
      <c r="U48" t="s">
        <v>576</v>
      </c>
      <c r="V48" t="s">
        <v>50</v>
      </c>
      <c r="W48" t="s">
        <v>51</v>
      </c>
      <c r="X48" t="s">
        <v>51</v>
      </c>
      <c r="Y48" t="s">
        <v>76</v>
      </c>
      <c r="Z48">
        <v>10000</v>
      </c>
      <c r="AA48" t="b">
        <v>1</v>
      </c>
      <c r="AB48"/>
      <c r="AC48" t="s">
        <v>64</v>
      </c>
      <c r="AD48" t="s">
        <v>93</v>
      </c>
      <c r="AE48" t="s">
        <v>94</v>
      </c>
      <c r="AF48" t="b">
        <v>1</v>
      </c>
      <c r="AG48"/>
      <c r="AH48" t="s">
        <v>691</v>
      </c>
      <c r="AI48" t="s">
        <v>712</v>
      </c>
      <c r="AJ48">
        <v>26204</v>
      </c>
      <c r="AK48" s="1">
        <v>42460.3125</v>
      </c>
      <c r="AL48" s="1">
        <v>42460.753472222219</v>
      </c>
      <c r="AM48" s="1">
        <v>42557.447916666664</v>
      </c>
      <c r="AN48"/>
      <c r="AO48" t="s">
        <v>39</v>
      </c>
      <c r="AP48" t="s">
        <v>39</v>
      </c>
      <c r="AQ48"/>
      <c r="AR48" s="1">
        <v>42548.5</v>
      </c>
      <c r="AS48" t="s">
        <v>56</v>
      </c>
      <c r="AT48" t="s">
        <v>596</v>
      </c>
      <c r="AU48" s="2" t="s">
        <v>613</v>
      </c>
    </row>
    <row r="49" spans="1:47" ht="12.95" customHeight="1" x14ac:dyDescent="0.45">
      <c r="A49" t="s">
        <v>39</v>
      </c>
      <c r="B49">
        <v>586588</v>
      </c>
      <c r="C49" t="str">
        <f>VLOOKUP(B49,'PAS10 S19 Final Scope_195'!B:C, 2,0)</f>
        <v>Base Scope</v>
      </c>
      <c r="D49" t="s">
        <v>41</v>
      </c>
      <c r="E49" t="s">
        <v>42</v>
      </c>
      <c r="F49" t="s">
        <v>95</v>
      </c>
      <c r="G49" t="s">
        <v>687</v>
      </c>
      <c r="H49">
        <v>3</v>
      </c>
      <c r="I49">
        <v>2</v>
      </c>
      <c r="J49" t="s">
        <v>97</v>
      </c>
      <c r="K49"/>
      <c r="L49" t="s">
        <v>40</v>
      </c>
      <c r="M49"/>
      <c r="N49" t="b">
        <v>1</v>
      </c>
      <c r="O49" t="s">
        <v>46</v>
      </c>
      <c r="P49" t="s">
        <v>47</v>
      </c>
      <c r="Q49" t="s">
        <v>48</v>
      </c>
      <c r="R49" t="s">
        <v>98</v>
      </c>
      <c r="S49">
        <v>593043</v>
      </c>
      <c r="T49"/>
      <c r="U49" t="s">
        <v>576</v>
      </c>
      <c r="V49" t="s">
        <v>50</v>
      </c>
      <c r="W49" t="s">
        <v>51</v>
      </c>
      <c r="X49" t="s">
        <v>51</v>
      </c>
      <c r="Y49" t="s">
        <v>63</v>
      </c>
      <c r="Z49">
        <v>10000</v>
      </c>
      <c r="AA49" t="b">
        <v>1</v>
      </c>
      <c r="AB49"/>
      <c r="AC49" t="s">
        <v>53</v>
      </c>
      <c r="AD49" t="s">
        <v>93</v>
      </c>
      <c r="AE49" t="s">
        <v>93</v>
      </c>
      <c r="AF49" t="b">
        <v>1</v>
      </c>
      <c r="AG49"/>
      <c r="AH49" t="s">
        <v>50</v>
      </c>
      <c r="AI49"/>
      <c r="AJ49">
        <v>25418</v>
      </c>
      <c r="AK49" s="1">
        <v>42445.353472222225</v>
      </c>
      <c r="AL49" s="1">
        <v>42445.771527777775</v>
      </c>
      <c r="AM49" s="1">
        <v>42516</v>
      </c>
      <c r="AN49"/>
      <c r="AO49" t="s">
        <v>39</v>
      </c>
      <c r="AP49" t="s">
        <v>39</v>
      </c>
      <c r="AQ49"/>
      <c r="AR49" s="1">
        <v>42548.5</v>
      </c>
      <c r="AS49" t="s">
        <v>56</v>
      </c>
      <c r="AT49" t="s">
        <v>579</v>
      </c>
      <c r="AU49" s="2" t="s">
        <v>614</v>
      </c>
    </row>
    <row r="50" spans="1:47" ht="12.95" customHeight="1" x14ac:dyDescent="0.45">
      <c r="A50" t="s">
        <v>39</v>
      </c>
      <c r="B50">
        <v>452307</v>
      </c>
      <c r="C50" t="str">
        <f>VLOOKUP(B50,'PAS10 S19 Final Scope_195'!B:C, 2,0)</f>
        <v>Base Scope</v>
      </c>
      <c r="D50" t="s">
        <v>41</v>
      </c>
      <c r="E50" t="s">
        <v>42</v>
      </c>
      <c r="F50" t="s">
        <v>201</v>
      </c>
      <c r="G50" t="s">
        <v>209</v>
      </c>
      <c r="H50">
        <v>6</v>
      </c>
      <c r="I50">
        <v>3</v>
      </c>
      <c r="J50" t="s">
        <v>202</v>
      </c>
      <c r="K50" t="s">
        <v>169</v>
      </c>
      <c r="L50" t="s">
        <v>40</v>
      </c>
      <c r="M50" t="s">
        <v>211</v>
      </c>
      <c r="N50" t="b">
        <v>0</v>
      </c>
      <c r="O50" t="s">
        <v>46</v>
      </c>
      <c r="P50" t="s">
        <v>47</v>
      </c>
      <c r="Q50" t="s">
        <v>48</v>
      </c>
      <c r="R50" t="s">
        <v>169</v>
      </c>
      <c r="S50">
        <v>593043</v>
      </c>
      <c r="T50"/>
      <c r="U50" t="s">
        <v>576</v>
      </c>
      <c r="V50" t="s">
        <v>50</v>
      </c>
      <c r="W50" t="s">
        <v>51</v>
      </c>
      <c r="X50" t="s">
        <v>51</v>
      </c>
      <c r="Y50" t="s">
        <v>76</v>
      </c>
      <c r="Z50">
        <v>10000</v>
      </c>
      <c r="AA50" t="b">
        <v>1</v>
      </c>
      <c r="AB50"/>
      <c r="AC50" t="s">
        <v>50</v>
      </c>
      <c r="AD50" t="s">
        <v>89</v>
      </c>
      <c r="AE50" t="s">
        <v>170</v>
      </c>
      <c r="AF50" t="b">
        <v>1</v>
      </c>
      <c r="AG50" t="s">
        <v>128</v>
      </c>
      <c r="AH50" t="s">
        <v>50</v>
      </c>
      <c r="AI50"/>
      <c r="AJ50">
        <v>25516</v>
      </c>
      <c r="AK50"/>
      <c r="AL50" s="1">
        <v>42106.7</v>
      </c>
      <c r="AM50" s="1">
        <v>42183.802083333336</v>
      </c>
      <c r="AN50" t="s">
        <v>80</v>
      </c>
      <c r="AO50" t="s">
        <v>39</v>
      </c>
      <c r="AP50" t="s">
        <v>39</v>
      </c>
      <c r="AQ50" t="s">
        <v>80</v>
      </c>
      <c r="AR50" s="1">
        <v>42548.5</v>
      </c>
      <c r="AS50" t="s">
        <v>56</v>
      </c>
      <c r="AT50" t="s">
        <v>596</v>
      </c>
      <c r="AU50" s="2" t="s">
        <v>615</v>
      </c>
    </row>
    <row r="51" spans="1:47" ht="12.95" customHeight="1" x14ac:dyDescent="0.45">
      <c r="A51" t="s">
        <v>39</v>
      </c>
      <c r="B51">
        <v>586845</v>
      </c>
      <c r="C51" t="str">
        <f>VLOOKUP(B51,'PAS10 S19 Final Scope_195'!B:C, 2,0)</f>
        <v>Base Scope</v>
      </c>
      <c r="D51" t="s">
        <v>41</v>
      </c>
      <c r="E51" t="s">
        <v>42</v>
      </c>
      <c r="F51" t="s">
        <v>43</v>
      </c>
      <c r="G51" t="s">
        <v>687</v>
      </c>
      <c r="H51">
        <v>2</v>
      </c>
      <c r="I51">
        <v>2</v>
      </c>
      <c r="J51" t="s">
        <v>183</v>
      </c>
      <c r="K51"/>
      <c r="L51" t="s">
        <v>40</v>
      </c>
      <c r="M51"/>
      <c r="N51" t="b">
        <v>0</v>
      </c>
      <c r="O51" t="s">
        <v>46</v>
      </c>
      <c r="P51" t="s">
        <v>47</v>
      </c>
      <c r="Q51" t="s">
        <v>48</v>
      </c>
      <c r="R51" t="s">
        <v>49</v>
      </c>
      <c r="S51">
        <v>593043</v>
      </c>
      <c r="T51"/>
      <c r="U51" t="s">
        <v>576</v>
      </c>
      <c r="V51" t="s">
        <v>50</v>
      </c>
      <c r="W51" t="s">
        <v>51</v>
      </c>
      <c r="X51" t="s">
        <v>51</v>
      </c>
      <c r="Y51" t="s">
        <v>52</v>
      </c>
      <c r="Z51">
        <v>10000</v>
      </c>
      <c r="AA51" t="b">
        <v>1</v>
      </c>
      <c r="AB51"/>
      <c r="AC51" t="s">
        <v>107</v>
      </c>
      <c r="AD51" t="s">
        <v>54</v>
      </c>
      <c r="AE51" t="s">
        <v>55</v>
      </c>
      <c r="AF51" t="b">
        <v>1</v>
      </c>
      <c r="AG51"/>
      <c r="AH51" t="s">
        <v>50</v>
      </c>
      <c r="AI51"/>
      <c r="AJ51">
        <v>25380</v>
      </c>
      <c r="AK51" s="1">
        <v>42436.538194444445</v>
      </c>
      <c r="AL51" s="1">
        <v>42436.781944444447</v>
      </c>
      <c r="AM51" s="1">
        <v>42522.417361111111</v>
      </c>
      <c r="AN51"/>
      <c r="AO51" t="s">
        <v>39</v>
      </c>
      <c r="AP51" t="s">
        <v>39</v>
      </c>
      <c r="AQ51"/>
      <c r="AR51" s="1">
        <v>42548.5</v>
      </c>
      <c r="AS51" t="s">
        <v>56</v>
      </c>
      <c r="AT51" t="s">
        <v>577</v>
      </c>
      <c r="AU51" s="2" t="s">
        <v>616</v>
      </c>
    </row>
    <row r="52" spans="1:47" ht="12.95" customHeight="1" x14ac:dyDescent="0.45">
      <c r="A52" t="s">
        <v>39</v>
      </c>
      <c r="B52">
        <v>587158</v>
      </c>
      <c r="C52" t="str">
        <f>VLOOKUP(B52,'PAS10 S19 Final Scope_195'!B:C, 2,0)</f>
        <v>Base Scope</v>
      </c>
      <c r="D52" t="s">
        <v>57</v>
      </c>
      <c r="E52" t="s">
        <v>42</v>
      </c>
      <c r="F52" t="s">
        <v>138</v>
      </c>
      <c r="G52" t="s">
        <v>687</v>
      </c>
      <c r="H52">
        <v>4</v>
      </c>
      <c r="I52">
        <v>2</v>
      </c>
      <c r="J52" t="s">
        <v>139</v>
      </c>
      <c r="K52"/>
      <c r="L52" t="s">
        <v>40</v>
      </c>
      <c r="M52"/>
      <c r="N52" t="b">
        <v>0</v>
      </c>
      <c r="O52" t="s">
        <v>46</v>
      </c>
      <c r="P52" t="s">
        <v>47</v>
      </c>
      <c r="Q52" t="s">
        <v>48</v>
      </c>
      <c r="R52" t="s">
        <v>121</v>
      </c>
      <c r="S52">
        <v>593043</v>
      </c>
      <c r="T52"/>
      <c r="U52" t="s">
        <v>576</v>
      </c>
      <c r="V52" t="s">
        <v>50</v>
      </c>
      <c r="W52" t="s">
        <v>140</v>
      </c>
      <c r="X52" t="s">
        <v>140</v>
      </c>
      <c r="Y52" t="s">
        <v>63</v>
      </c>
      <c r="Z52">
        <v>10000</v>
      </c>
      <c r="AA52" t="b">
        <v>1</v>
      </c>
      <c r="AB52"/>
      <c r="AC52" t="s">
        <v>102</v>
      </c>
      <c r="AD52" t="s">
        <v>77</v>
      </c>
      <c r="AE52" t="s">
        <v>66</v>
      </c>
      <c r="AF52" t="b">
        <v>1</v>
      </c>
      <c r="AG52"/>
      <c r="AH52" t="s">
        <v>50</v>
      </c>
      <c r="AI52"/>
      <c r="AJ52">
        <v>25836</v>
      </c>
      <c r="AK52" s="1">
        <v>42457.313194444447</v>
      </c>
      <c r="AL52" s="1">
        <v>42457.748611111114</v>
      </c>
      <c r="AM52" s="1">
        <v>42537.001388888886</v>
      </c>
      <c r="AN52"/>
      <c r="AO52" t="s">
        <v>39</v>
      </c>
      <c r="AP52" t="s">
        <v>39</v>
      </c>
      <c r="AQ52"/>
      <c r="AR52" s="1">
        <v>42548.5</v>
      </c>
      <c r="AS52" t="s">
        <v>56</v>
      </c>
      <c r="AT52" t="s">
        <v>584</v>
      </c>
      <c r="AU52" s="2" t="s">
        <v>617</v>
      </c>
    </row>
    <row r="53" spans="1:47" ht="12.95" customHeight="1" x14ac:dyDescent="0.45">
      <c r="A53" t="s">
        <v>39</v>
      </c>
      <c r="B53">
        <v>490382</v>
      </c>
      <c r="C53" t="str">
        <f>VLOOKUP(B53,'PAS10 S19 Final Scope_195'!B:C, 2,0)</f>
        <v>Base Scope</v>
      </c>
      <c r="D53" t="s">
        <v>41</v>
      </c>
      <c r="E53" t="s">
        <v>42</v>
      </c>
      <c r="F53" t="s">
        <v>67</v>
      </c>
      <c r="G53" t="s">
        <v>588</v>
      </c>
      <c r="H53">
        <v>4</v>
      </c>
      <c r="I53">
        <v>2</v>
      </c>
      <c r="J53" t="s">
        <v>141</v>
      </c>
      <c r="K53"/>
      <c r="L53" t="s">
        <v>40</v>
      </c>
      <c r="M53"/>
      <c r="N53" t="b">
        <v>1</v>
      </c>
      <c r="O53" t="s">
        <v>46</v>
      </c>
      <c r="P53" t="s">
        <v>47</v>
      </c>
      <c r="Q53" t="s">
        <v>48</v>
      </c>
      <c r="R53"/>
      <c r="S53">
        <v>593043</v>
      </c>
      <c r="T53"/>
      <c r="U53" t="s">
        <v>576</v>
      </c>
      <c r="V53" t="s">
        <v>50</v>
      </c>
      <c r="W53" t="s">
        <v>51</v>
      </c>
      <c r="X53" t="s">
        <v>51</v>
      </c>
      <c r="Y53" t="s">
        <v>63</v>
      </c>
      <c r="Z53">
        <v>10000</v>
      </c>
      <c r="AA53" t="b">
        <v>1</v>
      </c>
      <c r="AB53"/>
      <c r="AC53" t="s">
        <v>64</v>
      </c>
      <c r="AD53" t="s">
        <v>93</v>
      </c>
      <c r="AE53" t="s">
        <v>93</v>
      </c>
      <c r="AF53" t="b">
        <v>1</v>
      </c>
      <c r="AG53"/>
      <c r="AH53" t="s">
        <v>50</v>
      </c>
      <c r="AI53"/>
      <c r="AJ53">
        <v>25179</v>
      </c>
      <c r="AK53" s="1">
        <v>42219.585416666669</v>
      </c>
      <c r="AL53" s="1">
        <v>42219.834722222222</v>
      </c>
      <c r="AM53" s="1">
        <v>42517.015277777777</v>
      </c>
      <c r="AN53" t="s">
        <v>80</v>
      </c>
      <c r="AO53" t="s">
        <v>39</v>
      </c>
      <c r="AP53" t="s">
        <v>39</v>
      </c>
      <c r="AQ53" t="s">
        <v>80</v>
      </c>
      <c r="AR53" s="1">
        <v>42548.5</v>
      </c>
      <c r="AS53" t="s">
        <v>56</v>
      </c>
      <c r="AT53" t="s">
        <v>590</v>
      </c>
      <c r="AU53" s="2" t="s">
        <v>618</v>
      </c>
    </row>
    <row r="54" spans="1:47" ht="12.95" customHeight="1" x14ac:dyDescent="0.45">
      <c r="A54" t="s">
        <v>39</v>
      </c>
      <c r="B54">
        <v>557724</v>
      </c>
      <c r="C54" t="str">
        <f>VLOOKUP(B54,'PAS10 S19 Final Scope_195'!B:C, 2,0)</f>
        <v>Base Scope</v>
      </c>
      <c r="D54" t="s">
        <v>41</v>
      </c>
      <c r="E54" t="s">
        <v>42</v>
      </c>
      <c r="F54" t="s">
        <v>203</v>
      </c>
      <c r="G54" t="s">
        <v>687</v>
      </c>
      <c r="H54">
        <v>1.5</v>
      </c>
      <c r="I54">
        <v>2</v>
      </c>
      <c r="J54" t="s">
        <v>204</v>
      </c>
      <c r="K54"/>
      <c r="L54" t="s">
        <v>40</v>
      </c>
      <c r="M54"/>
      <c r="N54" t="b">
        <v>0</v>
      </c>
      <c r="O54" t="s">
        <v>46</v>
      </c>
      <c r="P54" t="s">
        <v>47</v>
      </c>
      <c r="Q54" t="s">
        <v>70</v>
      </c>
      <c r="R54" t="s">
        <v>83</v>
      </c>
      <c r="S54">
        <v>593043</v>
      </c>
      <c r="T54"/>
      <c r="U54" t="s">
        <v>576</v>
      </c>
      <c r="V54" t="s">
        <v>50</v>
      </c>
      <c r="W54" t="s">
        <v>51</v>
      </c>
      <c r="X54" t="s">
        <v>51</v>
      </c>
      <c r="Y54" t="s">
        <v>52</v>
      </c>
      <c r="Z54">
        <v>10000</v>
      </c>
      <c r="AA54" t="b">
        <v>1</v>
      </c>
      <c r="AB54"/>
      <c r="AC54" t="s">
        <v>107</v>
      </c>
      <c r="AD54" t="s">
        <v>116</v>
      </c>
      <c r="AE54" t="s">
        <v>66</v>
      </c>
      <c r="AF54" t="b">
        <v>1</v>
      </c>
      <c r="AG54"/>
      <c r="AH54" t="s">
        <v>50</v>
      </c>
      <c r="AI54"/>
      <c r="AJ54">
        <v>25377</v>
      </c>
      <c r="AK54" s="1">
        <v>42430.34375</v>
      </c>
      <c r="AL54" s="1">
        <v>42430.756249999999</v>
      </c>
      <c r="AM54" s="1">
        <v>42521.390277777777</v>
      </c>
      <c r="AN54"/>
      <c r="AO54" t="s">
        <v>39</v>
      </c>
      <c r="AP54" t="s">
        <v>39</v>
      </c>
      <c r="AQ54"/>
      <c r="AR54" s="1">
        <v>42548.5</v>
      </c>
      <c r="AS54" t="s">
        <v>56</v>
      </c>
      <c r="AT54" t="s">
        <v>596</v>
      </c>
      <c r="AU54" s="2" t="s">
        <v>619</v>
      </c>
    </row>
    <row r="55" spans="1:47" ht="12.95" customHeight="1" x14ac:dyDescent="0.45">
      <c r="A55" t="s">
        <v>39</v>
      </c>
      <c r="B55">
        <v>638588</v>
      </c>
      <c r="C55" t="str">
        <f>VLOOKUP(B55,'PAS10 S19 Final Scope_195'!B:C, 2,0)</f>
        <v>Base Scope</v>
      </c>
      <c r="D55" t="s">
        <v>41</v>
      </c>
      <c r="E55" t="s">
        <v>205</v>
      </c>
      <c r="F55" t="s">
        <v>293</v>
      </c>
      <c r="G55" t="s">
        <v>44</v>
      </c>
      <c r="H55">
        <v>0</v>
      </c>
      <c r="I55">
        <v>3</v>
      </c>
      <c r="J55" t="s">
        <v>294</v>
      </c>
      <c r="K55"/>
      <c r="L55" t="s">
        <v>40</v>
      </c>
      <c r="M55"/>
      <c r="N55" t="b">
        <v>0</v>
      </c>
      <c r="O55" t="s">
        <v>46</v>
      </c>
      <c r="P55" t="s">
        <v>47</v>
      </c>
      <c r="Q55" t="s">
        <v>70</v>
      </c>
      <c r="R55" t="s">
        <v>105</v>
      </c>
      <c r="S55">
        <v>596890</v>
      </c>
      <c r="T55"/>
      <c r="U55" t="s">
        <v>576</v>
      </c>
      <c r="V55" t="s">
        <v>50</v>
      </c>
      <c r="W55" t="s">
        <v>51</v>
      </c>
      <c r="X55" t="s">
        <v>51</v>
      </c>
      <c r="Y55" t="s">
        <v>115</v>
      </c>
      <c r="Z55">
        <v>33000</v>
      </c>
      <c r="AA55" t="b">
        <v>1</v>
      </c>
      <c r="AB55"/>
      <c r="AC55" t="s">
        <v>64</v>
      </c>
      <c r="AD55" t="s">
        <v>89</v>
      </c>
      <c r="AE55" t="s">
        <v>170</v>
      </c>
      <c r="AF55" t="b">
        <v>0</v>
      </c>
      <c r="AG55"/>
      <c r="AH55" t="s">
        <v>50</v>
      </c>
      <c r="AI55"/>
      <c r="AJ55">
        <v>27180</v>
      </c>
      <c r="AK55" s="1">
        <v>42536.443749999999</v>
      </c>
      <c r="AL55" s="1">
        <v>42536.571527777778</v>
      </c>
      <c r="AM55" s="1">
        <v>42551.392361111109</v>
      </c>
      <c r="AN55" t="s">
        <v>80</v>
      </c>
      <c r="AO55" t="s">
        <v>39</v>
      </c>
      <c r="AP55" t="s">
        <v>39</v>
      </c>
      <c r="AQ55"/>
      <c r="AR55" s="1">
        <v>42548.5</v>
      </c>
      <c r="AS55" t="s">
        <v>56</v>
      </c>
      <c r="AT55" t="s">
        <v>620</v>
      </c>
      <c r="AU55" t="s">
        <v>621</v>
      </c>
    </row>
    <row r="56" spans="1:47" ht="12.95" customHeight="1" x14ac:dyDescent="0.45">
      <c r="A56" t="s">
        <v>39</v>
      </c>
      <c r="B56">
        <v>636685</v>
      </c>
      <c r="C56" t="str">
        <f>VLOOKUP(B56,'PAS10 S19 Final Scope_195'!B:C, 2,0)</f>
        <v>Base Scope</v>
      </c>
      <c r="D56" t="s">
        <v>41</v>
      </c>
      <c r="E56" t="s">
        <v>205</v>
      </c>
      <c r="F56" t="s">
        <v>228</v>
      </c>
      <c r="G56" t="s">
        <v>44</v>
      </c>
      <c r="H56">
        <v>3</v>
      </c>
      <c r="I56">
        <v>3</v>
      </c>
      <c r="J56" t="s">
        <v>229</v>
      </c>
      <c r="K56"/>
      <c r="L56" t="s">
        <v>40</v>
      </c>
      <c r="M56"/>
      <c r="N56" t="b">
        <v>1</v>
      </c>
      <c r="O56" t="s">
        <v>46</v>
      </c>
      <c r="P56" t="s">
        <v>47</v>
      </c>
      <c r="Q56" t="s">
        <v>48</v>
      </c>
      <c r="R56" t="s">
        <v>105</v>
      </c>
      <c r="S56">
        <v>566291</v>
      </c>
      <c r="T56"/>
      <c r="U56" t="s">
        <v>576</v>
      </c>
      <c r="V56" t="s">
        <v>50</v>
      </c>
      <c r="W56" t="s">
        <v>51</v>
      </c>
      <c r="X56" t="s">
        <v>51</v>
      </c>
      <c r="Y56" t="s">
        <v>115</v>
      </c>
      <c r="Z56">
        <v>33000</v>
      </c>
      <c r="AA56" t="b">
        <v>1</v>
      </c>
      <c r="AB56"/>
      <c r="AC56" t="s">
        <v>64</v>
      </c>
      <c r="AD56" t="s">
        <v>93</v>
      </c>
      <c r="AE56" t="s">
        <v>93</v>
      </c>
      <c r="AF56" t="b">
        <v>0</v>
      </c>
      <c r="AG56"/>
      <c r="AH56" t="s">
        <v>50</v>
      </c>
      <c r="AI56"/>
      <c r="AJ56">
        <v>27115</v>
      </c>
      <c r="AK56" s="1">
        <v>42515.29791666667</v>
      </c>
      <c r="AL56" s="1">
        <v>42516.385416666664</v>
      </c>
      <c r="AM56" s="1">
        <v>42548.380555555559</v>
      </c>
      <c r="AN56" t="s">
        <v>80</v>
      </c>
      <c r="AO56" t="s">
        <v>39</v>
      </c>
      <c r="AP56" t="s">
        <v>39</v>
      </c>
      <c r="AQ56"/>
      <c r="AR56" s="1">
        <v>42548.5</v>
      </c>
      <c r="AS56" t="s">
        <v>56</v>
      </c>
      <c r="AT56" t="s">
        <v>622</v>
      </c>
      <c r="AU56" t="s">
        <v>623</v>
      </c>
    </row>
    <row r="57" spans="1:47" ht="12.95" customHeight="1" x14ac:dyDescent="0.45">
      <c r="A57" t="s">
        <v>39</v>
      </c>
      <c r="B57">
        <v>464784</v>
      </c>
      <c r="C57" t="str">
        <f>VLOOKUP(B57,'PAS10 S19 Final Scope_195'!B:C, 2,0)</f>
        <v>Base Scope</v>
      </c>
      <c r="D57" t="s">
        <v>41</v>
      </c>
      <c r="E57" t="s">
        <v>205</v>
      </c>
      <c r="F57" t="s">
        <v>253</v>
      </c>
      <c r="G57" t="s">
        <v>44</v>
      </c>
      <c r="H57">
        <v>3</v>
      </c>
      <c r="I57">
        <v>3</v>
      </c>
      <c r="J57" t="s">
        <v>254</v>
      </c>
      <c r="K57"/>
      <c r="L57" t="s">
        <v>40</v>
      </c>
      <c r="M57"/>
      <c r="N57" t="b">
        <v>0</v>
      </c>
      <c r="O57" t="s">
        <v>46</v>
      </c>
      <c r="P57" t="s">
        <v>47</v>
      </c>
      <c r="Q57" t="s">
        <v>48</v>
      </c>
      <c r="R57"/>
      <c r="S57" t="s">
        <v>255</v>
      </c>
      <c r="T57"/>
      <c r="U57" t="s">
        <v>576</v>
      </c>
      <c r="V57" t="s">
        <v>50</v>
      </c>
      <c r="W57" t="s">
        <v>51</v>
      </c>
      <c r="X57" t="s">
        <v>51</v>
      </c>
      <c r="Y57" t="s">
        <v>115</v>
      </c>
      <c r="Z57">
        <v>45000</v>
      </c>
      <c r="AA57" t="b">
        <v>1</v>
      </c>
      <c r="AB57"/>
      <c r="AC57" t="s">
        <v>64</v>
      </c>
      <c r="AD57" t="s">
        <v>93</v>
      </c>
      <c r="AE57" t="s">
        <v>93</v>
      </c>
      <c r="AF57" t="b">
        <v>0</v>
      </c>
      <c r="AG57" t="s">
        <v>128</v>
      </c>
      <c r="AH57" t="s">
        <v>50</v>
      </c>
      <c r="AI57"/>
      <c r="AJ57">
        <v>27168</v>
      </c>
      <c r="AK57" s="1">
        <v>42220.53402777778</v>
      </c>
      <c r="AL57" s="1">
        <v>42220.847916666666</v>
      </c>
      <c r="AM57" s="1">
        <v>42544.724305555559</v>
      </c>
      <c r="AN57" t="s">
        <v>80</v>
      </c>
      <c r="AO57" t="s">
        <v>39</v>
      </c>
      <c r="AP57" t="s">
        <v>39</v>
      </c>
      <c r="AQ57" t="s">
        <v>80</v>
      </c>
      <c r="AR57" s="1">
        <v>42548.5</v>
      </c>
      <c r="AS57" t="s">
        <v>56</v>
      </c>
      <c r="AT57" t="s">
        <v>625</v>
      </c>
      <c r="AU57" s="2" t="s">
        <v>626</v>
      </c>
    </row>
    <row r="58" spans="1:47" ht="12.95" customHeight="1" x14ac:dyDescent="0.45">
      <c r="A58" t="s">
        <v>39</v>
      </c>
      <c r="B58">
        <v>638580</v>
      </c>
      <c r="C58" t="str">
        <f>VLOOKUP(B58,'PAS10 S19 Final Scope_195'!B:C, 2,0)</f>
        <v>Base Scope</v>
      </c>
      <c r="D58" t="s">
        <v>41</v>
      </c>
      <c r="E58" t="s">
        <v>205</v>
      </c>
      <c r="F58" t="s">
        <v>213</v>
      </c>
      <c r="G58" t="s">
        <v>593</v>
      </c>
      <c r="H58">
        <v>6</v>
      </c>
      <c r="I58">
        <v>3</v>
      </c>
      <c r="J58" t="s">
        <v>214</v>
      </c>
      <c r="K58"/>
      <c r="L58" t="s">
        <v>40</v>
      </c>
      <c r="M58"/>
      <c r="N58" t="b">
        <v>0</v>
      </c>
      <c r="O58" t="s">
        <v>46</v>
      </c>
      <c r="P58" t="s">
        <v>47</v>
      </c>
      <c r="Q58" t="s">
        <v>48</v>
      </c>
      <c r="R58"/>
      <c r="S58">
        <v>596890</v>
      </c>
      <c r="T58"/>
      <c r="U58" t="s">
        <v>576</v>
      </c>
      <c r="V58" t="s">
        <v>50</v>
      </c>
      <c r="W58" t="s">
        <v>50</v>
      </c>
      <c r="X58" t="s">
        <v>51</v>
      </c>
      <c r="Y58" t="s">
        <v>115</v>
      </c>
      <c r="Z58">
        <v>33000</v>
      </c>
      <c r="AA58" t="b">
        <v>1</v>
      </c>
      <c r="AB58"/>
      <c r="AC58" t="s">
        <v>53</v>
      </c>
      <c r="AD58" t="s">
        <v>182</v>
      </c>
      <c r="AE58" t="s">
        <v>170</v>
      </c>
      <c r="AF58" t="b">
        <v>0</v>
      </c>
      <c r="AG58"/>
      <c r="AH58" t="s">
        <v>50</v>
      </c>
      <c r="AI58"/>
      <c r="AJ58">
        <v>27124</v>
      </c>
      <c r="AK58" s="1">
        <v>42530.356249999997</v>
      </c>
      <c r="AL58" s="1">
        <v>42533.72152777778</v>
      </c>
      <c r="AM58"/>
      <c r="AN58" t="s">
        <v>80</v>
      </c>
      <c r="AO58" t="s">
        <v>39</v>
      </c>
      <c r="AP58" t="s">
        <v>39</v>
      </c>
      <c r="AQ58"/>
      <c r="AR58" s="1">
        <v>42548.5</v>
      </c>
      <c r="AS58" t="s">
        <v>56</v>
      </c>
      <c r="AT58" t="s">
        <v>622</v>
      </c>
      <c r="AU58" t="s">
        <v>621</v>
      </c>
    </row>
    <row r="59" spans="1:47" ht="12.95" customHeight="1" x14ac:dyDescent="0.45">
      <c r="A59" t="s">
        <v>39</v>
      </c>
      <c r="B59">
        <v>463992</v>
      </c>
      <c r="C59" t="str">
        <f>VLOOKUP(B59,'PAS10 S19 Final Scope_195'!B:C, 2,0)</f>
        <v>Base Scope</v>
      </c>
      <c r="D59" t="s">
        <v>41</v>
      </c>
      <c r="E59" t="s">
        <v>205</v>
      </c>
      <c r="F59" t="s">
        <v>286</v>
      </c>
      <c r="G59" t="s">
        <v>583</v>
      </c>
      <c r="H59">
        <v>0</v>
      </c>
      <c r="I59">
        <v>3</v>
      </c>
      <c r="J59" t="s">
        <v>287</v>
      </c>
      <c r="K59" t="s">
        <v>105</v>
      </c>
      <c r="L59" t="s">
        <v>40</v>
      </c>
      <c r="M59"/>
      <c r="N59" t="b">
        <v>0</v>
      </c>
      <c r="O59" t="s">
        <v>46</v>
      </c>
      <c r="P59" t="s">
        <v>47</v>
      </c>
      <c r="Q59" t="s">
        <v>48</v>
      </c>
      <c r="R59" t="s">
        <v>105</v>
      </c>
      <c r="S59">
        <v>566291</v>
      </c>
      <c r="T59"/>
      <c r="U59" t="s">
        <v>576</v>
      </c>
      <c r="V59" t="s">
        <v>50</v>
      </c>
      <c r="W59" t="s">
        <v>51</v>
      </c>
      <c r="X59" t="s">
        <v>51</v>
      </c>
      <c r="Y59" t="s">
        <v>115</v>
      </c>
      <c r="Z59">
        <v>33000</v>
      </c>
      <c r="AA59" t="b">
        <v>1</v>
      </c>
      <c r="AB59"/>
      <c r="AC59" t="s">
        <v>53</v>
      </c>
      <c r="AD59" t="s">
        <v>212</v>
      </c>
      <c r="AE59" t="s">
        <v>288</v>
      </c>
      <c r="AF59" t="b">
        <v>0</v>
      </c>
      <c r="AG59"/>
      <c r="AH59" t="s">
        <v>50</v>
      </c>
      <c r="AI59"/>
      <c r="AJ59">
        <v>27095</v>
      </c>
      <c r="AK59" s="1">
        <v>42184.524305555555</v>
      </c>
      <c r="AL59" s="1">
        <v>42184.850694444445</v>
      </c>
      <c r="AM59" s="1">
        <v>42548.354166666664</v>
      </c>
      <c r="AN59" t="s">
        <v>80</v>
      </c>
      <c r="AO59" t="s">
        <v>39</v>
      </c>
      <c r="AP59" t="s">
        <v>39</v>
      </c>
      <c r="AQ59" t="s">
        <v>80</v>
      </c>
      <c r="AR59" s="1">
        <v>42548.5</v>
      </c>
      <c r="AS59" t="s">
        <v>56</v>
      </c>
      <c r="AT59" t="s">
        <v>611</v>
      </c>
      <c r="AU59" t="s">
        <v>623</v>
      </c>
    </row>
    <row r="60" spans="1:47" ht="12.95" customHeight="1" x14ac:dyDescent="0.45">
      <c r="A60" t="s">
        <v>39</v>
      </c>
      <c r="B60">
        <v>638583</v>
      </c>
      <c r="C60" t="str">
        <f>VLOOKUP(B60,'PAS10 S19 Final Scope_195'!B:C, 2,0)</f>
        <v>Base Scope</v>
      </c>
      <c r="D60" t="s">
        <v>230</v>
      </c>
      <c r="E60" t="s">
        <v>205</v>
      </c>
      <c r="F60" t="s">
        <v>251</v>
      </c>
      <c r="G60" t="s">
        <v>70</v>
      </c>
      <c r="H60">
        <v>3</v>
      </c>
      <c r="I60">
        <v>3</v>
      </c>
      <c r="J60" t="s">
        <v>252</v>
      </c>
      <c r="K60"/>
      <c r="L60" t="s">
        <v>40</v>
      </c>
      <c r="M60"/>
      <c r="N60" t="b">
        <v>0</v>
      </c>
      <c r="O60" t="s">
        <v>46</v>
      </c>
      <c r="P60" t="s">
        <v>233</v>
      </c>
      <c r="Q60" t="s">
        <v>657</v>
      </c>
      <c r="R60" t="s">
        <v>105</v>
      </c>
      <c r="S60">
        <v>596890</v>
      </c>
      <c r="T60"/>
      <c r="U60" t="s">
        <v>576</v>
      </c>
      <c r="V60" t="s">
        <v>50</v>
      </c>
      <c r="W60" t="s">
        <v>51</v>
      </c>
      <c r="X60" t="s">
        <v>51</v>
      </c>
      <c r="Y60" t="s">
        <v>235</v>
      </c>
      <c r="Z60">
        <v>33000</v>
      </c>
      <c r="AA60" t="b">
        <v>1</v>
      </c>
      <c r="AB60"/>
      <c r="AC60" t="s">
        <v>50</v>
      </c>
      <c r="AD60" t="s">
        <v>89</v>
      </c>
      <c r="AE60" t="s">
        <v>170</v>
      </c>
      <c r="AF60" t="b">
        <v>1</v>
      </c>
      <c r="AG60"/>
      <c r="AH60" t="s">
        <v>50</v>
      </c>
      <c r="AI60"/>
      <c r="AJ60">
        <v>27165</v>
      </c>
      <c r="AK60" s="1">
        <v>42529.355555555558</v>
      </c>
      <c r="AL60" s="1">
        <v>42536.519444444442</v>
      </c>
      <c r="AM60"/>
      <c r="AN60" t="s">
        <v>80</v>
      </c>
      <c r="AO60" t="s">
        <v>39</v>
      </c>
      <c r="AP60" t="s">
        <v>39</v>
      </c>
      <c r="AQ60"/>
      <c r="AR60" s="1">
        <v>42548.5</v>
      </c>
      <c r="AS60" t="s">
        <v>56</v>
      </c>
      <c r="AT60" t="s">
        <v>620</v>
      </c>
      <c r="AU60" t="s">
        <v>621</v>
      </c>
    </row>
    <row r="61" spans="1:47" ht="12.95" customHeight="1" x14ac:dyDescent="0.45">
      <c r="A61" t="s">
        <v>39</v>
      </c>
      <c r="B61">
        <v>638581</v>
      </c>
      <c r="C61" t="str">
        <f>VLOOKUP(B61,'PAS10 S19 Final Scope_195'!B:C, 2,0)</f>
        <v>Base Scope</v>
      </c>
      <c r="D61" t="s">
        <v>41</v>
      </c>
      <c r="E61" t="s">
        <v>205</v>
      </c>
      <c r="F61" t="s">
        <v>208</v>
      </c>
      <c r="G61" t="s">
        <v>593</v>
      </c>
      <c r="H61">
        <v>0.5</v>
      </c>
      <c r="I61">
        <v>3</v>
      </c>
      <c r="J61" t="s">
        <v>256</v>
      </c>
      <c r="K61"/>
      <c r="L61" t="s">
        <v>40</v>
      </c>
      <c r="M61"/>
      <c r="N61" t="b">
        <v>0</v>
      </c>
      <c r="O61" t="s">
        <v>46</v>
      </c>
      <c r="P61" t="s">
        <v>47</v>
      </c>
      <c r="Q61" t="s">
        <v>48</v>
      </c>
      <c r="R61" t="s">
        <v>105</v>
      </c>
      <c r="S61">
        <v>596890</v>
      </c>
      <c r="T61"/>
      <c r="U61" t="s">
        <v>576</v>
      </c>
      <c r="V61" t="s">
        <v>50</v>
      </c>
      <c r="W61" t="s">
        <v>51</v>
      </c>
      <c r="X61" t="s">
        <v>51</v>
      </c>
      <c r="Y61" t="s">
        <v>115</v>
      </c>
      <c r="Z61">
        <v>33000</v>
      </c>
      <c r="AA61" t="b">
        <v>1</v>
      </c>
      <c r="AB61"/>
      <c r="AC61" t="s">
        <v>102</v>
      </c>
      <c r="AD61" t="s">
        <v>212</v>
      </c>
      <c r="AE61" t="s">
        <v>170</v>
      </c>
      <c r="AF61" t="b">
        <v>0</v>
      </c>
      <c r="AG61"/>
      <c r="AH61" t="s">
        <v>50</v>
      </c>
      <c r="AI61"/>
      <c r="AJ61">
        <v>27144</v>
      </c>
      <c r="AK61" s="1">
        <v>42528.280555555553</v>
      </c>
      <c r="AL61" s="1">
        <v>42530.724305555559</v>
      </c>
      <c r="AM61" s="1">
        <v>42562.379861111112</v>
      </c>
      <c r="AN61" t="s">
        <v>80</v>
      </c>
      <c r="AO61" t="s">
        <v>39</v>
      </c>
      <c r="AP61" t="s">
        <v>39</v>
      </c>
      <c r="AQ61"/>
      <c r="AR61" s="1">
        <v>42548.5</v>
      </c>
      <c r="AS61" t="s">
        <v>56</v>
      </c>
      <c r="AT61" t="s">
        <v>627</v>
      </c>
      <c r="AU61" t="s">
        <v>621</v>
      </c>
    </row>
    <row r="62" spans="1:47" ht="12.95" customHeight="1" x14ac:dyDescent="0.45">
      <c r="A62" t="s">
        <v>39</v>
      </c>
      <c r="B62">
        <v>638579</v>
      </c>
      <c r="C62" t="str">
        <f>VLOOKUP(B62,'PAS10 S19 Final Scope_195'!B:C, 2,0)</f>
        <v>Base Scope</v>
      </c>
      <c r="D62" t="s">
        <v>41</v>
      </c>
      <c r="E62" t="s">
        <v>205</v>
      </c>
      <c r="F62" t="s">
        <v>208</v>
      </c>
      <c r="G62" t="s">
        <v>593</v>
      </c>
      <c r="H62">
        <v>5.5</v>
      </c>
      <c r="I62">
        <v>3</v>
      </c>
      <c r="J62" t="s">
        <v>210</v>
      </c>
      <c r="K62"/>
      <c r="L62" t="s">
        <v>40</v>
      </c>
      <c r="M62"/>
      <c r="N62" t="b">
        <v>0</v>
      </c>
      <c r="O62" t="s">
        <v>46</v>
      </c>
      <c r="P62" t="s">
        <v>47</v>
      </c>
      <c r="Q62" t="s">
        <v>48</v>
      </c>
      <c r="R62" t="s">
        <v>105</v>
      </c>
      <c r="S62">
        <v>596890</v>
      </c>
      <c r="T62"/>
      <c r="U62" t="s">
        <v>576</v>
      </c>
      <c r="V62" t="s">
        <v>50</v>
      </c>
      <c r="W62" t="s">
        <v>51</v>
      </c>
      <c r="X62" t="s">
        <v>51</v>
      </c>
      <c r="Y62" t="s">
        <v>115</v>
      </c>
      <c r="Z62">
        <v>33000</v>
      </c>
      <c r="AA62" t="b">
        <v>1</v>
      </c>
      <c r="AB62"/>
      <c r="AC62" t="s">
        <v>107</v>
      </c>
      <c r="AD62" t="s">
        <v>212</v>
      </c>
      <c r="AE62" t="s">
        <v>170</v>
      </c>
      <c r="AF62" t="b">
        <v>0</v>
      </c>
      <c r="AG62"/>
      <c r="AH62" t="s">
        <v>50</v>
      </c>
      <c r="AI62"/>
      <c r="AJ62">
        <v>27145</v>
      </c>
      <c r="AK62" s="1">
        <v>42530.463888888888</v>
      </c>
      <c r="AL62" s="1">
        <v>42530.724305555559</v>
      </c>
      <c r="AM62"/>
      <c r="AN62" t="s">
        <v>80</v>
      </c>
      <c r="AO62" t="s">
        <v>39</v>
      </c>
      <c r="AP62" t="s">
        <v>39</v>
      </c>
      <c r="AQ62"/>
      <c r="AR62" s="1">
        <v>42548.5</v>
      </c>
      <c r="AS62" t="s">
        <v>56</v>
      </c>
      <c r="AT62" t="s">
        <v>627</v>
      </c>
      <c r="AU62" t="s">
        <v>621</v>
      </c>
    </row>
    <row r="63" spans="1:47" ht="12.95" customHeight="1" x14ac:dyDescent="0.45">
      <c r="A63" t="s">
        <v>39</v>
      </c>
      <c r="B63">
        <v>464782</v>
      </c>
      <c r="C63" t="str">
        <f>VLOOKUP(B63,'PAS10 S19 Final Scope_195'!B:C, 2,0)</f>
        <v>Base Scope</v>
      </c>
      <c r="D63" t="s">
        <v>41</v>
      </c>
      <c r="E63" t="s">
        <v>205</v>
      </c>
      <c r="F63" t="s">
        <v>238</v>
      </c>
      <c r="G63" t="s">
        <v>583</v>
      </c>
      <c r="H63">
        <v>1</v>
      </c>
      <c r="I63">
        <v>2</v>
      </c>
      <c r="J63" t="s">
        <v>239</v>
      </c>
      <c r="K63" t="s">
        <v>105</v>
      </c>
      <c r="L63" t="s">
        <v>40</v>
      </c>
      <c r="M63"/>
      <c r="N63" t="b">
        <v>0</v>
      </c>
      <c r="O63" t="s">
        <v>46</v>
      </c>
      <c r="P63" t="s">
        <v>47</v>
      </c>
      <c r="Q63" t="s">
        <v>48</v>
      </c>
      <c r="R63" t="s">
        <v>105</v>
      </c>
      <c r="S63">
        <v>566291</v>
      </c>
      <c r="T63"/>
      <c r="U63" t="s">
        <v>576</v>
      </c>
      <c r="V63" t="s">
        <v>50</v>
      </c>
      <c r="W63" t="s">
        <v>51</v>
      </c>
      <c r="X63" t="s">
        <v>51</v>
      </c>
      <c r="Y63" t="s">
        <v>115</v>
      </c>
      <c r="Z63">
        <v>33000</v>
      </c>
      <c r="AA63" t="b">
        <v>1</v>
      </c>
      <c r="AB63"/>
      <c r="AC63" t="s">
        <v>53</v>
      </c>
      <c r="AD63" t="s">
        <v>212</v>
      </c>
      <c r="AE63" t="s">
        <v>170</v>
      </c>
      <c r="AF63" t="b">
        <v>0</v>
      </c>
      <c r="AG63"/>
      <c r="AH63" t="s">
        <v>50</v>
      </c>
      <c r="AI63"/>
      <c r="AJ63">
        <v>27098</v>
      </c>
      <c r="AK63" s="1">
        <v>42513.283333333333</v>
      </c>
      <c r="AL63" s="1">
        <v>42516.387499999997</v>
      </c>
      <c r="AM63" s="1">
        <v>42544.227777777778</v>
      </c>
      <c r="AN63" t="s">
        <v>80</v>
      </c>
      <c r="AO63" t="s">
        <v>39</v>
      </c>
      <c r="AP63" t="s">
        <v>39</v>
      </c>
      <c r="AQ63" t="s">
        <v>80</v>
      </c>
      <c r="AR63" s="1">
        <v>42548.5</v>
      </c>
      <c r="AS63" t="s">
        <v>56</v>
      </c>
      <c r="AT63" t="s">
        <v>628</v>
      </c>
      <c r="AU63" t="s">
        <v>623</v>
      </c>
    </row>
    <row r="64" spans="1:47" ht="12.95" customHeight="1" x14ac:dyDescent="0.45">
      <c r="A64" t="s">
        <v>39</v>
      </c>
      <c r="B64">
        <v>638578</v>
      </c>
      <c r="C64" t="str">
        <f>VLOOKUP(B64,'PAS10 S19 Final Scope_195'!B:C, 2,0)</f>
        <v>Base Scope</v>
      </c>
      <c r="D64" t="s">
        <v>41</v>
      </c>
      <c r="E64" t="s">
        <v>205</v>
      </c>
      <c r="F64" t="s">
        <v>257</v>
      </c>
      <c r="G64" t="s">
        <v>583</v>
      </c>
      <c r="H64">
        <v>0.5</v>
      </c>
      <c r="I64">
        <v>2</v>
      </c>
      <c r="J64" t="s">
        <v>688</v>
      </c>
      <c r="K64"/>
      <c r="L64" t="s">
        <v>40</v>
      </c>
      <c r="M64"/>
      <c r="N64" t="b">
        <v>0</v>
      </c>
      <c r="O64" t="s">
        <v>46</v>
      </c>
      <c r="P64" t="s">
        <v>47</v>
      </c>
      <c r="Q64" t="s">
        <v>48</v>
      </c>
      <c r="R64" t="s">
        <v>105</v>
      </c>
      <c r="S64">
        <v>596890</v>
      </c>
      <c r="T64"/>
      <c r="U64" t="s">
        <v>576</v>
      </c>
      <c r="V64" t="s">
        <v>50</v>
      </c>
      <c r="W64" t="s">
        <v>51</v>
      </c>
      <c r="X64" t="s">
        <v>51</v>
      </c>
      <c r="Y64" t="s">
        <v>115</v>
      </c>
      <c r="Z64">
        <v>33000</v>
      </c>
      <c r="AA64" t="b">
        <v>1</v>
      </c>
      <c r="AB64"/>
      <c r="AC64" t="s">
        <v>107</v>
      </c>
      <c r="AD64" t="s">
        <v>212</v>
      </c>
      <c r="AE64" t="s">
        <v>170</v>
      </c>
      <c r="AF64" t="b">
        <v>0</v>
      </c>
      <c r="AG64"/>
      <c r="AH64" t="s">
        <v>50</v>
      </c>
      <c r="AI64"/>
      <c r="AJ64">
        <v>27171</v>
      </c>
      <c r="AK64" s="1">
        <v>42535.331944444442</v>
      </c>
      <c r="AL64" s="1">
        <v>42535.727777777778</v>
      </c>
      <c r="AM64" s="1">
        <v>42544.227777777778</v>
      </c>
      <c r="AN64" t="s">
        <v>80</v>
      </c>
      <c r="AO64" t="s">
        <v>39</v>
      </c>
      <c r="AP64" t="s">
        <v>39</v>
      </c>
      <c r="AQ64"/>
      <c r="AR64" s="1">
        <v>42548.5</v>
      </c>
      <c r="AS64" t="s">
        <v>56</v>
      </c>
      <c r="AT64" t="s">
        <v>628</v>
      </c>
      <c r="AU64" t="s">
        <v>621</v>
      </c>
    </row>
    <row r="65" spans="1:47" ht="12.95" customHeight="1" x14ac:dyDescent="0.45">
      <c r="A65" t="s">
        <v>39</v>
      </c>
      <c r="B65">
        <v>638576</v>
      </c>
      <c r="C65" t="str">
        <f>VLOOKUP(B65,'PAS10 S19 Final Scope_195'!B:C, 2,0)</f>
        <v>Base Scope</v>
      </c>
      <c r="D65" t="s">
        <v>41</v>
      </c>
      <c r="E65" t="s">
        <v>205</v>
      </c>
      <c r="F65" t="s">
        <v>259</v>
      </c>
      <c r="G65" t="s">
        <v>593</v>
      </c>
      <c r="H65">
        <v>1.5</v>
      </c>
      <c r="I65">
        <v>3</v>
      </c>
      <c r="J65" t="s">
        <v>260</v>
      </c>
      <c r="K65"/>
      <c r="L65" t="s">
        <v>40</v>
      </c>
      <c r="M65"/>
      <c r="N65" t="b">
        <v>0</v>
      </c>
      <c r="O65" t="s">
        <v>46</v>
      </c>
      <c r="P65" t="s">
        <v>47</v>
      </c>
      <c r="Q65" t="s">
        <v>48</v>
      </c>
      <c r="R65"/>
      <c r="S65">
        <v>596890</v>
      </c>
      <c r="T65"/>
      <c r="U65" t="s">
        <v>576</v>
      </c>
      <c r="V65" t="s">
        <v>50</v>
      </c>
      <c r="W65" t="s">
        <v>51</v>
      </c>
      <c r="X65" t="s">
        <v>51</v>
      </c>
      <c r="Y65" t="s">
        <v>115</v>
      </c>
      <c r="Z65">
        <v>33000</v>
      </c>
      <c r="AA65" t="b">
        <v>1</v>
      </c>
      <c r="AB65"/>
      <c r="AC65" t="s">
        <v>102</v>
      </c>
      <c r="AD65" t="s">
        <v>89</v>
      </c>
      <c r="AE65" t="s">
        <v>170</v>
      </c>
      <c r="AF65" t="b">
        <v>0</v>
      </c>
      <c r="AG65"/>
      <c r="AH65" t="s">
        <v>50</v>
      </c>
      <c r="AI65"/>
      <c r="AJ65">
        <v>27208</v>
      </c>
      <c r="AK65" s="1">
        <v>42536.188194444447</v>
      </c>
      <c r="AL65" s="1">
        <v>42536.239583333336</v>
      </c>
      <c r="AM65" s="1">
        <v>42544.227777777778</v>
      </c>
      <c r="AN65" t="s">
        <v>80</v>
      </c>
      <c r="AO65" t="s">
        <v>39</v>
      </c>
      <c r="AP65" t="s">
        <v>39</v>
      </c>
      <c r="AQ65"/>
      <c r="AR65" s="1">
        <v>42548.5</v>
      </c>
      <c r="AS65" t="s">
        <v>56</v>
      </c>
      <c r="AT65" t="s">
        <v>622</v>
      </c>
      <c r="AU65" t="s">
        <v>621</v>
      </c>
    </row>
    <row r="66" spans="1:47" ht="12.95" customHeight="1" x14ac:dyDescent="0.45">
      <c r="A66" t="s">
        <v>39</v>
      </c>
      <c r="B66">
        <v>464771</v>
      </c>
      <c r="C66" t="str">
        <f>VLOOKUP(B66,'PAS10 S19 Final Scope_195'!B:C, 2,0)</f>
        <v>Base Scope</v>
      </c>
      <c r="D66" t="s">
        <v>41</v>
      </c>
      <c r="E66" t="s">
        <v>205</v>
      </c>
      <c r="F66" t="s">
        <v>236</v>
      </c>
      <c r="G66" t="s">
        <v>583</v>
      </c>
      <c r="H66">
        <v>1</v>
      </c>
      <c r="I66">
        <v>3</v>
      </c>
      <c r="J66" t="s">
        <v>237</v>
      </c>
      <c r="K66" t="s">
        <v>105</v>
      </c>
      <c r="L66" t="s">
        <v>40</v>
      </c>
      <c r="M66"/>
      <c r="N66" t="b">
        <v>0</v>
      </c>
      <c r="O66" t="s">
        <v>46</v>
      </c>
      <c r="P66" t="s">
        <v>47</v>
      </c>
      <c r="Q66" t="s">
        <v>48</v>
      </c>
      <c r="R66" t="s">
        <v>105</v>
      </c>
      <c r="S66">
        <v>566291</v>
      </c>
      <c r="T66"/>
      <c r="U66" t="s">
        <v>576</v>
      </c>
      <c r="V66" t="s">
        <v>50</v>
      </c>
      <c r="W66" t="s">
        <v>51</v>
      </c>
      <c r="X66" t="s">
        <v>51</v>
      </c>
      <c r="Y66" t="s">
        <v>115</v>
      </c>
      <c r="Z66">
        <v>33000</v>
      </c>
      <c r="AA66" t="b">
        <v>1</v>
      </c>
      <c r="AB66"/>
      <c r="AC66" t="s">
        <v>102</v>
      </c>
      <c r="AD66" t="s">
        <v>212</v>
      </c>
      <c r="AE66" t="s">
        <v>170</v>
      </c>
      <c r="AF66" t="b">
        <v>0</v>
      </c>
      <c r="AG66"/>
      <c r="AH66" t="s">
        <v>50</v>
      </c>
      <c r="AI66"/>
      <c r="AJ66">
        <v>27108</v>
      </c>
      <c r="AK66" s="1">
        <v>42524.277083333334</v>
      </c>
      <c r="AL66" s="1">
        <v>42526.722222222219</v>
      </c>
      <c r="AM66" s="1">
        <v>42552.332638888889</v>
      </c>
      <c r="AN66" t="s">
        <v>80</v>
      </c>
      <c r="AO66" t="s">
        <v>39</v>
      </c>
      <c r="AP66" t="s">
        <v>39</v>
      </c>
      <c r="AQ66" t="s">
        <v>80</v>
      </c>
      <c r="AR66" s="1">
        <v>42548.5</v>
      </c>
      <c r="AS66" t="s">
        <v>56</v>
      </c>
      <c r="AT66" t="s">
        <v>627</v>
      </c>
      <c r="AU66" t="s">
        <v>623</v>
      </c>
    </row>
    <row r="67" spans="1:47" ht="12.95" customHeight="1" x14ac:dyDescent="0.45">
      <c r="A67" t="s">
        <v>39</v>
      </c>
      <c r="B67">
        <v>636672</v>
      </c>
      <c r="C67" t="str">
        <f>VLOOKUP(B67,'PAS10 S19 Final Scope_195'!B:C, 2,0)</f>
        <v>Base Scope</v>
      </c>
      <c r="D67" t="s">
        <v>41</v>
      </c>
      <c r="E67" t="s">
        <v>205</v>
      </c>
      <c r="F67" t="s">
        <v>261</v>
      </c>
      <c r="G67" t="s">
        <v>583</v>
      </c>
      <c r="H67">
        <v>0.5</v>
      </c>
      <c r="I67">
        <v>2</v>
      </c>
      <c r="J67" t="s">
        <v>262</v>
      </c>
      <c r="K67"/>
      <c r="L67" t="s">
        <v>40</v>
      </c>
      <c r="M67"/>
      <c r="N67" t="b">
        <v>0</v>
      </c>
      <c r="O67" t="s">
        <v>46</v>
      </c>
      <c r="P67" t="s">
        <v>47</v>
      </c>
      <c r="Q67" t="s">
        <v>48</v>
      </c>
      <c r="R67" t="s">
        <v>105</v>
      </c>
      <c r="S67">
        <v>566291</v>
      </c>
      <c r="T67"/>
      <c r="U67" t="s">
        <v>576</v>
      </c>
      <c r="V67" t="s">
        <v>50</v>
      </c>
      <c r="W67" t="s">
        <v>51</v>
      </c>
      <c r="X67" t="s">
        <v>51</v>
      </c>
      <c r="Y67" t="s">
        <v>115</v>
      </c>
      <c r="Z67">
        <v>33000</v>
      </c>
      <c r="AA67" t="b">
        <v>1</v>
      </c>
      <c r="AB67"/>
      <c r="AC67" t="s">
        <v>53</v>
      </c>
      <c r="AD67" t="s">
        <v>219</v>
      </c>
      <c r="AE67" t="s">
        <v>170</v>
      </c>
      <c r="AF67" t="b">
        <v>0</v>
      </c>
      <c r="AG67"/>
      <c r="AH67" t="s">
        <v>50</v>
      </c>
      <c r="AI67"/>
      <c r="AJ67">
        <v>27209</v>
      </c>
      <c r="AK67" s="1">
        <v>42534.377083333333</v>
      </c>
      <c r="AL67" s="1">
        <v>42534.722222222219</v>
      </c>
      <c r="AM67" s="1">
        <v>42543.226388888892</v>
      </c>
      <c r="AN67" t="s">
        <v>80</v>
      </c>
      <c r="AO67" t="s">
        <v>39</v>
      </c>
      <c r="AP67" t="s">
        <v>39</v>
      </c>
      <c r="AQ67"/>
      <c r="AR67" s="1">
        <v>42548.5</v>
      </c>
      <c r="AS67" t="s">
        <v>56</v>
      </c>
      <c r="AT67" t="s">
        <v>611</v>
      </c>
      <c r="AU67" s="2" t="s">
        <v>629</v>
      </c>
    </row>
    <row r="68" spans="1:47" ht="12.95" customHeight="1" x14ac:dyDescent="0.45">
      <c r="A68" t="s">
        <v>39</v>
      </c>
      <c r="B68">
        <v>638573</v>
      </c>
      <c r="C68" t="str">
        <f>VLOOKUP(B68,'PAS10 S19 Final Scope_195'!B:C, 2,0)</f>
        <v>Base Scope</v>
      </c>
      <c r="D68" t="s">
        <v>41</v>
      </c>
      <c r="E68" t="s">
        <v>205</v>
      </c>
      <c r="F68" t="s">
        <v>242</v>
      </c>
      <c r="G68" t="s">
        <v>583</v>
      </c>
      <c r="H68">
        <v>0</v>
      </c>
      <c r="I68">
        <v>3</v>
      </c>
      <c r="J68" t="s">
        <v>243</v>
      </c>
      <c r="K68"/>
      <c r="L68" t="s">
        <v>40</v>
      </c>
      <c r="M68"/>
      <c r="N68" t="b">
        <v>0</v>
      </c>
      <c r="O68" t="s">
        <v>46</v>
      </c>
      <c r="P68" t="s">
        <v>47</v>
      </c>
      <c r="Q68" t="s">
        <v>48</v>
      </c>
      <c r="R68"/>
      <c r="S68">
        <v>596890</v>
      </c>
      <c r="T68"/>
      <c r="U68" t="s">
        <v>576</v>
      </c>
      <c r="V68" t="s">
        <v>50</v>
      </c>
      <c r="W68" t="s">
        <v>50</v>
      </c>
      <c r="X68" t="s">
        <v>51</v>
      </c>
      <c r="Y68" t="s">
        <v>115</v>
      </c>
      <c r="Z68">
        <v>33000</v>
      </c>
      <c r="AA68" t="b">
        <v>1</v>
      </c>
      <c r="AB68"/>
      <c r="AC68" t="s">
        <v>107</v>
      </c>
      <c r="AD68" t="s">
        <v>225</v>
      </c>
      <c r="AE68" t="s">
        <v>170</v>
      </c>
      <c r="AF68" t="b">
        <v>0</v>
      </c>
      <c r="AG68"/>
      <c r="AH68" t="s">
        <v>50</v>
      </c>
      <c r="AI68"/>
      <c r="AJ68">
        <v>27193</v>
      </c>
      <c r="AK68" s="1">
        <v>42536.443749999999</v>
      </c>
      <c r="AL68" s="1">
        <v>42536.570138888892</v>
      </c>
      <c r="AM68" s="1">
        <v>42544.227777777778</v>
      </c>
      <c r="AN68" t="s">
        <v>80</v>
      </c>
      <c r="AO68" t="s">
        <v>39</v>
      </c>
      <c r="AP68" t="s">
        <v>39</v>
      </c>
      <c r="AQ68"/>
      <c r="AR68" s="1">
        <v>42548.5</v>
      </c>
      <c r="AS68" t="s">
        <v>56</v>
      </c>
      <c r="AT68" t="s">
        <v>622</v>
      </c>
      <c r="AU68" t="s">
        <v>621</v>
      </c>
    </row>
    <row r="69" spans="1:47" ht="12.95" customHeight="1" x14ac:dyDescent="0.45">
      <c r="A69" t="s">
        <v>39</v>
      </c>
      <c r="B69">
        <v>636671</v>
      </c>
      <c r="C69" t="str">
        <f>VLOOKUP(B69,'PAS10 S19 Final Scope_195'!B:C, 2,0)</f>
        <v>Base Scope</v>
      </c>
      <c r="D69" t="s">
        <v>57</v>
      </c>
      <c r="E69" t="s">
        <v>205</v>
      </c>
      <c r="F69" t="s">
        <v>220</v>
      </c>
      <c r="G69" t="s">
        <v>44</v>
      </c>
      <c r="H69">
        <v>2</v>
      </c>
      <c r="I69">
        <v>2</v>
      </c>
      <c r="J69" t="s">
        <v>221</v>
      </c>
      <c r="K69"/>
      <c r="L69" t="s">
        <v>40</v>
      </c>
      <c r="M69"/>
      <c r="N69" t="b">
        <v>0</v>
      </c>
      <c r="O69" t="s">
        <v>46</v>
      </c>
      <c r="P69" t="s">
        <v>47</v>
      </c>
      <c r="Q69" t="s">
        <v>48</v>
      </c>
      <c r="R69" t="s">
        <v>105</v>
      </c>
      <c r="S69">
        <v>566291</v>
      </c>
      <c r="T69"/>
      <c r="U69" t="s">
        <v>576</v>
      </c>
      <c r="V69" t="s">
        <v>50</v>
      </c>
      <c r="W69" t="s">
        <v>50</v>
      </c>
      <c r="X69" t="s">
        <v>140</v>
      </c>
      <c r="Y69" t="s">
        <v>115</v>
      </c>
      <c r="Z69">
        <v>33000</v>
      </c>
      <c r="AA69" t="b">
        <v>1</v>
      </c>
      <c r="AB69"/>
      <c r="AC69" t="s">
        <v>64</v>
      </c>
      <c r="AD69" t="s">
        <v>89</v>
      </c>
      <c r="AE69" t="s">
        <v>222</v>
      </c>
      <c r="AF69" t="b">
        <v>0</v>
      </c>
      <c r="AG69"/>
      <c r="AH69" t="s">
        <v>50</v>
      </c>
      <c r="AI69"/>
      <c r="AJ69">
        <v>26647</v>
      </c>
      <c r="AK69" s="1">
        <v>42534.377083333333</v>
      </c>
      <c r="AL69" s="1">
        <v>42534.72152777778</v>
      </c>
      <c r="AM69" s="1">
        <v>42551.390972222223</v>
      </c>
      <c r="AN69" t="s">
        <v>80</v>
      </c>
      <c r="AO69" t="s">
        <v>39</v>
      </c>
      <c r="AP69" t="s">
        <v>39</v>
      </c>
      <c r="AQ69"/>
      <c r="AR69" s="1">
        <v>42548.5</v>
      </c>
      <c r="AS69" t="s">
        <v>56</v>
      </c>
      <c r="AT69" t="s">
        <v>611</v>
      </c>
      <c r="AU69" s="2" t="s">
        <v>633</v>
      </c>
    </row>
    <row r="70" spans="1:47" ht="12.95" customHeight="1" x14ac:dyDescent="0.45">
      <c r="A70" t="s">
        <v>39</v>
      </c>
      <c r="B70">
        <v>636673</v>
      </c>
      <c r="C70" t="str">
        <f>VLOOKUP(B70,'PAS10 S19 Final Scope_195'!B:C, 2,0)</f>
        <v>Base Scope</v>
      </c>
      <c r="D70" t="s">
        <v>41</v>
      </c>
      <c r="E70" t="s">
        <v>205</v>
      </c>
      <c r="F70" t="s">
        <v>240</v>
      </c>
      <c r="G70" t="s">
        <v>593</v>
      </c>
      <c r="H70">
        <v>1</v>
      </c>
      <c r="I70">
        <v>2</v>
      </c>
      <c r="J70" t="s">
        <v>241</v>
      </c>
      <c r="K70"/>
      <c r="L70" t="s">
        <v>40</v>
      </c>
      <c r="M70"/>
      <c r="N70" t="b">
        <v>0</v>
      </c>
      <c r="O70" t="s">
        <v>46</v>
      </c>
      <c r="P70" t="s">
        <v>47</v>
      </c>
      <c r="Q70" t="s">
        <v>48</v>
      </c>
      <c r="R70" t="s">
        <v>105</v>
      </c>
      <c r="S70">
        <v>566291</v>
      </c>
      <c r="T70"/>
      <c r="U70" t="s">
        <v>576</v>
      </c>
      <c r="V70" t="s">
        <v>50</v>
      </c>
      <c r="W70" t="s">
        <v>51</v>
      </c>
      <c r="X70" t="s">
        <v>51</v>
      </c>
      <c r="Y70" t="s">
        <v>115</v>
      </c>
      <c r="Z70">
        <v>33000</v>
      </c>
      <c r="AA70" t="b">
        <v>1</v>
      </c>
      <c r="AB70"/>
      <c r="AC70" t="s">
        <v>107</v>
      </c>
      <c r="AD70" t="s">
        <v>219</v>
      </c>
      <c r="AE70" t="s">
        <v>170</v>
      </c>
      <c r="AF70" t="b">
        <v>0</v>
      </c>
      <c r="AG70"/>
      <c r="AH70" t="s">
        <v>50</v>
      </c>
      <c r="AI70"/>
      <c r="AJ70">
        <v>27227</v>
      </c>
      <c r="AK70" s="1">
        <v>42531.32916666667</v>
      </c>
      <c r="AL70" s="1">
        <v>42533.720833333333</v>
      </c>
      <c r="AM70" s="1">
        <v>42543.226388888892</v>
      </c>
      <c r="AN70" t="s">
        <v>80</v>
      </c>
      <c r="AO70" t="s">
        <v>39</v>
      </c>
      <c r="AP70" t="s">
        <v>39</v>
      </c>
      <c r="AQ70"/>
      <c r="AR70" s="1">
        <v>42548.5</v>
      </c>
      <c r="AS70" t="s">
        <v>56</v>
      </c>
      <c r="AT70" t="s">
        <v>611</v>
      </c>
      <c r="AU70" s="2" t="s">
        <v>630</v>
      </c>
    </row>
    <row r="71" spans="1:47" ht="12.95" customHeight="1" x14ac:dyDescent="0.45">
      <c r="A71" t="s">
        <v>39</v>
      </c>
      <c r="B71">
        <v>636674</v>
      </c>
      <c r="C71" t="str">
        <f>VLOOKUP(B71,'PAS10 S19 Final Scope_195'!B:C, 2,0)</f>
        <v>Base Scope</v>
      </c>
      <c r="D71" t="s">
        <v>41</v>
      </c>
      <c r="E71" t="s">
        <v>205</v>
      </c>
      <c r="F71" t="s">
        <v>299</v>
      </c>
      <c r="G71" t="s">
        <v>588</v>
      </c>
      <c r="H71">
        <v>1</v>
      </c>
      <c r="I71">
        <v>2</v>
      </c>
      <c r="J71" t="s">
        <v>689</v>
      </c>
      <c r="K71"/>
      <c r="L71" t="s">
        <v>40</v>
      </c>
      <c r="M71"/>
      <c r="N71" t="b">
        <v>0</v>
      </c>
      <c r="O71" t="s">
        <v>46</v>
      </c>
      <c r="P71" t="s">
        <v>47</v>
      </c>
      <c r="Q71" t="s">
        <v>48</v>
      </c>
      <c r="R71" t="s">
        <v>105</v>
      </c>
      <c r="S71">
        <v>566291</v>
      </c>
      <c r="T71"/>
      <c r="U71" t="s">
        <v>576</v>
      </c>
      <c r="V71" t="s">
        <v>50</v>
      </c>
      <c r="W71" t="s">
        <v>51</v>
      </c>
      <c r="X71" t="s">
        <v>51</v>
      </c>
      <c r="Y71" t="s">
        <v>115</v>
      </c>
      <c r="Z71">
        <v>33000</v>
      </c>
      <c r="AA71" t="b">
        <v>1</v>
      </c>
      <c r="AB71"/>
      <c r="AC71" t="s">
        <v>64</v>
      </c>
      <c r="AD71" t="s">
        <v>219</v>
      </c>
      <c r="AE71" t="s">
        <v>170</v>
      </c>
      <c r="AF71" t="b">
        <v>0</v>
      </c>
      <c r="AG71"/>
      <c r="AH71" t="s">
        <v>50</v>
      </c>
      <c r="AI71"/>
      <c r="AJ71">
        <v>27228</v>
      </c>
      <c r="AK71" s="1">
        <v>42531.32916666667</v>
      </c>
      <c r="AL71" s="1">
        <v>42533.720833333333</v>
      </c>
      <c r="AM71" s="1">
        <v>42544.227777777778</v>
      </c>
      <c r="AN71" t="s">
        <v>80</v>
      </c>
      <c r="AO71" t="s">
        <v>39</v>
      </c>
      <c r="AP71" t="s">
        <v>39</v>
      </c>
      <c r="AQ71"/>
      <c r="AR71" s="1">
        <v>42548.5</v>
      </c>
      <c r="AS71" t="s">
        <v>56</v>
      </c>
      <c r="AT71" t="s">
        <v>611</v>
      </c>
      <c r="AU71" s="2" t="s">
        <v>631</v>
      </c>
    </row>
    <row r="72" spans="1:47" ht="12.95" customHeight="1" x14ac:dyDescent="0.45">
      <c r="A72" t="s">
        <v>39</v>
      </c>
      <c r="B72">
        <v>636669</v>
      </c>
      <c r="C72" t="str">
        <f>VLOOKUP(B72,'PAS10 S19 Final Scope_195'!B:C, 2,0)</f>
        <v>Base Scope</v>
      </c>
      <c r="D72" t="s">
        <v>230</v>
      </c>
      <c r="E72" t="s">
        <v>205</v>
      </c>
      <c r="F72" t="s">
        <v>268</v>
      </c>
      <c r="G72" t="s">
        <v>70</v>
      </c>
      <c r="H72">
        <v>3</v>
      </c>
      <c r="I72">
        <v>3</v>
      </c>
      <c r="J72" t="s">
        <v>269</v>
      </c>
      <c r="K72"/>
      <c r="L72" t="s">
        <v>40</v>
      </c>
      <c r="M72"/>
      <c r="N72" t="b">
        <v>0</v>
      </c>
      <c r="O72" t="s">
        <v>46</v>
      </c>
      <c r="P72" t="s">
        <v>233</v>
      </c>
      <c r="Q72" t="s">
        <v>48</v>
      </c>
      <c r="R72" t="s">
        <v>105</v>
      </c>
      <c r="S72">
        <v>566291</v>
      </c>
      <c r="T72"/>
      <c r="U72" t="s">
        <v>576</v>
      </c>
      <c r="V72" t="s">
        <v>50</v>
      </c>
      <c r="W72" t="s">
        <v>51</v>
      </c>
      <c r="X72" t="s">
        <v>51</v>
      </c>
      <c r="Y72" t="s">
        <v>235</v>
      </c>
      <c r="Z72">
        <v>33000</v>
      </c>
      <c r="AA72" t="b">
        <v>1</v>
      </c>
      <c r="AB72"/>
      <c r="AC72" t="s">
        <v>50</v>
      </c>
      <c r="AD72" t="s">
        <v>219</v>
      </c>
      <c r="AE72" t="s">
        <v>170</v>
      </c>
      <c r="AF72" t="b">
        <v>1</v>
      </c>
      <c r="AG72"/>
      <c r="AH72" t="s">
        <v>50</v>
      </c>
      <c r="AI72"/>
      <c r="AJ72">
        <v>27170</v>
      </c>
      <c r="AK72" s="1">
        <v>42530.463888888888</v>
      </c>
      <c r="AL72" s="1">
        <v>42536.518750000003</v>
      </c>
      <c r="AM72"/>
      <c r="AN72" t="s">
        <v>80</v>
      </c>
      <c r="AO72" t="s">
        <v>39</v>
      </c>
      <c r="AP72" t="s">
        <v>39</v>
      </c>
      <c r="AQ72"/>
      <c r="AR72" s="1">
        <v>42548.5</v>
      </c>
      <c r="AS72" t="s">
        <v>56</v>
      </c>
      <c r="AT72" t="s">
        <v>636</v>
      </c>
      <c r="AU72" s="2" t="s">
        <v>637</v>
      </c>
    </row>
    <row r="73" spans="1:47" ht="12.95" customHeight="1" x14ac:dyDescent="0.45">
      <c r="A73" t="s">
        <v>39</v>
      </c>
      <c r="B73">
        <v>636668</v>
      </c>
      <c r="C73" t="str">
        <f>VLOOKUP(B73,'PAS10 S19 Final Scope_195'!B:C, 2,0)</f>
        <v>Base Scope</v>
      </c>
      <c r="D73" t="s">
        <v>230</v>
      </c>
      <c r="E73" t="s">
        <v>205</v>
      </c>
      <c r="F73" t="s">
        <v>231</v>
      </c>
      <c r="G73" t="s">
        <v>713</v>
      </c>
      <c r="H73">
        <v>3</v>
      </c>
      <c r="I73">
        <v>3</v>
      </c>
      <c r="J73" t="s">
        <v>232</v>
      </c>
      <c r="K73"/>
      <c r="L73" t="s">
        <v>40</v>
      </c>
      <c r="M73"/>
      <c r="N73" t="b">
        <v>0</v>
      </c>
      <c r="O73" t="s">
        <v>46</v>
      </c>
      <c r="P73" t="s">
        <v>233</v>
      </c>
      <c r="Q73" t="s">
        <v>48</v>
      </c>
      <c r="R73" t="s">
        <v>105</v>
      </c>
      <c r="S73">
        <v>566291</v>
      </c>
      <c r="T73"/>
      <c r="U73" t="s">
        <v>576</v>
      </c>
      <c r="V73" t="s">
        <v>50</v>
      </c>
      <c r="W73" t="s">
        <v>51</v>
      </c>
      <c r="X73" t="s">
        <v>51</v>
      </c>
      <c r="Y73" t="s">
        <v>235</v>
      </c>
      <c r="Z73">
        <v>33000</v>
      </c>
      <c r="AA73" t="b">
        <v>1</v>
      </c>
      <c r="AB73"/>
      <c r="AC73" t="s">
        <v>50</v>
      </c>
      <c r="AD73" t="s">
        <v>219</v>
      </c>
      <c r="AE73" t="s">
        <v>170</v>
      </c>
      <c r="AF73" t="b">
        <v>1</v>
      </c>
      <c r="AG73"/>
      <c r="AH73" t="s">
        <v>50</v>
      </c>
      <c r="AI73"/>
      <c r="AJ73">
        <v>27163</v>
      </c>
      <c r="AK73" s="1">
        <v>42530.463888888888</v>
      </c>
      <c r="AL73" s="1">
        <v>42536.518750000003</v>
      </c>
      <c r="AM73" s="1">
        <v>42571.487500000003</v>
      </c>
      <c r="AN73" t="s">
        <v>80</v>
      </c>
      <c r="AO73" t="s">
        <v>39</v>
      </c>
      <c r="AP73" t="s">
        <v>39</v>
      </c>
      <c r="AQ73"/>
      <c r="AR73" s="1">
        <v>42548.5</v>
      </c>
      <c r="AS73" t="s">
        <v>56</v>
      </c>
      <c r="AT73" t="s">
        <v>611</v>
      </c>
      <c r="AU73" s="2" t="s">
        <v>635</v>
      </c>
    </row>
    <row r="74" spans="1:47" ht="12.95" customHeight="1" x14ac:dyDescent="0.45">
      <c r="A74" t="s">
        <v>39</v>
      </c>
      <c r="B74">
        <v>636666</v>
      </c>
      <c r="C74" t="str">
        <f>VLOOKUP(B74,'PAS10 S19 Final Scope_195'!B:C, 2,0)</f>
        <v>Base Scope</v>
      </c>
      <c r="D74" t="s">
        <v>41</v>
      </c>
      <c r="E74" t="s">
        <v>205</v>
      </c>
      <c r="F74" t="s">
        <v>263</v>
      </c>
      <c r="G74" t="s">
        <v>96</v>
      </c>
      <c r="H74">
        <v>1</v>
      </c>
      <c r="I74">
        <v>3</v>
      </c>
      <c r="J74" t="s">
        <v>264</v>
      </c>
      <c r="K74"/>
      <c r="L74" t="s">
        <v>40</v>
      </c>
      <c r="M74"/>
      <c r="N74" t="b">
        <v>0</v>
      </c>
      <c r="O74" t="s">
        <v>46</v>
      </c>
      <c r="P74" t="s">
        <v>47</v>
      </c>
      <c r="Q74" t="s">
        <v>48</v>
      </c>
      <c r="R74" t="s">
        <v>105</v>
      </c>
      <c r="S74">
        <v>566291</v>
      </c>
      <c r="T74"/>
      <c r="U74" t="s">
        <v>576</v>
      </c>
      <c r="V74" t="s">
        <v>50</v>
      </c>
      <c r="W74" t="s">
        <v>51</v>
      </c>
      <c r="X74" t="s">
        <v>51</v>
      </c>
      <c r="Y74" t="s">
        <v>115</v>
      </c>
      <c r="Z74">
        <v>33000</v>
      </c>
      <c r="AA74" t="b">
        <v>1</v>
      </c>
      <c r="AB74"/>
      <c r="AC74" t="s">
        <v>64</v>
      </c>
      <c r="AD74" t="s">
        <v>89</v>
      </c>
      <c r="AE74" t="s">
        <v>170</v>
      </c>
      <c r="AF74" t="b">
        <v>0</v>
      </c>
      <c r="AG74"/>
      <c r="AH74" t="s">
        <v>50</v>
      </c>
      <c r="AI74"/>
      <c r="AJ74">
        <v>27141</v>
      </c>
      <c r="AK74" s="1">
        <v>42515.29791666667</v>
      </c>
      <c r="AL74" s="1">
        <v>42516.386805555558</v>
      </c>
      <c r="AM74" s="1">
        <v>42543.226388888892</v>
      </c>
      <c r="AN74" t="s">
        <v>80</v>
      </c>
      <c r="AO74" t="s">
        <v>39</v>
      </c>
      <c r="AP74" t="s">
        <v>39</v>
      </c>
      <c r="AQ74"/>
      <c r="AR74" s="1">
        <v>42548.5</v>
      </c>
      <c r="AS74" t="s">
        <v>56</v>
      </c>
      <c r="AT74" t="s">
        <v>636</v>
      </c>
      <c r="AU74" s="2" t="s">
        <v>638</v>
      </c>
    </row>
    <row r="75" spans="1:47" ht="12.95" customHeight="1" x14ac:dyDescent="0.45">
      <c r="A75" t="s">
        <v>39</v>
      </c>
      <c r="B75">
        <v>636664</v>
      </c>
      <c r="C75" t="str">
        <f>VLOOKUP(B75,'PAS10 S19 Final Scope_195'!B:C, 2,0)</f>
        <v>Base Scope</v>
      </c>
      <c r="D75" t="s">
        <v>41</v>
      </c>
      <c r="E75" t="s">
        <v>205</v>
      </c>
      <c r="F75" t="s">
        <v>272</v>
      </c>
      <c r="G75" t="s">
        <v>593</v>
      </c>
      <c r="H75">
        <v>1</v>
      </c>
      <c r="I75">
        <v>2</v>
      </c>
      <c r="J75" t="s">
        <v>273</v>
      </c>
      <c r="K75"/>
      <c r="L75" t="s">
        <v>40</v>
      </c>
      <c r="M75"/>
      <c r="N75" t="b">
        <v>0</v>
      </c>
      <c r="O75" t="s">
        <v>46</v>
      </c>
      <c r="P75" t="s">
        <v>47</v>
      </c>
      <c r="Q75" t="s">
        <v>48</v>
      </c>
      <c r="R75" t="s">
        <v>105</v>
      </c>
      <c r="S75">
        <v>566291</v>
      </c>
      <c r="T75"/>
      <c r="U75" t="s">
        <v>576</v>
      </c>
      <c r="V75" t="s">
        <v>50</v>
      </c>
      <c r="W75" t="s">
        <v>51</v>
      </c>
      <c r="X75" t="s">
        <v>51</v>
      </c>
      <c r="Y75" t="s">
        <v>115</v>
      </c>
      <c r="Z75">
        <v>33000</v>
      </c>
      <c r="AA75" t="b">
        <v>1</v>
      </c>
      <c r="AB75"/>
      <c r="AC75" t="s">
        <v>53</v>
      </c>
      <c r="AD75" t="s">
        <v>89</v>
      </c>
      <c r="AE75" t="s">
        <v>170</v>
      </c>
      <c r="AF75" t="b">
        <v>0</v>
      </c>
      <c r="AG75"/>
      <c r="AH75" t="s">
        <v>50</v>
      </c>
      <c r="AI75"/>
      <c r="AJ75">
        <v>27135</v>
      </c>
      <c r="AK75" s="1">
        <v>42521.368750000001</v>
      </c>
      <c r="AL75" s="1">
        <v>42527.724305555559</v>
      </c>
      <c r="AM75" s="1">
        <v>42543.226388888892</v>
      </c>
      <c r="AN75" t="s">
        <v>80</v>
      </c>
      <c r="AO75" t="s">
        <v>39</v>
      </c>
      <c r="AP75" t="s">
        <v>39</v>
      </c>
      <c r="AQ75"/>
      <c r="AR75" s="1">
        <v>42548.5</v>
      </c>
      <c r="AS75" t="s">
        <v>56</v>
      </c>
      <c r="AT75" t="s">
        <v>636</v>
      </c>
      <c r="AU75" s="2" t="s">
        <v>639</v>
      </c>
    </row>
    <row r="76" spans="1:47" ht="12.95" customHeight="1" x14ac:dyDescent="0.45">
      <c r="A76" t="s">
        <v>39</v>
      </c>
      <c r="B76">
        <v>636662</v>
      </c>
      <c r="C76" t="str">
        <f>VLOOKUP(B76,'PAS10 S19 Final Scope_195'!B:C, 2,0)</f>
        <v>Base Scope</v>
      </c>
      <c r="D76" t="s">
        <v>41</v>
      </c>
      <c r="E76" t="s">
        <v>205</v>
      </c>
      <c r="F76" t="s">
        <v>276</v>
      </c>
      <c r="G76" t="s">
        <v>593</v>
      </c>
      <c r="H76">
        <v>1.5</v>
      </c>
      <c r="I76">
        <v>2</v>
      </c>
      <c r="J76" t="s">
        <v>277</v>
      </c>
      <c r="K76"/>
      <c r="L76" t="s">
        <v>40</v>
      </c>
      <c r="M76"/>
      <c r="N76" t="b">
        <v>0</v>
      </c>
      <c r="O76" t="s">
        <v>46</v>
      </c>
      <c r="P76" t="s">
        <v>47</v>
      </c>
      <c r="Q76" t="s">
        <v>48</v>
      </c>
      <c r="R76" t="s">
        <v>105</v>
      </c>
      <c r="S76">
        <v>566291</v>
      </c>
      <c r="T76"/>
      <c r="U76" t="s">
        <v>576</v>
      </c>
      <c r="V76" t="s">
        <v>50</v>
      </c>
      <c r="W76" t="s">
        <v>51</v>
      </c>
      <c r="X76" t="s">
        <v>51</v>
      </c>
      <c r="Y76" t="s">
        <v>76</v>
      </c>
      <c r="Z76">
        <v>33000</v>
      </c>
      <c r="AA76" t="b">
        <v>1</v>
      </c>
      <c r="AB76"/>
      <c r="AC76" t="s">
        <v>102</v>
      </c>
      <c r="AD76" t="s">
        <v>278</v>
      </c>
      <c r="AE76" t="s">
        <v>170</v>
      </c>
      <c r="AF76" t="b">
        <v>0</v>
      </c>
      <c r="AG76"/>
      <c r="AH76" t="s">
        <v>50</v>
      </c>
      <c r="AI76"/>
      <c r="AJ76">
        <v>27129</v>
      </c>
      <c r="AK76" s="1">
        <v>42521.368750000001</v>
      </c>
      <c r="AL76" s="1">
        <v>42527.724305555559</v>
      </c>
      <c r="AM76" s="1">
        <v>42545.229861111111</v>
      </c>
      <c r="AN76" t="s">
        <v>80</v>
      </c>
      <c r="AO76" t="s">
        <v>39</v>
      </c>
      <c r="AP76" t="s">
        <v>39</v>
      </c>
      <c r="AQ76"/>
      <c r="AR76" s="1">
        <v>42548.5</v>
      </c>
      <c r="AS76" t="s">
        <v>56</v>
      </c>
      <c r="AT76" t="s">
        <v>611</v>
      </c>
      <c r="AU76" s="2" t="s">
        <v>640</v>
      </c>
    </row>
    <row r="77" spans="1:47" ht="12.95" customHeight="1" x14ac:dyDescent="0.45">
      <c r="A77" t="s">
        <v>39</v>
      </c>
      <c r="B77">
        <v>636663</v>
      </c>
      <c r="C77" t="str">
        <f>VLOOKUP(B77,'PAS10 S19 Final Scope_195'!B:C, 2,0)</f>
        <v>Base Scope</v>
      </c>
      <c r="D77" t="s">
        <v>230</v>
      </c>
      <c r="E77" t="s">
        <v>205</v>
      </c>
      <c r="F77" t="s">
        <v>274</v>
      </c>
      <c r="G77" t="s">
        <v>713</v>
      </c>
      <c r="H77">
        <v>3</v>
      </c>
      <c r="I77">
        <v>3</v>
      </c>
      <c r="J77" t="s">
        <v>275</v>
      </c>
      <c r="K77"/>
      <c r="L77" t="s">
        <v>40</v>
      </c>
      <c r="M77"/>
      <c r="N77" t="b">
        <v>0</v>
      </c>
      <c r="O77" t="s">
        <v>46</v>
      </c>
      <c r="P77" t="s">
        <v>233</v>
      </c>
      <c r="Q77" t="s">
        <v>657</v>
      </c>
      <c r="R77" t="s">
        <v>105</v>
      </c>
      <c r="S77">
        <v>566291</v>
      </c>
      <c r="T77"/>
      <c r="U77" t="s">
        <v>576</v>
      </c>
      <c r="V77" t="s">
        <v>50</v>
      </c>
      <c r="W77" t="s">
        <v>51</v>
      </c>
      <c r="X77" t="s">
        <v>51</v>
      </c>
      <c r="Y77" t="s">
        <v>235</v>
      </c>
      <c r="Z77">
        <v>33000</v>
      </c>
      <c r="AA77" t="b">
        <v>1</v>
      </c>
      <c r="AB77"/>
      <c r="AC77" t="s">
        <v>50</v>
      </c>
      <c r="AD77" t="s">
        <v>89</v>
      </c>
      <c r="AE77" t="s">
        <v>170</v>
      </c>
      <c r="AF77" t="b">
        <v>1</v>
      </c>
      <c r="AG77"/>
      <c r="AH77" t="s">
        <v>50</v>
      </c>
      <c r="AI77"/>
      <c r="AJ77">
        <v>27133</v>
      </c>
      <c r="AK77" s="1">
        <v>42513.283333333333</v>
      </c>
      <c r="AL77" s="1">
        <v>42516.386111111111</v>
      </c>
      <c r="AM77" s="1">
        <v>42571.488888888889</v>
      </c>
      <c r="AN77" t="s">
        <v>80</v>
      </c>
      <c r="AO77" t="s">
        <v>39</v>
      </c>
      <c r="AP77" t="s">
        <v>39</v>
      </c>
      <c r="AQ77"/>
      <c r="AR77" s="1">
        <v>42548.5</v>
      </c>
      <c r="AS77" t="s">
        <v>56</v>
      </c>
      <c r="AT77" t="s">
        <v>611</v>
      </c>
      <c r="AU77" s="2" t="s">
        <v>641</v>
      </c>
    </row>
    <row r="78" spans="1:47" ht="12.95" customHeight="1" x14ac:dyDescent="0.45">
      <c r="A78" t="s">
        <v>39</v>
      </c>
      <c r="B78">
        <v>636661</v>
      </c>
      <c r="C78" t="str">
        <f>VLOOKUP(B78,'PAS10 S19 Final Scope_195'!B:C, 2,0)</f>
        <v>Base Scope</v>
      </c>
      <c r="D78" t="s">
        <v>41</v>
      </c>
      <c r="E78" t="s">
        <v>205</v>
      </c>
      <c r="F78" t="s">
        <v>297</v>
      </c>
      <c r="G78" t="s">
        <v>593</v>
      </c>
      <c r="H78">
        <v>2</v>
      </c>
      <c r="I78">
        <v>3</v>
      </c>
      <c r="J78" t="s">
        <v>298</v>
      </c>
      <c r="K78"/>
      <c r="L78" t="s">
        <v>40</v>
      </c>
      <c r="M78"/>
      <c r="N78" t="b">
        <v>0</v>
      </c>
      <c r="O78" t="s">
        <v>46</v>
      </c>
      <c r="P78" t="s">
        <v>47</v>
      </c>
      <c r="Q78" t="s">
        <v>48</v>
      </c>
      <c r="R78"/>
      <c r="S78">
        <v>566291</v>
      </c>
      <c r="T78"/>
      <c r="U78" t="s">
        <v>576</v>
      </c>
      <c r="V78" t="s">
        <v>50</v>
      </c>
      <c r="W78" t="s">
        <v>51</v>
      </c>
      <c r="X78" t="s">
        <v>51</v>
      </c>
      <c r="Y78" t="s">
        <v>115</v>
      </c>
      <c r="Z78">
        <v>33000</v>
      </c>
      <c r="AA78" t="b">
        <v>1</v>
      </c>
      <c r="AB78"/>
      <c r="AC78" t="s">
        <v>102</v>
      </c>
      <c r="AD78" t="s">
        <v>278</v>
      </c>
      <c r="AE78" t="s">
        <v>170</v>
      </c>
      <c r="AF78" t="b">
        <v>0</v>
      </c>
      <c r="AG78"/>
      <c r="AH78" t="s">
        <v>50</v>
      </c>
      <c r="AI78"/>
      <c r="AJ78">
        <v>27127</v>
      </c>
      <c r="AK78" s="1">
        <v>42521.368750000001</v>
      </c>
      <c r="AL78" s="1">
        <v>42523.438194444447</v>
      </c>
      <c r="AM78" s="1">
        <v>42544.227777777778</v>
      </c>
      <c r="AN78" t="s">
        <v>80</v>
      </c>
      <c r="AO78" t="s">
        <v>39</v>
      </c>
      <c r="AP78" t="s">
        <v>39</v>
      </c>
      <c r="AQ78"/>
      <c r="AR78" s="1">
        <v>42548.5</v>
      </c>
      <c r="AS78" t="s">
        <v>56</v>
      </c>
      <c r="AT78" t="s">
        <v>642</v>
      </c>
      <c r="AU78" t="s">
        <v>623</v>
      </c>
    </row>
    <row r="79" spans="1:47" ht="12.95" customHeight="1" x14ac:dyDescent="0.45">
      <c r="A79" t="s">
        <v>39</v>
      </c>
      <c r="B79">
        <v>636659</v>
      </c>
      <c r="C79" t="str">
        <f>VLOOKUP(B79,'PAS10 S19 Final Scope_195'!B:C, 2,0)</f>
        <v>Base Scope</v>
      </c>
      <c r="D79" t="s">
        <v>57</v>
      </c>
      <c r="E79" t="s">
        <v>205</v>
      </c>
      <c r="F79" t="s">
        <v>244</v>
      </c>
      <c r="G79" t="s">
        <v>593</v>
      </c>
      <c r="H79">
        <v>2.5</v>
      </c>
      <c r="I79">
        <v>3</v>
      </c>
      <c r="J79" t="s">
        <v>245</v>
      </c>
      <c r="K79"/>
      <c r="L79" t="s">
        <v>40</v>
      </c>
      <c r="M79"/>
      <c r="N79" t="b">
        <v>0</v>
      </c>
      <c r="O79" t="s">
        <v>46</v>
      </c>
      <c r="P79" t="s">
        <v>47</v>
      </c>
      <c r="Q79" t="s">
        <v>48</v>
      </c>
      <c r="R79"/>
      <c r="S79">
        <v>566291</v>
      </c>
      <c r="T79"/>
      <c r="U79" t="s">
        <v>576</v>
      </c>
      <c r="V79" t="s">
        <v>50</v>
      </c>
      <c r="W79" t="s">
        <v>140</v>
      </c>
      <c r="X79" t="s">
        <v>140</v>
      </c>
      <c r="Y79" t="s">
        <v>115</v>
      </c>
      <c r="Z79">
        <v>33000</v>
      </c>
      <c r="AA79" t="b">
        <v>1</v>
      </c>
      <c r="AB79"/>
      <c r="AC79" t="s">
        <v>107</v>
      </c>
      <c r="AD79" t="s">
        <v>246</v>
      </c>
      <c r="AE79" t="s">
        <v>170</v>
      </c>
      <c r="AF79" t="b">
        <v>0</v>
      </c>
      <c r="AG79"/>
      <c r="AH79" t="s">
        <v>50</v>
      </c>
      <c r="AI79"/>
      <c r="AJ79">
        <v>27113</v>
      </c>
      <c r="AK79" s="1">
        <v>42536.443749999999</v>
      </c>
      <c r="AL79" s="1">
        <v>42536.570138888892</v>
      </c>
      <c r="AM79" s="1">
        <v>42545.229166666664</v>
      </c>
      <c r="AN79" t="s">
        <v>80</v>
      </c>
      <c r="AO79" t="s">
        <v>39</v>
      </c>
      <c r="AP79" t="s">
        <v>39</v>
      </c>
      <c r="AQ79"/>
      <c r="AR79" s="1">
        <v>42548.5</v>
      </c>
      <c r="AS79" t="s">
        <v>56</v>
      </c>
      <c r="AT79" t="s">
        <v>642</v>
      </c>
      <c r="AU79" t="s">
        <v>623</v>
      </c>
    </row>
    <row r="80" spans="1:47" ht="12.95" customHeight="1" x14ac:dyDescent="0.45">
      <c r="A80" t="s">
        <v>39</v>
      </c>
      <c r="B80">
        <v>464770</v>
      </c>
      <c r="C80" t="str">
        <f>VLOOKUP(B80,'PAS10 S19 Final Scope_195'!B:C, 2,0)</f>
        <v>Base Scope</v>
      </c>
      <c r="D80" t="s">
        <v>41</v>
      </c>
      <c r="E80" t="s">
        <v>205</v>
      </c>
      <c r="F80" t="s">
        <v>247</v>
      </c>
      <c r="G80" t="s">
        <v>583</v>
      </c>
      <c r="H80">
        <v>1</v>
      </c>
      <c r="I80">
        <v>2</v>
      </c>
      <c r="J80" t="s">
        <v>248</v>
      </c>
      <c r="K80" t="s">
        <v>105</v>
      </c>
      <c r="L80" t="s">
        <v>40</v>
      </c>
      <c r="M80"/>
      <c r="N80" t="b">
        <v>0</v>
      </c>
      <c r="O80" t="s">
        <v>46</v>
      </c>
      <c r="P80" t="s">
        <v>47</v>
      </c>
      <c r="Q80" t="s">
        <v>48</v>
      </c>
      <c r="R80" t="s">
        <v>105</v>
      </c>
      <c r="S80">
        <v>566291</v>
      </c>
      <c r="T80"/>
      <c r="U80" t="s">
        <v>576</v>
      </c>
      <c r="V80" t="s">
        <v>50</v>
      </c>
      <c r="W80" t="s">
        <v>51</v>
      </c>
      <c r="X80" t="s">
        <v>51</v>
      </c>
      <c r="Y80" t="s">
        <v>115</v>
      </c>
      <c r="Z80">
        <v>33000</v>
      </c>
      <c r="AA80" t="b">
        <v>1</v>
      </c>
      <c r="AB80"/>
      <c r="AC80" t="s">
        <v>53</v>
      </c>
      <c r="AD80" t="s">
        <v>212</v>
      </c>
      <c r="AE80" t="s">
        <v>78</v>
      </c>
      <c r="AF80" t="b">
        <v>0</v>
      </c>
      <c r="AG80"/>
      <c r="AH80" t="s">
        <v>50</v>
      </c>
      <c r="AI80"/>
      <c r="AJ80">
        <v>27084</v>
      </c>
      <c r="AK80" s="1">
        <v>42515.299305555556</v>
      </c>
      <c r="AL80" s="1">
        <v>42516.386805555558</v>
      </c>
      <c r="AM80" s="1">
        <v>42545.229166666664</v>
      </c>
      <c r="AN80" t="s">
        <v>80</v>
      </c>
      <c r="AO80" t="s">
        <v>39</v>
      </c>
      <c r="AP80" t="s">
        <v>39</v>
      </c>
      <c r="AQ80" t="s">
        <v>80</v>
      </c>
      <c r="AR80" s="1">
        <v>42548.5</v>
      </c>
      <c r="AS80" t="s">
        <v>56</v>
      </c>
      <c r="AT80" t="s">
        <v>611</v>
      </c>
      <c r="AU80" t="s">
        <v>623</v>
      </c>
    </row>
    <row r="81" spans="1:47" ht="12.95" customHeight="1" x14ac:dyDescent="0.45">
      <c r="A81" t="s">
        <v>39</v>
      </c>
      <c r="B81">
        <v>636658</v>
      </c>
      <c r="C81" t="str">
        <f>VLOOKUP(B81,'PAS10 S19 Final Scope_195'!B:C, 2,0)</f>
        <v>Base Scope</v>
      </c>
      <c r="D81" t="s">
        <v>41</v>
      </c>
      <c r="E81" t="s">
        <v>205</v>
      </c>
      <c r="F81" t="s">
        <v>236</v>
      </c>
      <c r="G81" t="s">
        <v>583</v>
      </c>
      <c r="H81">
        <v>3</v>
      </c>
      <c r="I81">
        <v>3</v>
      </c>
      <c r="J81" t="s">
        <v>279</v>
      </c>
      <c r="K81"/>
      <c r="L81" t="s">
        <v>40</v>
      </c>
      <c r="M81"/>
      <c r="N81" t="b">
        <v>0</v>
      </c>
      <c r="O81" t="s">
        <v>46</v>
      </c>
      <c r="P81" t="s">
        <v>47</v>
      </c>
      <c r="Q81" t="s">
        <v>48</v>
      </c>
      <c r="R81" t="s">
        <v>105</v>
      </c>
      <c r="S81">
        <v>566291</v>
      </c>
      <c r="T81"/>
      <c r="U81" t="s">
        <v>576</v>
      </c>
      <c r="V81" t="s">
        <v>50</v>
      </c>
      <c r="W81" t="s">
        <v>51</v>
      </c>
      <c r="X81" t="s">
        <v>51</v>
      </c>
      <c r="Y81" t="s">
        <v>115</v>
      </c>
      <c r="Z81">
        <v>33000</v>
      </c>
      <c r="AA81" t="b">
        <v>1</v>
      </c>
      <c r="AB81"/>
      <c r="AC81" t="s">
        <v>53</v>
      </c>
      <c r="AD81" t="s">
        <v>212</v>
      </c>
      <c r="AE81" t="s">
        <v>170</v>
      </c>
      <c r="AF81" t="b">
        <v>0</v>
      </c>
      <c r="AG81"/>
      <c r="AH81" t="s">
        <v>50</v>
      </c>
      <c r="AI81"/>
      <c r="AJ81">
        <v>27110</v>
      </c>
      <c r="AK81" s="1">
        <v>42522.324999999997</v>
      </c>
      <c r="AL81" s="1">
        <v>42523.4375</v>
      </c>
      <c r="AM81" s="1">
        <v>42548.397222222222</v>
      </c>
      <c r="AN81" t="s">
        <v>80</v>
      </c>
      <c r="AO81" t="s">
        <v>39</v>
      </c>
      <c r="AP81" t="s">
        <v>39</v>
      </c>
      <c r="AQ81"/>
      <c r="AR81" s="1">
        <v>42548.5</v>
      </c>
      <c r="AS81" t="s">
        <v>56</v>
      </c>
      <c r="AT81" t="s">
        <v>627</v>
      </c>
      <c r="AU81" t="s">
        <v>623</v>
      </c>
    </row>
    <row r="82" spans="1:47" ht="12.95" customHeight="1" x14ac:dyDescent="0.45">
      <c r="A82" t="s">
        <v>39</v>
      </c>
      <c r="B82">
        <v>636657</v>
      </c>
      <c r="C82" t="str">
        <f>VLOOKUP(B82,'PAS10 S19 Final Scope_195'!B:C, 2,0)</f>
        <v>Base Scope</v>
      </c>
      <c r="D82" t="s">
        <v>41</v>
      </c>
      <c r="E82" t="s">
        <v>205</v>
      </c>
      <c r="F82" t="s">
        <v>206</v>
      </c>
      <c r="G82" t="s">
        <v>216</v>
      </c>
      <c r="H82">
        <v>1</v>
      </c>
      <c r="I82">
        <v>3</v>
      </c>
      <c r="J82" t="s">
        <v>207</v>
      </c>
      <c r="K82"/>
      <c r="L82" t="s">
        <v>40</v>
      </c>
      <c r="M82" t="s">
        <v>694</v>
      </c>
      <c r="N82" t="b">
        <v>0</v>
      </c>
      <c r="O82" t="s">
        <v>46</v>
      </c>
      <c r="P82" t="s">
        <v>47</v>
      </c>
      <c r="Q82" t="s">
        <v>48</v>
      </c>
      <c r="R82"/>
      <c r="S82">
        <v>566291</v>
      </c>
      <c r="T82"/>
      <c r="U82" t="s">
        <v>576</v>
      </c>
      <c r="V82" t="s">
        <v>50</v>
      </c>
      <c r="W82" t="s">
        <v>51</v>
      </c>
      <c r="X82" t="s">
        <v>51</v>
      </c>
      <c r="Y82" t="s">
        <v>76</v>
      </c>
      <c r="Z82">
        <v>33000</v>
      </c>
      <c r="AA82" t="b">
        <v>1</v>
      </c>
      <c r="AB82"/>
      <c r="AC82" t="s">
        <v>53</v>
      </c>
      <c r="AD82" t="s">
        <v>89</v>
      </c>
      <c r="AE82" t="s">
        <v>170</v>
      </c>
      <c r="AF82" t="b">
        <v>0</v>
      </c>
      <c r="AG82"/>
      <c r="AH82" t="s">
        <v>50</v>
      </c>
      <c r="AI82"/>
      <c r="AJ82">
        <v>27082</v>
      </c>
      <c r="AK82" s="1">
        <v>42524.277083333334</v>
      </c>
      <c r="AL82" s="1">
        <v>42526.722222222219</v>
      </c>
      <c r="AM82" s="1">
        <v>42549.470138888886</v>
      </c>
      <c r="AN82" t="s">
        <v>80</v>
      </c>
      <c r="AO82" t="s">
        <v>39</v>
      </c>
      <c r="AP82" t="s">
        <v>39</v>
      </c>
      <c r="AQ82"/>
      <c r="AR82" s="1">
        <v>42548.5</v>
      </c>
      <c r="AS82" t="s">
        <v>56</v>
      </c>
      <c r="AT82" t="s">
        <v>636</v>
      </c>
      <c r="AU82" s="2" t="s">
        <v>643</v>
      </c>
    </row>
    <row r="83" spans="1:47" ht="12.95" customHeight="1" x14ac:dyDescent="0.45">
      <c r="A83" t="s">
        <v>39</v>
      </c>
      <c r="B83">
        <v>636656</v>
      </c>
      <c r="C83" t="str">
        <f>VLOOKUP(B83,'PAS10 S19 Final Scope_195'!B:C, 2,0)</f>
        <v>Base Scope</v>
      </c>
      <c r="D83" t="s">
        <v>41</v>
      </c>
      <c r="E83" t="s">
        <v>205</v>
      </c>
      <c r="F83" t="s">
        <v>270</v>
      </c>
      <c r="G83" t="s">
        <v>593</v>
      </c>
      <c r="H83">
        <v>2.5</v>
      </c>
      <c r="I83">
        <v>3</v>
      </c>
      <c r="J83" t="s">
        <v>271</v>
      </c>
      <c r="K83"/>
      <c r="L83" t="s">
        <v>40</v>
      </c>
      <c r="M83"/>
      <c r="N83" t="b">
        <v>0</v>
      </c>
      <c r="O83" t="s">
        <v>46</v>
      </c>
      <c r="P83" t="s">
        <v>47</v>
      </c>
      <c r="Q83" t="s">
        <v>48</v>
      </c>
      <c r="R83"/>
      <c r="S83">
        <v>566291</v>
      </c>
      <c r="T83"/>
      <c r="U83" t="s">
        <v>576</v>
      </c>
      <c r="V83" t="s">
        <v>50</v>
      </c>
      <c r="W83" t="s">
        <v>51</v>
      </c>
      <c r="X83" t="s">
        <v>51</v>
      </c>
      <c r="Y83" t="s">
        <v>115</v>
      </c>
      <c r="Z83">
        <v>33000</v>
      </c>
      <c r="AA83" t="b">
        <v>1</v>
      </c>
      <c r="AB83"/>
      <c r="AC83" t="s">
        <v>107</v>
      </c>
      <c r="AD83" t="s">
        <v>89</v>
      </c>
      <c r="AE83" t="s">
        <v>170</v>
      </c>
      <c r="AF83" t="b">
        <v>0</v>
      </c>
      <c r="AG83"/>
      <c r="AH83" t="s">
        <v>50</v>
      </c>
      <c r="AI83"/>
      <c r="AJ83">
        <v>27076</v>
      </c>
      <c r="AK83" s="1">
        <v>42536.443749999999</v>
      </c>
      <c r="AL83" s="1">
        <v>42536.570138888892</v>
      </c>
      <c r="AM83" s="1">
        <v>42551.313888888886</v>
      </c>
      <c r="AN83" t="s">
        <v>80</v>
      </c>
      <c r="AO83" t="s">
        <v>39</v>
      </c>
      <c r="AP83" t="s">
        <v>39</v>
      </c>
      <c r="AQ83"/>
      <c r="AR83" s="1">
        <v>42548.5</v>
      </c>
      <c r="AS83" t="s">
        <v>56</v>
      </c>
      <c r="AT83" t="s">
        <v>642</v>
      </c>
      <c r="AU83" t="s">
        <v>623</v>
      </c>
    </row>
    <row r="84" spans="1:47" ht="12.95" customHeight="1" x14ac:dyDescent="0.45">
      <c r="A84" t="s">
        <v>39</v>
      </c>
      <c r="B84">
        <v>636655</v>
      </c>
      <c r="C84" t="str">
        <f>VLOOKUP(B84,'PAS10 S19 Final Scope_195'!B:C, 2,0)</f>
        <v>Base Scope</v>
      </c>
      <c r="D84" t="s">
        <v>41</v>
      </c>
      <c r="E84" t="s">
        <v>205</v>
      </c>
      <c r="F84" t="s">
        <v>282</v>
      </c>
      <c r="G84" t="s">
        <v>209</v>
      </c>
      <c r="H84">
        <v>1</v>
      </c>
      <c r="I84">
        <v>3</v>
      </c>
      <c r="J84" t="s">
        <v>283</v>
      </c>
      <c r="K84"/>
      <c r="L84" t="s">
        <v>40</v>
      </c>
      <c r="M84" t="s">
        <v>211</v>
      </c>
      <c r="N84" t="b">
        <v>0</v>
      </c>
      <c r="O84" t="s">
        <v>46</v>
      </c>
      <c r="P84" t="s">
        <v>47</v>
      </c>
      <c r="Q84" t="s">
        <v>48</v>
      </c>
      <c r="R84" t="s">
        <v>105</v>
      </c>
      <c r="S84">
        <v>566291</v>
      </c>
      <c r="T84"/>
      <c r="U84" t="s">
        <v>576</v>
      </c>
      <c r="V84" t="s">
        <v>50</v>
      </c>
      <c r="W84" t="s">
        <v>51</v>
      </c>
      <c r="X84" t="s">
        <v>51</v>
      </c>
      <c r="Y84" t="s">
        <v>115</v>
      </c>
      <c r="Z84">
        <v>33000</v>
      </c>
      <c r="AA84" t="b">
        <v>1</v>
      </c>
      <c r="AB84"/>
      <c r="AC84" t="s">
        <v>64</v>
      </c>
      <c r="AD84" t="s">
        <v>89</v>
      </c>
      <c r="AE84" t="s">
        <v>170</v>
      </c>
      <c r="AF84" t="b">
        <v>0</v>
      </c>
      <c r="AG84"/>
      <c r="AH84" t="s">
        <v>714</v>
      </c>
      <c r="AI84" t="s">
        <v>715</v>
      </c>
      <c r="AJ84">
        <v>27080</v>
      </c>
      <c r="AK84" s="1">
        <v>42516.287499999999</v>
      </c>
      <c r="AL84" s="1">
        <v>42523.4375</v>
      </c>
      <c r="AM84" s="1">
        <v>42549.380555555559</v>
      </c>
      <c r="AN84" t="s">
        <v>80</v>
      </c>
      <c r="AO84" t="s">
        <v>39</v>
      </c>
      <c r="AP84" t="s">
        <v>39</v>
      </c>
      <c r="AQ84"/>
      <c r="AR84" s="1">
        <v>42548.5</v>
      </c>
      <c r="AS84" t="s">
        <v>56</v>
      </c>
      <c r="AT84" t="s">
        <v>620</v>
      </c>
      <c r="AU84" t="s">
        <v>623</v>
      </c>
    </row>
    <row r="85" spans="1:47" ht="12.95" customHeight="1" x14ac:dyDescent="0.45">
      <c r="A85" t="s">
        <v>39</v>
      </c>
      <c r="B85">
        <v>636653</v>
      </c>
      <c r="C85" t="str">
        <f>VLOOKUP(B85,'PAS10 S19 Final Scope_195'!B:C, 2,0)</f>
        <v>Base Scope</v>
      </c>
      <c r="D85" t="s">
        <v>41</v>
      </c>
      <c r="E85" t="s">
        <v>205</v>
      </c>
      <c r="F85" t="s">
        <v>280</v>
      </c>
      <c r="G85" t="s">
        <v>593</v>
      </c>
      <c r="H85">
        <v>3</v>
      </c>
      <c r="I85">
        <v>2</v>
      </c>
      <c r="J85" t="s">
        <v>281</v>
      </c>
      <c r="K85"/>
      <c r="L85" t="s">
        <v>40</v>
      </c>
      <c r="M85"/>
      <c r="N85" t="b">
        <v>0</v>
      </c>
      <c r="O85" t="s">
        <v>46</v>
      </c>
      <c r="P85" t="s">
        <v>47</v>
      </c>
      <c r="Q85" t="s">
        <v>48</v>
      </c>
      <c r="R85" t="s">
        <v>105</v>
      </c>
      <c r="S85">
        <v>566291</v>
      </c>
      <c r="T85"/>
      <c r="U85" t="s">
        <v>576</v>
      </c>
      <c r="V85" t="s">
        <v>50</v>
      </c>
      <c r="W85" t="s">
        <v>51</v>
      </c>
      <c r="X85" t="s">
        <v>51</v>
      </c>
      <c r="Y85" t="s">
        <v>115</v>
      </c>
      <c r="Z85">
        <v>33000</v>
      </c>
      <c r="AA85" t="b">
        <v>1</v>
      </c>
      <c r="AB85"/>
      <c r="AC85" t="s">
        <v>107</v>
      </c>
      <c r="AD85" t="s">
        <v>89</v>
      </c>
      <c r="AE85" t="s">
        <v>170</v>
      </c>
      <c r="AF85" t="b">
        <v>0</v>
      </c>
      <c r="AG85"/>
      <c r="AH85" t="s">
        <v>50</v>
      </c>
      <c r="AI85"/>
      <c r="AJ85">
        <v>27075</v>
      </c>
      <c r="AK85" s="1">
        <v>42521.368750000001</v>
      </c>
      <c r="AL85" s="1">
        <v>42527.724305555559</v>
      </c>
      <c r="AM85" s="1">
        <v>42545.229166666664</v>
      </c>
      <c r="AN85" t="s">
        <v>80</v>
      </c>
      <c r="AO85" t="s">
        <v>39</v>
      </c>
      <c r="AP85" t="s">
        <v>39</v>
      </c>
      <c r="AQ85"/>
      <c r="AR85" s="1">
        <v>42548.5</v>
      </c>
      <c r="AS85" t="s">
        <v>56</v>
      </c>
      <c r="AT85" t="s">
        <v>620</v>
      </c>
      <c r="AU85" t="s">
        <v>623</v>
      </c>
    </row>
    <row r="86" spans="1:47" ht="12.95" customHeight="1" x14ac:dyDescent="0.45">
      <c r="A86" t="s">
        <v>39</v>
      </c>
      <c r="B86">
        <v>636652</v>
      </c>
      <c r="C86" t="str">
        <f>VLOOKUP(B86,'PAS10 S19 Final Scope_195'!B:C, 2,0)</f>
        <v>Base Scope</v>
      </c>
      <c r="D86" t="s">
        <v>230</v>
      </c>
      <c r="E86" t="s">
        <v>205</v>
      </c>
      <c r="F86" t="s">
        <v>311</v>
      </c>
      <c r="G86" t="s">
        <v>70</v>
      </c>
      <c r="H86">
        <v>3</v>
      </c>
      <c r="I86">
        <v>3</v>
      </c>
      <c r="J86" t="s">
        <v>312</v>
      </c>
      <c r="K86"/>
      <c r="L86" t="s">
        <v>40</v>
      </c>
      <c r="M86"/>
      <c r="N86" t="b">
        <v>0</v>
      </c>
      <c r="O86" t="s">
        <v>46</v>
      </c>
      <c r="P86" t="s">
        <v>233</v>
      </c>
      <c r="Q86" t="s">
        <v>48</v>
      </c>
      <c r="R86" t="s">
        <v>105</v>
      </c>
      <c r="S86">
        <v>566291</v>
      </c>
      <c r="T86"/>
      <c r="U86" t="s">
        <v>576</v>
      </c>
      <c r="V86" t="s">
        <v>50</v>
      </c>
      <c r="W86" t="s">
        <v>51</v>
      </c>
      <c r="X86" t="s">
        <v>51</v>
      </c>
      <c r="Y86" t="s">
        <v>235</v>
      </c>
      <c r="Z86">
        <v>33000</v>
      </c>
      <c r="AA86" t="b">
        <v>1</v>
      </c>
      <c r="AB86"/>
      <c r="AC86" t="s">
        <v>50</v>
      </c>
      <c r="AD86" t="s">
        <v>89</v>
      </c>
      <c r="AE86" t="s">
        <v>170</v>
      </c>
      <c r="AF86" t="b">
        <v>1</v>
      </c>
      <c r="AG86"/>
      <c r="AH86" t="s">
        <v>50</v>
      </c>
      <c r="AI86"/>
      <c r="AJ86">
        <v>27073</v>
      </c>
      <c r="AK86" s="1">
        <v>42517.506944444445</v>
      </c>
      <c r="AL86" s="1">
        <v>42523.436805555553</v>
      </c>
      <c r="AM86"/>
      <c r="AN86" t="s">
        <v>80</v>
      </c>
      <c r="AO86" t="s">
        <v>39</v>
      </c>
      <c r="AP86" t="s">
        <v>39</v>
      </c>
      <c r="AQ86"/>
      <c r="AR86" s="1">
        <v>42548.5</v>
      </c>
      <c r="AS86" t="s">
        <v>56</v>
      </c>
      <c r="AT86" t="s">
        <v>620</v>
      </c>
      <c r="AU86" t="s">
        <v>623</v>
      </c>
    </row>
    <row r="87" spans="1:47" ht="12.95" customHeight="1" x14ac:dyDescent="0.45">
      <c r="A87" t="s">
        <v>39</v>
      </c>
      <c r="B87">
        <v>638596</v>
      </c>
      <c r="C87" t="str">
        <f>VLOOKUP(B87,'PAS10 S19 Final Scope_195'!B:C, 2,0)</f>
        <v>Base Scope</v>
      </c>
      <c r="D87" t="s">
        <v>41</v>
      </c>
      <c r="E87" t="s">
        <v>205</v>
      </c>
      <c r="F87" t="s">
        <v>284</v>
      </c>
      <c r="G87" t="s">
        <v>687</v>
      </c>
      <c r="H87">
        <v>1.5</v>
      </c>
      <c r="I87">
        <v>3</v>
      </c>
      <c r="J87" t="s">
        <v>285</v>
      </c>
      <c r="K87"/>
      <c r="L87" t="s">
        <v>40</v>
      </c>
      <c r="M87"/>
      <c r="N87" t="b">
        <v>0</v>
      </c>
      <c r="O87" t="s">
        <v>46</v>
      </c>
      <c r="P87" t="s">
        <v>47</v>
      </c>
      <c r="Q87" t="s">
        <v>48</v>
      </c>
      <c r="R87" t="s">
        <v>105</v>
      </c>
      <c r="S87">
        <v>596890</v>
      </c>
      <c r="T87"/>
      <c r="U87" t="s">
        <v>576</v>
      </c>
      <c r="V87" t="s">
        <v>50</v>
      </c>
      <c r="W87" t="s">
        <v>51</v>
      </c>
      <c r="X87" t="s">
        <v>51</v>
      </c>
      <c r="Y87" t="s">
        <v>115</v>
      </c>
      <c r="Z87">
        <v>33000</v>
      </c>
      <c r="AA87" t="b">
        <v>1</v>
      </c>
      <c r="AB87"/>
      <c r="AC87" t="s">
        <v>107</v>
      </c>
      <c r="AD87" t="s">
        <v>212</v>
      </c>
      <c r="AE87" t="s">
        <v>78</v>
      </c>
      <c r="AF87" t="b">
        <v>0</v>
      </c>
      <c r="AG87"/>
      <c r="AH87" t="s">
        <v>50</v>
      </c>
      <c r="AI87"/>
      <c r="AJ87">
        <v>27150</v>
      </c>
      <c r="AK87" s="1">
        <v>42524.277083333334</v>
      </c>
      <c r="AL87" s="1">
        <v>42526.722222222219</v>
      </c>
      <c r="AM87" s="1">
        <v>42544.227777777778</v>
      </c>
      <c r="AN87" t="s">
        <v>80</v>
      </c>
      <c r="AO87" t="s">
        <v>39</v>
      </c>
      <c r="AP87" t="s">
        <v>39</v>
      </c>
      <c r="AQ87"/>
      <c r="AR87" s="1">
        <v>42548.5</v>
      </c>
      <c r="AS87" t="s">
        <v>56</v>
      </c>
      <c r="AT87" t="s">
        <v>644</v>
      </c>
      <c r="AU87" t="s">
        <v>621</v>
      </c>
    </row>
    <row r="88" spans="1:47" ht="12.95" customHeight="1" x14ac:dyDescent="0.45">
      <c r="A88" t="s">
        <v>39</v>
      </c>
      <c r="B88">
        <v>636651</v>
      </c>
      <c r="C88" t="str">
        <f>VLOOKUP(B88,'PAS10 S19 Final Scope_195'!B:C, 2,0)</f>
        <v>Base Scope</v>
      </c>
      <c r="D88" t="s">
        <v>230</v>
      </c>
      <c r="E88" t="s">
        <v>205</v>
      </c>
      <c r="F88" t="s">
        <v>249</v>
      </c>
      <c r="G88" t="s">
        <v>70</v>
      </c>
      <c r="H88">
        <v>3</v>
      </c>
      <c r="I88">
        <v>3</v>
      </c>
      <c r="J88" t="s">
        <v>250</v>
      </c>
      <c r="K88"/>
      <c r="L88" t="s">
        <v>40</v>
      </c>
      <c r="M88"/>
      <c r="N88" t="b">
        <v>0</v>
      </c>
      <c r="O88" t="s">
        <v>46</v>
      </c>
      <c r="P88" t="s">
        <v>233</v>
      </c>
      <c r="Q88" t="s">
        <v>48</v>
      </c>
      <c r="R88" t="s">
        <v>105</v>
      </c>
      <c r="S88">
        <v>566291</v>
      </c>
      <c r="T88"/>
      <c r="U88" t="s">
        <v>576</v>
      </c>
      <c r="V88" t="s">
        <v>50</v>
      </c>
      <c r="W88" t="s">
        <v>51</v>
      </c>
      <c r="X88" t="s">
        <v>51</v>
      </c>
      <c r="Y88" t="s">
        <v>235</v>
      </c>
      <c r="Z88">
        <v>33000</v>
      </c>
      <c r="AA88" t="b">
        <v>1</v>
      </c>
      <c r="AB88"/>
      <c r="AC88" t="s">
        <v>50</v>
      </c>
      <c r="AD88" t="s">
        <v>89</v>
      </c>
      <c r="AE88" t="s">
        <v>170</v>
      </c>
      <c r="AF88" t="b">
        <v>1</v>
      </c>
      <c r="AG88"/>
      <c r="AH88" t="s">
        <v>50</v>
      </c>
      <c r="AI88"/>
      <c r="AJ88">
        <v>27071</v>
      </c>
      <c r="AK88" s="1">
        <v>42517.506944444445</v>
      </c>
      <c r="AL88" s="1">
        <v>42523.436805555553</v>
      </c>
      <c r="AM88"/>
      <c r="AN88" t="s">
        <v>80</v>
      </c>
      <c r="AO88" t="s">
        <v>39</v>
      </c>
      <c r="AP88" t="s">
        <v>39</v>
      </c>
      <c r="AQ88"/>
      <c r="AR88" s="1">
        <v>42548.5</v>
      </c>
      <c r="AS88" t="s">
        <v>56</v>
      </c>
      <c r="AT88" t="s">
        <v>620</v>
      </c>
      <c r="AU88" t="s">
        <v>623</v>
      </c>
    </row>
    <row r="89" spans="1:47" ht="12.95" customHeight="1" x14ac:dyDescent="0.45">
      <c r="A89" t="s">
        <v>39</v>
      </c>
      <c r="B89">
        <v>638592</v>
      </c>
      <c r="C89" t="str">
        <f>VLOOKUP(B89,'PAS10 S19 Final Scope_195'!B:C, 2,0)</f>
        <v>Base Scope</v>
      </c>
      <c r="D89" t="s">
        <v>41</v>
      </c>
      <c r="E89" t="s">
        <v>205</v>
      </c>
      <c r="F89" t="s">
        <v>301</v>
      </c>
      <c r="G89" t="s">
        <v>583</v>
      </c>
      <c r="H89">
        <v>0.5</v>
      </c>
      <c r="I89">
        <v>3</v>
      </c>
      <c r="J89" t="s">
        <v>302</v>
      </c>
      <c r="K89"/>
      <c r="L89" t="s">
        <v>40</v>
      </c>
      <c r="M89"/>
      <c r="N89" t="b">
        <v>0</v>
      </c>
      <c r="O89" t="s">
        <v>46</v>
      </c>
      <c r="P89" t="s">
        <v>47</v>
      </c>
      <c r="Q89" t="s">
        <v>48</v>
      </c>
      <c r="R89" t="s">
        <v>105</v>
      </c>
      <c r="S89">
        <v>596890</v>
      </c>
      <c r="T89"/>
      <c r="U89" t="s">
        <v>576</v>
      </c>
      <c r="V89" t="s">
        <v>50</v>
      </c>
      <c r="W89" t="s">
        <v>51</v>
      </c>
      <c r="X89" t="s">
        <v>51</v>
      </c>
      <c r="Y89" t="s">
        <v>115</v>
      </c>
      <c r="Z89">
        <v>33000</v>
      </c>
      <c r="AA89" t="b">
        <v>1</v>
      </c>
      <c r="AB89"/>
      <c r="AC89" t="s">
        <v>107</v>
      </c>
      <c r="AD89" t="s">
        <v>303</v>
      </c>
      <c r="AE89" t="s">
        <v>50</v>
      </c>
      <c r="AF89" t="b">
        <v>0</v>
      </c>
      <c r="AG89"/>
      <c r="AH89" t="s">
        <v>50</v>
      </c>
      <c r="AI89"/>
      <c r="AJ89">
        <v>27200</v>
      </c>
      <c r="AK89" s="1">
        <v>42524.277083333334</v>
      </c>
      <c r="AL89" s="1">
        <v>42526.72152777778</v>
      </c>
      <c r="AM89" s="1">
        <v>42543.226388888892</v>
      </c>
      <c r="AN89" t="s">
        <v>80</v>
      </c>
      <c r="AO89" t="s">
        <v>39</v>
      </c>
      <c r="AP89" t="s">
        <v>39</v>
      </c>
      <c r="AQ89"/>
      <c r="AR89" s="1">
        <v>42548.5</v>
      </c>
      <c r="AS89" t="s">
        <v>56</v>
      </c>
      <c r="AT89" t="s">
        <v>628</v>
      </c>
      <c r="AU89" t="s">
        <v>621</v>
      </c>
    </row>
    <row r="90" spans="1:47" ht="12.95" customHeight="1" x14ac:dyDescent="0.45">
      <c r="A90" t="s">
        <v>39</v>
      </c>
      <c r="B90">
        <v>638593</v>
      </c>
      <c r="C90" t="str">
        <f>VLOOKUP(B90,'PAS10 S19 Final Scope_195'!B:C, 2,0)</f>
        <v>Base Scope</v>
      </c>
      <c r="D90" t="s">
        <v>41</v>
      </c>
      <c r="E90" t="s">
        <v>205</v>
      </c>
      <c r="F90" t="s">
        <v>226</v>
      </c>
      <c r="G90" t="s">
        <v>583</v>
      </c>
      <c r="H90">
        <v>1</v>
      </c>
      <c r="I90">
        <v>3</v>
      </c>
      <c r="J90" t="s">
        <v>227</v>
      </c>
      <c r="K90"/>
      <c r="L90" t="s">
        <v>40</v>
      </c>
      <c r="M90"/>
      <c r="N90" t="b">
        <v>0</v>
      </c>
      <c r="O90" t="s">
        <v>46</v>
      </c>
      <c r="P90" t="s">
        <v>47</v>
      </c>
      <c r="Q90" t="s">
        <v>48</v>
      </c>
      <c r="R90"/>
      <c r="S90">
        <v>596890</v>
      </c>
      <c r="T90"/>
      <c r="U90" t="s">
        <v>576</v>
      </c>
      <c r="V90" t="s">
        <v>50</v>
      </c>
      <c r="W90" t="s">
        <v>50</v>
      </c>
      <c r="X90" t="s">
        <v>51</v>
      </c>
      <c r="Y90" t="s">
        <v>115</v>
      </c>
      <c r="Z90">
        <v>33000</v>
      </c>
      <c r="AA90" t="b">
        <v>1</v>
      </c>
      <c r="AB90"/>
      <c r="AC90" t="s">
        <v>102</v>
      </c>
      <c r="AD90" t="s">
        <v>66</v>
      </c>
      <c r="AE90" t="s">
        <v>170</v>
      </c>
      <c r="AF90" t="b">
        <v>0</v>
      </c>
      <c r="AG90"/>
      <c r="AH90" t="s">
        <v>50</v>
      </c>
      <c r="AI90"/>
      <c r="AJ90">
        <v>27207</v>
      </c>
      <c r="AK90" s="1">
        <v>42522.588888888888</v>
      </c>
      <c r="AL90" s="1">
        <v>42528.722916666666</v>
      </c>
      <c r="AM90" s="1">
        <v>42544.227777777778</v>
      </c>
      <c r="AN90" t="s">
        <v>80</v>
      </c>
      <c r="AO90" t="s">
        <v>39</v>
      </c>
      <c r="AP90" t="s">
        <v>39</v>
      </c>
      <c r="AQ90"/>
      <c r="AR90" s="1">
        <v>42548.5</v>
      </c>
      <c r="AS90" t="s">
        <v>56</v>
      </c>
      <c r="AT90" t="s">
        <v>622</v>
      </c>
      <c r="AU90" t="s">
        <v>621</v>
      </c>
    </row>
    <row r="91" spans="1:47" ht="12.95" customHeight="1" x14ac:dyDescent="0.45">
      <c r="A91" t="s">
        <v>39</v>
      </c>
      <c r="B91">
        <v>638589</v>
      </c>
      <c r="C91" t="str">
        <f>VLOOKUP(B91,'PAS10 S19 Final Scope_195'!B:C, 2,0)</f>
        <v>Base Scope</v>
      </c>
      <c r="D91" t="s">
        <v>41</v>
      </c>
      <c r="E91" t="s">
        <v>205</v>
      </c>
      <c r="F91" t="s">
        <v>307</v>
      </c>
      <c r="G91" t="s">
        <v>593</v>
      </c>
      <c r="H91">
        <v>2</v>
      </c>
      <c r="I91">
        <v>3</v>
      </c>
      <c r="J91" t="s">
        <v>308</v>
      </c>
      <c r="K91"/>
      <c r="L91" t="s">
        <v>40</v>
      </c>
      <c r="M91"/>
      <c r="N91" t="b">
        <v>0</v>
      </c>
      <c r="O91" t="s">
        <v>46</v>
      </c>
      <c r="P91" t="s">
        <v>47</v>
      </c>
      <c r="Q91" t="s">
        <v>48</v>
      </c>
      <c r="R91" t="s">
        <v>105</v>
      </c>
      <c r="S91">
        <v>596890</v>
      </c>
      <c r="T91"/>
      <c r="U91" t="s">
        <v>576</v>
      </c>
      <c r="V91" t="s">
        <v>50</v>
      </c>
      <c r="W91" t="s">
        <v>51</v>
      </c>
      <c r="X91" t="s">
        <v>51</v>
      </c>
      <c r="Y91" t="s">
        <v>115</v>
      </c>
      <c r="Z91">
        <v>33000</v>
      </c>
      <c r="AA91" t="b">
        <v>1</v>
      </c>
      <c r="AB91"/>
      <c r="AC91" t="s">
        <v>107</v>
      </c>
      <c r="AD91" t="s">
        <v>89</v>
      </c>
      <c r="AE91" t="s">
        <v>170</v>
      </c>
      <c r="AF91" t="b">
        <v>0</v>
      </c>
      <c r="AG91"/>
      <c r="AH91" t="s">
        <v>50</v>
      </c>
      <c r="AI91"/>
      <c r="AJ91">
        <v>27238</v>
      </c>
      <c r="AK91" s="1">
        <v>42535.331944444442</v>
      </c>
      <c r="AL91" s="1">
        <v>42535.727083333331</v>
      </c>
      <c r="AM91" s="1">
        <v>42544.227777777778</v>
      </c>
      <c r="AN91" t="s">
        <v>80</v>
      </c>
      <c r="AO91" t="s">
        <v>39</v>
      </c>
      <c r="AP91" t="s">
        <v>39</v>
      </c>
      <c r="AQ91"/>
      <c r="AR91" s="1">
        <v>42548.5</v>
      </c>
      <c r="AS91" t="s">
        <v>56</v>
      </c>
      <c r="AT91" t="s">
        <v>620</v>
      </c>
      <c r="AU91" t="s">
        <v>621</v>
      </c>
    </row>
    <row r="92" spans="1:47" ht="12.95" customHeight="1" x14ac:dyDescent="0.45">
      <c r="A92" t="s">
        <v>39</v>
      </c>
      <c r="B92">
        <v>638595</v>
      </c>
      <c r="C92" t="str">
        <f>VLOOKUP(B92,'PAS10 S19 Final Scope_195'!B:C, 2,0)</f>
        <v>Base Scope</v>
      </c>
      <c r="D92" t="s">
        <v>41</v>
      </c>
      <c r="E92" t="s">
        <v>205</v>
      </c>
      <c r="F92" t="s">
        <v>304</v>
      </c>
      <c r="G92" t="s">
        <v>583</v>
      </c>
      <c r="H92">
        <v>0.5</v>
      </c>
      <c r="I92">
        <v>3</v>
      </c>
      <c r="J92" t="s">
        <v>305</v>
      </c>
      <c r="K92"/>
      <c r="L92" t="s">
        <v>40</v>
      </c>
      <c r="M92"/>
      <c r="N92" t="b">
        <v>0</v>
      </c>
      <c r="O92" t="s">
        <v>46</v>
      </c>
      <c r="P92" t="s">
        <v>47</v>
      </c>
      <c r="Q92" t="s">
        <v>48</v>
      </c>
      <c r="R92" t="s">
        <v>105</v>
      </c>
      <c r="S92">
        <v>596890</v>
      </c>
      <c r="T92"/>
      <c r="U92" t="s">
        <v>576</v>
      </c>
      <c r="V92" t="s">
        <v>50</v>
      </c>
      <c r="W92" t="s">
        <v>51</v>
      </c>
      <c r="X92" t="s">
        <v>51</v>
      </c>
      <c r="Y92" t="s">
        <v>115</v>
      </c>
      <c r="Z92">
        <v>33000</v>
      </c>
      <c r="AA92" t="b">
        <v>1</v>
      </c>
      <c r="AB92"/>
      <c r="AC92" t="s">
        <v>107</v>
      </c>
      <c r="AD92" t="s">
        <v>89</v>
      </c>
      <c r="AE92" t="s">
        <v>306</v>
      </c>
      <c r="AF92" t="b">
        <v>0</v>
      </c>
      <c r="AG92"/>
      <c r="AH92" t="s">
        <v>50</v>
      </c>
      <c r="AI92"/>
      <c r="AJ92">
        <v>27186</v>
      </c>
      <c r="AK92" s="1">
        <v>42523.287499999999</v>
      </c>
      <c r="AL92" s="1">
        <v>42523.436805555553</v>
      </c>
      <c r="AM92" s="1">
        <v>42545.229166666664</v>
      </c>
      <c r="AN92" t="s">
        <v>80</v>
      </c>
      <c r="AO92" t="s">
        <v>39</v>
      </c>
      <c r="AP92" t="s">
        <v>39</v>
      </c>
      <c r="AQ92"/>
      <c r="AR92" s="1">
        <v>42548.5</v>
      </c>
      <c r="AS92" t="s">
        <v>56</v>
      </c>
      <c r="AT92" t="s">
        <v>644</v>
      </c>
      <c r="AU92" t="s">
        <v>621</v>
      </c>
    </row>
    <row r="93" spans="1:47" ht="12.95" customHeight="1" x14ac:dyDescent="0.45">
      <c r="A93" t="s">
        <v>39</v>
      </c>
      <c r="B93">
        <v>623073</v>
      </c>
      <c r="C93" t="str">
        <f>VLOOKUP(B93,'PAS10 S19 Final Scope_195'!B:C, 2,0)</f>
        <v>Base Scope</v>
      </c>
      <c r="D93" t="s">
        <v>57</v>
      </c>
      <c r="E93" t="s">
        <v>315</v>
      </c>
      <c r="F93" t="s">
        <v>645</v>
      </c>
      <c r="G93" t="s">
        <v>593</v>
      </c>
      <c r="H93">
        <v>2.5</v>
      </c>
      <c r="I93">
        <v>2</v>
      </c>
      <c r="J93" t="s">
        <v>646</v>
      </c>
      <c r="K93" t="s">
        <v>318</v>
      </c>
      <c r="L93" t="s">
        <v>40</v>
      </c>
      <c r="M93"/>
      <c r="N93" t="b">
        <v>0</v>
      </c>
      <c r="O93" t="s">
        <v>319</v>
      </c>
      <c r="P93" t="s">
        <v>47</v>
      </c>
      <c r="Q93" t="s">
        <v>48</v>
      </c>
      <c r="R93" t="s">
        <v>318</v>
      </c>
      <c r="S93">
        <v>602727</v>
      </c>
      <c r="T93"/>
      <c r="U93" t="s">
        <v>576</v>
      </c>
      <c r="V93" t="s">
        <v>50</v>
      </c>
      <c r="W93" t="s">
        <v>50</v>
      </c>
      <c r="X93" t="s">
        <v>62</v>
      </c>
      <c r="Y93" t="s">
        <v>76</v>
      </c>
      <c r="Z93">
        <v>50000</v>
      </c>
      <c r="AA93" t="b">
        <v>1</v>
      </c>
      <c r="AB93"/>
      <c r="AC93" t="s">
        <v>102</v>
      </c>
      <c r="AD93" t="s">
        <v>50</v>
      </c>
      <c r="AE93" t="s">
        <v>50</v>
      </c>
      <c r="AF93" t="b">
        <v>1</v>
      </c>
      <c r="AG93"/>
      <c r="AH93" t="s">
        <v>50</v>
      </c>
      <c r="AI93"/>
      <c r="AJ93"/>
      <c r="AK93" s="1">
        <v>42496.384027777778</v>
      </c>
      <c r="AL93" s="1">
        <v>42508.770833333336</v>
      </c>
      <c r="AM93" s="1">
        <v>42569.413888888892</v>
      </c>
      <c r="AN93" t="s">
        <v>80</v>
      </c>
      <c r="AO93" t="s">
        <v>39</v>
      </c>
      <c r="AP93" t="s">
        <v>39</v>
      </c>
      <c r="AQ93"/>
      <c r="AR93" s="1">
        <v>42548.5</v>
      </c>
      <c r="AS93" t="s">
        <v>56</v>
      </c>
      <c r="AT93" t="s">
        <v>622</v>
      </c>
      <c r="AU93" s="2" t="s">
        <v>648</v>
      </c>
    </row>
    <row r="94" spans="1:47" ht="12.95" customHeight="1" x14ac:dyDescent="0.45">
      <c r="A94" t="s">
        <v>39</v>
      </c>
      <c r="B94">
        <v>623074</v>
      </c>
      <c r="C94" t="str">
        <f>VLOOKUP(B94,'PAS10 S19 Final Scope_195'!B:C, 2,0)</f>
        <v>Base Scope</v>
      </c>
      <c r="D94" t="s">
        <v>57</v>
      </c>
      <c r="E94" t="s">
        <v>315</v>
      </c>
      <c r="F94" t="s">
        <v>322</v>
      </c>
      <c r="G94" t="s">
        <v>70</v>
      </c>
      <c r="H94">
        <v>4</v>
      </c>
      <c r="I94">
        <v>2</v>
      </c>
      <c r="J94" t="s">
        <v>323</v>
      </c>
      <c r="K94" t="s">
        <v>318</v>
      </c>
      <c r="L94" t="s">
        <v>40</v>
      </c>
      <c r="M94"/>
      <c r="N94" t="b">
        <v>0</v>
      </c>
      <c r="O94" t="s">
        <v>319</v>
      </c>
      <c r="P94" t="s">
        <v>47</v>
      </c>
      <c r="Q94" t="s">
        <v>48</v>
      </c>
      <c r="R94" t="s">
        <v>318</v>
      </c>
      <c r="S94">
        <v>602727</v>
      </c>
      <c r="T94"/>
      <c r="U94" t="s">
        <v>576</v>
      </c>
      <c r="V94" t="s">
        <v>50</v>
      </c>
      <c r="W94" t="s">
        <v>50</v>
      </c>
      <c r="X94" t="s">
        <v>62</v>
      </c>
      <c r="Y94" t="s">
        <v>76</v>
      </c>
      <c r="Z94">
        <v>50000</v>
      </c>
      <c r="AA94" t="b">
        <v>1</v>
      </c>
      <c r="AB94"/>
      <c r="AC94" t="s">
        <v>64</v>
      </c>
      <c r="AD94" t="s">
        <v>50</v>
      </c>
      <c r="AE94" t="s">
        <v>50</v>
      </c>
      <c r="AF94" t="b">
        <v>1</v>
      </c>
      <c r="AG94"/>
      <c r="AH94" t="s">
        <v>50</v>
      </c>
      <c r="AI94"/>
      <c r="AJ94"/>
      <c r="AK94" s="1">
        <v>42503.523611111108</v>
      </c>
      <c r="AL94" s="1">
        <v>42509.769444444442</v>
      </c>
      <c r="AM94"/>
      <c r="AN94" t="s">
        <v>80</v>
      </c>
      <c r="AO94" t="s">
        <v>39</v>
      </c>
      <c r="AP94" t="s">
        <v>39</v>
      </c>
      <c r="AQ94"/>
      <c r="AR94" s="1">
        <v>42548.5</v>
      </c>
      <c r="AS94" t="s">
        <v>56</v>
      </c>
      <c r="AT94" t="s">
        <v>622</v>
      </c>
      <c r="AU94" s="2" t="s">
        <v>648</v>
      </c>
    </row>
    <row r="95" spans="1:47" ht="12.95" customHeight="1" x14ac:dyDescent="0.45">
      <c r="A95" t="s">
        <v>39</v>
      </c>
      <c r="B95">
        <v>623075</v>
      </c>
      <c r="C95" t="str">
        <f>VLOOKUP(B95,'PAS10 S19 Final Scope_195'!B:C, 2,0)</f>
        <v>Base Scope</v>
      </c>
      <c r="D95" t="s">
        <v>57</v>
      </c>
      <c r="E95" t="s">
        <v>315</v>
      </c>
      <c r="F95" t="s">
        <v>336</v>
      </c>
      <c r="G95" t="s">
        <v>70</v>
      </c>
      <c r="H95">
        <v>4</v>
      </c>
      <c r="I95">
        <v>2</v>
      </c>
      <c r="J95" t="s">
        <v>337</v>
      </c>
      <c r="K95" t="s">
        <v>318</v>
      </c>
      <c r="L95" t="s">
        <v>40</v>
      </c>
      <c r="M95"/>
      <c r="N95" t="b">
        <v>0</v>
      </c>
      <c r="O95" t="s">
        <v>319</v>
      </c>
      <c r="P95" t="s">
        <v>47</v>
      </c>
      <c r="Q95" t="s">
        <v>48</v>
      </c>
      <c r="R95" t="s">
        <v>318</v>
      </c>
      <c r="S95">
        <v>602727</v>
      </c>
      <c r="T95"/>
      <c r="U95" t="s">
        <v>576</v>
      </c>
      <c r="V95" t="s">
        <v>50</v>
      </c>
      <c r="W95" t="s">
        <v>50</v>
      </c>
      <c r="X95" t="s">
        <v>62</v>
      </c>
      <c r="Y95" t="s">
        <v>76</v>
      </c>
      <c r="Z95">
        <v>50000</v>
      </c>
      <c r="AA95" t="b">
        <v>1</v>
      </c>
      <c r="AB95"/>
      <c r="AC95" t="s">
        <v>64</v>
      </c>
      <c r="AD95" t="s">
        <v>50</v>
      </c>
      <c r="AE95" t="s">
        <v>50</v>
      </c>
      <c r="AF95" t="b">
        <v>1</v>
      </c>
      <c r="AG95"/>
      <c r="AH95" t="s">
        <v>50</v>
      </c>
      <c r="AI95"/>
      <c r="AJ95"/>
      <c r="AK95" s="1">
        <v>42494.763888888891</v>
      </c>
      <c r="AL95" s="1">
        <v>42508.771527777775</v>
      </c>
      <c r="AM95"/>
      <c r="AN95" t="s">
        <v>80</v>
      </c>
      <c r="AO95" t="s">
        <v>39</v>
      </c>
      <c r="AP95" t="s">
        <v>39</v>
      </c>
      <c r="AQ95"/>
      <c r="AR95" s="1">
        <v>42548.5</v>
      </c>
      <c r="AS95" t="s">
        <v>56</v>
      </c>
      <c r="AT95" t="s">
        <v>622</v>
      </c>
      <c r="AU95" s="2" t="s">
        <v>648</v>
      </c>
    </row>
    <row r="96" spans="1:47" ht="12.95" customHeight="1" x14ac:dyDescent="0.45">
      <c r="A96" t="s">
        <v>39</v>
      </c>
      <c r="B96">
        <v>623077</v>
      </c>
      <c r="C96" t="str">
        <f>VLOOKUP(B96,'PAS10 S19 Final Scope_195'!B:C, 2,0)</f>
        <v>Base Scope</v>
      </c>
      <c r="D96" t="s">
        <v>57</v>
      </c>
      <c r="E96" t="s">
        <v>315</v>
      </c>
      <c r="F96" t="s">
        <v>334</v>
      </c>
      <c r="G96" t="s">
        <v>588</v>
      </c>
      <c r="H96">
        <v>0.5</v>
      </c>
      <c r="I96">
        <v>2</v>
      </c>
      <c r="J96" t="s">
        <v>335</v>
      </c>
      <c r="K96" t="s">
        <v>318</v>
      </c>
      <c r="L96" t="s">
        <v>40</v>
      </c>
      <c r="M96"/>
      <c r="N96" t="b">
        <v>0</v>
      </c>
      <c r="O96" t="s">
        <v>319</v>
      </c>
      <c r="P96" t="s">
        <v>47</v>
      </c>
      <c r="Q96" t="s">
        <v>48</v>
      </c>
      <c r="R96" t="s">
        <v>318</v>
      </c>
      <c r="S96">
        <v>602727</v>
      </c>
      <c r="T96"/>
      <c r="U96" t="s">
        <v>576</v>
      </c>
      <c r="V96" t="s">
        <v>50</v>
      </c>
      <c r="W96" t="s">
        <v>50</v>
      </c>
      <c r="X96" t="s">
        <v>62</v>
      </c>
      <c r="Y96" t="s">
        <v>76</v>
      </c>
      <c r="Z96">
        <v>50000</v>
      </c>
      <c r="AA96" t="b">
        <v>1</v>
      </c>
      <c r="AB96"/>
      <c r="AC96" t="s">
        <v>64</v>
      </c>
      <c r="AD96" t="s">
        <v>50</v>
      </c>
      <c r="AE96" t="s">
        <v>50</v>
      </c>
      <c r="AF96" t="b">
        <v>1</v>
      </c>
      <c r="AG96"/>
      <c r="AH96" t="s">
        <v>50</v>
      </c>
      <c r="AI96"/>
      <c r="AJ96"/>
      <c r="AK96" s="1">
        <v>42488.320833333331</v>
      </c>
      <c r="AL96" s="1">
        <v>42508.772222222222</v>
      </c>
      <c r="AM96" s="1">
        <v>42571.112500000003</v>
      </c>
      <c r="AN96" t="s">
        <v>80</v>
      </c>
      <c r="AO96" t="s">
        <v>39</v>
      </c>
      <c r="AP96" t="s">
        <v>39</v>
      </c>
      <c r="AQ96"/>
      <c r="AR96" s="1">
        <v>42548.5</v>
      </c>
      <c r="AS96" t="s">
        <v>56</v>
      </c>
      <c r="AT96" t="s">
        <v>622</v>
      </c>
      <c r="AU96" s="2" t="s">
        <v>648</v>
      </c>
    </row>
    <row r="97" spans="1:47" ht="12.95" customHeight="1" x14ac:dyDescent="0.45">
      <c r="A97" t="s">
        <v>39</v>
      </c>
      <c r="B97">
        <v>623079</v>
      </c>
      <c r="C97" t="str">
        <f>VLOOKUP(B97,'PAS10 S19 Final Scope_195'!B:C, 2,0)</f>
        <v>Base Scope</v>
      </c>
      <c r="D97" t="s">
        <v>57</v>
      </c>
      <c r="E97" t="s">
        <v>315</v>
      </c>
      <c r="F97" t="s">
        <v>328</v>
      </c>
      <c r="G97" t="s">
        <v>70</v>
      </c>
      <c r="H97">
        <v>3</v>
      </c>
      <c r="I97">
        <v>2</v>
      </c>
      <c r="J97" t="s">
        <v>329</v>
      </c>
      <c r="K97" t="s">
        <v>318</v>
      </c>
      <c r="L97" t="s">
        <v>40</v>
      </c>
      <c r="M97"/>
      <c r="N97" t="b">
        <v>0</v>
      </c>
      <c r="O97" t="s">
        <v>319</v>
      </c>
      <c r="P97" t="s">
        <v>47</v>
      </c>
      <c r="Q97" t="s">
        <v>48</v>
      </c>
      <c r="R97" t="s">
        <v>318</v>
      </c>
      <c r="S97">
        <v>602727</v>
      </c>
      <c r="T97"/>
      <c r="U97" t="s">
        <v>576</v>
      </c>
      <c r="V97" t="s">
        <v>50</v>
      </c>
      <c r="W97" t="s">
        <v>50</v>
      </c>
      <c r="X97" t="s">
        <v>62</v>
      </c>
      <c r="Y97" t="s">
        <v>76</v>
      </c>
      <c r="Z97">
        <v>50000</v>
      </c>
      <c r="AA97" t="b">
        <v>1</v>
      </c>
      <c r="AB97"/>
      <c r="AC97" t="s">
        <v>64</v>
      </c>
      <c r="AD97" t="s">
        <v>50</v>
      </c>
      <c r="AE97" t="s">
        <v>50</v>
      </c>
      <c r="AF97" t="b">
        <v>1</v>
      </c>
      <c r="AG97"/>
      <c r="AH97" t="s">
        <v>50</v>
      </c>
      <c r="AI97"/>
      <c r="AJ97"/>
      <c r="AK97" s="1">
        <v>42487.445833333331</v>
      </c>
      <c r="AL97" s="1">
        <v>42508.772916666669</v>
      </c>
      <c r="AM97"/>
      <c r="AN97" t="s">
        <v>80</v>
      </c>
      <c r="AO97" t="s">
        <v>39</v>
      </c>
      <c r="AP97" t="s">
        <v>39</v>
      </c>
      <c r="AQ97"/>
      <c r="AR97" s="1">
        <v>42548.5</v>
      </c>
      <c r="AS97" t="s">
        <v>56</v>
      </c>
      <c r="AT97" t="s">
        <v>622</v>
      </c>
      <c r="AU97" s="2" t="s">
        <v>648</v>
      </c>
    </row>
    <row r="98" spans="1:47" ht="12.95" customHeight="1" x14ac:dyDescent="0.45">
      <c r="A98" t="s">
        <v>39</v>
      </c>
      <c r="B98">
        <v>623078</v>
      </c>
      <c r="C98" t="str">
        <f>VLOOKUP(B98,'PAS10 S19 Final Scope_195'!B:C, 2,0)</f>
        <v>Base Scope</v>
      </c>
      <c r="D98" t="s">
        <v>57</v>
      </c>
      <c r="E98" t="s">
        <v>315</v>
      </c>
      <c r="F98" t="s">
        <v>338</v>
      </c>
      <c r="G98" t="s">
        <v>593</v>
      </c>
      <c r="H98">
        <v>1</v>
      </c>
      <c r="I98">
        <v>2</v>
      </c>
      <c r="J98" t="s">
        <v>339</v>
      </c>
      <c r="K98" t="s">
        <v>318</v>
      </c>
      <c r="L98" t="s">
        <v>40</v>
      </c>
      <c r="M98"/>
      <c r="N98" t="b">
        <v>0</v>
      </c>
      <c r="O98" t="s">
        <v>319</v>
      </c>
      <c r="P98" t="s">
        <v>47</v>
      </c>
      <c r="Q98" t="s">
        <v>48</v>
      </c>
      <c r="R98" t="s">
        <v>318</v>
      </c>
      <c r="S98">
        <v>602727</v>
      </c>
      <c r="T98"/>
      <c r="U98" t="s">
        <v>576</v>
      </c>
      <c r="V98" t="s">
        <v>50</v>
      </c>
      <c r="W98" t="s">
        <v>50</v>
      </c>
      <c r="X98" t="s">
        <v>140</v>
      </c>
      <c r="Y98" t="s">
        <v>76</v>
      </c>
      <c r="Z98">
        <v>50000</v>
      </c>
      <c r="AA98" t="b">
        <v>1</v>
      </c>
      <c r="AB98"/>
      <c r="AC98" t="s">
        <v>102</v>
      </c>
      <c r="AD98" t="s">
        <v>50</v>
      </c>
      <c r="AE98" t="s">
        <v>50</v>
      </c>
      <c r="AF98" t="b">
        <v>1</v>
      </c>
      <c r="AG98"/>
      <c r="AH98" t="s">
        <v>50</v>
      </c>
      <c r="AI98"/>
      <c r="AJ98"/>
      <c r="AK98" s="1">
        <v>42496.38958333333</v>
      </c>
      <c r="AL98" s="1">
        <v>42508.772222222222</v>
      </c>
      <c r="AM98" s="1">
        <v>42569.327777777777</v>
      </c>
      <c r="AN98" t="s">
        <v>80</v>
      </c>
      <c r="AO98" t="s">
        <v>39</v>
      </c>
      <c r="AP98" t="s">
        <v>39</v>
      </c>
      <c r="AQ98"/>
      <c r="AR98" s="1">
        <v>42548.5</v>
      </c>
      <c r="AS98" t="s">
        <v>56</v>
      </c>
      <c r="AT98" t="s">
        <v>622</v>
      </c>
      <c r="AU98" s="2" t="s">
        <v>649</v>
      </c>
    </row>
    <row r="99" spans="1:47" ht="12.95" customHeight="1" x14ac:dyDescent="0.45">
      <c r="A99" t="s">
        <v>39</v>
      </c>
      <c r="B99">
        <v>623076</v>
      </c>
      <c r="C99" t="str">
        <f>VLOOKUP(B99,'PAS10 S19 Final Scope_195'!B:C, 2,0)</f>
        <v>Base Scope</v>
      </c>
      <c r="D99" t="s">
        <v>57</v>
      </c>
      <c r="E99" t="s">
        <v>315</v>
      </c>
      <c r="F99" t="s">
        <v>324</v>
      </c>
      <c r="G99" t="s">
        <v>583</v>
      </c>
      <c r="H99">
        <v>0.5</v>
      </c>
      <c r="I99">
        <v>2</v>
      </c>
      <c r="J99" t="s">
        <v>325</v>
      </c>
      <c r="K99" t="s">
        <v>318</v>
      </c>
      <c r="L99" t="s">
        <v>40</v>
      </c>
      <c r="M99"/>
      <c r="N99" t="b">
        <v>0</v>
      </c>
      <c r="O99" t="s">
        <v>319</v>
      </c>
      <c r="P99" t="s">
        <v>47</v>
      </c>
      <c r="Q99" t="s">
        <v>48</v>
      </c>
      <c r="R99" t="s">
        <v>318</v>
      </c>
      <c r="S99">
        <v>602727</v>
      </c>
      <c r="T99"/>
      <c r="U99" t="s">
        <v>576</v>
      </c>
      <c r="V99" t="s">
        <v>50</v>
      </c>
      <c r="W99" t="s">
        <v>50</v>
      </c>
      <c r="X99" t="s">
        <v>62</v>
      </c>
      <c r="Y99" t="s">
        <v>76</v>
      </c>
      <c r="Z99">
        <v>50000</v>
      </c>
      <c r="AA99" t="b">
        <v>1</v>
      </c>
      <c r="AB99"/>
      <c r="AC99" t="s">
        <v>53</v>
      </c>
      <c r="AD99" t="s">
        <v>50</v>
      </c>
      <c r="AE99" t="s">
        <v>50</v>
      </c>
      <c r="AF99" t="b">
        <v>1</v>
      </c>
      <c r="AG99"/>
      <c r="AH99" t="s">
        <v>50</v>
      </c>
      <c r="AI99"/>
      <c r="AJ99"/>
      <c r="AK99" s="1">
        <v>42485.613888888889</v>
      </c>
      <c r="AL99" s="1">
        <v>42508.771527777775</v>
      </c>
      <c r="AM99" s="1">
        <v>42534.718055555553</v>
      </c>
      <c r="AN99" t="s">
        <v>80</v>
      </c>
      <c r="AO99" t="s">
        <v>39</v>
      </c>
      <c r="AP99" t="s">
        <v>39</v>
      </c>
      <c r="AQ99"/>
      <c r="AR99" s="1">
        <v>42548.5</v>
      </c>
      <c r="AS99" t="s">
        <v>56</v>
      </c>
      <c r="AT99" t="s">
        <v>622</v>
      </c>
      <c r="AU99" s="2" t="s">
        <v>648</v>
      </c>
    </row>
    <row r="100" spans="1:47" ht="12.95" customHeight="1" x14ac:dyDescent="0.45">
      <c r="A100" t="s">
        <v>39</v>
      </c>
      <c r="B100">
        <v>623080</v>
      </c>
      <c r="C100" t="str">
        <f>VLOOKUP(B100,'PAS10 S19 Final Scope_195'!B:C, 2,0)</f>
        <v>Base Scope</v>
      </c>
      <c r="D100" t="s">
        <v>57</v>
      </c>
      <c r="E100" t="s">
        <v>315</v>
      </c>
      <c r="F100" t="s">
        <v>340</v>
      </c>
      <c r="G100" t="s">
        <v>44</v>
      </c>
      <c r="H100">
        <v>2</v>
      </c>
      <c r="I100">
        <v>2</v>
      </c>
      <c r="J100" t="s">
        <v>341</v>
      </c>
      <c r="K100" t="s">
        <v>318</v>
      </c>
      <c r="L100" t="s">
        <v>40</v>
      </c>
      <c r="M100"/>
      <c r="N100" t="b">
        <v>0</v>
      </c>
      <c r="O100" t="s">
        <v>319</v>
      </c>
      <c r="P100" t="s">
        <v>47</v>
      </c>
      <c r="Q100" t="s">
        <v>48</v>
      </c>
      <c r="R100"/>
      <c r="S100">
        <v>602732</v>
      </c>
      <c r="T100"/>
      <c r="U100" t="s">
        <v>576</v>
      </c>
      <c r="V100" t="s">
        <v>50</v>
      </c>
      <c r="W100" t="s">
        <v>50</v>
      </c>
      <c r="X100" t="s">
        <v>62</v>
      </c>
      <c r="Y100" t="s">
        <v>76</v>
      </c>
      <c r="Z100">
        <v>50000</v>
      </c>
      <c r="AA100" t="b">
        <v>1</v>
      </c>
      <c r="AB100"/>
      <c r="AC100" t="s">
        <v>64</v>
      </c>
      <c r="AD100" t="s">
        <v>50</v>
      </c>
      <c r="AE100" t="s">
        <v>50</v>
      </c>
      <c r="AF100" t="b">
        <v>1</v>
      </c>
      <c r="AG100"/>
      <c r="AH100" t="s">
        <v>50</v>
      </c>
      <c r="AI100"/>
      <c r="AJ100"/>
      <c r="AK100" s="1">
        <v>42489.486805555556</v>
      </c>
      <c r="AL100" s="1">
        <v>42508.773611111108</v>
      </c>
      <c r="AM100" s="1">
        <v>42543.720138888886</v>
      </c>
      <c r="AN100" t="s">
        <v>80</v>
      </c>
      <c r="AO100" t="s">
        <v>39</v>
      </c>
      <c r="AP100" t="s">
        <v>39</v>
      </c>
      <c r="AQ100"/>
      <c r="AR100" s="1">
        <v>42548.5</v>
      </c>
      <c r="AS100" t="s">
        <v>56</v>
      </c>
      <c r="AT100" t="s">
        <v>622</v>
      </c>
      <c r="AU100" s="2" t="s">
        <v>650</v>
      </c>
    </row>
    <row r="101" spans="1:47" ht="12.95" customHeight="1" x14ac:dyDescent="0.45">
      <c r="A101" t="s">
        <v>39</v>
      </c>
      <c r="B101">
        <v>623082</v>
      </c>
      <c r="C101" t="str">
        <f>VLOOKUP(B101,'PAS10 S19 Final Scope_195'!B:C, 2,0)</f>
        <v>Base Scope</v>
      </c>
      <c r="D101" t="s">
        <v>57</v>
      </c>
      <c r="E101" t="s">
        <v>315</v>
      </c>
      <c r="F101" t="s">
        <v>326</v>
      </c>
      <c r="G101" t="s">
        <v>588</v>
      </c>
      <c r="H101">
        <v>1</v>
      </c>
      <c r="I101">
        <v>2</v>
      </c>
      <c r="J101" t="s">
        <v>327</v>
      </c>
      <c r="K101" t="s">
        <v>318</v>
      </c>
      <c r="L101" t="s">
        <v>40</v>
      </c>
      <c r="M101"/>
      <c r="N101" t="b">
        <v>0</v>
      </c>
      <c r="O101" t="s">
        <v>319</v>
      </c>
      <c r="P101" t="s">
        <v>47</v>
      </c>
      <c r="Q101" t="s">
        <v>48</v>
      </c>
      <c r="R101"/>
      <c r="S101">
        <v>602727</v>
      </c>
      <c r="T101"/>
      <c r="U101" t="s">
        <v>576</v>
      </c>
      <c r="V101" t="s">
        <v>50</v>
      </c>
      <c r="W101" t="s">
        <v>50</v>
      </c>
      <c r="X101" t="s">
        <v>62</v>
      </c>
      <c r="Y101" t="s">
        <v>76</v>
      </c>
      <c r="Z101">
        <v>50000</v>
      </c>
      <c r="AA101" t="b">
        <v>1</v>
      </c>
      <c r="AB101"/>
      <c r="AC101" t="s">
        <v>64</v>
      </c>
      <c r="AD101" t="s">
        <v>50</v>
      </c>
      <c r="AE101" t="s">
        <v>50</v>
      </c>
      <c r="AF101" t="b">
        <v>1</v>
      </c>
      <c r="AG101"/>
      <c r="AH101" t="s">
        <v>50</v>
      </c>
      <c r="AI101"/>
      <c r="AJ101"/>
      <c r="AK101" s="1">
        <v>42492.74722222222</v>
      </c>
      <c r="AL101" s="1">
        <v>42502.758333333331</v>
      </c>
      <c r="AM101" s="1">
        <v>42569.370833333334</v>
      </c>
      <c r="AN101" t="s">
        <v>80</v>
      </c>
      <c r="AO101" t="s">
        <v>39</v>
      </c>
      <c r="AP101" t="s">
        <v>39</v>
      </c>
      <c r="AQ101"/>
      <c r="AR101" s="1">
        <v>42548.5</v>
      </c>
      <c r="AS101" t="s">
        <v>56</v>
      </c>
      <c r="AT101" t="s">
        <v>622</v>
      </c>
      <c r="AU101" s="2" t="s">
        <v>648</v>
      </c>
    </row>
    <row r="102" spans="1:47" ht="12.95" customHeight="1" x14ac:dyDescent="0.45">
      <c r="A102" t="s">
        <v>39</v>
      </c>
      <c r="B102">
        <v>623084</v>
      </c>
      <c r="C102" t="str">
        <f>VLOOKUP(B102,'PAS10 S19 Final Scope_195'!B:C, 2,0)</f>
        <v>Base Scope</v>
      </c>
      <c r="D102" t="s">
        <v>57</v>
      </c>
      <c r="E102" t="s">
        <v>315</v>
      </c>
      <c r="F102" t="s">
        <v>342</v>
      </c>
      <c r="G102" t="s">
        <v>44</v>
      </c>
      <c r="H102">
        <v>1</v>
      </c>
      <c r="I102">
        <v>2</v>
      </c>
      <c r="J102" t="s">
        <v>343</v>
      </c>
      <c r="K102" t="s">
        <v>318</v>
      </c>
      <c r="L102" t="s">
        <v>40</v>
      </c>
      <c r="M102"/>
      <c r="N102" t="b">
        <v>0</v>
      </c>
      <c r="O102" t="s">
        <v>319</v>
      </c>
      <c r="P102" t="s">
        <v>47</v>
      </c>
      <c r="Q102" t="s">
        <v>48</v>
      </c>
      <c r="R102"/>
      <c r="S102">
        <v>602727</v>
      </c>
      <c r="T102"/>
      <c r="U102" t="s">
        <v>576</v>
      </c>
      <c r="V102" t="s">
        <v>50</v>
      </c>
      <c r="W102" t="s">
        <v>50</v>
      </c>
      <c r="X102" t="s">
        <v>62</v>
      </c>
      <c r="Y102" t="s">
        <v>76</v>
      </c>
      <c r="Z102">
        <v>50000</v>
      </c>
      <c r="AA102" t="b">
        <v>1</v>
      </c>
      <c r="AB102"/>
      <c r="AC102" t="s">
        <v>64</v>
      </c>
      <c r="AD102" t="s">
        <v>50</v>
      </c>
      <c r="AE102" t="s">
        <v>50</v>
      </c>
      <c r="AF102" t="b">
        <v>1</v>
      </c>
      <c r="AG102"/>
      <c r="AH102" t="s">
        <v>50</v>
      </c>
      <c r="AI102"/>
      <c r="AJ102"/>
      <c r="AK102" s="1">
        <v>42486.364583333336</v>
      </c>
      <c r="AL102" s="1">
        <v>42508.774305555555</v>
      </c>
      <c r="AM102" s="1">
        <v>42570.382638888892</v>
      </c>
      <c r="AN102" t="s">
        <v>80</v>
      </c>
      <c r="AO102" t="s">
        <v>39</v>
      </c>
      <c r="AP102" t="s">
        <v>39</v>
      </c>
      <c r="AQ102"/>
      <c r="AR102" s="1">
        <v>42548.5</v>
      </c>
      <c r="AS102" t="s">
        <v>56</v>
      </c>
      <c r="AT102" t="s">
        <v>622</v>
      </c>
      <c r="AU102" s="2" t="s">
        <v>648</v>
      </c>
    </row>
    <row r="103" spans="1:47" ht="12.95" customHeight="1" x14ac:dyDescent="0.45">
      <c r="A103" t="s">
        <v>39</v>
      </c>
      <c r="B103">
        <v>623083</v>
      </c>
      <c r="C103" t="str">
        <f>VLOOKUP(B103,'PAS10 S19 Final Scope_195'!B:C, 2,0)</f>
        <v>Base Scope</v>
      </c>
      <c r="D103" t="s">
        <v>57</v>
      </c>
      <c r="E103" t="s">
        <v>315</v>
      </c>
      <c r="F103" t="s">
        <v>348</v>
      </c>
      <c r="G103" t="s">
        <v>687</v>
      </c>
      <c r="H103">
        <v>1</v>
      </c>
      <c r="I103">
        <v>2</v>
      </c>
      <c r="J103" t="s">
        <v>349</v>
      </c>
      <c r="K103" t="s">
        <v>318</v>
      </c>
      <c r="L103" t="s">
        <v>40</v>
      </c>
      <c r="M103"/>
      <c r="N103" t="b">
        <v>0</v>
      </c>
      <c r="O103" t="s">
        <v>319</v>
      </c>
      <c r="P103" t="s">
        <v>47</v>
      </c>
      <c r="Q103" t="s">
        <v>48</v>
      </c>
      <c r="R103"/>
      <c r="S103">
        <v>602733</v>
      </c>
      <c r="T103"/>
      <c r="U103" t="s">
        <v>576</v>
      </c>
      <c r="V103" t="s">
        <v>50</v>
      </c>
      <c r="W103" t="s">
        <v>50</v>
      </c>
      <c r="X103" t="s">
        <v>62</v>
      </c>
      <c r="Y103" t="s">
        <v>76</v>
      </c>
      <c r="Z103">
        <v>50000</v>
      </c>
      <c r="AA103" t="b">
        <v>1</v>
      </c>
      <c r="AB103"/>
      <c r="AC103" t="s">
        <v>107</v>
      </c>
      <c r="AD103" t="s">
        <v>50</v>
      </c>
      <c r="AE103" t="s">
        <v>50</v>
      </c>
      <c r="AF103" t="b">
        <v>1</v>
      </c>
      <c r="AG103"/>
      <c r="AH103" t="s">
        <v>50</v>
      </c>
      <c r="AI103"/>
      <c r="AJ103"/>
      <c r="AK103" s="1">
        <v>42487.43472222222</v>
      </c>
      <c r="AL103" s="1">
        <v>42508.774305555555</v>
      </c>
      <c r="AM103" s="1">
        <v>42551.409722222219</v>
      </c>
      <c r="AN103" t="s">
        <v>80</v>
      </c>
      <c r="AO103" t="s">
        <v>39</v>
      </c>
      <c r="AP103" t="s">
        <v>39</v>
      </c>
      <c r="AQ103"/>
      <c r="AR103" s="1">
        <v>42548.5</v>
      </c>
      <c r="AS103" t="s">
        <v>56</v>
      </c>
      <c r="AT103" t="s">
        <v>622</v>
      </c>
      <c r="AU103" s="2" t="s">
        <v>651</v>
      </c>
    </row>
    <row r="104" spans="1:47" ht="12.95" customHeight="1" x14ac:dyDescent="0.45">
      <c r="A104" t="s">
        <v>39</v>
      </c>
      <c r="B104">
        <v>623081</v>
      </c>
      <c r="C104" t="str">
        <f>VLOOKUP(B104,'PAS10 S19 Final Scope_195'!B:C, 2,0)</f>
        <v>Base Scope</v>
      </c>
      <c r="D104" t="s">
        <v>57</v>
      </c>
      <c r="E104" t="s">
        <v>315</v>
      </c>
      <c r="F104" t="s">
        <v>330</v>
      </c>
      <c r="G104" t="s">
        <v>44</v>
      </c>
      <c r="H104">
        <v>0.5</v>
      </c>
      <c r="I104">
        <v>2</v>
      </c>
      <c r="J104" t="s">
        <v>331</v>
      </c>
      <c r="K104" t="s">
        <v>318</v>
      </c>
      <c r="L104" t="s">
        <v>40</v>
      </c>
      <c r="M104"/>
      <c r="N104" t="b">
        <v>0</v>
      </c>
      <c r="O104" t="s">
        <v>319</v>
      </c>
      <c r="P104" t="s">
        <v>47</v>
      </c>
      <c r="Q104" t="s">
        <v>48</v>
      </c>
      <c r="R104"/>
      <c r="S104">
        <v>602727</v>
      </c>
      <c r="T104"/>
      <c r="U104" t="s">
        <v>576</v>
      </c>
      <c r="V104" t="s">
        <v>50</v>
      </c>
      <c r="W104" t="s">
        <v>50</v>
      </c>
      <c r="X104" t="s">
        <v>62</v>
      </c>
      <c r="Y104" t="s">
        <v>76</v>
      </c>
      <c r="Z104">
        <v>50000</v>
      </c>
      <c r="AA104" t="b">
        <v>1</v>
      </c>
      <c r="AB104"/>
      <c r="AC104" t="s">
        <v>64</v>
      </c>
      <c r="AD104" t="s">
        <v>50</v>
      </c>
      <c r="AE104" t="s">
        <v>50</v>
      </c>
      <c r="AF104" t="b">
        <v>1</v>
      </c>
      <c r="AG104"/>
      <c r="AH104" t="s">
        <v>50</v>
      </c>
      <c r="AI104"/>
      <c r="AJ104"/>
      <c r="AK104" s="1">
        <v>42499.383333333331</v>
      </c>
      <c r="AL104" s="1">
        <v>42508.773611111108</v>
      </c>
      <c r="AM104" s="1">
        <v>42534.718055555553</v>
      </c>
      <c r="AN104" t="s">
        <v>80</v>
      </c>
      <c r="AO104" t="s">
        <v>39</v>
      </c>
      <c r="AP104" t="s">
        <v>39</v>
      </c>
      <c r="AQ104"/>
      <c r="AR104" s="1">
        <v>42548.5</v>
      </c>
      <c r="AS104" t="s">
        <v>56</v>
      </c>
      <c r="AT104" t="s">
        <v>622</v>
      </c>
      <c r="AU104" s="2" t="s">
        <v>648</v>
      </c>
    </row>
    <row r="105" spans="1:47" ht="12.95" customHeight="1" x14ac:dyDescent="0.45">
      <c r="A105" t="s">
        <v>39</v>
      </c>
      <c r="B105">
        <v>623086</v>
      </c>
      <c r="C105" t="str">
        <f>VLOOKUP(B105,'PAS10 S19 Final Scope_195'!B:C, 2,0)</f>
        <v>Base Scope</v>
      </c>
      <c r="D105" t="s">
        <v>57</v>
      </c>
      <c r="E105" t="s">
        <v>315</v>
      </c>
      <c r="F105" t="s">
        <v>332</v>
      </c>
      <c r="G105" t="s">
        <v>687</v>
      </c>
      <c r="H105">
        <v>2.5</v>
      </c>
      <c r="I105">
        <v>2</v>
      </c>
      <c r="J105" t="s">
        <v>333</v>
      </c>
      <c r="K105" t="s">
        <v>318</v>
      </c>
      <c r="L105" t="s">
        <v>40</v>
      </c>
      <c r="M105"/>
      <c r="N105" t="b">
        <v>0</v>
      </c>
      <c r="O105" t="s">
        <v>319</v>
      </c>
      <c r="P105" t="s">
        <v>47</v>
      </c>
      <c r="Q105" t="s">
        <v>48</v>
      </c>
      <c r="R105" t="s">
        <v>318</v>
      </c>
      <c r="S105">
        <v>602732</v>
      </c>
      <c r="T105"/>
      <c r="U105" t="s">
        <v>576</v>
      </c>
      <c r="V105" t="s">
        <v>50</v>
      </c>
      <c r="W105" t="s">
        <v>50</v>
      </c>
      <c r="X105" t="s">
        <v>62</v>
      </c>
      <c r="Y105" t="s">
        <v>76</v>
      </c>
      <c r="Z105">
        <v>50000</v>
      </c>
      <c r="AA105" t="b">
        <v>1</v>
      </c>
      <c r="AB105"/>
      <c r="AC105" t="s">
        <v>53</v>
      </c>
      <c r="AD105" t="s">
        <v>50</v>
      </c>
      <c r="AE105" t="s">
        <v>50</v>
      </c>
      <c r="AF105" t="b">
        <v>1</v>
      </c>
      <c r="AG105"/>
      <c r="AH105" t="s">
        <v>50</v>
      </c>
      <c r="AI105"/>
      <c r="AJ105"/>
      <c r="AK105" s="1">
        <v>42487.447222222225</v>
      </c>
      <c r="AL105" s="1">
        <v>42508.775000000001</v>
      </c>
      <c r="AM105" s="1">
        <v>42530.720138888886</v>
      </c>
      <c r="AN105" t="s">
        <v>80</v>
      </c>
      <c r="AO105" t="s">
        <v>39</v>
      </c>
      <c r="AP105" t="s">
        <v>39</v>
      </c>
      <c r="AQ105"/>
      <c r="AR105" s="1">
        <v>42548.5</v>
      </c>
      <c r="AS105" t="s">
        <v>56</v>
      </c>
      <c r="AT105" t="s">
        <v>622</v>
      </c>
      <c r="AU105" s="2" t="s">
        <v>650</v>
      </c>
    </row>
    <row r="106" spans="1:47" ht="12.95" customHeight="1" x14ac:dyDescent="0.45">
      <c r="A106" t="s">
        <v>39</v>
      </c>
      <c r="B106">
        <v>623085</v>
      </c>
      <c r="C106" t="str">
        <f>VLOOKUP(B106,'PAS10 S19 Final Scope_195'!B:C, 2,0)</f>
        <v>Base Scope</v>
      </c>
      <c r="D106" t="s">
        <v>57</v>
      </c>
      <c r="E106" t="s">
        <v>315</v>
      </c>
      <c r="F106" t="s">
        <v>350</v>
      </c>
      <c r="G106" t="s">
        <v>44</v>
      </c>
      <c r="H106">
        <v>2.5</v>
      </c>
      <c r="I106">
        <v>2</v>
      </c>
      <c r="J106" t="s">
        <v>351</v>
      </c>
      <c r="K106" t="s">
        <v>318</v>
      </c>
      <c r="L106" t="s">
        <v>40</v>
      </c>
      <c r="M106"/>
      <c r="N106" t="b">
        <v>0</v>
      </c>
      <c r="O106" t="s">
        <v>319</v>
      </c>
      <c r="P106" t="s">
        <v>47</v>
      </c>
      <c r="Q106" t="s">
        <v>48</v>
      </c>
      <c r="R106" t="s">
        <v>318</v>
      </c>
      <c r="S106">
        <v>602732</v>
      </c>
      <c r="T106"/>
      <c r="U106" t="s">
        <v>576</v>
      </c>
      <c r="V106" t="s">
        <v>50</v>
      </c>
      <c r="W106" t="s">
        <v>50</v>
      </c>
      <c r="X106" t="s">
        <v>62</v>
      </c>
      <c r="Y106" t="s">
        <v>76</v>
      </c>
      <c r="Z106">
        <v>50000</v>
      </c>
      <c r="AA106" t="b">
        <v>1</v>
      </c>
      <c r="AB106"/>
      <c r="AC106" t="s">
        <v>64</v>
      </c>
      <c r="AD106" t="s">
        <v>50</v>
      </c>
      <c r="AE106" t="s">
        <v>50</v>
      </c>
      <c r="AF106" t="b">
        <v>1</v>
      </c>
      <c r="AG106"/>
      <c r="AH106" t="s">
        <v>50</v>
      </c>
      <c r="AI106"/>
      <c r="AJ106"/>
      <c r="AK106" s="1">
        <v>42496.405555555553</v>
      </c>
      <c r="AL106" s="1">
        <v>42508.775000000001</v>
      </c>
      <c r="AM106" s="1">
        <v>42569.336111111108</v>
      </c>
      <c r="AN106" t="s">
        <v>80</v>
      </c>
      <c r="AO106" t="s">
        <v>39</v>
      </c>
      <c r="AP106" t="s">
        <v>39</v>
      </c>
      <c r="AQ106"/>
      <c r="AR106" s="1">
        <v>42548.5</v>
      </c>
      <c r="AS106" t="s">
        <v>56</v>
      </c>
      <c r="AT106" t="s">
        <v>622</v>
      </c>
      <c r="AU106" s="2" t="s">
        <v>652</v>
      </c>
    </row>
    <row r="107" spans="1:47" ht="12.95" customHeight="1" x14ac:dyDescent="0.45">
      <c r="A107" t="s">
        <v>39</v>
      </c>
      <c r="B107">
        <v>623089</v>
      </c>
      <c r="C107" t="str">
        <f>VLOOKUP(B107,'PAS10 S19 Final Scope_195'!B:C, 2,0)</f>
        <v>Base Scope</v>
      </c>
      <c r="D107" t="s">
        <v>57</v>
      </c>
      <c r="E107" t="s">
        <v>315</v>
      </c>
      <c r="F107" t="s">
        <v>344</v>
      </c>
      <c r="G107" t="s">
        <v>588</v>
      </c>
      <c r="H107">
        <v>1</v>
      </c>
      <c r="I107">
        <v>2</v>
      </c>
      <c r="J107" t="s">
        <v>345</v>
      </c>
      <c r="K107" t="s">
        <v>318</v>
      </c>
      <c r="L107" t="s">
        <v>40</v>
      </c>
      <c r="M107"/>
      <c r="N107" t="b">
        <v>0</v>
      </c>
      <c r="O107" t="s">
        <v>319</v>
      </c>
      <c r="P107" t="s">
        <v>47</v>
      </c>
      <c r="Q107" t="s">
        <v>48</v>
      </c>
      <c r="R107" t="s">
        <v>318</v>
      </c>
      <c r="S107">
        <v>602732</v>
      </c>
      <c r="T107"/>
      <c r="U107" t="s">
        <v>576</v>
      </c>
      <c r="V107" t="s">
        <v>50</v>
      </c>
      <c r="W107" t="s">
        <v>50</v>
      </c>
      <c r="X107" t="s">
        <v>62</v>
      </c>
      <c r="Y107" t="s">
        <v>76</v>
      </c>
      <c r="Z107">
        <v>50000</v>
      </c>
      <c r="AA107" t="b">
        <v>1</v>
      </c>
      <c r="AB107"/>
      <c r="AC107" t="s">
        <v>64</v>
      </c>
      <c r="AD107" t="s">
        <v>50</v>
      </c>
      <c r="AE107" t="s">
        <v>50</v>
      </c>
      <c r="AF107" t="b">
        <v>1</v>
      </c>
      <c r="AG107"/>
      <c r="AH107" t="s">
        <v>50</v>
      </c>
      <c r="AI107"/>
      <c r="AJ107"/>
      <c r="AK107" s="1">
        <v>42495.550694444442</v>
      </c>
      <c r="AL107" s="1">
        <v>42508.775694444441</v>
      </c>
      <c r="AM107" s="1">
        <v>42530.720138888886</v>
      </c>
      <c r="AN107" t="s">
        <v>80</v>
      </c>
      <c r="AO107" t="s">
        <v>39</v>
      </c>
      <c r="AP107" t="s">
        <v>39</v>
      </c>
      <c r="AQ107"/>
      <c r="AR107" s="1">
        <v>42548.5</v>
      </c>
      <c r="AS107" t="s">
        <v>56</v>
      </c>
      <c r="AT107" t="s">
        <v>622</v>
      </c>
      <c r="AU107" s="2" t="s">
        <v>648</v>
      </c>
    </row>
    <row r="108" spans="1:47" ht="12.95" customHeight="1" x14ac:dyDescent="0.45">
      <c r="A108" t="s">
        <v>39</v>
      </c>
      <c r="B108">
        <v>623090</v>
      </c>
      <c r="C108" t="str">
        <f>VLOOKUP(B108,'PAS10 S19 Final Scope_195'!B:C, 2,0)</f>
        <v>Base Scope</v>
      </c>
      <c r="D108" t="s">
        <v>57</v>
      </c>
      <c r="E108" t="s">
        <v>315</v>
      </c>
      <c r="F108" t="s">
        <v>346</v>
      </c>
      <c r="G108" t="s">
        <v>44</v>
      </c>
      <c r="H108">
        <v>1</v>
      </c>
      <c r="I108">
        <v>2</v>
      </c>
      <c r="J108" t="s">
        <v>347</v>
      </c>
      <c r="K108" t="s">
        <v>318</v>
      </c>
      <c r="L108" t="s">
        <v>40</v>
      </c>
      <c r="M108"/>
      <c r="N108" t="b">
        <v>0</v>
      </c>
      <c r="O108" t="s">
        <v>319</v>
      </c>
      <c r="P108" t="s">
        <v>47</v>
      </c>
      <c r="Q108" t="s">
        <v>48</v>
      </c>
      <c r="R108" t="s">
        <v>318</v>
      </c>
      <c r="S108">
        <v>602733</v>
      </c>
      <c r="T108"/>
      <c r="U108" t="s">
        <v>576</v>
      </c>
      <c r="V108" t="s">
        <v>50</v>
      </c>
      <c r="W108" t="s">
        <v>50</v>
      </c>
      <c r="X108" t="s">
        <v>62</v>
      </c>
      <c r="Y108" t="s">
        <v>76</v>
      </c>
      <c r="Z108">
        <v>50000</v>
      </c>
      <c r="AA108" t="b">
        <v>1</v>
      </c>
      <c r="AB108"/>
      <c r="AC108" t="s">
        <v>64</v>
      </c>
      <c r="AD108" t="s">
        <v>50</v>
      </c>
      <c r="AE108" t="s">
        <v>50</v>
      </c>
      <c r="AF108" t="b">
        <v>1</v>
      </c>
      <c r="AG108"/>
      <c r="AH108" t="s">
        <v>50</v>
      </c>
      <c r="AI108"/>
      <c r="AJ108"/>
      <c r="AK108" s="1">
        <v>42496.364583333336</v>
      </c>
      <c r="AL108" s="1">
        <v>42508.776388888888</v>
      </c>
      <c r="AM108" s="1">
        <v>42569.368055555555</v>
      </c>
      <c r="AN108" t="s">
        <v>80</v>
      </c>
      <c r="AO108" t="s">
        <v>39</v>
      </c>
      <c r="AP108" t="s">
        <v>39</v>
      </c>
      <c r="AQ108"/>
      <c r="AR108" s="1">
        <v>42548.5</v>
      </c>
      <c r="AS108" t="s">
        <v>56</v>
      </c>
      <c r="AT108" t="s">
        <v>622</v>
      </c>
      <c r="AU108" s="2" t="s">
        <v>648</v>
      </c>
    </row>
    <row r="109" spans="1:47" ht="12.95" customHeight="1" x14ac:dyDescent="0.45">
      <c r="A109" t="s">
        <v>39</v>
      </c>
      <c r="B109">
        <v>623088</v>
      </c>
      <c r="C109" t="str">
        <f>VLOOKUP(B109,'PAS10 S19 Final Scope_195'!B:C, 2,0)</f>
        <v>Base Scope</v>
      </c>
      <c r="D109" t="s">
        <v>57</v>
      </c>
      <c r="E109" t="s">
        <v>315</v>
      </c>
      <c r="F109" t="s">
        <v>320</v>
      </c>
      <c r="G109" t="s">
        <v>687</v>
      </c>
      <c r="H109">
        <v>2</v>
      </c>
      <c r="I109">
        <v>2</v>
      </c>
      <c r="J109" t="s">
        <v>321</v>
      </c>
      <c r="K109" t="s">
        <v>318</v>
      </c>
      <c r="L109" t="s">
        <v>40</v>
      </c>
      <c r="M109"/>
      <c r="N109" t="b">
        <v>0</v>
      </c>
      <c r="O109" t="s">
        <v>319</v>
      </c>
      <c r="P109" t="s">
        <v>47</v>
      </c>
      <c r="Q109" t="s">
        <v>48</v>
      </c>
      <c r="R109" t="s">
        <v>318</v>
      </c>
      <c r="S109">
        <v>602732</v>
      </c>
      <c r="T109"/>
      <c r="U109" t="s">
        <v>576</v>
      </c>
      <c r="V109" t="s">
        <v>50</v>
      </c>
      <c r="W109" t="s">
        <v>50</v>
      </c>
      <c r="X109" t="s">
        <v>62</v>
      </c>
      <c r="Y109" t="s">
        <v>76</v>
      </c>
      <c r="Z109">
        <v>50000</v>
      </c>
      <c r="AA109" t="b">
        <v>1</v>
      </c>
      <c r="AB109"/>
      <c r="AC109" t="s">
        <v>107</v>
      </c>
      <c r="AD109" t="s">
        <v>50</v>
      </c>
      <c r="AE109" t="s">
        <v>50</v>
      </c>
      <c r="AF109" t="b">
        <v>1</v>
      </c>
      <c r="AG109"/>
      <c r="AH109" t="s">
        <v>50</v>
      </c>
      <c r="AI109"/>
      <c r="AJ109"/>
      <c r="AK109" s="1">
        <v>42494.759722222225</v>
      </c>
      <c r="AL109" s="1">
        <v>42508.775694444441</v>
      </c>
      <c r="AM109" s="1">
        <v>42551.409722222219</v>
      </c>
      <c r="AN109" t="s">
        <v>80</v>
      </c>
      <c r="AO109" t="s">
        <v>39</v>
      </c>
      <c r="AP109" t="s">
        <v>39</v>
      </c>
      <c r="AQ109"/>
      <c r="AR109" s="1">
        <v>42548.5</v>
      </c>
      <c r="AS109" t="s">
        <v>56</v>
      </c>
      <c r="AT109" t="s">
        <v>622</v>
      </c>
      <c r="AU109" s="2" t="s">
        <v>653</v>
      </c>
    </row>
    <row r="110" spans="1:47" ht="12.95" customHeight="1" x14ac:dyDescent="0.45">
      <c r="A110" t="s">
        <v>39</v>
      </c>
      <c r="B110">
        <v>572522</v>
      </c>
      <c r="C110" t="str">
        <f>VLOOKUP(B110,'PAS10 S19 Final Scope_195'!B:C, 2,0)</f>
        <v>Base Scope</v>
      </c>
      <c r="D110" t="s">
        <v>57</v>
      </c>
      <c r="E110" t="s">
        <v>352</v>
      </c>
      <c r="F110" t="s">
        <v>380</v>
      </c>
      <c r="G110" t="s">
        <v>593</v>
      </c>
      <c r="H110">
        <v>4.5</v>
      </c>
      <c r="I110">
        <v>2</v>
      </c>
      <c r="J110" t="s">
        <v>381</v>
      </c>
      <c r="K110" t="s">
        <v>355</v>
      </c>
      <c r="L110" t="s">
        <v>40</v>
      </c>
      <c r="M110"/>
      <c r="N110" t="b">
        <v>0</v>
      </c>
      <c r="O110" t="s">
        <v>319</v>
      </c>
      <c r="P110" t="s">
        <v>47</v>
      </c>
      <c r="Q110" t="s">
        <v>234</v>
      </c>
      <c r="R110" t="s">
        <v>366</v>
      </c>
      <c r="S110">
        <v>593047</v>
      </c>
      <c r="T110"/>
      <c r="U110" t="s">
        <v>576</v>
      </c>
      <c r="V110" t="s">
        <v>50</v>
      </c>
      <c r="W110" t="s">
        <v>140</v>
      </c>
      <c r="X110" t="s">
        <v>140</v>
      </c>
      <c r="Y110" t="s">
        <v>358</v>
      </c>
      <c r="Z110">
        <v>31000</v>
      </c>
      <c r="AA110" t="b">
        <v>1</v>
      </c>
      <c r="AB110"/>
      <c r="AC110" t="s">
        <v>107</v>
      </c>
      <c r="AD110" t="s">
        <v>50</v>
      </c>
      <c r="AE110" t="s">
        <v>55</v>
      </c>
      <c r="AF110" t="b">
        <v>0</v>
      </c>
      <c r="AG110" t="s">
        <v>359</v>
      </c>
      <c r="AH110" t="s">
        <v>50</v>
      </c>
      <c r="AI110"/>
      <c r="AJ110" t="s">
        <v>382</v>
      </c>
      <c r="AK110" s="1">
        <v>42467.321527777778</v>
      </c>
      <c r="AL110" s="1">
        <v>42502.763194444444</v>
      </c>
      <c r="AM110" s="1">
        <v>42549.609027777777</v>
      </c>
      <c r="AN110" t="s">
        <v>80</v>
      </c>
      <c r="AO110" t="s">
        <v>39</v>
      </c>
      <c r="AP110" t="s">
        <v>39</v>
      </c>
      <c r="AQ110"/>
      <c r="AR110" s="1">
        <v>42548.5</v>
      </c>
      <c r="AS110" t="s">
        <v>56</v>
      </c>
      <c r="AT110" t="s">
        <v>654</v>
      </c>
      <c r="AU110" t="s">
        <v>655</v>
      </c>
    </row>
    <row r="111" spans="1:47" ht="12.95" customHeight="1" x14ac:dyDescent="0.45">
      <c r="A111" t="s">
        <v>39</v>
      </c>
      <c r="B111">
        <v>572510</v>
      </c>
      <c r="C111" t="str">
        <f>VLOOKUP(B111,'PAS10 S19 Final Scope_195'!B:C, 2,0)</f>
        <v>Base Scope</v>
      </c>
      <c r="D111" t="s">
        <v>41</v>
      </c>
      <c r="E111" t="s">
        <v>352</v>
      </c>
      <c r="F111" t="s">
        <v>383</v>
      </c>
      <c r="G111" t="s">
        <v>588</v>
      </c>
      <c r="H111">
        <v>4</v>
      </c>
      <c r="I111">
        <v>2</v>
      </c>
      <c r="J111" t="s">
        <v>384</v>
      </c>
      <c r="K111" t="s">
        <v>355</v>
      </c>
      <c r="L111" t="s">
        <v>40</v>
      </c>
      <c r="M111"/>
      <c r="N111" t="b">
        <v>0</v>
      </c>
      <c r="O111" t="s">
        <v>319</v>
      </c>
      <c r="P111" t="s">
        <v>47</v>
      </c>
      <c r="Q111" t="s">
        <v>48</v>
      </c>
      <c r="R111" t="s">
        <v>366</v>
      </c>
      <c r="S111">
        <v>593047</v>
      </c>
      <c r="T111"/>
      <c r="U111" t="s">
        <v>576</v>
      </c>
      <c r="V111" t="s">
        <v>50</v>
      </c>
      <c r="W111" t="s">
        <v>385</v>
      </c>
      <c r="X111" t="s">
        <v>385</v>
      </c>
      <c r="Y111" t="s">
        <v>76</v>
      </c>
      <c r="Z111">
        <v>31000</v>
      </c>
      <c r="AA111" t="b">
        <v>1</v>
      </c>
      <c r="AB111"/>
      <c r="AC111" t="s">
        <v>64</v>
      </c>
      <c r="AD111" t="s">
        <v>363</v>
      </c>
      <c r="AE111" t="s">
        <v>363</v>
      </c>
      <c r="AF111" t="b">
        <v>0</v>
      </c>
      <c r="AG111" t="s">
        <v>359</v>
      </c>
      <c r="AH111" t="s">
        <v>50</v>
      </c>
      <c r="AI111"/>
      <c r="AJ111"/>
      <c r="AK111" s="1">
        <v>42459.304861111108</v>
      </c>
      <c r="AL111" s="1">
        <v>42502.763194444444</v>
      </c>
      <c r="AM111" s="1">
        <v>42542.227777777778</v>
      </c>
      <c r="AN111" t="s">
        <v>80</v>
      </c>
      <c r="AO111" t="s">
        <v>39</v>
      </c>
      <c r="AP111" t="s">
        <v>39</v>
      </c>
      <c r="AQ111"/>
      <c r="AR111" s="1">
        <v>42548.5</v>
      </c>
      <c r="AS111" t="s">
        <v>56</v>
      </c>
      <c r="AT111" t="s">
        <v>654</v>
      </c>
      <c r="AU111" t="s">
        <v>655</v>
      </c>
    </row>
    <row r="112" spans="1:47" ht="12.95" customHeight="1" x14ac:dyDescent="0.45">
      <c r="A112" t="s">
        <v>39</v>
      </c>
      <c r="B112">
        <v>588986</v>
      </c>
      <c r="C112" t="str">
        <f>VLOOKUP(B112,'PAS10 S19 Final Scope_195'!B:C, 2,0)</f>
        <v>Base Scope</v>
      </c>
      <c r="D112" t="s">
        <v>57</v>
      </c>
      <c r="E112" t="s">
        <v>352</v>
      </c>
      <c r="F112" t="s">
        <v>353</v>
      </c>
      <c r="G112" t="s">
        <v>593</v>
      </c>
      <c r="H112">
        <v>1</v>
      </c>
      <c r="I112">
        <v>2</v>
      </c>
      <c r="J112" t="s">
        <v>354</v>
      </c>
      <c r="K112" t="s">
        <v>355</v>
      </c>
      <c r="L112" t="s">
        <v>40</v>
      </c>
      <c r="M112"/>
      <c r="N112" t="b">
        <v>0</v>
      </c>
      <c r="O112" t="s">
        <v>319</v>
      </c>
      <c r="P112" t="s">
        <v>47</v>
      </c>
      <c r="Q112" t="s">
        <v>48</v>
      </c>
      <c r="R112" t="s">
        <v>356</v>
      </c>
      <c r="S112" t="s">
        <v>357</v>
      </c>
      <c r="T112"/>
      <c r="U112" t="s">
        <v>576</v>
      </c>
      <c r="V112" t="s">
        <v>50</v>
      </c>
      <c r="W112" t="s">
        <v>62</v>
      </c>
      <c r="X112" t="s">
        <v>62</v>
      </c>
      <c r="Y112" t="s">
        <v>358</v>
      </c>
      <c r="Z112">
        <v>31000</v>
      </c>
      <c r="AA112" t="b">
        <v>1</v>
      </c>
      <c r="AB112"/>
      <c r="AC112" t="s">
        <v>53</v>
      </c>
      <c r="AD112" t="s">
        <v>50</v>
      </c>
      <c r="AE112" t="s">
        <v>50</v>
      </c>
      <c r="AF112" t="b">
        <v>0</v>
      </c>
      <c r="AG112" t="s">
        <v>359</v>
      </c>
      <c r="AH112" t="s">
        <v>50</v>
      </c>
      <c r="AI112"/>
      <c r="AJ112"/>
      <c r="AK112" s="1">
        <v>42467.321527777778</v>
      </c>
      <c r="AL112" s="1">
        <v>42502.762499999997</v>
      </c>
      <c r="AM112" s="1">
        <v>42543.226388888892</v>
      </c>
      <c r="AN112" t="s">
        <v>80</v>
      </c>
      <c r="AO112" t="s">
        <v>39</v>
      </c>
      <c r="AP112" t="s">
        <v>39</v>
      </c>
      <c r="AQ112"/>
      <c r="AR112" s="1">
        <v>42548.5</v>
      </c>
      <c r="AS112" t="s">
        <v>56</v>
      </c>
      <c r="AT112" t="s">
        <v>620</v>
      </c>
      <c r="AU112" s="2" t="s">
        <v>656</v>
      </c>
    </row>
    <row r="113" spans="1:47" ht="12.95" customHeight="1" x14ac:dyDescent="0.45">
      <c r="A113" t="s">
        <v>39</v>
      </c>
      <c r="B113">
        <v>593935</v>
      </c>
      <c r="C113" t="str">
        <f>VLOOKUP(B113,'PAS10 S19 Final Scope_195'!B:C, 2,0)</f>
        <v>Base Scope</v>
      </c>
      <c r="D113" t="s">
        <v>41</v>
      </c>
      <c r="E113" t="s">
        <v>352</v>
      </c>
      <c r="F113" t="s">
        <v>386</v>
      </c>
      <c r="G113" t="s">
        <v>583</v>
      </c>
      <c r="H113">
        <v>1</v>
      </c>
      <c r="I113">
        <v>2</v>
      </c>
      <c r="J113" t="s">
        <v>387</v>
      </c>
      <c r="K113" t="s">
        <v>355</v>
      </c>
      <c r="L113" t="s">
        <v>40</v>
      </c>
      <c r="M113"/>
      <c r="N113" t="b">
        <v>0</v>
      </c>
      <c r="O113" t="s">
        <v>319</v>
      </c>
      <c r="P113" t="s">
        <v>47</v>
      </c>
      <c r="Q113" t="s">
        <v>48</v>
      </c>
      <c r="R113" t="s">
        <v>366</v>
      </c>
      <c r="S113">
        <v>593047</v>
      </c>
      <c r="T113"/>
      <c r="U113" t="s">
        <v>576</v>
      </c>
      <c r="V113" t="s">
        <v>50</v>
      </c>
      <c r="W113" t="s">
        <v>369</v>
      </c>
      <c r="X113" t="s">
        <v>369</v>
      </c>
      <c r="Y113" t="s">
        <v>76</v>
      </c>
      <c r="Z113">
        <v>31000</v>
      </c>
      <c r="AA113" t="b">
        <v>1</v>
      </c>
      <c r="AB113"/>
      <c r="AC113" t="s">
        <v>107</v>
      </c>
      <c r="AD113" t="s">
        <v>50</v>
      </c>
      <c r="AE113" t="s">
        <v>50</v>
      </c>
      <c r="AF113" t="b">
        <v>0</v>
      </c>
      <c r="AG113" t="s">
        <v>359</v>
      </c>
      <c r="AH113" t="s">
        <v>50</v>
      </c>
      <c r="AI113"/>
      <c r="AJ113"/>
      <c r="AK113" s="1">
        <v>42467.321527777778</v>
      </c>
      <c r="AL113" s="1">
        <v>42502.762499999997</v>
      </c>
      <c r="AM113" s="1">
        <v>42557.447916666664</v>
      </c>
      <c r="AN113" t="s">
        <v>80</v>
      </c>
      <c r="AO113" t="s">
        <v>39</v>
      </c>
      <c r="AP113" t="s">
        <v>39</v>
      </c>
      <c r="AQ113"/>
      <c r="AR113" s="1">
        <v>42548.5</v>
      </c>
      <c r="AS113" t="s">
        <v>56</v>
      </c>
      <c r="AT113" t="s">
        <v>654</v>
      </c>
      <c r="AU113" t="s">
        <v>655</v>
      </c>
    </row>
    <row r="114" spans="1:47" ht="12.95" customHeight="1" x14ac:dyDescent="0.45">
      <c r="A114" t="s">
        <v>39</v>
      </c>
      <c r="B114">
        <v>594181</v>
      </c>
      <c r="C114" t="str">
        <f>VLOOKUP(B114,'PAS10 S19 Final Scope_195'!B:C, 2,0)</f>
        <v>Base Scope</v>
      </c>
      <c r="D114" t="s">
        <v>41</v>
      </c>
      <c r="E114" t="s">
        <v>352</v>
      </c>
      <c r="F114" t="s">
        <v>360</v>
      </c>
      <c r="G114" t="s">
        <v>583</v>
      </c>
      <c r="H114">
        <v>1</v>
      </c>
      <c r="I114">
        <v>2</v>
      </c>
      <c r="J114" t="s">
        <v>361</v>
      </c>
      <c r="K114"/>
      <c r="L114" t="s">
        <v>40</v>
      </c>
      <c r="M114"/>
      <c r="N114" t="b">
        <v>0</v>
      </c>
      <c r="O114" t="s">
        <v>319</v>
      </c>
      <c r="P114" t="s">
        <v>47</v>
      </c>
      <c r="Q114" t="s">
        <v>48</v>
      </c>
      <c r="R114" t="s">
        <v>362</v>
      </c>
      <c r="S114">
        <v>593047</v>
      </c>
      <c r="T114"/>
      <c r="U114" t="s">
        <v>576</v>
      </c>
      <c r="V114" t="s">
        <v>50</v>
      </c>
      <c r="W114" t="s">
        <v>62</v>
      </c>
      <c r="X114" t="s">
        <v>62</v>
      </c>
      <c r="Y114" t="s">
        <v>76</v>
      </c>
      <c r="Z114">
        <v>88888</v>
      </c>
      <c r="AA114" t="b">
        <v>1</v>
      </c>
      <c r="AB114"/>
      <c r="AC114" t="s">
        <v>107</v>
      </c>
      <c r="AD114" t="s">
        <v>363</v>
      </c>
      <c r="AE114" t="s">
        <v>363</v>
      </c>
      <c r="AF114" t="b">
        <v>0</v>
      </c>
      <c r="AG114" t="s">
        <v>359</v>
      </c>
      <c r="AH114" t="s">
        <v>50</v>
      </c>
      <c r="AI114"/>
      <c r="AJ114"/>
      <c r="AK114" s="1">
        <v>42467.321527777778</v>
      </c>
      <c r="AL114" s="1">
        <v>42516.751388888886</v>
      </c>
      <c r="AM114" s="1">
        <v>42542.227777777778</v>
      </c>
      <c r="AN114"/>
      <c r="AO114" t="s">
        <v>39</v>
      </c>
      <c r="AP114" t="s">
        <v>39</v>
      </c>
      <c r="AQ114"/>
      <c r="AR114" s="1">
        <v>42548.5</v>
      </c>
      <c r="AS114" t="s">
        <v>56</v>
      </c>
      <c r="AT114" t="s">
        <v>654</v>
      </c>
      <c r="AU114" t="s">
        <v>655</v>
      </c>
    </row>
    <row r="115" spans="1:47" ht="12.95" customHeight="1" x14ac:dyDescent="0.45">
      <c r="A115" t="s">
        <v>39</v>
      </c>
      <c r="B115">
        <v>593939</v>
      </c>
      <c r="C115" t="str">
        <f>VLOOKUP(B115,'PAS10 S19 Final Scope_195'!B:C, 2,0)</f>
        <v>Base Scope</v>
      </c>
      <c r="D115" t="s">
        <v>41</v>
      </c>
      <c r="E115" t="s">
        <v>352</v>
      </c>
      <c r="F115" t="s">
        <v>371</v>
      </c>
      <c r="G115" t="s">
        <v>583</v>
      </c>
      <c r="H115">
        <v>1</v>
      </c>
      <c r="I115">
        <v>2</v>
      </c>
      <c r="J115" t="s">
        <v>372</v>
      </c>
      <c r="K115" t="s">
        <v>355</v>
      </c>
      <c r="L115" t="s">
        <v>40</v>
      </c>
      <c r="M115"/>
      <c r="N115" t="b">
        <v>0</v>
      </c>
      <c r="O115" t="s">
        <v>319</v>
      </c>
      <c r="P115" t="s">
        <v>47</v>
      </c>
      <c r="Q115" t="s">
        <v>48</v>
      </c>
      <c r="R115" t="s">
        <v>366</v>
      </c>
      <c r="S115">
        <v>593047</v>
      </c>
      <c r="T115"/>
      <c r="U115" t="s">
        <v>576</v>
      </c>
      <c r="V115" t="s">
        <v>50</v>
      </c>
      <c r="W115" t="s">
        <v>373</v>
      </c>
      <c r="X115" t="s">
        <v>373</v>
      </c>
      <c r="Y115" t="s">
        <v>115</v>
      </c>
      <c r="Z115">
        <v>31000</v>
      </c>
      <c r="AA115" t="b">
        <v>1</v>
      </c>
      <c r="AB115"/>
      <c r="AC115" t="s">
        <v>107</v>
      </c>
      <c r="AD115" t="s">
        <v>50</v>
      </c>
      <c r="AE115" t="s">
        <v>50</v>
      </c>
      <c r="AF115" t="b">
        <v>0</v>
      </c>
      <c r="AG115" t="s">
        <v>359</v>
      </c>
      <c r="AH115" t="s">
        <v>50</v>
      </c>
      <c r="AI115"/>
      <c r="AJ115"/>
      <c r="AK115" s="1">
        <v>42467.321527777778</v>
      </c>
      <c r="AL115" s="1">
        <v>42502.761805555558</v>
      </c>
      <c r="AM115" s="1">
        <v>42548.386111111111</v>
      </c>
      <c r="AN115" t="s">
        <v>80</v>
      </c>
      <c r="AO115" t="s">
        <v>39</v>
      </c>
      <c r="AP115" t="s">
        <v>39</v>
      </c>
      <c r="AQ115"/>
      <c r="AR115" s="1">
        <v>42548.5</v>
      </c>
      <c r="AS115" t="s">
        <v>56</v>
      </c>
      <c r="AT115" t="s">
        <v>654</v>
      </c>
      <c r="AU115" t="s">
        <v>655</v>
      </c>
    </row>
    <row r="116" spans="1:47" ht="12.95" customHeight="1" x14ac:dyDescent="0.45">
      <c r="A116" t="s">
        <v>39</v>
      </c>
      <c r="B116">
        <v>572461</v>
      </c>
      <c r="C116" t="str">
        <f>VLOOKUP(B116,'PAS10 S19 Final Scope_195'!B:C, 2,0)</f>
        <v>Base Scope</v>
      </c>
      <c r="D116" t="s">
        <v>41</v>
      </c>
      <c r="E116" t="s">
        <v>352</v>
      </c>
      <c r="F116" t="s">
        <v>391</v>
      </c>
      <c r="G116" t="s">
        <v>588</v>
      </c>
      <c r="H116">
        <v>4</v>
      </c>
      <c r="I116">
        <v>2</v>
      </c>
      <c r="J116" t="s">
        <v>392</v>
      </c>
      <c r="K116" t="s">
        <v>355</v>
      </c>
      <c r="L116" t="s">
        <v>40</v>
      </c>
      <c r="M116"/>
      <c r="N116" t="b">
        <v>0</v>
      </c>
      <c r="O116" t="s">
        <v>319</v>
      </c>
      <c r="P116" t="s">
        <v>47</v>
      </c>
      <c r="Q116" t="s">
        <v>48</v>
      </c>
      <c r="R116" t="s">
        <v>366</v>
      </c>
      <c r="S116">
        <v>593047</v>
      </c>
      <c r="T116"/>
      <c r="U116" t="s">
        <v>576</v>
      </c>
      <c r="V116" t="s">
        <v>50</v>
      </c>
      <c r="W116" t="s">
        <v>390</v>
      </c>
      <c r="X116" t="s">
        <v>390</v>
      </c>
      <c r="Y116" t="s">
        <v>358</v>
      </c>
      <c r="Z116">
        <v>31000</v>
      </c>
      <c r="AA116" t="b">
        <v>1</v>
      </c>
      <c r="AB116"/>
      <c r="AC116" t="s">
        <v>64</v>
      </c>
      <c r="AD116" t="s">
        <v>363</v>
      </c>
      <c r="AE116" t="s">
        <v>363</v>
      </c>
      <c r="AF116" t="b">
        <v>0</v>
      </c>
      <c r="AG116" t="s">
        <v>359</v>
      </c>
      <c r="AH116" t="s">
        <v>50</v>
      </c>
      <c r="AI116"/>
      <c r="AJ116" t="s">
        <v>370</v>
      </c>
      <c r="AK116" s="1">
        <v>42459.304861111108</v>
      </c>
      <c r="AL116" s="1">
        <v>42502.761805555558</v>
      </c>
      <c r="AM116" s="1">
        <v>42544.724305555559</v>
      </c>
      <c r="AN116" t="s">
        <v>80</v>
      </c>
      <c r="AO116" t="s">
        <v>39</v>
      </c>
      <c r="AP116" t="s">
        <v>39</v>
      </c>
      <c r="AQ116"/>
      <c r="AR116" s="1">
        <v>42548.5</v>
      </c>
      <c r="AS116" t="s">
        <v>56</v>
      </c>
      <c r="AT116" t="s">
        <v>654</v>
      </c>
      <c r="AU116" t="s">
        <v>655</v>
      </c>
    </row>
    <row r="117" spans="1:47" ht="12.95" customHeight="1" x14ac:dyDescent="0.45">
      <c r="A117" t="s">
        <v>39</v>
      </c>
      <c r="B117">
        <v>593933</v>
      </c>
      <c r="C117" t="str">
        <f>VLOOKUP(B117,'PAS10 S19 Final Scope_195'!B:C, 2,0)</f>
        <v>Base Scope</v>
      </c>
      <c r="D117" t="s">
        <v>41</v>
      </c>
      <c r="E117" t="s">
        <v>352</v>
      </c>
      <c r="F117" t="s">
        <v>388</v>
      </c>
      <c r="G117" t="s">
        <v>583</v>
      </c>
      <c r="H117">
        <v>0.5</v>
      </c>
      <c r="I117">
        <v>2</v>
      </c>
      <c r="J117" t="s">
        <v>389</v>
      </c>
      <c r="K117" t="s">
        <v>355</v>
      </c>
      <c r="L117" t="s">
        <v>40</v>
      </c>
      <c r="M117"/>
      <c r="N117" t="b">
        <v>0</v>
      </c>
      <c r="O117" t="s">
        <v>319</v>
      </c>
      <c r="P117" t="s">
        <v>47</v>
      </c>
      <c r="Q117" t="s">
        <v>48</v>
      </c>
      <c r="R117" t="s">
        <v>366</v>
      </c>
      <c r="S117">
        <v>593047</v>
      </c>
      <c r="T117"/>
      <c r="U117" t="s">
        <v>576</v>
      </c>
      <c r="V117" t="s">
        <v>50</v>
      </c>
      <c r="W117" t="s">
        <v>390</v>
      </c>
      <c r="X117" t="s">
        <v>390</v>
      </c>
      <c r="Y117" t="s">
        <v>115</v>
      </c>
      <c r="Z117">
        <v>31000</v>
      </c>
      <c r="AA117" t="b">
        <v>1</v>
      </c>
      <c r="AB117"/>
      <c r="AC117" t="s">
        <v>107</v>
      </c>
      <c r="AD117" t="s">
        <v>50</v>
      </c>
      <c r="AE117" t="s">
        <v>50</v>
      </c>
      <c r="AF117" t="b">
        <v>0</v>
      </c>
      <c r="AG117" t="s">
        <v>359</v>
      </c>
      <c r="AH117" t="s">
        <v>50</v>
      </c>
      <c r="AI117"/>
      <c r="AJ117"/>
      <c r="AK117" s="1">
        <v>42467.321527777778</v>
      </c>
      <c r="AL117" s="1">
        <v>42502.761111111111</v>
      </c>
      <c r="AM117" s="1">
        <v>42551.390972222223</v>
      </c>
      <c r="AN117" t="s">
        <v>80</v>
      </c>
      <c r="AO117" t="s">
        <v>39</v>
      </c>
      <c r="AP117" t="s">
        <v>39</v>
      </c>
      <c r="AQ117"/>
      <c r="AR117" s="1">
        <v>42548.5</v>
      </c>
      <c r="AS117" t="s">
        <v>56</v>
      </c>
      <c r="AT117" t="s">
        <v>654</v>
      </c>
      <c r="AU117" t="s">
        <v>655</v>
      </c>
    </row>
    <row r="118" spans="1:47" ht="12.95" customHeight="1" x14ac:dyDescent="0.45">
      <c r="A118" t="s">
        <v>39</v>
      </c>
      <c r="B118">
        <v>572514</v>
      </c>
      <c r="C118" t="str">
        <f>VLOOKUP(B118,'PAS10 S19 Final Scope_195'!B:C, 2,0)</f>
        <v>Base Scope</v>
      </c>
      <c r="D118" t="s">
        <v>57</v>
      </c>
      <c r="E118" t="s">
        <v>352</v>
      </c>
      <c r="F118" t="s">
        <v>378</v>
      </c>
      <c r="G118" t="s">
        <v>583</v>
      </c>
      <c r="H118">
        <v>2</v>
      </c>
      <c r="I118">
        <v>2</v>
      </c>
      <c r="J118" t="s">
        <v>379</v>
      </c>
      <c r="K118" t="s">
        <v>355</v>
      </c>
      <c r="L118" t="s">
        <v>40</v>
      </c>
      <c r="M118"/>
      <c r="N118" t="b">
        <v>0</v>
      </c>
      <c r="O118" t="s">
        <v>319</v>
      </c>
      <c r="P118" t="s">
        <v>47</v>
      </c>
      <c r="Q118" t="s">
        <v>48</v>
      </c>
      <c r="R118" t="s">
        <v>366</v>
      </c>
      <c r="S118">
        <v>593047</v>
      </c>
      <c r="T118"/>
      <c r="U118" t="s">
        <v>576</v>
      </c>
      <c r="V118" t="s">
        <v>50</v>
      </c>
      <c r="W118" t="s">
        <v>62</v>
      </c>
      <c r="X118" t="s">
        <v>62</v>
      </c>
      <c r="Y118" t="s">
        <v>358</v>
      </c>
      <c r="Z118">
        <v>31000</v>
      </c>
      <c r="AA118" t="b">
        <v>1</v>
      </c>
      <c r="AB118"/>
      <c r="AC118" t="s">
        <v>107</v>
      </c>
      <c r="AD118" t="s">
        <v>50</v>
      </c>
      <c r="AE118" t="s">
        <v>50</v>
      </c>
      <c r="AF118" t="b">
        <v>0</v>
      </c>
      <c r="AG118" t="s">
        <v>359</v>
      </c>
      <c r="AH118" t="s">
        <v>50</v>
      </c>
      <c r="AI118"/>
      <c r="AJ118"/>
      <c r="AK118" s="1">
        <v>42467.321527777778</v>
      </c>
      <c r="AL118" s="1">
        <v>42502.759722222225</v>
      </c>
      <c r="AM118" s="1">
        <v>42543.226388888892</v>
      </c>
      <c r="AN118" t="s">
        <v>80</v>
      </c>
      <c r="AO118" t="s">
        <v>39</v>
      </c>
      <c r="AP118" t="s">
        <v>39</v>
      </c>
      <c r="AQ118"/>
      <c r="AR118" s="1">
        <v>42548.5</v>
      </c>
      <c r="AS118" t="s">
        <v>56</v>
      </c>
      <c r="AT118" t="s">
        <v>654</v>
      </c>
      <c r="AU118" t="s">
        <v>655</v>
      </c>
    </row>
    <row r="119" spans="1:47" ht="12.95" customHeight="1" x14ac:dyDescent="0.45">
      <c r="A119" t="s">
        <v>39</v>
      </c>
      <c r="B119">
        <v>538656</v>
      </c>
      <c r="C119" t="str">
        <f>VLOOKUP(B119,'PAS10 S19 Final Scope_195'!B:C, 2,0)</f>
        <v>Base Scope</v>
      </c>
      <c r="D119" t="s">
        <v>57</v>
      </c>
      <c r="E119" t="s">
        <v>352</v>
      </c>
      <c r="F119" t="s">
        <v>364</v>
      </c>
      <c r="G119" t="s">
        <v>593</v>
      </c>
      <c r="H119">
        <v>4.5</v>
      </c>
      <c r="I119">
        <v>2</v>
      </c>
      <c r="J119" t="s">
        <v>365</v>
      </c>
      <c r="K119" t="s">
        <v>355</v>
      </c>
      <c r="L119" t="s">
        <v>40</v>
      </c>
      <c r="M119"/>
      <c r="N119" t="b">
        <v>0</v>
      </c>
      <c r="O119" t="s">
        <v>319</v>
      </c>
      <c r="P119" t="s">
        <v>47</v>
      </c>
      <c r="Q119" t="s">
        <v>48</v>
      </c>
      <c r="R119" t="s">
        <v>366</v>
      </c>
      <c r="S119">
        <v>593047</v>
      </c>
      <c r="T119"/>
      <c r="U119" t="s">
        <v>576</v>
      </c>
      <c r="V119" t="s">
        <v>50</v>
      </c>
      <c r="W119" t="s">
        <v>62</v>
      </c>
      <c r="X119" t="s">
        <v>62</v>
      </c>
      <c r="Y119" t="s">
        <v>358</v>
      </c>
      <c r="Z119">
        <v>31000</v>
      </c>
      <c r="AA119" t="b">
        <v>1</v>
      </c>
      <c r="AB119"/>
      <c r="AC119" t="s">
        <v>107</v>
      </c>
      <c r="AD119" t="s">
        <v>50</v>
      </c>
      <c r="AE119" t="s">
        <v>50</v>
      </c>
      <c r="AF119" t="b">
        <v>0</v>
      </c>
      <c r="AG119" t="s">
        <v>359</v>
      </c>
      <c r="AH119" t="s">
        <v>50</v>
      </c>
      <c r="AI119"/>
      <c r="AJ119"/>
      <c r="AK119" s="1">
        <v>42467.321527777778</v>
      </c>
      <c r="AL119" s="1">
        <v>42502.761111111111</v>
      </c>
      <c r="AM119" s="1">
        <v>42549.609027777777</v>
      </c>
      <c r="AN119" t="s">
        <v>80</v>
      </c>
      <c r="AO119" t="s">
        <v>39</v>
      </c>
      <c r="AP119" t="s">
        <v>39</v>
      </c>
      <c r="AQ119"/>
      <c r="AR119" s="1">
        <v>42548.5</v>
      </c>
      <c r="AS119" t="s">
        <v>56</v>
      </c>
      <c r="AT119" t="s">
        <v>654</v>
      </c>
      <c r="AU119" t="s">
        <v>655</v>
      </c>
    </row>
    <row r="120" spans="1:47" ht="12.95" customHeight="1" x14ac:dyDescent="0.45">
      <c r="A120" t="s">
        <v>39</v>
      </c>
      <c r="B120">
        <v>572385</v>
      </c>
      <c r="C120" t="str">
        <f>VLOOKUP(B120,'PAS10 S19 Final Scope_195'!B:C, 2,0)</f>
        <v>Base Scope</v>
      </c>
      <c r="D120" t="s">
        <v>41</v>
      </c>
      <c r="E120" t="s">
        <v>352</v>
      </c>
      <c r="F120" t="s">
        <v>367</v>
      </c>
      <c r="G120" t="s">
        <v>588</v>
      </c>
      <c r="H120">
        <v>4</v>
      </c>
      <c r="I120">
        <v>2</v>
      </c>
      <c r="J120" t="s">
        <v>368</v>
      </c>
      <c r="K120" t="s">
        <v>355</v>
      </c>
      <c r="L120" t="s">
        <v>40</v>
      </c>
      <c r="M120"/>
      <c r="N120" t="b">
        <v>0</v>
      </c>
      <c r="O120" t="s">
        <v>319</v>
      </c>
      <c r="P120" t="s">
        <v>47</v>
      </c>
      <c r="Q120" t="s">
        <v>48</v>
      </c>
      <c r="R120" t="s">
        <v>366</v>
      </c>
      <c r="S120">
        <v>593047</v>
      </c>
      <c r="T120"/>
      <c r="U120" t="s">
        <v>576</v>
      </c>
      <c r="V120" t="s">
        <v>50</v>
      </c>
      <c r="W120" t="s">
        <v>369</v>
      </c>
      <c r="X120" t="s">
        <v>369</v>
      </c>
      <c r="Y120" t="s">
        <v>76</v>
      </c>
      <c r="Z120">
        <v>31000</v>
      </c>
      <c r="AA120" t="b">
        <v>1</v>
      </c>
      <c r="AB120"/>
      <c r="AC120" t="s">
        <v>64</v>
      </c>
      <c r="AD120" t="s">
        <v>363</v>
      </c>
      <c r="AE120" t="s">
        <v>363</v>
      </c>
      <c r="AF120" t="b">
        <v>0</v>
      </c>
      <c r="AG120" t="s">
        <v>359</v>
      </c>
      <c r="AH120" t="s">
        <v>50</v>
      </c>
      <c r="AI120"/>
      <c r="AJ120" t="s">
        <v>370</v>
      </c>
      <c r="AK120" s="1">
        <v>42467.321527777778</v>
      </c>
      <c r="AL120" s="1">
        <v>42502.763888888891</v>
      </c>
      <c r="AM120" s="1">
        <v>42542.227777777778</v>
      </c>
      <c r="AN120" t="s">
        <v>80</v>
      </c>
      <c r="AO120" t="s">
        <v>39</v>
      </c>
      <c r="AP120" t="s">
        <v>39</v>
      </c>
      <c r="AQ120"/>
      <c r="AR120" s="1">
        <v>42548.5</v>
      </c>
      <c r="AS120" t="s">
        <v>56</v>
      </c>
      <c r="AT120" t="s">
        <v>654</v>
      </c>
      <c r="AU120" t="s">
        <v>655</v>
      </c>
    </row>
    <row r="121" spans="1:47" ht="12.95" customHeight="1" x14ac:dyDescent="0.45">
      <c r="A121" t="s">
        <v>39</v>
      </c>
      <c r="B121">
        <v>593938</v>
      </c>
      <c r="C121" t="str">
        <f>VLOOKUP(B121,'PAS10 S19 Final Scope_195'!B:C, 2,0)</f>
        <v>Base Scope</v>
      </c>
      <c r="D121" t="s">
        <v>41</v>
      </c>
      <c r="E121" t="s">
        <v>352</v>
      </c>
      <c r="F121" t="s">
        <v>395</v>
      </c>
      <c r="G121" t="s">
        <v>583</v>
      </c>
      <c r="H121">
        <v>1</v>
      </c>
      <c r="I121">
        <v>2</v>
      </c>
      <c r="J121" t="s">
        <v>396</v>
      </c>
      <c r="K121" t="s">
        <v>355</v>
      </c>
      <c r="L121" t="s">
        <v>40</v>
      </c>
      <c r="M121"/>
      <c r="N121" t="b">
        <v>0</v>
      </c>
      <c r="O121" t="s">
        <v>319</v>
      </c>
      <c r="P121" t="s">
        <v>47</v>
      </c>
      <c r="Q121" t="s">
        <v>48</v>
      </c>
      <c r="R121" t="s">
        <v>366</v>
      </c>
      <c r="S121">
        <v>593047</v>
      </c>
      <c r="T121"/>
      <c r="U121" t="s">
        <v>576</v>
      </c>
      <c r="V121" t="s">
        <v>50</v>
      </c>
      <c r="W121" t="s">
        <v>385</v>
      </c>
      <c r="X121" t="s">
        <v>385</v>
      </c>
      <c r="Y121" t="s">
        <v>76</v>
      </c>
      <c r="Z121">
        <v>31000</v>
      </c>
      <c r="AA121" t="b">
        <v>1</v>
      </c>
      <c r="AB121"/>
      <c r="AC121" t="s">
        <v>107</v>
      </c>
      <c r="AD121" t="s">
        <v>50</v>
      </c>
      <c r="AE121" t="s">
        <v>50</v>
      </c>
      <c r="AF121" t="b">
        <v>0</v>
      </c>
      <c r="AG121" t="s">
        <v>359</v>
      </c>
      <c r="AH121" t="s">
        <v>50</v>
      </c>
      <c r="AI121"/>
      <c r="AJ121"/>
      <c r="AK121" s="1">
        <v>42467.321527777778</v>
      </c>
      <c r="AL121" s="1">
        <v>42502.763888888891</v>
      </c>
      <c r="AM121" s="1">
        <v>42557.447916666664</v>
      </c>
      <c r="AN121" t="s">
        <v>80</v>
      </c>
      <c r="AO121" t="s">
        <v>39</v>
      </c>
      <c r="AP121" t="s">
        <v>39</v>
      </c>
      <c r="AQ121"/>
      <c r="AR121" s="1">
        <v>42548.5</v>
      </c>
      <c r="AS121" t="s">
        <v>56</v>
      </c>
      <c r="AT121" t="s">
        <v>654</v>
      </c>
      <c r="AU121" t="s">
        <v>655</v>
      </c>
    </row>
    <row r="122" spans="1:47" ht="12.95" customHeight="1" x14ac:dyDescent="0.45">
      <c r="A122" t="s">
        <v>39</v>
      </c>
      <c r="B122">
        <v>572517</v>
      </c>
      <c r="C122" t="str">
        <f>VLOOKUP(B122,'PAS10 S19 Final Scope_195'!B:C, 2,0)</f>
        <v>Base Scope</v>
      </c>
      <c r="D122" t="s">
        <v>57</v>
      </c>
      <c r="E122" t="s">
        <v>352</v>
      </c>
      <c r="F122" t="s">
        <v>393</v>
      </c>
      <c r="G122" t="s">
        <v>593</v>
      </c>
      <c r="H122">
        <v>3</v>
      </c>
      <c r="I122">
        <v>2</v>
      </c>
      <c r="J122" t="s">
        <v>394</v>
      </c>
      <c r="K122" t="s">
        <v>355</v>
      </c>
      <c r="L122" t="s">
        <v>40</v>
      </c>
      <c r="M122"/>
      <c r="N122" t="b">
        <v>0</v>
      </c>
      <c r="O122" t="s">
        <v>319</v>
      </c>
      <c r="P122" t="s">
        <v>47</v>
      </c>
      <c r="Q122" t="s">
        <v>48</v>
      </c>
      <c r="R122" t="s">
        <v>366</v>
      </c>
      <c r="S122">
        <v>593047</v>
      </c>
      <c r="T122"/>
      <c r="U122" t="s">
        <v>576</v>
      </c>
      <c r="V122" t="s">
        <v>50</v>
      </c>
      <c r="W122" t="s">
        <v>140</v>
      </c>
      <c r="X122" t="s">
        <v>140</v>
      </c>
      <c r="Y122" t="s">
        <v>76</v>
      </c>
      <c r="Z122">
        <v>31000</v>
      </c>
      <c r="AA122" t="b">
        <v>1</v>
      </c>
      <c r="AB122"/>
      <c r="AC122" t="s">
        <v>107</v>
      </c>
      <c r="AD122" t="s">
        <v>50</v>
      </c>
      <c r="AE122" t="s">
        <v>50</v>
      </c>
      <c r="AF122" t="b">
        <v>0</v>
      </c>
      <c r="AG122" t="s">
        <v>359</v>
      </c>
      <c r="AH122" t="s">
        <v>50</v>
      </c>
      <c r="AI122"/>
      <c r="AJ122"/>
      <c r="AK122" s="1">
        <v>42459.305555555555</v>
      </c>
      <c r="AL122" s="1">
        <v>42502.76458333333</v>
      </c>
      <c r="AM122" s="1">
        <v>42542.227777777778</v>
      </c>
      <c r="AN122" t="s">
        <v>80</v>
      </c>
      <c r="AO122" t="s">
        <v>39</v>
      </c>
      <c r="AP122" t="s">
        <v>39</v>
      </c>
      <c r="AQ122"/>
      <c r="AR122" s="1">
        <v>42548.5</v>
      </c>
      <c r="AS122" t="s">
        <v>56</v>
      </c>
      <c r="AT122" t="s">
        <v>654</v>
      </c>
      <c r="AU122" t="s">
        <v>655</v>
      </c>
    </row>
    <row r="123" spans="1:47" ht="12.95" customHeight="1" x14ac:dyDescent="0.45">
      <c r="A123" t="s">
        <v>39</v>
      </c>
      <c r="B123">
        <v>593932</v>
      </c>
      <c r="C123" t="str">
        <f>VLOOKUP(B123,'PAS10 S19 Final Scope_195'!B:C, 2,0)</f>
        <v>Base Scope</v>
      </c>
      <c r="D123" t="s">
        <v>41</v>
      </c>
      <c r="E123" t="s">
        <v>352</v>
      </c>
      <c r="F123" t="s">
        <v>374</v>
      </c>
      <c r="G123" t="s">
        <v>583</v>
      </c>
      <c r="H123">
        <v>0.5</v>
      </c>
      <c r="I123">
        <v>2</v>
      </c>
      <c r="J123" t="s">
        <v>375</v>
      </c>
      <c r="K123" t="s">
        <v>355</v>
      </c>
      <c r="L123" t="s">
        <v>40</v>
      </c>
      <c r="M123"/>
      <c r="N123" t="b">
        <v>0</v>
      </c>
      <c r="O123" t="s">
        <v>319</v>
      </c>
      <c r="P123" t="s">
        <v>47</v>
      </c>
      <c r="Q123" t="s">
        <v>48</v>
      </c>
      <c r="R123" t="s">
        <v>366</v>
      </c>
      <c r="S123">
        <v>593047</v>
      </c>
      <c r="T123"/>
      <c r="U123" t="s">
        <v>576</v>
      </c>
      <c r="V123" t="s">
        <v>50</v>
      </c>
      <c r="W123" t="s">
        <v>376</v>
      </c>
      <c r="X123" t="s">
        <v>376</v>
      </c>
      <c r="Y123" t="s">
        <v>115</v>
      </c>
      <c r="Z123">
        <v>31000</v>
      </c>
      <c r="AA123" t="b">
        <v>1</v>
      </c>
      <c r="AB123"/>
      <c r="AC123" t="s">
        <v>107</v>
      </c>
      <c r="AD123" t="s">
        <v>50</v>
      </c>
      <c r="AE123" t="s">
        <v>50</v>
      </c>
      <c r="AF123" t="b">
        <v>0</v>
      </c>
      <c r="AG123" t="s">
        <v>359</v>
      </c>
      <c r="AH123" t="s">
        <v>50</v>
      </c>
      <c r="AI123"/>
      <c r="AJ123" t="s">
        <v>377</v>
      </c>
      <c r="AK123" s="1">
        <v>42467.321527777778</v>
      </c>
      <c r="AL123" s="1">
        <v>42502.76458333333</v>
      </c>
      <c r="AM123" s="1">
        <v>42551.392361111109</v>
      </c>
      <c r="AN123" t="s">
        <v>80</v>
      </c>
      <c r="AO123" t="s">
        <v>39</v>
      </c>
      <c r="AP123" t="s">
        <v>39</v>
      </c>
      <c r="AQ123"/>
      <c r="AR123" s="1">
        <v>42548.5</v>
      </c>
      <c r="AS123" t="s">
        <v>56</v>
      </c>
      <c r="AT123" t="s">
        <v>654</v>
      </c>
      <c r="AU123" t="s">
        <v>655</v>
      </c>
    </row>
    <row r="124" spans="1:47" ht="12.95" customHeight="1" x14ac:dyDescent="0.45">
      <c r="A124" t="s">
        <v>39</v>
      </c>
      <c r="B124">
        <v>630388</v>
      </c>
      <c r="C124" t="str">
        <f>VLOOKUP(B124,'PAS10 S19 Final Scope_195'!B:C, 2,0)</f>
        <v>Base Scope</v>
      </c>
      <c r="D124" t="s">
        <v>41</v>
      </c>
      <c r="E124" t="s">
        <v>397</v>
      </c>
      <c r="F124" t="s">
        <v>490</v>
      </c>
      <c r="G124" t="s">
        <v>96</v>
      </c>
      <c r="H124">
        <v>0.5</v>
      </c>
      <c r="I124">
        <v>2</v>
      </c>
      <c r="J124" t="s">
        <v>491</v>
      </c>
      <c r="K124"/>
      <c r="L124" t="s">
        <v>40</v>
      </c>
      <c r="M124"/>
      <c r="N124" t="b">
        <v>0</v>
      </c>
      <c r="O124" t="s">
        <v>46</v>
      </c>
      <c r="P124" t="s">
        <v>47</v>
      </c>
      <c r="Q124" t="s">
        <v>48</v>
      </c>
      <c r="R124" t="s">
        <v>400</v>
      </c>
      <c r="S124">
        <v>602757</v>
      </c>
      <c r="T124"/>
      <c r="U124" t="s">
        <v>576</v>
      </c>
      <c r="V124" t="s">
        <v>50</v>
      </c>
      <c r="W124" t="s">
        <v>464</v>
      </c>
      <c r="X124" t="s">
        <v>464</v>
      </c>
      <c r="Y124" t="s">
        <v>358</v>
      </c>
      <c r="Z124">
        <v>40000</v>
      </c>
      <c r="AA124" t="b">
        <v>1</v>
      </c>
      <c r="AB124"/>
      <c r="AC124" t="s">
        <v>64</v>
      </c>
      <c r="AD124" t="s">
        <v>413</v>
      </c>
      <c r="AE124" t="s">
        <v>66</v>
      </c>
      <c r="AF124" t="b">
        <v>0</v>
      </c>
      <c r="AG124"/>
      <c r="AH124" t="s">
        <v>50</v>
      </c>
      <c r="AI124"/>
      <c r="AJ124">
        <v>23959</v>
      </c>
      <c r="AK124" s="1">
        <v>42494.329861111109</v>
      </c>
      <c r="AL124" s="1">
        <v>42501.51666666667</v>
      </c>
      <c r="AM124" s="1">
        <v>42534.717361111114</v>
      </c>
      <c r="AN124" t="s">
        <v>80</v>
      </c>
      <c r="AO124" t="s">
        <v>39</v>
      </c>
      <c r="AP124" t="s">
        <v>39</v>
      </c>
      <c r="AQ124"/>
      <c r="AR124" s="1">
        <v>42548.5</v>
      </c>
      <c r="AS124" t="s">
        <v>56</v>
      </c>
      <c r="AT124" t="s">
        <v>627</v>
      </c>
      <c r="AU124" t="s">
        <v>658</v>
      </c>
    </row>
    <row r="125" spans="1:47" ht="12.95" customHeight="1" x14ac:dyDescent="0.45">
      <c r="A125" t="s">
        <v>39</v>
      </c>
      <c r="B125">
        <v>624536</v>
      </c>
      <c r="C125" t="str">
        <f>VLOOKUP(B125,'PAS10 S19 Final Scope_195'!B:C, 2,0)</f>
        <v>Base Scope</v>
      </c>
      <c r="D125" t="s">
        <v>41</v>
      </c>
      <c r="E125" t="s">
        <v>397</v>
      </c>
      <c r="F125" t="s">
        <v>492</v>
      </c>
      <c r="G125" t="s">
        <v>583</v>
      </c>
      <c r="H125">
        <v>0.5</v>
      </c>
      <c r="I125">
        <v>2</v>
      </c>
      <c r="J125" t="s">
        <v>493</v>
      </c>
      <c r="K125" t="s">
        <v>400</v>
      </c>
      <c r="L125" t="s">
        <v>40</v>
      </c>
      <c r="M125"/>
      <c r="N125" t="b">
        <v>0</v>
      </c>
      <c r="O125" t="s">
        <v>46</v>
      </c>
      <c r="P125" t="s">
        <v>47</v>
      </c>
      <c r="Q125" t="s">
        <v>48</v>
      </c>
      <c r="R125" t="s">
        <v>400</v>
      </c>
      <c r="S125">
        <v>602757</v>
      </c>
      <c r="T125"/>
      <c r="U125" t="s">
        <v>576</v>
      </c>
      <c r="V125" t="s">
        <v>50</v>
      </c>
      <c r="W125" t="s">
        <v>439</v>
      </c>
      <c r="X125" t="s">
        <v>439</v>
      </c>
      <c r="Y125" t="s">
        <v>358</v>
      </c>
      <c r="Z125">
        <v>40000</v>
      </c>
      <c r="AA125" t="b">
        <v>1</v>
      </c>
      <c r="AB125"/>
      <c r="AC125" t="s">
        <v>53</v>
      </c>
      <c r="AD125" t="s">
        <v>77</v>
      </c>
      <c r="AE125" t="s">
        <v>66</v>
      </c>
      <c r="AF125" t="b">
        <v>1</v>
      </c>
      <c r="AG125"/>
      <c r="AH125" t="s">
        <v>50</v>
      </c>
      <c r="AI125"/>
      <c r="AJ125">
        <v>24363</v>
      </c>
      <c r="AK125" s="1">
        <v>42508.306250000001</v>
      </c>
      <c r="AL125" s="1">
        <v>42508.770833333336</v>
      </c>
      <c r="AM125" s="1">
        <v>42541.207638888889</v>
      </c>
      <c r="AN125" t="s">
        <v>80</v>
      </c>
      <c r="AO125" t="s">
        <v>39</v>
      </c>
      <c r="AP125" t="s">
        <v>39</v>
      </c>
      <c r="AQ125"/>
      <c r="AR125" s="1">
        <v>42548.5</v>
      </c>
      <c r="AS125" t="s">
        <v>56</v>
      </c>
      <c r="AT125" t="s">
        <v>644</v>
      </c>
      <c r="AU125" t="s">
        <v>658</v>
      </c>
    </row>
    <row r="126" spans="1:47" ht="12.95" customHeight="1" x14ac:dyDescent="0.45">
      <c r="A126" t="s">
        <v>39</v>
      </c>
      <c r="B126">
        <v>630391</v>
      </c>
      <c r="C126" t="str">
        <f>VLOOKUP(B126,'PAS10 S19 Final Scope_195'!B:C, 2,0)</f>
        <v>Base Scope</v>
      </c>
      <c r="D126" t="s">
        <v>41</v>
      </c>
      <c r="E126" t="s">
        <v>397</v>
      </c>
      <c r="F126" t="s">
        <v>494</v>
      </c>
      <c r="G126" t="s">
        <v>96</v>
      </c>
      <c r="H126">
        <v>0.5</v>
      </c>
      <c r="I126">
        <v>3</v>
      </c>
      <c r="J126" t="s">
        <v>495</v>
      </c>
      <c r="K126"/>
      <c r="L126" t="s">
        <v>40</v>
      </c>
      <c r="M126"/>
      <c r="N126" t="b">
        <v>0</v>
      </c>
      <c r="O126" t="s">
        <v>46</v>
      </c>
      <c r="P126" t="s">
        <v>47</v>
      </c>
      <c r="Q126" t="s">
        <v>48</v>
      </c>
      <c r="R126" t="s">
        <v>400</v>
      </c>
      <c r="S126">
        <v>602757</v>
      </c>
      <c r="T126"/>
      <c r="U126" t="s">
        <v>576</v>
      </c>
      <c r="V126" t="s">
        <v>50</v>
      </c>
      <c r="W126" t="s">
        <v>132</v>
      </c>
      <c r="X126" t="s">
        <v>132</v>
      </c>
      <c r="Y126" t="s">
        <v>358</v>
      </c>
      <c r="Z126">
        <v>40000</v>
      </c>
      <c r="AA126" t="b">
        <v>1</v>
      </c>
      <c r="AB126"/>
      <c r="AC126" t="s">
        <v>64</v>
      </c>
      <c r="AD126" t="s">
        <v>413</v>
      </c>
      <c r="AE126" t="s">
        <v>66</v>
      </c>
      <c r="AF126" t="b">
        <v>0</v>
      </c>
      <c r="AG126"/>
      <c r="AH126" t="s">
        <v>50</v>
      </c>
      <c r="AI126"/>
      <c r="AJ126">
        <v>27016</v>
      </c>
      <c r="AK126" s="1">
        <v>42494.329861111109</v>
      </c>
      <c r="AL126" s="1">
        <v>42501.51666666667</v>
      </c>
      <c r="AM126" s="1">
        <v>42535.724305555559</v>
      </c>
      <c r="AN126" t="s">
        <v>80</v>
      </c>
      <c r="AO126" t="s">
        <v>39</v>
      </c>
      <c r="AP126" t="s">
        <v>39</v>
      </c>
      <c r="AQ126"/>
      <c r="AR126" s="1">
        <v>42548.5</v>
      </c>
      <c r="AS126" t="s">
        <v>56</v>
      </c>
      <c r="AT126" t="s">
        <v>659</v>
      </c>
      <c r="AU126" t="s">
        <v>658</v>
      </c>
    </row>
    <row r="127" spans="1:47" ht="12.95" customHeight="1" x14ac:dyDescent="0.45">
      <c r="A127" t="s">
        <v>39</v>
      </c>
      <c r="B127">
        <v>630389</v>
      </c>
      <c r="C127" t="str">
        <f>VLOOKUP(B127,'PAS10 S19 Final Scope_195'!B:C, 2,0)</f>
        <v>Base Scope</v>
      </c>
      <c r="D127" t="s">
        <v>41</v>
      </c>
      <c r="E127" t="s">
        <v>397</v>
      </c>
      <c r="F127" t="s">
        <v>437</v>
      </c>
      <c r="G127" t="s">
        <v>96</v>
      </c>
      <c r="H127">
        <v>0.5</v>
      </c>
      <c r="I127">
        <v>3</v>
      </c>
      <c r="J127" t="s">
        <v>438</v>
      </c>
      <c r="K127"/>
      <c r="L127" t="s">
        <v>40</v>
      </c>
      <c r="M127"/>
      <c r="N127" t="b">
        <v>0</v>
      </c>
      <c r="O127" t="s">
        <v>46</v>
      </c>
      <c r="P127" t="s">
        <v>47</v>
      </c>
      <c r="Q127" t="s">
        <v>48</v>
      </c>
      <c r="R127" t="s">
        <v>400</v>
      </c>
      <c r="S127">
        <v>602757</v>
      </c>
      <c r="T127"/>
      <c r="U127" t="s">
        <v>576</v>
      </c>
      <c r="V127" t="s">
        <v>50</v>
      </c>
      <c r="W127" t="s">
        <v>439</v>
      </c>
      <c r="X127" t="s">
        <v>439</v>
      </c>
      <c r="Y127" t="s">
        <v>358</v>
      </c>
      <c r="Z127">
        <v>40000</v>
      </c>
      <c r="AA127" t="b">
        <v>1</v>
      </c>
      <c r="AB127"/>
      <c r="AC127" t="s">
        <v>64</v>
      </c>
      <c r="AD127" t="s">
        <v>413</v>
      </c>
      <c r="AE127" t="s">
        <v>66</v>
      </c>
      <c r="AF127" t="b">
        <v>0</v>
      </c>
      <c r="AG127"/>
      <c r="AH127" t="s">
        <v>50</v>
      </c>
      <c r="AI127"/>
      <c r="AJ127">
        <v>24384</v>
      </c>
      <c r="AK127" s="1">
        <v>42494.329861111109</v>
      </c>
      <c r="AL127" s="1">
        <v>42501.51666666667</v>
      </c>
      <c r="AM127" s="1">
        <v>42535.724305555559</v>
      </c>
      <c r="AN127" t="s">
        <v>80</v>
      </c>
      <c r="AO127" t="s">
        <v>39</v>
      </c>
      <c r="AP127" t="s">
        <v>39</v>
      </c>
      <c r="AQ127"/>
      <c r="AR127" s="1">
        <v>42548.5</v>
      </c>
      <c r="AS127" t="s">
        <v>56</v>
      </c>
      <c r="AT127" t="s">
        <v>627</v>
      </c>
      <c r="AU127" t="s">
        <v>658</v>
      </c>
    </row>
    <row r="128" spans="1:47" ht="12.95" customHeight="1" x14ac:dyDescent="0.45">
      <c r="A128" t="s">
        <v>39</v>
      </c>
      <c r="B128">
        <v>624537</v>
      </c>
      <c r="C128" t="str">
        <f>VLOOKUP(B128,'PAS10 S19 Final Scope_195'!B:C, 2,0)</f>
        <v>Base Scope</v>
      </c>
      <c r="D128" t="s">
        <v>41</v>
      </c>
      <c r="E128" t="s">
        <v>397</v>
      </c>
      <c r="F128" t="s">
        <v>496</v>
      </c>
      <c r="G128" t="s">
        <v>583</v>
      </c>
      <c r="H128">
        <v>0.5</v>
      </c>
      <c r="I128">
        <v>3</v>
      </c>
      <c r="J128" t="s">
        <v>497</v>
      </c>
      <c r="K128" t="s">
        <v>400</v>
      </c>
      <c r="L128" t="s">
        <v>40</v>
      </c>
      <c r="M128"/>
      <c r="N128" t="b">
        <v>0</v>
      </c>
      <c r="O128" t="s">
        <v>46</v>
      </c>
      <c r="P128" t="s">
        <v>47</v>
      </c>
      <c r="Q128" t="s">
        <v>48</v>
      </c>
      <c r="R128" t="s">
        <v>400</v>
      </c>
      <c r="S128">
        <v>602757</v>
      </c>
      <c r="T128"/>
      <c r="U128" t="s">
        <v>576</v>
      </c>
      <c r="V128" t="s">
        <v>50</v>
      </c>
      <c r="W128" t="s">
        <v>439</v>
      </c>
      <c r="X128" t="s">
        <v>439</v>
      </c>
      <c r="Y128" t="s">
        <v>358</v>
      </c>
      <c r="Z128">
        <v>40000</v>
      </c>
      <c r="AA128" t="b">
        <v>1</v>
      </c>
      <c r="AB128"/>
      <c r="AC128" t="s">
        <v>53</v>
      </c>
      <c r="AD128" t="s">
        <v>77</v>
      </c>
      <c r="AE128" t="s">
        <v>66</v>
      </c>
      <c r="AF128" t="b">
        <v>1</v>
      </c>
      <c r="AG128"/>
      <c r="AH128" t="s">
        <v>50</v>
      </c>
      <c r="AI128"/>
      <c r="AJ128">
        <v>26954</v>
      </c>
      <c r="AK128" s="1">
        <v>42500.349305555559</v>
      </c>
      <c r="AL128" s="1">
        <v>42501.517361111109</v>
      </c>
      <c r="AM128" s="1">
        <v>42533.71597222222</v>
      </c>
      <c r="AN128" t="s">
        <v>80</v>
      </c>
      <c r="AO128" t="s">
        <v>39</v>
      </c>
      <c r="AP128" t="s">
        <v>39</v>
      </c>
      <c r="AQ128"/>
      <c r="AR128" s="1">
        <v>42548.5</v>
      </c>
      <c r="AS128" t="s">
        <v>56</v>
      </c>
      <c r="AT128" t="s">
        <v>644</v>
      </c>
      <c r="AU128" t="s">
        <v>658</v>
      </c>
    </row>
    <row r="129" spans="1:47" ht="12.95" customHeight="1" x14ac:dyDescent="0.45">
      <c r="A129" t="s">
        <v>39</v>
      </c>
      <c r="B129">
        <v>630390</v>
      </c>
      <c r="C129" t="str">
        <f>VLOOKUP(B129,'PAS10 S19 Final Scope_195'!B:C, 2,0)</f>
        <v>Base Scope</v>
      </c>
      <c r="D129" t="s">
        <v>41</v>
      </c>
      <c r="E129" t="s">
        <v>397</v>
      </c>
      <c r="F129" t="s">
        <v>440</v>
      </c>
      <c r="G129" t="s">
        <v>96</v>
      </c>
      <c r="H129">
        <v>0.5</v>
      </c>
      <c r="I129">
        <v>3</v>
      </c>
      <c r="J129" t="s">
        <v>441</v>
      </c>
      <c r="K129"/>
      <c r="L129" t="s">
        <v>40</v>
      </c>
      <c r="M129"/>
      <c r="N129" t="b">
        <v>0</v>
      </c>
      <c r="O129" t="s">
        <v>46</v>
      </c>
      <c r="P129" t="s">
        <v>47</v>
      </c>
      <c r="Q129" t="s">
        <v>48</v>
      </c>
      <c r="R129" t="s">
        <v>400</v>
      </c>
      <c r="S129">
        <v>602757</v>
      </c>
      <c r="T129"/>
      <c r="U129" t="s">
        <v>576</v>
      </c>
      <c r="V129" t="s">
        <v>50</v>
      </c>
      <c r="W129" t="s">
        <v>50</v>
      </c>
      <c r="X129" t="s">
        <v>425</v>
      </c>
      <c r="Y129" t="s">
        <v>358</v>
      </c>
      <c r="Z129">
        <v>40000</v>
      </c>
      <c r="AA129" t="b">
        <v>1</v>
      </c>
      <c r="AB129"/>
      <c r="AC129" t="s">
        <v>64</v>
      </c>
      <c r="AD129" t="s">
        <v>413</v>
      </c>
      <c r="AE129" t="s">
        <v>66</v>
      </c>
      <c r="AF129" t="b">
        <v>0</v>
      </c>
      <c r="AG129"/>
      <c r="AH129" t="s">
        <v>50</v>
      </c>
      <c r="AI129"/>
      <c r="AJ129">
        <v>27020</v>
      </c>
      <c r="AK129" s="1">
        <v>42493.30972222222</v>
      </c>
      <c r="AL129" s="1">
        <v>42501.517361111109</v>
      </c>
      <c r="AM129" s="1">
        <v>42535.724305555559</v>
      </c>
      <c r="AN129" t="s">
        <v>80</v>
      </c>
      <c r="AO129" t="s">
        <v>39</v>
      </c>
      <c r="AP129" t="s">
        <v>39</v>
      </c>
      <c r="AQ129"/>
      <c r="AR129" s="1">
        <v>42548.5</v>
      </c>
      <c r="AS129" t="s">
        <v>56</v>
      </c>
      <c r="AT129" t="s">
        <v>620</v>
      </c>
      <c r="AU129" t="s">
        <v>658</v>
      </c>
    </row>
    <row r="130" spans="1:47" ht="12.95" customHeight="1" x14ac:dyDescent="0.45">
      <c r="A130" t="s">
        <v>39</v>
      </c>
      <c r="B130">
        <v>630387</v>
      </c>
      <c r="C130" t="str">
        <f>VLOOKUP(B130,'PAS10 S19 Final Scope_195'!B:C, 2,0)</f>
        <v>Base Scope</v>
      </c>
      <c r="D130" t="s">
        <v>41</v>
      </c>
      <c r="E130" t="s">
        <v>397</v>
      </c>
      <c r="F130" t="s">
        <v>434</v>
      </c>
      <c r="G130" t="s">
        <v>96</v>
      </c>
      <c r="H130">
        <v>1</v>
      </c>
      <c r="I130">
        <v>2</v>
      </c>
      <c r="J130" t="s">
        <v>435</v>
      </c>
      <c r="K130"/>
      <c r="L130" t="s">
        <v>40</v>
      </c>
      <c r="M130"/>
      <c r="N130" t="b">
        <v>0</v>
      </c>
      <c r="O130" t="s">
        <v>46</v>
      </c>
      <c r="P130" t="s">
        <v>47</v>
      </c>
      <c r="Q130" t="s">
        <v>48</v>
      </c>
      <c r="R130" t="s">
        <v>400</v>
      </c>
      <c r="S130">
        <v>602757</v>
      </c>
      <c r="T130"/>
      <c r="U130" t="s">
        <v>576</v>
      </c>
      <c r="V130" t="s">
        <v>50</v>
      </c>
      <c r="W130" t="s">
        <v>436</v>
      </c>
      <c r="X130" t="s">
        <v>436</v>
      </c>
      <c r="Y130" t="s">
        <v>358</v>
      </c>
      <c r="Z130">
        <v>40000</v>
      </c>
      <c r="AA130" t="b">
        <v>1</v>
      </c>
      <c r="AB130"/>
      <c r="AC130" t="s">
        <v>64</v>
      </c>
      <c r="AD130" t="s">
        <v>413</v>
      </c>
      <c r="AE130" t="s">
        <v>66</v>
      </c>
      <c r="AF130" t="b">
        <v>0</v>
      </c>
      <c r="AG130"/>
      <c r="AH130" t="s">
        <v>50</v>
      </c>
      <c r="AI130"/>
      <c r="AJ130">
        <v>26991</v>
      </c>
      <c r="AK130" s="1">
        <v>42493.30972222222</v>
      </c>
      <c r="AL130" s="1">
        <v>42501.515972222223</v>
      </c>
      <c r="AM130" s="1">
        <v>42535.724305555559</v>
      </c>
      <c r="AN130" t="s">
        <v>80</v>
      </c>
      <c r="AO130" t="s">
        <v>39</v>
      </c>
      <c r="AP130" t="s">
        <v>39</v>
      </c>
      <c r="AQ130"/>
      <c r="AR130" s="1">
        <v>42548.5</v>
      </c>
      <c r="AS130" t="s">
        <v>56</v>
      </c>
      <c r="AT130" t="s">
        <v>627</v>
      </c>
      <c r="AU130" t="s">
        <v>658</v>
      </c>
    </row>
    <row r="131" spans="1:47" ht="12.95" customHeight="1" x14ac:dyDescent="0.45">
      <c r="A131" t="s">
        <v>39</v>
      </c>
      <c r="B131">
        <v>624535</v>
      </c>
      <c r="C131" t="str">
        <f>VLOOKUP(B131,'PAS10 S19 Final Scope_195'!B:C, 2,0)</f>
        <v>Base Scope</v>
      </c>
      <c r="D131" t="s">
        <v>41</v>
      </c>
      <c r="E131" t="s">
        <v>397</v>
      </c>
      <c r="F131" t="s">
        <v>460</v>
      </c>
      <c r="G131" t="s">
        <v>593</v>
      </c>
      <c r="H131">
        <v>3.5</v>
      </c>
      <c r="I131">
        <v>2</v>
      </c>
      <c r="J131" t="s">
        <v>461</v>
      </c>
      <c r="K131" t="s">
        <v>400</v>
      </c>
      <c r="L131" t="s">
        <v>40</v>
      </c>
      <c r="M131"/>
      <c r="N131" t="b">
        <v>0</v>
      </c>
      <c r="O131" t="s">
        <v>46</v>
      </c>
      <c r="P131" t="s">
        <v>47</v>
      </c>
      <c r="Q131" t="s">
        <v>48</v>
      </c>
      <c r="R131" t="s">
        <v>400</v>
      </c>
      <c r="S131">
        <v>602757</v>
      </c>
      <c r="T131"/>
      <c r="U131" t="s">
        <v>576</v>
      </c>
      <c r="V131" t="s">
        <v>50</v>
      </c>
      <c r="W131" t="s">
        <v>401</v>
      </c>
      <c r="X131" t="s">
        <v>401</v>
      </c>
      <c r="Y131" t="s">
        <v>358</v>
      </c>
      <c r="Z131">
        <v>40000</v>
      </c>
      <c r="AA131" t="b">
        <v>1</v>
      </c>
      <c r="AB131"/>
      <c r="AC131" t="s">
        <v>102</v>
      </c>
      <c r="AD131" t="s">
        <v>77</v>
      </c>
      <c r="AE131" t="s">
        <v>66</v>
      </c>
      <c r="AF131" t="b">
        <v>1</v>
      </c>
      <c r="AG131"/>
      <c r="AH131" t="s">
        <v>50</v>
      </c>
      <c r="AI131"/>
      <c r="AJ131">
        <v>23665</v>
      </c>
      <c r="AK131" s="1">
        <v>42513.283333333333</v>
      </c>
      <c r="AL131" s="1">
        <v>42513.765277777777</v>
      </c>
      <c r="AM131" s="1">
        <v>42543.720138888886</v>
      </c>
      <c r="AN131" t="s">
        <v>80</v>
      </c>
      <c r="AO131" t="s">
        <v>39</v>
      </c>
      <c r="AP131" t="s">
        <v>39</v>
      </c>
      <c r="AQ131"/>
      <c r="AR131" s="1">
        <v>42548.5</v>
      </c>
      <c r="AS131" t="s">
        <v>56</v>
      </c>
      <c r="AT131" t="s">
        <v>644</v>
      </c>
      <c r="AU131" s="2" t="s">
        <v>660</v>
      </c>
    </row>
    <row r="132" spans="1:47" ht="12.95" customHeight="1" x14ac:dyDescent="0.45">
      <c r="A132" t="s">
        <v>39</v>
      </c>
      <c r="B132">
        <v>630385</v>
      </c>
      <c r="C132" t="str">
        <f>VLOOKUP(B132,'PAS10 S19 Final Scope_195'!B:C, 2,0)</f>
        <v>Base Scope</v>
      </c>
      <c r="D132" t="s">
        <v>41</v>
      </c>
      <c r="E132" t="s">
        <v>397</v>
      </c>
      <c r="F132" t="s">
        <v>486</v>
      </c>
      <c r="G132" t="s">
        <v>96</v>
      </c>
      <c r="H132">
        <v>1</v>
      </c>
      <c r="I132">
        <v>2</v>
      </c>
      <c r="J132" t="s">
        <v>487</v>
      </c>
      <c r="K132"/>
      <c r="L132" t="s">
        <v>40</v>
      </c>
      <c r="M132"/>
      <c r="N132" t="b">
        <v>0</v>
      </c>
      <c r="O132" t="s">
        <v>46</v>
      </c>
      <c r="P132" t="s">
        <v>47</v>
      </c>
      <c r="Q132" t="s">
        <v>48</v>
      </c>
      <c r="R132" t="s">
        <v>400</v>
      </c>
      <c r="S132">
        <v>602757</v>
      </c>
      <c r="T132"/>
      <c r="U132" t="s">
        <v>576</v>
      </c>
      <c r="V132" t="s">
        <v>50</v>
      </c>
      <c r="W132" t="s">
        <v>455</v>
      </c>
      <c r="X132" t="s">
        <v>455</v>
      </c>
      <c r="Y132" t="s">
        <v>358</v>
      </c>
      <c r="Z132">
        <v>40000</v>
      </c>
      <c r="AA132" t="b">
        <v>1</v>
      </c>
      <c r="AB132"/>
      <c r="AC132" t="s">
        <v>64</v>
      </c>
      <c r="AD132" t="s">
        <v>413</v>
      </c>
      <c r="AE132" t="s">
        <v>66</v>
      </c>
      <c r="AF132" t="b">
        <v>0</v>
      </c>
      <c r="AG132"/>
      <c r="AH132" t="s">
        <v>50</v>
      </c>
      <c r="AI132"/>
      <c r="AJ132">
        <v>23406</v>
      </c>
      <c r="AK132" s="1">
        <v>42508.306250000001</v>
      </c>
      <c r="AL132" s="1">
        <v>42508.770138888889</v>
      </c>
      <c r="AM132" s="1">
        <v>42542.743750000001</v>
      </c>
      <c r="AN132" t="s">
        <v>80</v>
      </c>
      <c r="AO132" t="s">
        <v>39</v>
      </c>
      <c r="AP132" t="s">
        <v>39</v>
      </c>
      <c r="AQ132"/>
      <c r="AR132" s="1">
        <v>42548.5</v>
      </c>
      <c r="AS132" t="s">
        <v>56</v>
      </c>
      <c r="AT132" t="s">
        <v>659</v>
      </c>
      <c r="AU132" t="s">
        <v>658</v>
      </c>
    </row>
    <row r="133" spans="1:47" ht="12.95" customHeight="1" x14ac:dyDescent="0.45">
      <c r="A133" t="s">
        <v>39</v>
      </c>
      <c r="B133">
        <v>630383</v>
      </c>
      <c r="C133" t="str">
        <f>VLOOKUP(B133,'PAS10 S19 Final Scope_195'!B:C, 2,0)</f>
        <v>Base Scope</v>
      </c>
      <c r="D133" t="s">
        <v>41</v>
      </c>
      <c r="E133" t="s">
        <v>397</v>
      </c>
      <c r="F133" t="s">
        <v>488</v>
      </c>
      <c r="G133" t="s">
        <v>588</v>
      </c>
      <c r="H133">
        <v>2</v>
      </c>
      <c r="I133">
        <v>2</v>
      </c>
      <c r="J133" t="s">
        <v>489</v>
      </c>
      <c r="K133"/>
      <c r="L133" t="s">
        <v>40</v>
      </c>
      <c r="M133"/>
      <c r="N133" t="b">
        <v>0</v>
      </c>
      <c r="O133" t="s">
        <v>46</v>
      </c>
      <c r="P133" t="s">
        <v>47</v>
      </c>
      <c r="Q133" t="s">
        <v>48</v>
      </c>
      <c r="R133" t="s">
        <v>400</v>
      </c>
      <c r="S133">
        <v>602757</v>
      </c>
      <c r="T133"/>
      <c r="U133" t="s">
        <v>576</v>
      </c>
      <c r="V133" t="s">
        <v>50</v>
      </c>
      <c r="W133" t="s">
        <v>50</v>
      </c>
      <c r="X133" t="s">
        <v>50</v>
      </c>
      <c r="Y133" t="s">
        <v>358</v>
      </c>
      <c r="Z133">
        <v>40000</v>
      </c>
      <c r="AA133" t="b">
        <v>1</v>
      </c>
      <c r="AB133"/>
      <c r="AC133" t="s">
        <v>64</v>
      </c>
      <c r="AD133" t="s">
        <v>50</v>
      </c>
      <c r="AE133" t="s">
        <v>50</v>
      </c>
      <c r="AF133" t="b">
        <v>0</v>
      </c>
      <c r="AG133"/>
      <c r="AH133" t="s">
        <v>50</v>
      </c>
      <c r="AI133"/>
      <c r="AJ133">
        <v>27005</v>
      </c>
      <c r="AK133" s="1">
        <v>42500.349305555559</v>
      </c>
      <c r="AL133" s="1">
        <v>42501.515277777777</v>
      </c>
      <c r="AM133" s="1">
        <v>42540.717361111114</v>
      </c>
      <c r="AN133" t="s">
        <v>80</v>
      </c>
      <c r="AO133" t="s">
        <v>39</v>
      </c>
      <c r="AP133" t="s">
        <v>39</v>
      </c>
      <c r="AQ133"/>
      <c r="AR133" s="1">
        <v>42548.5</v>
      </c>
      <c r="AS133" t="s">
        <v>56</v>
      </c>
      <c r="AT133" t="s">
        <v>620</v>
      </c>
      <c r="AU133" t="s">
        <v>658</v>
      </c>
    </row>
    <row r="134" spans="1:47" ht="12.95" customHeight="1" x14ac:dyDescent="0.45">
      <c r="A134" t="s">
        <v>39</v>
      </c>
      <c r="B134">
        <v>624533</v>
      </c>
      <c r="C134" t="str">
        <f>VLOOKUP(B134,'PAS10 S19 Final Scope_195'!B:C, 2,0)</f>
        <v>Base Scope</v>
      </c>
      <c r="D134" t="s">
        <v>41</v>
      </c>
      <c r="E134" t="s">
        <v>397</v>
      </c>
      <c r="F134" t="s">
        <v>398</v>
      </c>
      <c r="G134" t="s">
        <v>583</v>
      </c>
      <c r="H134">
        <v>0.5</v>
      </c>
      <c r="I134">
        <v>3</v>
      </c>
      <c r="J134" t="s">
        <v>399</v>
      </c>
      <c r="K134" t="s">
        <v>400</v>
      </c>
      <c r="L134" t="s">
        <v>40</v>
      </c>
      <c r="M134"/>
      <c r="N134" t="b">
        <v>0</v>
      </c>
      <c r="O134" t="s">
        <v>46</v>
      </c>
      <c r="P134" t="s">
        <v>47</v>
      </c>
      <c r="Q134" t="s">
        <v>48</v>
      </c>
      <c r="R134" t="s">
        <v>400</v>
      </c>
      <c r="S134">
        <v>602757</v>
      </c>
      <c r="T134"/>
      <c r="U134" t="s">
        <v>576</v>
      </c>
      <c r="V134" t="s">
        <v>50</v>
      </c>
      <c r="W134" t="s">
        <v>401</v>
      </c>
      <c r="X134" t="s">
        <v>401</v>
      </c>
      <c r="Y134" t="s">
        <v>358</v>
      </c>
      <c r="Z134">
        <v>40000</v>
      </c>
      <c r="AA134" t="b">
        <v>1</v>
      </c>
      <c r="AB134"/>
      <c r="AC134" t="s">
        <v>53</v>
      </c>
      <c r="AD134" t="s">
        <v>77</v>
      </c>
      <c r="AE134" t="s">
        <v>78</v>
      </c>
      <c r="AF134" t="b">
        <v>1</v>
      </c>
      <c r="AG134"/>
      <c r="AH134" t="s">
        <v>50</v>
      </c>
      <c r="AI134"/>
      <c r="AJ134">
        <v>26941</v>
      </c>
      <c r="AK134" s="1">
        <v>42501.334027777775</v>
      </c>
      <c r="AL134" s="1">
        <v>42501.515277777777</v>
      </c>
      <c r="AM134" s="1">
        <v>42533.71597222222</v>
      </c>
      <c r="AN134" t="s">
        <v>80</v>
      </c>
      <c r="AO134" t="s">
        <v>39</v>
      </c>
      <c r="AP134" t="s">
        <v>39</v>
      </c>
      <c r="AQ134"/>
      <c r="AR134" s="1">
        <v>42548.5</v>
      </c>
      <c r="AS134" t="s">
        <v>56</v>
      </c>
      <c r="AT134" t="s">
        <v>644</v>
      </c>
      <c r="AU134" t="s">
        <v>658</v>
      </c>
    </row>
    <row r="135" spans="1:47" ht="12.95" customHeight="1" x14ac:dyDescent="0.45">
      <c r="A135" t="s">
        <v>39</v>
      </c>
      <c r="B135">
        <v>623100</v>
      </c>
      <c r="C135" t="str">
        <f>VLOOKUP(B135,'PAS10 S19 Final Scope_195'!B:C, 2,0)</f>
        <v>Base Scope</v>
      </c>
      <c r="D135" t="s">
        <v>57</v>
      </c>
      <c r="E135" t="s">
        <v>397</v>
      </c>
      <c r="F135" t="s">
        <v>402</v>
      </c>
      <c r="G135" t="s">
        <v>209</v>
      </c>
      <c r="H135">
        <v>2</v>
      </c>
      <c r="I135">
        <v>3.5</v>
      </c>
      <c r="J135" t="s">
        <v>403</v>
      </c>
      <c r="K135" t="s">
        <v>400</v>
      </c>
      <c r="L135" t="s">
        <v>40</v>
      </c>
      <c r="M135" t="s">
        <v>211</v>
      </c>
      <c r="N135" t="b">
        <v>0</v>
      </c>
      <c r="O135" t="s">
        <v>46</v>
      </c>
      <c r="P135" t="s">
        <v>47</v>
      </c>
      <c r="Q135" t="s">
        <v>70</v>
      </c>
      <c r="R135" t="s">
        <v>400</v>
      </c>
      <c r="S135">
        <v>602755</v>
      </c>
      <c r="T135"/>
      <c r="U135" t="s">
        <v>576</v>
      </c>
      <c r="V135" t="s">
        <v>50</v>
      </c>
      <c r="W135" t="s">
        <v>140</v>
      </c>
      <c r="X135" t="s">
        <v>140</v>
      </c>
      <c r="Y135" t="s">
        <v>115</v>
      </c>
      <c r="Z135">
        <v>40000</v>
      </c>
      <c r="AA135" t="b">
        <v>1</v>
      </c>
      <c r="AB135"/>
      <c r="AC135" t="s">
        <v>64</v>
      </c>
      <c r="AD135" t="s">
        <v>50</v>
      </c>
      <c r="AE135" t="s">
        <v>50</v>
      </c>
      <c r="AF135" t="b">
        <v>1</v>
      </c>
      <c r="AG135"/>
      <c r="AH135" t="s">
        <v>691</v>
      </c>
      <c r="AI135" t="s">
        <v>716</v>
      </c>
      <c r="AJ135">
        <v>26876</v>
      </c>
      <c r="AK135" s="1">
        <v>42474.597222222219</v>
      </c>
      <c r="AL135" s="1">
        <v>42512.753472222219</v>
      </c>
      <c r="AM135"/>
      <c r="AN135" t="s">
        <v>80</v>
      </c>
      <c r="AO135" t="s">
        <v>39</v>
      </c>
      <c r="AP135" t="s">
        <v>39</v>
      </c>
      <c r="AQ135"/>
      <c r="AR135" s="1">
        <v>42548.5</v>
      </c>
      <c r="AS135" t="s">
        <v>56</v>
      </c>
      <c r="AT135" t="s">
        <v>661</v>
      </c>
      <c r="AU135" t="s">
        <v>662</v>
      </c>
    </row>
    <row r="136" spans="1:47" ht="12.95" customHeight="1" x14ac:dyDescent="0.45">
      <c r="A136" t="s">
        <v>39</v>
      </c>
      <c r="B136">
        <v>630384</v>
      </c>
      <c r="C136" t="str">
        <f>VLOOKUP(B136,'PAS10 S19 Final Scope_195'!B:C, 2,0)</f>
        <v>Base Scope</v>
      </c>
      <c r="D136" t="s">
        <v>41</v>
      </c>
      <c r="E136" t="s">
        <v>397</v>
      </c>
      <c r="F136" t="s">
        <v>426</v>
      </c>
      <c r="G136" t="s">
        <v>96</v>
      </c>
      <c r="H136">
        <v>1.5</v>
      </c>
      <c r="I136">
        <v>2</v>
      </c>
      <c r="J136" t="s">
        <v>427</v>
      </c>
      <c r="K136"/>
      <c r="L136" t="s">
        <v>40</v>
      </c>
      <c r="M136"/>
      <c r="N136" t="b">
        <v>0</v>
      </c>
      <c r="O136" t="s">
        <v>46</v>
      </c>
      <c r="P136" t="s">
        <v>47</v>
      </c>
      <c r="Q136" t="s">
        <v>48</v>
      </c>
      <c r="R136" t="s">
        <v>400</v>
      </c>
      <c r="S136">
        <v>602757</v>
      </c>
      <c r="T136"/>
      <c r="U136" t="s">
        <v>576</v>
      </c>
      <c r="V136" t="s">
        <v>50</v>
      </c>
      <c r="W136" t="s">
        <v>411</v>
      </c>
      <c r="X136" t="s">
        <v>411</v>
      </c>
      <c r="Y136" t="s">
        <v>358</v>
      </c>
      <c r="Z136">
        <v>40000</v>
      </c>
      <c r="AA136" t="b">
        <v>1</v>
      </c>
      <c r="AB136"/>
      <c r="AC136" t="s">
        <v>64</v>
      </c>
      <c r="AD136" t="s">
        <v>413</v>
      </c>
      <c r="AE136" t="s">
        <v>66</v>
      </c>
      <c r="AF136" t="b">
        <v>0</v>
      </c>
      <c r="AG136"/>
      <c r="AH136" t="s">
        <v>50</v>
      </c>
      <c r="AI136"/>
      <c r="AJ136">
        <v>23201</v>
      </c>
      <c r="AK136" s="1">
        <v>42508.306250000001</v>
      </c>
      <c r="AL136" s="1">
        <v>42508.770138888889</v>
      </c>
      <c r="AM136" s="1">
        <v>42536.223611111112</v>
      </c>
      <c r="AN136" t="s">
        <v>80</v>
      </c>
      <c r="AO136" t="s">
        <v>39</v>
      </c>
      <c r="AP136" t="s">
        <v>39</v>
      </c>
      <c r="AQ136"/>
      <c r="AR136" s="1">
        <v>42548.5</v>
      </c>
      <c r="AS136" t="s">
        <v>56</v>
      </c>
      <c r="AT136" t="s">
        <v>659</v>
      </c>
      <c r="AU136" t="s">
        <v>658</v>
      </c>
    </row>
    <row r="137" spans="1:47" ht="12.95" customHeight="1" x14ac:dyDescent="0.45">
      <c r="A137" t="s">
        <v>39</v>
      </c>
      <c r="B137">
        <v>630386</v>
      </c>
      <c r="C137" t="str">
        <f>VLOOKUP(B137,'PAS10 S19 Final Scope_195'!B:C, 2,0)</f>
        <v>Base Scope</v>
      </c>
      <c r="D137" t="s">
        <v>41</v>
      </c>
      <c r="E137" t="s">
        <v>397</v>
      </c>
      <c r="F137" t="s">
        <v>484</v>
      </c>
      <c r="G137" t="s">
        <v>96</v>
      </c>
      <c r="H137">
        <v>1</v>
      </c>
      <c r="I137">
        <v>2</v>
      </c>
      <c r="J137" t="s">
        <v>485</v>
      </c>
      <c r="K137"/>
      <c r="L137" t="s">
        <v>40</v>
      </c>
      <c r="M137"/>
      <c r="N137" t="b">
        <v>0</v>
      </c>
      <c r="O137" t="s">
        <v>46</v>
      </c>
      <c r="P137" t="s">
        <v>47</v>
      </c>
      <c r="Q137" t="s">
        <v>48</v>
      </c>
      <c r="R137" t="s">
        <v>400</v>
      </c>
      <c r="S137">
        <v>602757</v>
      </c>
      <c r="T137"/>
      <c r="U137" t="s">
        <v>576</v>
      </c>
      <c r="V137" t="s">
        <v>50</v>
      </c>
      <c r="W137" t="s">
        <v>416</v>
      </c>
      <c r="X137" t="s">
        <v>416</v>
      </c>
      <c r="Y137" t="s">
        <v>358</v>
      </c>
      <c r="Z137">
        <v>40000</v>
      </c>
      <c r="AA137" t="b">
        <v>1</v>
      </c>
      <c r="AB137"/>
      <c r="AC137" t="s">
        <v>64</v>
      </c>
      <c r="AD137" t="s">
        <v>413</v>
      </c>
      <c r="AE137" t="s">
        <v>66</v>
      </c>
      <c r="AF137" t="b">
        <v>0</v>
      </c>
      <c r="AG137"/>
      <c r="AH137" t="s">
        <v>50</v>
      </c>
      <c r="AI137"/>
      <c r="AJ137">
        <v>26987</v>
      </c>
      <c r="AK137" s="1">
        <v>42494.329861111109</v>
      </c>
      <c r="AL137" s="1">
        <v>42501.515972222223</v>
      </c>
      <c r="AM137" s="1">
        <v>42535.724305555559</v>
      </c>
      <c r="AN137" t="s">
        <v>80</v>
      </c>
      <c r="AO137" t="s">
        <v>39</v>
      </c>
      <c r="AP137" t="s">
        <v>39</v>
      </c>
      <c r="AQ137"/>
      <c r="AR137" s="1">
        <v>42548.5</v>
      </c>
      <c r="AS137" t="s">
        <v>56</v>
      </c>
      <c r="AT137" t="s">
        <v>659</v>
      </c>
      <c r="AU137" t="s">
        <v>658</v>
      </c>
    </row>
    <row r="138" spans="1:47" ht="12.95" customHeight="1" x14ac:dyDescent="0.45">
      <c r="A138" t="s">
        <v>39</v>
      </c>
      <c r="B138">
        <v>624531</v>
      </c>
      <c r="C138" t="str">
        <f>VLOOKUP(B138,'PAS10 S19 Final Scope_195'!B:C, 2,0)</f>
        <v>Base Scope</v>
      </c>
      <c r="D138" t="s">
        <v>57</v>
      </c>
      <c r="E138" t="s">
        <v>397</v>
      </c>
      <c r="F138" t="s">
        <v>482</v>
      </c>
      <c r="G138" t="s">
        <v>588</v>
      </c>
      <c r="H138">
        <v>1</v>
      </c>
      <c r="I138">
        <v>2</v>
      </c>
      <c r="J138" t="s">
        <v>483</v>
      </c>
      <c r="K138" t="s">
        <v>400</v>
      </c>
      <c r="L138" t="s">
        <v>40</v>
      </c>
      <c r="M138"/>
      <c r="N138" t="b">
        <v>0</v>
      </c>
      <c r="O138" t="s">
        <v>46</v>
      </c>
      <c r="P138" t="s">
        <v>47</v>
      </c>
      <c r="Q138" t="s">
        <v>48</v>
      </c>
      <c r="R138" t="s">
        <v>400</v>
      </c>
      <c r="S138">
        <v>602757</v>
      </c>
      <c r="T138"/>
      <c r="U138" t="s">
        <v>576</v>
      </c>
      <c r="V138" t="s">
        <v>50</v>
      </c>
      <c r="W138" t="s">
        <v>62</v>
      </c>
      <c r="X138" t="s">
        <v>62</v>
      </c>
      <c r="Y138" t="s">
        <v>358</v>
      </c>
      <c r="Z138">
        <v>40000</v>
      </c>
      <c r="AA138" t="b">
        <v>1</v>
      </c>
      <c r="AB138"/>
      <c r="AC138" t="s">
        <v>64</v>
      </c>
      <c r="AD138" t="s">
        <v>77</v>
      </c>
      <c r="AE138" t="s">
        <v>66</v>
      </c>
      <c r="AF138" t="b">
        <v>1</v>
      </c>
      <c r="AG138"/>
      <c r="AH138" t="s">
        <v>50</v>
      </c>
      <c r="AI138"/>
      <c r="AJ138">
        <v>23079</v>
      </c>
      <c r="AK138" s="1">
        <v>42500.349305555559</v>
      </c>
      <c r="AL138" s="1">
        <v>42501.513888888891</v>
      </c>
      <c r="AM138" s="1">
        <v>42544.634722222225</v>
      </c>
      <c r="AN138" t="s">
        <v>80</v>
      </c>
      <c r="AO138" t="s">
        <v>39</v>
      </c>
      <c r="AP138" t="s">
        <v>39</v>
      </c>
      <c r="AQ138"/>
      <c r="AR138" s="1">
        <v>42548.5</v>
      </c>
      <c r="AS138" t="s">
        <v>56</v>
      </c>
      <c r="AT138" t="s">
        <v>628</v>
      </c>
      <c r="AU138" s="2" t="s">
        <v>664</v>
      </c>
    </row>
    <row r="139" spans="1:47" ht="12.95" customHeight="1" x14ac:dyDescent="0.45">
      <c r="A139" t="s">
        <v>39</v>
      </c>
      <c r="B139">
        <v>624530</v>
      </c>
      <c r="C139" t="str">
        <f>VLOOKUP(B139,'PAS10 S19 Final Scope_195'!B:C, 2,0)</f>
        <v>Base Scope</v>
      </c>
      <c r="D139" t="s">
        <v>57</v>
      </c>
      <c r="E139" t="s">
        <v>397</v>
      </c>
      <c r="F139" t="s">
        <v>419</v>
      </c>
      <c r="G139" t="s">
        <v>593</v>
      </c>
      <c r="H139">
        <v>9</v>
      </c>
      <c r="I139">
        <v>2</v>
      </c>
      <c r="J139" t="s">
        <v>420</v>
      </c>
      <c r="K139" t="s">
        <v>400</v>
      </c>
      <c r="L139" t="s">
        <v>40</v>
      </c>
      <c r="M139"/>
      <c r="N139" t="b">
        <v>0</v>
      </c>
      <c r="O139" t="s">
        <v>46</v>
      </c>
      <c r="P139" t="s">
        <v>47</v>
      </c>
      <c r="Q139" t="s">
        <v>48</v>
      </c>
      <c r="R139" t="s">
        <v>400</v>
      </c>
      <c r="S139">
        <v>602757</v>
      </c>
      <c r="T139"/>
      <c r="U139" t="s">
        <v>576</v>
      </c>
      <c r="V139" t="s">
        <v>50</v>
      </c>
      <c r="W139" t="s">
        <v>62</v>
      </c>
      <c r="X139" t="s">
        <v>62</v>
      </c>
      <c r="Y139" t="s">
        <v>358</v>
      </c>
      <c r="Z139">
        <v>40000</v>
      </c>
      <c r="AA139" t="b">
        <v>1</v>
      </c>
      <c r="AB139"/>
      <c r="AC139" t="s">
        <v>107</v>
      </c>
      <c r="AD139" t="s">
        <v>77</v>
      </c>
      <c r="AE139" t="s">
        <v>66</v>
      </c>
      <c r="AF139" t="b">
        <v>1</v>
      </c>
      <c r="AG139"/>
      <c r="AH139" t="s">
        <v>50</v>
      </c>
      <c r="AI139"/>
      <c r="AJ139">
        <v>22565</v>
      </c>
      <c r="AK139" s="1">
        <v>42513.283333333333</v>
      </c>
      <c r="AL139" s="1">
        <v>42513.76458333333</v>
      </c>
      <c r="AM139" s="1">
        <v>42544.634722222225</v>
      </c>
      <c r="AN139" t="s">
        <v>80</v>
      </c>
      <c r="AO139" t="s">
        <v>39</v>
      </c>
      <c r="AP139" t="s">
        <v>39</v>
      </c>
      <c r="AQ139"/>
      <c r="AR139" s="1">
        <v>42548.5</v>
      </c>
      <c r="AS139" t="s">
        <v>56</v>
      </c>
      <c r="AT139" t="s">
        <v>611</v>
      </c>
      <c r="AU139" s="2" t="s">
        <v>660</v>
      </c>
    </row>
    <row r="140" spans="1:47" ht="12.95" customHeight="1" x14ac:dyDescent="0.45">
      <c r="A140" t="s">
        <v>39</v>
      </c>
      <c r="B140">
        <v>624532</v>
      </c>
      <c r="C140" t="str">
        <f>VLOOKUP(B140,'PAS10 S19 Final Scope_195'!B:C, 2,0)</f>
        <v>Base Scope</v>
      </c>
      <c r="D140" t="s">
        <v>41</v>
      </c>
      <c r="E140" t="s">
        <v>397</v>
      </c>
      <c r="F140" t="s">
        <v>428</v>
      </c>
      <c r="G140" t="s">
        <v>583</v>
      </c>
      <c r="H140">
        <v>0.5</v>
      </c>
      <c r="I140">
        <v>2</v>
      </c>
      <c r="J140" t="s">
        <v>429</v>
      </c>
      <c r="K140" t="s">
        <v>400</v>
      </c>
      <c r="L140" t="s">
        <v>40</v>
      </c>
      <c r="M140"/>
      <c r="N140" t="b">
        <v>0</v>
      </c>
      <c r="O140" t="s">
        <v>46</v>
      </c>
      <c r="P140" t="s">
        <v>47</v>
      </c>
      <c r="Q140" t="s">
        <v>48</v>
      </c>
      <c r="R140" t="s">
        <v>400</v>
      </c>
      <c r="S140">
        <v>602757</v>
      </c>
      <c r="T140"/>
      <c r="U140" t="s">
        <v>576</v>
      </c>
      <c r="V140" t="s">
        <v>50</v>
      </c>
      <c r="W140" t="s">
        <v>401</v>
      </c>
      <c r="X140" t="s">
        <v>401</v>
      </c>
      <c r="Y140" t="s">
        <v>358</v>
      </c>
      <c r="Z140">
        <v>40000</v>
      </c>
      <c r="AA140" t="b">
        <v>1</v>
      </c>
      <c r="AB140"/>
      <c r="AC140" t="s">
        <v>53</v>
      </c>
      <c r="AD140" t="s">
        <v>77</v>
      </c>
      <c r="AE140" t="s">
        <v>78</v>
      </c>
      <c r="AF140" t="b">
        <v>1</v>
      </c>
      <c r="AG140"/>
      <c r="AH140" t="s">
        <v>50</v>
      </c>
      <c r="AI140"/>
      <c r="AJ140">
        <v>23409</v>
      </c>
      <c r="AK140" s="1">
        <v>42500.349305555559</v>
      </c>
      <c r="AL140" s="1">
        <v>42501.51458333333</v>
      </c>
      <c r="AM140" s="1">
        <v>42533.71597222222</v>
      </c>
      <c r="AN140" t="s">
        <v>80</v>
      </c>
      <c r="AO140" t="s">
        <v>39</v>
      </c>
      <c r="AP140" t="s">
        <v>39</v>
      </c>
      <c r="AQ140"/>
      <c r="AR140" s="1">
        <v>42548.5</v>
      </c>
      <c r="AS140" t="s">
        <v>56</v>
      </c>
      <c r="AT140" t="s">
        <v>644</v>
      </c>
      <c r="AU140" t="s">
        <v>658</v>
      </c>
    </row>
    <row r="141" spans="1:47" ht="12.95" customHeight="1" x14ac:dyDescent="0.45">
      <c r="A141" t="s">
        <v>39</v>
      </c>
      <c r="B141">
        <v>624534</v>
      </c>
      <c r="C141" t="str">
        <f>VLOOKUP(B141,'PAS10 S19 Final Scope_195'!B:C, 2,0)</f>
        <v>Base Scope</v>
      </c>
      <c r="D141" t="s">
        <v>41</v>
      </c>
      <c r="E141" t="s">
        <v>397</v>
      </c>
      <c r="F141" t="s">
        <v>430</v>
      </c>
      <c r="G141" t="s">
        <v>593</v>
      </c>
      <c r="H141">
        <v>0</v>
      </c>
      <c r="I141">
        <v>2</v>
      </c>
      <c r="J141" t="s">
        <v>431</v>
      </c>
      <c r="K141" t="s">
        <v>400</v>
      </c>
      <c r="L141" t="s">
        <v>40</v>
      </c>
      <c r="M141"/>
      <c r="N141" t="b">
        <v>0</v>
      </c>
      <c r="O141" t="s">
        <v>46</v>
      </c>
      <c r="P141" t="s">
        <v>47</v>
      </c>
      <c r="Q141" t="s">
        <v>408</v>
      </c>
      <c r="R141" t="s">
        <v>400</v>
      </c>
      <c r="S141">
        <v>602757</v>
      </c>
      <c r="T141"/>
      <c r="U141" t="s">
        <v>576</v>
      </c>
      <c r="V141" t="s">
        <v>50</v>
      </c>
      <c r="W141" t="s">
        <v>401</v>
      </c>
      <c r="X141" t="s">
        <v>401</v>
      </c>
      <c r="Y141" t="s">
        <v>358</v>
      </c>
      <c r="Z141">
        <v>40000</v>
      </c>
      <c r="AA141" t="b">
        <v>1</v>
      </c>
      <c r="AB141"/>
      <c r="AC141" t="s">
        <v>102</v>
      </c>
      <c r="AD141" t="s">
        <v>77</v>
      </c>
      <c r="AE141" t="s">
        <v>66</v>
      </c>
      <c r="AF141" t="b">
        <v>1</v>
      </c>
      <c r="AG141"/>
      <c r="AH141" t="s">
        <v>50</v>
      </c>
      <c r="AI141"/>
      <c r="AJ141">
        <v>23069</v>
      </c>
      <c r="AK141" s="1">
        <v>42492.513888888891</v>
      </c>
      <c r="AL141" s="1">
        <v>42501.51458333333</v>
      </c>
      <c r="AM141" s="1">
        <v>42536.223611111112</v>
      </c>
      <c r="AN141" t="s">
        <v>80</v>
      </c>
      <c r="AO141" t="s">
        <v>39</v>
      </c>
      <c r="AP141" t="s">
        <v>39</v>
      </c>
      <c r="AQ141"/>
      <c r="AR141" s="1">
        <v>42548.5</v>
      </c>
      <c r="AS141" t="s">
        <v>56</v>
      </c>
      <c r="AT141" t="s">
        <v>611</v>
      </c>
      <c r="AU141" s="2" t="s">
        <v>663</v>
      </c>
    </row>
    <row r="142" spans="1:47" ht="12.95" customHeight="1" x14ac:dyDescent="0.45">
      <c r="A142" t="s">
        <v>39</v>
      </c>
      <c r="B142">
        <v>624547</v>
      </c>
      <c r="C142" t="str">
        <f>VLOOKUP(B142,'PAS10 S19 Final Scope_195'!B:C, 2,0)</f>
        <v>Base Scope</v>
      </c>
      <c r="D142" t="s">
        <v>41</v>
      </c>
      <c r="E142" t="s">
        <v>397</v>
      </c>
      <c r="F142" t="s">
        <v>465</v>
      </c>
      <c r="G142" t="s">
        <v>593</v>
      </c>
      <c r="H142">
        <v>2</v>
      </c>
      <c r="I142">
        <v>3</v>
      </c>
      <c r="J142" t="s">
        <v>466</v>
      </c>
      <c r="K142" t="s">
        <v>400</v>
      </c>
      <c r="L142" t="s">
        <v>40</v>
      </c>
      <c r="M142"/>
      <c r="N142" t="b">
        <v>0</v>
      </c>
      <c r="O142" t="s">
        <v>46</v>
      </c>
      <c r="P142" t="s">
        <v>47</v>
      </c>
      <c r="Q142" t="s">
        <v>48</v>
      </c>
      <c r="R142" t="s">
        <v>400</v>
      </c>
      <c r="S142">
        <v>602757</v>
      </c>
      <c r="T142"/>
      <c r="U142" t="s">
        <v>576</v>
      </c>
      <c r="V142" t="s">
        <v>50</v>
      </c>
      <c r="W142" t="s">
        <v>416</v>
      </c>
      <c r="X142" t="s">
        <v>416</v>
      </c>
      <c r="Y142" t="s">
        <v>358</v>
      </c>
      <c r="Z142">
        <v>40000</v>
      </c>
      <c r="AA142" t="b">
        <v>1</v>
      </c>
      <c r="AB142"/>
      <c r="AC142" t="s">
        <v>102</v>
      </c>
      <c r="AD142" t="s">
        <v>77</v>
      </c>
      <c r="AE142" t="s">
        <v>66</v>
      </c>
      <c r="AF142" t="b">
        <v>1</v>
      </c>
      <c r="AG142"/>
      <c r="AH142" t="s">
        <v>50</v>
      </c>
      <c r="AI142"/>
      <c r="AJ142">
        <v>26943</v>
      </c>
      <c r="AK142" s="1">
        <v>42507.291666666664</v>
      </c>
      <c r="AL142" s="1">
        <v>42507.760416666664</v>
      </c>
      <c r="AM142" s="1">
        <v>42541.711111111108</v>
      </c>
      <c r="AN142" t="s">
        <v>80</v>
      </c>
      <c r="AO142" t="s">
        <v>39</v>
      </c>
      <c r="AP142" t="s">
        <v>39</v>
      </c>
      <c r="AQ142"/>
      <c r="AR142" s="1">
        <v>42548.5</v>
      </c>
      <c r="AS142" t="s">
        <v>56</v>
      </c>
      <c r="AT142" t="s">
        <v>611</v>
      </c>
      <c r="AU142" s="2" t="s">
        <v>660</v>
      </c>
    </row>
    <row r="143" spans="1:47" ht="12.95" customHeight="1" x14ac:dyDescent="0.45">
      <c r="A143" t="s">
        <v>39</v>
      </c>
      <c r="B143">
        <v>624545</v>
      </c>
      <c r="C143" t="str">
        <f>VLOOKUP(B143,'PAS10 S19 Final Scope_195'!B:C, 2,0)</f>
        <v>Base Scope</v>
      </c>
      <c r="D143" t="s">
        <v>41</v>
      </c>
      <c r="E143" t="s">
        <v>397</v>
      </c>
      <c r="F143" t="s">
        <v>462</v>
      </c>
      <c r="G143" t="s">
        <v>593</v>
      </c>
      <c r="H143">
        <v>0.5</v>
      </c>
      <c r="I143">
        <v>3</v>
      </c>
      <c r="J143" t="s">
        <v>463</v>
      </c>
      <c r="K143" t="s">
        <v>400</v>
      </c>
      <c r="L143" t="s">
        <v>40</v>
      </c>
      <c r="M143"/>
      <c r="N143" t="b">
        <v>0</v>
      </c>
      <c r="O143" t="s">
        <v>46</v>
      </c>
      <c r="P143" t="s">
        <v>47</v>
      </c>
      <c r="Q143" t="s">
        <v>48</v>
      </c>
      <c r="R143" t="s">
        <v>400</v>
      </c>
      <c r="S143">
        <v>602757</v>
      </c>
      <c r="T143"/>
      <c r="U143" t="s">
        <v>576</v>
      </c>
      <c r="V143" t="s">
        <v>50</v>
      </c>
      <c r="W143" t="s">
        <v>464</v>
      </c>
      <c r="X143" t="s">
        <v>464</v>
      </c>
      <c r="Y143" t="s">
        <v>358</v>
      </c>
      <c r="Z143">
        <v>40000</v>
      </c>
      <c r="AA143" t="b">
        <v>1</v>
      </c>
      <c r="AB143"/>
      <c r="AC143" t="s">
        <v>53</v>
      </c>
      <c r="AD143" t="s">
        <v>77</v>
      </c>
      <c r="AE143" t="s">
        <v>66</v>
      </c>
      <c r="AF143" t="b">
        <v>1</v>
      </c>
      <c r="AG143"/>
      <c r="AH143" t="s">
        <v>50</v>
      </c>
      <c r="AI143"/>
      <c r="AJ143">
        <v>26967</v>
      </c>
      <c r="AK143" s="1">
        <v>42501.334027777775</v>
      </c>
      <c r="AL143" s="1">
        <v>42501.510416666664</v>
      </c>
      <c r="AM143" s="1">
        <v>42533.71597222222</v>
      </c>
      <c r="AN143" t="s">
        <v>80</v>
      </c>
      <c r="AO143" t="s">
        <v>39</v>
      </c>
      <c r="AP143" t="s">
        <v>39</v>
      </c>
      <c r="AQ143"/>
      <c r="AR143" s="1">
        <v>42548.5</v>
      </c>
      <c r="AS143" t="s">
        <v>56</v>
      </c>
      <c r="AT143" t="s">
        <v>644</v>
      </c>
      <c r="AU143" t="s">
        <v>658</v>
      </c>
    </row>
    <row r="144" spans="1:47" ht="12.95" customHeight="1" x14ac:dyDescent="0.45">
      <c r="A144" t="s">
        <v>39</v>
      </c>
      <c r="B144">
        <v>624551</v>
      </c>
      <c r="C144" t="str">
        <f>VLOOKUP(B144,'PAS10 S19 Final Scope_195'!B:C, 2,0)</f>
        <v>Base Scope</v>
      </c>
      <c r="D144" t="s">
        <v>41</v>
      </c>
      <c r="E144" t="s">
        <v>397</v>
      </c>
      <c r="F144" t="s">
        <v>451</v>
      </c>
      <c r="G144" t="s">
        <v>583</v>
      </c>
      <c r="H144">
        <v>0.5</v>
      </c>
      <c r="I144">
        <v>3</v>
      </c>
      <c r="J144" t="s">
        <v>452</v>
      </c>
      <c r="K144" t="s">
        <v>400</v>
      </c>
      <c r="L144" t="s">
        <v>40</v>
      </c>
      <c r="M144"/>
      <c r="N144" t="b">
        <v>0</v>
      </c>
      <c r="O144" t="s">
        <v>46</v>
      </c>
      <c r="P144" t="s">
        <v>47</v>
      </c>
      <c r="Q144" t="s">
        <v>48</v>
      </c>
      <c r="R144" t="s">
        <v>400</v>
      </c>
      <c r="S144">
        <v>602757</v>
      </c>
      <c r="T144"/>
      <c r="U144" t="s">
        <v>576</v>
      </c>
      <c r="V144" t="s">
        <v>50</v>
      </c>
      <c r="W144" t="s">
        <v>450</v>
      </c>
      <c r="X144" t="s">
        <v>450</v>
      </c>
      <c r="Y144" t="s">
        <v>358</v>
      </c>
      <c r="Z144">
        <v>40000</v>
      </c>
      <c r="AA144" t="b">
        <v>1</v>
      </c>
      <c r="AB144"/>
      <c r="AC144" t="s">
        <v>53</v>
      </c>
      <c r="AD144" t="s">
        <v>77</v>
      </c>
      <c r="AE144" t="s">
        <v>78</v>
      </c>
      <c r="AF144" t="b">
        <v>1</v>
      </c>
      <c r="AG144"/>
      <c r="AH144" t="s">
        <v>50</v>
      </c>
      <c r="AI144"/>
      <c r="AJ144">
        <v>26957</v>
      </c>
      <c r="AK144" s="1">
        <v>42501.334027777775</v>
      </c>
      <c r="AL144" s="1">
        <v>42501.511805555558</v>
      </c>
      <c r="AM144" s="1">
        <v>42533.71597222222</v>
      </c>
      <c r="AN144" t="s">
        <v>80</v>
      </c>
      <c r="AO144" t="s">
        <v>39</v>
      </c>
      <c r="AP144" t="s">
        <v>39</v>
      </c>
      <c r="AQ144"/>
      <c r="AR144" s="1">
        <v>42548.5</v>
      </c>
      <c r="AS144" t="s">
        <v>56</v>
      </c>
      <c r="AT144" t="s">
        <v>644</v>
      </c>
      <c r="AU144" t="s">
        <v>658</v>
      </c>
    </row>
    <row r="145" spans="1:47" ht="12.95" customHeight="1" x14ac:dyDescent="0.45">
      <c r="A145" t="s">
        <v>39</v>
      </c>
      <c r="B145">
        <v>624546</v>
      </c>
      <c r="C145" t="str">
        <f>VLOOKUP(B145,'PAS10 S19 Final Scope_195'!B:C, 2,0)</f>
        <v>Base Scope</v>
      </c>
      <c r="D145" t="s">
        <v>41</v>
      </c>
      <c r="E145" t="s">
        <v>397</v>
      </c>
      <c r="F145" t="s">
        <v>414</v>
      </c>
      <c r="G145" t="s">
        <v>588</v>
      </c>
      <c r="H145">
        <v>0.5</v>
      </c>
      <c r="I145">
        <v>2</v>
      </c>
      <c r="J145" t="s">
        <v>415</v>
      </c>
      <c r="K145" t="s">
        <v>400</v>
      </c>
      <c r="L145" t="s">
        <v>40</v>
      </c>
      <c r="M145"/>
      <c r="N145" t="b">
        <v>0</v>
      </c>
      <c r="O145" t="s">
        <v>46</v>
      </c>
      <c r="P145" t="s">
        <v>47</v>
      </c>
      <c r="Q145" t="s">
        <v>48</v>
      </c>
      <c r="R145" t="s">
        <v>400</v>
      </c>
      <c r="S145">
        <v>602757</v>
      </c>
      <c r="T145"/>
      <c r="U145" t="s">
        <v>576</v>
      </c>
      <c r="V145" t="s">
        <v>50</v>
      </c>
      <c r="W145" t="s">
        <v>416</v>
      </c>
      <c r="X145" t="s">
        <v>416</v>
      </c>
      <c r="Y145" t="s">
        <v>358</v>
      </c>
      <c r="Z145">
        <v>40000</v>
      </c>
      <c r="AA145" t="b">
        <v>1</v>
      </c>
      <c r="AB145"/>
      <c r="AC145" t="s">
        <v>64</v>
      </c>
      <c r="AD145" t="s">
        <v>77</v>
      </c>
      <c r="AE145" t="s">
        <v>66</v>
      </c>
      <c r="AF145" t="b">
        <v>1</v>
      </c>
      <c r="AG145"/>
      <c r="AH145" t="s">
        <v>50</v>
      </c>
      <c r="AI145"/>
      <c r="AJ145">
        <v>26579</v>
      </c>
      <c r="AK145" s="1">
        <v>42493.30972222222</v>
      </c>
      <c r="AL145" s="1">
        <v>42501.511111111111</v>
      </c>
      <c r="AM145" s="1">
        <v>42541.711111111108</v>
      </c>
      <c r="AN145" t="s">
        <v>80</v>
      </c>
      <c r="AO145" t="s">
        <v>39</v>
      </c>
      <c r="AP145" t="s">
        <v>39</v>
      </c>
      <c r="AQ145"/>
      <c r="AR145" s="1">
        <v>42548.5</v>
      </c>
      <c r="AS145" t="s">
        <v>56</v>
      </c>
      <c r="AT145" t="s">
        <v>628</v>
      </c>
      <c r="AU145" s="2" t="s">
        <v>664</v>
      </c>
    </row>
    <row r="146" spans="1:47" ht="12.95" customHeight="1" x14ac:dyDescent="0.45">
      <c r="A146" t="s">
        <v>39</v>
      </c>
      <c r="B146">
        <v>624548</v>
      </c>
      <c r="C146" t="str">
        <f>VLOOKUP(B146,'PAS10 S19 Final Scope_195'!B:C, 2,0)</f>
        <v>Base Scope</v>
      </c>
      <c r="D146" t="s">
        <v>41</v>
      </c>
      <c r="E146" t="s">
        <v>397</v>
      </c>
      <c r="F146" t="s">
        <v>471</v>
      </c>
      <c r="G146" t="s">
        <v>593</v>
      </c>
      <c r="H146">
        <v>2.5</v>
      </c>
      <c r="I146">
        <v>2</v>
      </c>
      <c r="J146" t="s">
        <v>472</v>
      </c>
      <c r="K146" t="s">
        <v>400</v>
      </c>
      <c r="L146" t="s">
        <v>40</v>
      </c>
      <c r="M146"/>
      <c r="N146" t="b">
        <v>0</v>
      </c>
      <c r="O146" t="s">
        <v>46</v>
      </c>
      <c r="P146" t="s">
        <v>47</v>
      </c>
      <c r="Q146" t="s">
        <v>48</v>
      </c>
      <c r="R146" t="s">
        <v>400</v>
      </c>
      <c r="S146">
        <v>602757</v>
      </c>
      <c r="T146"/>
      <c r="U146" t="s">
        <v>576</v>
      </c>
      <c r="V146" t="s">
        <v>50</v>
      </c>
      <c r="W146" t="s">
        <v>450</v>
      </c>
      <c r="X146" t="s">
        <v>450</v>
      </c>
      <c r="Y146" t="s">
        <v>358</v>
      </c>
      <c r="Z146">
        <v>40000</v>
      </c>
      <c r="AA146" t="b">
        <v>1</v>
      </c>
      <c r="AB146"/>
      <c r="AC146" t="s">
        <v>102</v>
      </c>
      <c r="AD146" t="s">
        <v>77</v>
      </c>
      <c r="AE146" t="s">
        <v>66</v>
      </c>
      <c r="AF146" t="b">
        <v>1</v>
      </c>
      <c r="AG146"/>
      <c r="AH146" t="s">
        <v>50</v>
      </c>
      <c r="AI146"/>
      <c r="AJ146">
        <v>24361</v>
      </c>
      <c r="AK146" s="1">
        <v>42502.29791666667</v>
      </c>
      <c r="AL146" s="1">
        <v>42502.756944444445</v>
      </c>
      <c r="AM146" s="1">
        <v>42541.711111111108</v>
      </c>
      <c r="AN146" t="s">
        <v>80</v>
      </c>
      <c r="AO146" t="s">
        <v>39</v>
      </c>
      <c r="AP146" t="s">
        <v>39</v>
      </c>
      <c r="AQ146"/>
      <c r="AR146" s="1">
        <v>42548.5</v>
      </c>
      <c r="AS146" t="s">
        <v>56</v>
      </c>
      <c r="AT146" t="s">
        <v>636</v>
      </c>
      <c r="AU146" s="2" t="s">
        <v>660</v>
      </c>
    </row>
    <row r="147" spans="1:47" ht="12.95" customHeight="1" x14ac:dyDescent="0.45">
      <c r="A147" t="s">
        <v>39</v>
      </c>
      <c r="B147">
        <v>624549</v>
      </c>
      <c r="C147" t="str">
        <f>VLOOKUP(B147,'PAS10 S19 Final Scope_195'!B:C, 2,0)</f>
        <v>Base Scope</v>
      </c>
      <c r="D147" t="s">
        <v>41</v>
      </c>
      <c r="E147" t="s">
        <v>397</v>
      </c>
      <c r="F147" t="s">
        <v>448</v>
      </c>
      <c r="G147" t="s">
        <v>588</v>
      </c>
      <c r="H147">
        <v>0.5</v>
      </c>
      <c r="I147">
        <v>2</v>
      </c>
      <c r="J147" t="s">
        <v>449</v>
      </c>
      <c r="K147" t="s">
        <v>400</v>
      </c>
      <c r="L147" t="s">
        <v>40</v>
      </c>
      <c r="M147"/>
      <c r="N147" t="b">
        <v>0</v>
      </c>
      <c r="O147" t="s">
        <v>46</v>
      </c>
      <c r="P147" t="s">
        <v>47</v>
      </c>
      <c r="Q147" t="s">
        <v>48</v>
      </c>
      <c r="R147" t="s">
        <v>400</v>
      </c>
      <c r="S147">
        <v>602757</v>
      </c>
      <c r="T147"/>
      <c r="U147" t="s">
        <v>576</v>
      </c>
      <c r="V147" t="s">
        <v>50</v>
      </c>
      <c r="W147" t="s">
        <v>450</v>
      </c>
      <c r="X147" t="s">
        <v>450</v>
      </c>
      <c r="Y147" t="s">
        <v>358</v>
      </c>
      <c r="Z147">
        <v>40000</v>
      </c>
      <c r="AA147" t="b">
        <v>1</v>
      </c>
      <c r="AB147"/>
      <c r="AC147" t="s">
        <v>64</v>
      </c>
      <c r="AD147" t="s">
        <v>77</v>
      </c>
      <c r="AE147" t="s">
        <v>66</v>
      </c>
      <c r="AF147" t="b">
        <v>1</v>
      </c>
      <c r="AG147"/>
      <c r="AH147" t="s">
        <v>50</v>
      </c>
      <c r="AI147"/>
      <c r="AJ147">
        <v>24362</v>
      </c>
      <c r="AK147" s="1">
        <v>42493.30972222222</v>
      </c>
      <c r="AL147" s="1">
        <v>42507.761111111111</v>
      </c>
      <c r="AM147" s="1">
        <v>42544.635416666664</v>
      </c>
      <c r="AN147" t="s">
        <v>80</v>
      </c>
      <c r="AO147" t="s">
        <v>39</v>
      </c>
      <c r="AP147" t="s">
        <v>39</v>
      </c>
      <c r="AQ147"/>
      <c r="AR147" s="1">
        <v>42548.5</v>
      </c>
      <c r="AS147" t="s">
        <v>56</v>
      </c>
      <c r="AT147" t="s">
        <v>611</v>
      </c>
      <c r="AU147" s="2" t="s">
        <v>664</v>
      </c>
    </row>
    <row r="148" spans="1:47" ht="12.95" customHeight="1" x14ac:dyDescent="0.45">
      <c r="A148" t="s">
        <v>39</v>
      </c>
      <c r="B148">
        <v>624550</v>
      </c>
      <c r="C148" t="str">
        <f>VLOOKUP(B148,'PAS10 S19 Final Scope_195'!B:C, 2,0)</f>
        <v>Base Scope</v>
      </c>
      <c r="D148" t="s">
        <v>41</v>
      </c>
      <c r="E148" t="s">
        <v>397</v>
      </c>
      <c r="F148" t="s">
        <v>467</v>
      </c>
      <c r="G148" t="s">
        <v>583</v>
      </c>
      <c r="H148">
        <v>0.5</v>
      </c>
      <c r="I148">
        <v>2</v>
      </c>
      <c r="J148" t="s">
        <v>468</v>
      </c>
      <c r="K148" t="s">
        <v>400</v>
      </c>
      <c r="L148" t="s">
        <v>40</v>
      </c>
      <c r="M148"/>
      <c r="N148" t="b">
        <v>0</v>
      </c>
      <c r="O148" t="s">
        <v>46</v>
      </c>
      <c r="P148" t="s">
        <v>47</v>
      </c>
      <c r="Q148" t="s">
        <v>48</v>
      </c>
      <c r="R148" t="s">
        <v>400</v>
      </c>
      <c r="S148">
        <v>602757</v>
      </c>
      <c r="T148"/>
      <c r="U148" t="s">
        <v>576</v>
      </c>
      <c r="V148" t="s">
        <v>50</v>
      </c>
      <c r="W148" t="s">
        <v>450</v>
      </c>
      <c r="X148" t="s">
        <v>450</v>
      </c>
      <c r="Y148" t="s">
        <v>358</v>
      </c>
      <c r="Z148">
        <v>40000</v>
      </c>
      <c r="AA148" t="b">
        <v>1</v>
      </c>
      <c r="AB148"/>
      <c r="AC148" t="s">
        <v>53</v>
      </c>
      <c r="AD148" t="s">
        <v>77</v>
      </c>
      <c r="AE148" t="s">
        <v>78</v>
      </c>
      <c r="AF148" t="b">
        <v>1</v>
      </c>
      <c r="AG148"/>
      <c r="AH148" t="s">
        <v>50</v>
      </c>
      <c r="AI148"/>
      <c r="AJ148">
        <v>24367</v>
      </c>
      <c r="AK148" s="1">
        <v>42500.349305555559</v>
      </c>
      <c r="AL148" s="1">
        <v>42501.511111111111</v>
      </c>
      <c r="AM148" s="1">
        <v>42533.71597222222</v>
      </c>
      <c r="AN148" t="s">
        <v>80</v>
      </c>
      <c r="AO148" t="s">
        <v>39</v>
      </c>
      <c r="AP148" t="s">
        <v>39</v>
      </c>
      <c r="AQ148"/>
      <c r="AR148" s="1">
        <v>42548.5</v>
      </c>
      <c r="AS148" t="s">
        <v>56</v>
      </c>
      <c r="AT148" t="s">
        <v>644</v>
      </c>
      <c r="AU148" t="s">
        <v>658</v>
      </c>
    </row>
    <row r="149" spans="1:47" ht="12.95" customHeight="1" x14ac:dyDescent="0.45">
      <c r="A149" t="s">
        <v>39</v>
      </c>
      <c r="B149">
        <v>624554</v>
      </c>
      <c r="C149" t="str">
        <f>VLOOKUP(B149,'PAS10 S19 Final Scope_195'!B:C, 2,0)</f>
        <v>Base Scope</v>
      </c>
      <c r="D149" t="s">
        <v>57</v>
      </c>
      <c r="E149" t="s">
        <v>397</v>
      </c>
      <c r="F149" t="s">
        <v>190</v>
      </c>
      <c r="G149" t="s">
        <v>593</v>
      </c>
      <c r="H149">
        <v>1.5</v>
      </c>
      <c r="I149">
        <v>2</v>
      </c>
      <c r="J149" t="s">
        <v>477</v>
      </c>
      <c r="K149" t="s">
        <v>400</v>
      </c>
      <c r="L149" t="s">
        <v>40</v>
      </c>
      <c r="M149"/>
      <c r="N149" t="b">
        <v>0</v>
      </c>
      <c r="O149" t="s">
        <v>46</v>
      </c>
      <c r="P149" t="s">
        <v>47</v>
      </c>
      <c r="Q149" t="s">
        <v>48</v>
      </c>
      <c r="R149" t="s">
        <v>400</v>
      </c>
      <c r="S149">
        <v>602757</v>
      </c>
      <c r="T149"/>
      <c r="U149" t="s">
        <v>576</v>
      </c>
      <c r="V149" t="s">
        <v>50</v>
      </c>
      <c r="W149" t="s">
        <v>62</v>
      </c>
      <c r="X149" t="s">
        <v>62</v>
      </c>
      <c r="Y149" t="s">
        <v>358</v>
      </c>
      <c r="Z149">
        <v>40000</v>
      </c>
      <c r="AA149" t="b">
        <v>1</v>
      </c>
      <c r="AB149"/>
      <c r="AC149" t="s">
        <v>107</v>
      </c>
      <c r="AD149" t="s">
        <v>413</v>
      </c>
      <c r="AE149" t="s">
        <v>66</v>
      </c>
      <c r="AF149" t="b">
        <v>1</v>
      </c>
      <c r="AG149"/>
      <c r="AH149" t="s">
        <v>50</v>
      </c>
      <c r="AI149"/>
      <c r="AJ149">
        <v>26917</v>
      </c>
      <c r="AK149" s="1">
        <v>42502.29791666667</v>
      </c>
      <c r="AL149" s="1">
        <v>42502.756249999999</v>
      </c>
      <c r="AM149" s="1">
        <v>42534.717361111114</v>
      </c>
      <c r="AN149" t="s">
        <v>80</v>
      </c>
      <c r="AO149" t="s">
        <v>39</v>
      </c>
      <c r="AP149" t="s">
        <v>39</v>
      </c>
      <c r="AQ149"/>
      <c r="AR149" s="1">
        <v>42548.5</v>
      </c>
      <c r="AS149" t="s">
        <v>56</v>
      </c>
      <c r="AT149" t="s">
        <v>659</v>
      </c>
      <c r="AU149" t="s">
        <v>658</v>
      </c>
    </row>
    <row r="150" spans="1:47" ht="12.95" customHeight="1" x14ac:dyDescent="0.45">
      <c r="A150" t="s">
        <v>39</v>
      </c>
      <c r="B150">
        <v>624538</v>
      </c>
      <c r="C150" t="str">
        <f>VLOOKUP(B150,'PAS10 S19 Final Scope_195'!B:C, 2,0)</f>
        <v>Base Scope</v>
      </c>
      <c r="D150" t="s">
        <v>41</v>
      </c>
      <c r="E150" t="s">
        <v>397</v>
      </c>
      <c r="F150" t="s">
        <v>478</v>
      </c>
      <c r="G150" t="s">
        <v>593</v>
      </c>
      <c r="H150">
        <v>2</v>
      </c>
      <c r="I150">
        <v>3</v>
      </c>
      <c r="J150" t="s">
        <v>479</v>
      </c>
      <c r="K150" t="s">
        <v>400</v>
      </c>
      <c r="L150" t="s">
        <v>40</v>
      </c>
      <c r="M150"/>
      <c r="N150" t="b">
        <v>0</v>
      </c>
      <c r="O150" t="s">
        <v>46</v>
      </c>
      <c r="P150" t="s">
        <v>47</v>
      </c>
      <c r="Q150" t="s">
        <v>48</v>
      </c>
      <c r="R150" t="s">
        <v>400</v>
      </c>
      <c r="S150">
        <v>602757</v>
      </c>
      <c r="T150"/>
      <c r="U150" t="s">
        <v>576</v>
      </c>
      <c r="V150" t="s">
        <v>50</v>
      </c>
      <c r="W150" t="s">
        <v>436</v>
      </c>
      <c r="X150" t="s">
        <v>436</v>
      </c>
      <c r="Y150" t="s">
        <v>358</v>
      </c>
      <c r="Z150">
        <v>40000</v>
      </c>
      <c r="AA150" t="b">
        <v>1</v>
      </c>
      <c r="AB150"/>
      <c r="AC150" t="s">
        <v>102</v>
      </c>
      <c r="AD150" t="s">
        <v>77</v>
      </c>
      <c r="AE150" t="s">
        <v>66</v>
      </c>
      <c r="AF150" t="b">
        <v>1</v>
      </c>
      <c r="AG150"/>
      <c r="AH150" t="s">
        <v>50</v>
      </c>
      <c r="AI150"/>
      <c r="AJ150">
        <v>27015</v>
      </c>
      <c r="AK150" s="1">
        <v>42507.291666666664</v>
      </c>
      <c r="AL150" s="1">
        <v>42507.760416666664</v>
      </c>
      <c r="AM150" s="1">
        <v>42541.711111111108</v>
      </c>
      <c r="AN150" t="s">
        <v>80</v>
      </c>
      <c r="AO150" t="s">
        <v>39</v>
      </c>
      <c r="AP150" t="s">
        <v>39</v>
      </c>
      <c r="AQ150"/>
      <c r="AR150" s="1">
        <v>42548.5</v>
      </c>
      <c r="AS150" t="s">
        <v>56</v>
      </c>
      <c r="AT150" t="s">
        <v>636</v>
      </c>
      <c r="AU150" s="2" t="s">
        <v>660</v>
      </c>
    </row>
    <row r="151" spans="1:47" ht="12.95" customHeight="1" x14ac:dyDescent="0.45">
      <c r="A151" t="s">
        <v>39</v>
      </c>
      <c r="B151">
        <v>624541</v>
      </c>
      <c r="C151" t="str">
        <f>VLOOKUP(B151,'PAS10 S19 Final Scope_195'!B:C, 2,0)</f>
        <v>Base Scope</v>
      </c>
      <c r="D151" t="s">
        <v>41</v>
      </c>
      <c r="E151" t="s">
        <v>397</v>
      </c>
      <c r="F151" t="s">
        <v>444</v>
      </c>
      <c r="G151" t="s">
        <v>96</v>
      </c>
      <c r="H151">
        <v>4</v>
      </c>
      <c r="I151">
        <v>2</v>
      </c>
      <c r="J151" t="s">
        <v>445</v>
      </c>
      <c r="K151" t="s">
        <v>400</v>
      </c>
      <c r="L151" t="s">
        <v>40</v>
      </c>
      <c r="M151"/>
      <c r="N151" t="b">
        <v>0</v>
      </c>
      <c r="O151" t="s">
        <v>46</v>
      </c>
      <c r="P151" t="s">
        <v>47</v>
      </c>
      <c r="Q151" t="s">
        <v>48</v>
      </c>
      <c r="R151" t="s">
        <v>400</v>
      </c>
      <c r="S151">
        <v>602757</v>
      </c>
      <c r="T151"/>
      <c r="U151" t="s">
        <v>576</v>
      </c>
      <c r="V151" t="s">
        <v>50</v>
      </c>
      <c r="W151" t="s">
        <v>411</v>
      </c>
      <c r="X151" t="s">
        <v>411</v>
      </c>
      <c r="Y151" t="s">
        <v>358</v>
      </c>
      <c r="Z151">
        <v>40000</v>
      </c>
      <c r="AA151" t="b">
        <v>1</v>
      </c>
      <c r="AB151"/>
      <c r="AC151" t="s">
        <v>102</v>
      </c>
      <c r="AD151" t="s">
        <v>77</v>
      </c>
      <c r="AE151" t="s">
        <v>66</v>
      </c>
      <c r="AF151" t="b">
        <v>1</v>
      </c>
      <c r="AG151"/>
      <c r="AH151" t="s">
        <v>50</v>
      </c>
      <c r="AI151"/>
      <c r="AJ151">
        <v>22268</v>
      </c>
      <c r="AK151" s="1">
        <v>42502.29791666667</v>
      </c>
      <c r="AL151" s="1">
        <v>42502.756249999999</v>
      </c>
      <c r="AM151" s="1">
        <v>42541.711111111108</v>
      </c>
      <c r="AN151" t="s">
        <v>80</v>
      </c>
      <c r="AO151" t="s">
        <v>39</v>
      </c>
      <c r="AP151" t="s">
        <v>39</v>
      </c>
      <c r="AQ151"/>
      <c r="AR151" s="1">
        <v>42548.5</v>
      </c>
      <c r="AS151" t="s">
        <v>56</v>
      </c>
      <c r="AT151" t="s">
        <v>611</v>
      </c>
      <c r="AU151" s="2" t="s">
        <v>660</v>
      </c>
    </row>
    <row r="152" spans="1:47" ht="12.95" customHeight="1" x14ac:dyDescent="0.45">
      <c r="A152" t="s">
        <v>39</v>
      </c>
      <c r="B152">
        <v>624543</v>
      </c>
      <c r="C152" t="str">
        <f>VLOOKUP(B152,'PAS10 S19 Final Scope_195'!B:C, 2,0)</f>
        <v>Base Scope</v>
      </c>
      <c r="D152" t="s">
        <v>57</v>
      </c>
      <c r="E152" t="s">
        <v>397</v>
      </c>
      <c r="F152" t="s">
        <v>446</v>
      </c>
      <c r="G152" t="s">
        <v>583</v>
      </c>
      <c r="H152">
        <v>1.5</v>
      </c>
      <c r="I152">
        <v>2</v>
      </c>
      <c r="J152" t="s">
        <v>447</v>
      </c>
      <c r="K152" t="s">
        <v>400</v>
      </c>
      <c r="L152" t="s">
        <v>40</v>
      </c>
      <c r="M152"/>
      <c r="N152" t="b">
        <v>0</v>
      </c>
      <c r="O152" t="s">
        <v>46</v>
      </c>
      <c r="P152" t="s">
        <v>47</v>
      </c>
      <c r="Q152" t="s">
        <v>48</v>
      </c>
      <c r="R152" t="s">
        <v>400</v>
      </c>
      <c r="S152">
        <v>602757</v>
      </c>
      <c r="T152"/>
      <c r="U152" t="s">
        <v>576</v>
      </c>
      <c r="V152" t="s">
        <v>50</v>
      </c>
      <c r="W152" t="s">
        <v>62</v>
      </c>
      <c r="X152" t="s">
        <v>62</v>
      </c>
      <c r="Y152" t="s">
        <v>358</v>
      </c>
      <c r="Z152">
        <v>40000</v>
      </c>
      <c r="AA152" t="b">
        <v>1</v>
      </c>
      <c r="AB152"/>
      <c r="AC152" t="s">
        <v>107</v>
      </c>
      <c r="AD152" t="s">
        <v>77</v>
      </c>
      <c r="AE152" t="s">
        <v>66</v>
      </c>
      <c r="AF152" t="b">
        <v>1</v>
      </c>
      <c r="AG152"/>
      <c r="AH152" t="s">
        <v>50</v>
      </c>
      <c r="AI152"/>
      <c r="AJ152">
        <v>26972</v>
      </c>
      <c r="AK152" s="1">
        <v>42500.349305555559</v>
      </c>
      <c r="AL152" s="1">
        <v>42501.509722222225</v>
      </c>
      <c r="AM152" s="1">
        <v>42534.717361111114</v>
      </c>
      <c r="AN152" t="s">
        <v>80</v>
      </c>
      <c r="AO152" t="s">
        <v>39</v>
      </c>
      <c r="AP152" t="s">
        <v>39</v>
      </c>
      <c r="AQ152"/>
      <c r="AR152" s="1">
        <v>42548.5</v>
      </c>
      <c r="AS152" t="s">
        <v>56</v>
      </c>
      <c r="AT152" t="s">
        <v>642</v>
      </c>
      <c r="AU152" s="2" t="s">
        <v>660</v>
      </c>
    </row>
    <row r="153" spans="1:47" ht="12.95" customHeight="1" x14ac:dyDescent="0.45">
      <c r="A153" t="s">
        <v>39</v>
      </c>
      <c r="B153">
        <v>624542</v>
      </c>
      <c r="C153" t="str">
        <f>VLOOKUP(B153,'PAS10 S19 Final Scope_195'!B:C, 2,0)</f>
        <v>Base Scope</v>
      </c>
      <c r="D153" t="s">
        <v>41</v>
      </c>
      <c r="E153" t="s">
        <v>397</v>
      </c>
      <c r="F153" t="s">
        <v>442</v>
      </c>
      <c r="G153" t="s">
        <v>588</v>
      </c>
      <c r="H153">
        <v>0.5</v>
      </c>
      <c r="I153">
        <v>2</v>
      </c>
      <c r="J153" t="s">
        <v>443</v>
      </c>
      <c r="K153" t="s">
        <v>400</v>
      </c>
      <c r="L153" t="s">
        <v>40</v>
      </c>
      <c r="M153"/>
      <c r="N153" t="b">
        <v>0</v>
      </c>
      <c r="O153" t="s">
        <v>46</v>
      </c>
      <c r="P153" t="s">
        <v>47</v>
      </c>
      <c r="Q153" t="s">
        <v>48</v>
      </c>
      <c r="R153" t="s">
        <v>400</v>
      </c>
      <c r="S153">
        <v>602757</v>
      </c>
      <c r="T153"/>
      <c r="U153" t="s">
        <v>576</v>
      </c>
      <c r="V153" t="s">
        <v>50</v>
      </c>
      <c r="W153" t="s">
        <v>411</v>
      </c>
      <c r="X153" t="s">
        <v>411</v>
      </c>
      <c r="Y153" t="s">
        <v>358</v>
      </c>
      <c r="Z153">
        <v>40000</v>
      </c>
      <c r="AA153" t="b">
        <v>1</v>
      </c>
      <c r="AB153"/>
      <c r="AC153" t="s">
        <v>64</v>
      </c>
      <c r="AD153" t="s">
        <v>77</v>
      </c>
      <c r="AE153" t="s">
        <v>66</v>
      </c>
      <c r="AF153" t="b">
        <v>1</v>
      </c>
      <c r="AG153"/>
      <c r="AH153" t="s">
        <v>50</v>
      </c>
      <c r="AI153"/>
      <c r="AJ153">
        <v>22297</v>
      </c>
      <c r="AK153" s="1">
        <v>42492.316666666666</v>
      </c>
      <c r="AL153" s="1">
        <v>42508.769444444442</v>
      </c>
      <c r="AM153" s="1">
        <v>42541.711111111108</v>
      </c>
      <c r="AN153" t="s">
        <v>80</v>
      </c>
      <c r="AO153" t="s">
        <v>39</v>
      </c>
      <c r="AP153" t="s">
        <v>39</v>
      </c>
      <c r="AQ153"/>
      <c r="AR153" s="1">
        <v>42548.5</v>
      </c>
      <c r="AS153" t="s">
        <v>56</v>
      </c>
      <c r="AT153" t="s">
        <v>628</v>
      </c>
      <c r="AU153" s="2" t="s">
        <v>664</v>
      </c>
    </row>
    <row r="154" spans="1:47" ht="12.95" customHeight="1" x14ac:dyDescent="0.45">
      <c r="A154" t="s">
        <v>39</v>
      </c>
      <c r="B154">
        <v>624539</v>
      </c>
      <c r="C154" t="str">
        <f>VLOOKUP(B154,'PAS10 S19 Final Scope_195'!B:C, 2,0)</f>
        <v>Base Scope</v>
      </c>
      <c r="D154" t="s">
        <v>41</v>
      </c>
      <c r="E154" t="s">
        <v>397</v>
      </c>
      <c r="F154" t="s">
        <v>475</v>
      </c>
      <c r="G154" t="s">
        <v>593</v>
      </c>
      <c r="H154">
        <v>0</v>
      </c>
      <c r="I154">
        <v>2</v>
      </c>
      <c r="J154" t="s">
        <v>476</v>
      </c>
      <c r="K154" t="s">
        <v>400</v>
      </c>
      <c r="L154" t="s">
        <v>40</v>
      </c>
      <c r="M154"/>
      <c r="N154" t="b">
        <v>0</v>
      </c>
      <c r="O154" t="s">
        <v>46</v>
      </c>
      <c r="P154" t="s">
        <v>47</v>
      </c>
      <c r="Q154" t="s">
        <v>408</v>
      </c>
      <c r="R154" t="s">
        <v>400</v>
      </c>
      <c r="S154">
        <v>602757</v>
      </c>
      <c r="T154"/>
      <c r="U154" t="s">
        <v>576</v>
      </c>
      <c r="V154" t="s">
        <v>50</v>
      </c>
      <c r="W154" t="s">
        <v>436</v>
      </c>
      <c r="X154" t="s">
        <v>436</v>
      </c>
      <c r="Y154" t="s">
        <v>358</v>
      </c>
      <c r="Z154">
        <v>40000</v>
      </c>
      <c r="AA154" t="b">
        <v>1</v>
      </c>
      <c r="AB154"/>
      <c r="AC154" t="s">
        <v>102</v>
      </c>
      <c r="AD154" t="s">
        <v>77</v>
      </c>
      <c r="AE154" t="s">
        <v>66</v>
      </c>
      <c r="AF154" t="b">
        <v>1</v>
      </c>
      <c r="AG154"/>
      <c r="AH154" t="s">
        <v>50</v>
      </c>
      <c r="AI154"/>
      <c r="AJ154">
        <v>23075</v>
      </c>
      <c r="AK154" s="1">
        <v>42492.513888888891</v>
      </c>
      <c r="AL154" s="1">
        <v>42501.509027777778</v>
      </c>
      <c r="AM154" s="1">
        <v>42536.223611111112</v>
      </c>
      <c r="AN154" t="s">
        <v>80</v>
      </c>
      <c r="AO154" t="s">
        <v>39</v>
      </c>
      <c r="AP154" t="s">
        <v>39</v>
      </c>
      <c r="AQ154"/>
      <c r="AR154" s="1">
        <v>42548.5</v>
      </c>
      <c r="AS154" t="s">
        <v>56</v>
      </c>
      <c r="AT154" t="s">
        <v>611</v>
      </c>
      <c r="AU154" s="2" t="s">
        <v>663</v>
      </c>
    </row>
    <row r="155" spans="1:47" ht="12.95" customHeight="1" x14ac:dyDescent="0.45">
      <c r="A155" t="s">
        <v>39</v>
      </c>
      <c r="B155">
        <v>624540</v>
      </c>
      <c r="C155" t="str">
        <f>VLOOKUP(B155,'PAS10 S19 Final Scope_195'!B:C, 2,0)</f>
        <v>Base Scope</v>
      </c>
      <c r="D155" t="s">
        <v>41</v>
      </c>
      <c r="E155" t="s">
        <v>397</v>
      </c>
      <c r="F155" t="s">
        <v>409</v>
      </c>
      <c r="G155" t="s">
        <v>593</v>
      </c>
      <c r="H155">
        <v>0</v>
      </c>
      <c r="I155">
        <v>2</v>
      </c>
      <c r="J155" t="s">
        <v>410</v>
      </c>
      <c r="K155" t="s">
        <v>400</v>
      </c>
      <c r="L155" t="s">
        <v>40</v>
      </c>
      <c r="M155"/>
      <c r="N155" t="b">
        <v>0</v>
      </c>
      <c r="O155" t="s">
        <v>46</v>
      </c>
      <c r="P155" t="s">
        <v>47</v>
      </c>
      <c r="Q155" t="s">
        <v>408</v>
      </c>
      <c r="R155" t="s">
        <v>400</v>
      </c>
      <c r="S155">
        <v>602757</v>
      </c>
      <c r="T155"/>
      <c r="U155" t="s">
        <v>576</v>
      </c>
      <c r="V155" t="s">
        <v>50</v>
      </c>
      <c r="W155" t="s">
        <v>411</v>
      </c>
      <c r="X155" t="s">
        <v>411</v>
      </c>
      <c r="Y155" t="s">
        <v>358</v>
      </c>
      <c r="Z155">
        <v>40000</v>
      </c>
      <c r="AA155" t="b">
        <v>1</v>
      </c>
      <c r="AB155"/>
      <c r="AC155" t="s">
        <v>102</v>
      </c>
      <c r="AD155" t="s">
        <v>77</v>
      </c>
      <c r="AE155" t="s">
        <v>66</v>
      </c>
      <c r="AF155" t="b">
        <v>1</v>
      </c>
      <c r="AG155"/>
      <c r="AH155" t="s">
        <v>50</v>
      </c>
      <c r="AI155"/>
      <c r="AJ155">
        <v>22267</v>
      </c>
      <c r="AK155" s="1">
        <v>42492.513888888891</v>
      </c>
      <c r="AL155" s="1">
        <v>42501.509722222225</v>
      </c>
      <c r="AM155" s="1">
        <v>42536.223611111112</v>
      </c>
      <c r="AN155" t="s">
        <v>80</v>
      </c>
      <c r="AO155" t="s">
        <v>39</v>
      </c>
      <c r="AP155" t="s">
        <v>39</v>
      </c>
      <c r="AQ155"/>
      <c r="AR155" s="1">
        <v>42548.5</v>
      </c>
      <c r="AS155" t="s">
        <v>56</v>
      </c>
      <c r="AT155" t="s">
        <v>611</v>
      </c>
      <c r="AU155" s="2" t="s">
        <v>663</v>
      </c>
    </row>
    <row r="156" spans="1:47" ht="12.95" customHeight="1" x14ac:dyDescent="0.45">
      <c r="A156" t="s">
        <v>39</v>
      </c>
      <c r="B156">
        <v>624544</v>
      </c>
      <c r="C156" t="str">
        <f>VLOOKUP(B156,'PAS10 S19 Final Scope_195'!B:C, 2,0)</f>
        <v>Base Scope</v>
      </c>
      <c r="D156" t="s">
        <v>41</v>
      </c>
      <c r="E156" t="s">
        <v>397</v>
      </c>
      <c r="F156" t="s">
        <v>473</v>
      </c>
      <c r="G156" t="s">
        <v>583</v>
      </c>
      <c r="H156">
        <v>0.5</v>
      </c>
      <c r="I156">
        <v>2</v>
      </c>
      <c r="J156" t="s">
        <v>474</v>
      </c>
      <c r="K156" t="s">
        <v>400</v>
      </c>
      <c r="L156" t="s">
        <v>40</v>
      </c>
      <c r="M156"/>
      <c r="N156" t="b">
        <v>0</v>
      </c>
      <c r="O156" t="s">
        <v>46</v>
      </c>
      <c r="P156" t="s">
        <v>47</v>
      </c>
      <c r="Q156" t="s">
        <v>70</v>
      </c>
      <c r="R156" t="s">
        <v>400</v>
      </c>
      <c r="S156">
        <v>602757</v>
      </c>
      <c r="T156"/>
      <c r="U156" t="s">
        <v>576</v>
      </c>
      <c r="V156" t="s">
        <v>50</v>
      </c>
      <c r="W156" t="s">
        <v>464</v>
      </c>
      <c r="X156" t="s">
        <v>464</v>
      </c>
      <c r="Y156" t="s">
        <v>358</v>
      </c>
      <c r="Z156">
        <v>40000</v>
      </c>
      <c r="AA156" t="b">
        <v>1</v>
      </c>
      <c r="AB156"/>
      <c r="AC156" t="s">
        <v>53</v>
      </c>
      <c r="AD156" t="s">
        <v>77</v>
      </c>
      <c r="AE156" t="s">
        <v>66</v>
      </c>
      <c r="AF156" t="b">
        <v>1</v>
      </c>
      <c r="AG156"/>
      <c r="AH156" t="s">
        <v>50</v>
      </c>
      <c r="AI156"/>
      <c r="AJ156">
        <v>24051</v>
      </c>
      <c r="AK156" s="1">
        <v>42510.744444444441</v>
      </c>
      <c r="AL156" s="1">
        <v>42512.75277777778</v>
      </c>
      <c r="AM156" s="1">
        <v>42542.227083333331</v>
      </c>
      <c r="AN156" t="s">
        <v>80</v>
      </c>
      <c r="AO156" t="s">
        <v>39</v>
      </c>
      <c r="AP156" t="s">
        <v>39</v>
      </c>
      <c r="AQ156"/>
      <c r="AR156" s="1">
        <v>42548.5</v>
      </c>
      <c r="AS156" t="s">
        <v>56</v>
      </c>
      <c r="AT156" t="s">
        <v>644</v>
      </c>
      <c r="AU156" t="s">
        <v>658</v>
      </c>
    </row>
    <row r="157" spans="1:47" ht="12.95" customHeight="1" x14ac:dyDescent="0.45">
      <c r="A157" t="s">
        <v>39</v>
      </c>
      <c r="B157">
        <v>624555</v>
      </c>
      <c r="C157" t="str">
        <f>VLOOKUP(B157,'PAS10 S19 Final Scope_195'!B:C, 2,0)</f>
        <v>Base Scope</v>
      </c>
      <c r="D157" t="s">
        <v>41</v>
      </c>
      <c r="E157" t="s">
        <v>397</v>
      </c>
      <c r="F157" t="s">
        <v>404</v>
      </c>
      <c r="G157" t="s">
        <v>593</v>
      </c>
      <c r="H157">
        <v>2</v>
      </c>
      <c r="I157">
        <v>2</v>
      </c>
      <c r="J157" t="s">
        <v>405</v>
      </c>
      <c r="K157" t="s">
        <v>400</v>
      </c>
      <c r="L157" t="s">
        <v>40</v>
      </c>
      <c r="M157"/>
      <c r="N157" t="b">
        <v>0</v>
      </c>
      <c r="O157" t="s">
        <v>46</v>
      </c>
      <c r="P157" t="s">
        <v>47</v>
      </c>
      <c r="Q157" t="s">
        <v>48</v>
      </c>
      <c r="R157" t="s">
        <v>400</v>
      </c>
      <c r="S157">
        <v>602757</v>
      </c>
      <c r="T157"/>
      <c r="U157" t="s">
        <v>576</v>
      </c>
      <c r="V157" t="s">
        <v>50</v>
      </c>
      <c r="W157" t="s">
        <v>376</v>
      </c>
      <c r="X157" t="s">
        <v>376</v>
      </c>
      <c r="Y157" t="s">
        <v>358</v>
      </c>
      <c r="Z157">
        <v>40000</v>
      </c>
      <c r="AA157" t="b">
        <v>1</v>
      </c>
      <c r="AB157"/>
      <c r="AC157" t="s">
        <v>102</v>
      </c>
      <c r="AD157" t="s">
        <v>77</v>
      </c>
      <c r="AE157" t="s">
        <v>66</v>
      </c>
      <c r="AF157" t="b">
        <v>1</v>
      </c>
      <c r="AG157"/>
      <c r="AH157" t="s">
        <v>50</v>
      </c>
      <c r="AI157"/>
      <c r="AJ157">
        <v>23666</v>
      </c>
      <c r="AK157" s="1">
        <v>42522.324999999997</v>
      </c>
      <c r="AL157" s="1">
        <v>42523.436111111114</v>
      </c>
      <c r="AM157" s="1">
        <v>42548.67083333333</v>
      </c>
      <c r="AN157" t="s">
        <v>80</v>
      </c>
      <c r="AO157" t="s">
        <v>39</v>
      </c>
      <c r="AP157" t="s">
        <v>39</v>
      </c>
      <c r="AQ157"/>
      <c r="AR157" s="1">
        <v>42548.5</v>
      </c>
      <c r="AS157" t="s">
        <v>56</v>
      </c>
      <c r="AT157" t="s">
        <v>636</v>
      </c>
      <c r="AU157" s="2" t="s">
        <v>660</v>
      </c>
    </row>
    <row r="158" spans="1:47" ht="12.95" customHeight="1" x14ac:dyDescent="0.45">
      <c r="A158" t="s">
        <v>39</v>
      </c>
      <c r="B158">
        <v>624556</v>
      </c>
      <c r="C158" t="str">
        <f>VLOOKUP(B158,'PAS10 S19 Final Scope_195'!B:C, 2,0)</f>
        <v>Base Scope</v>
      </c>
      <c r="D158" t="s">
        <v>57</v>
      </c>
      <c r="E158" t="s">
        <v>397</v>
      </c>
      <c r="F158" t="s">
        <v>406</v>
      </c>
      <c r="G158" t="s">
        <v>593</v>
      </c>
      <c r="H158">
        <v>2</v>
      </c>
      <c r="I158">
        <v>2</v>
      </c>
      <c r="J158" t="s">
        <v>407</v>
      </c>
      <c r="K158" t="s">
        <v>400</v>
      </c>
      <c r="L158" t="s">
        <v>40</v>
      </c>
      <c r="M158"/>
      <c r="N158" t="b">
        <v>0</v>
      </c>
      <c r="O158" t="s">
        <v>46</v>
      </c>
      <c r="P158" t="s">
        <v>47</v>
      </c>
      <c r="Q158" t="s">
        <v>408</v>
      </c>
      <c r="R158" t="s">
        <v>400</v>
      </c>
      <c r="S158">
        <v>602757</v>
      </c>
      <c r="T158"/>
      <c r="U158" t="s">
        <v>576</v>
      </c>
      <c r="V158" t="s">
        <v>50</v>
      </c>
      <c r="W158" t="s">
        <v>62</v>
      </c>
      <c r="X158" t="s">
        <v>62</v>
      </c>
      <c r="Y158" t="s">
        <v>358</v>
      </c>
      <c r="Z158">
        <v>40000</v>
      </c>
      <c r="AA158" t="b">
        <v>1</v>
      </c>
      <c r="AB158"/>
      <c r="AC158" t="s">
        <v>102</v>
      </c>
      <c r="AD158" t="s">
        <v>77</v>
      </c>
      <c r="AE158" t="s">
        <v>66</v>
      </c>
      <c r="AF158" t="b">
        <v>1</v>
      </c>
      <c r="AG158"/>
      <c r="AH158" t="s">
        <v>50</v>
      </c>
      <c r="AI158"/>
      <c r="AJ158">
        <v>27026</v>
      </c>
      <c r="AK158" s="1">
        <v>42493.30972222222</v>
      </c>
      <c r="AL158" s="1">
        <v>42501.511805555558</v>
      </c>
      <c r="AM158" s="1">
        <v>42541.207638888889</v>
      </c>
      <c r="AN158" t="s">
        <v>80</v>
      </c>
      <c r="AO158" t="s">
        <v>39</v>
      </c>
      <c r="AP158" t="s">
        <v>39</v>
      </c>
      <c r="AQ158"/>
      <c r="AR158" s="1">
        <v>42548.5</v>
      </c>
      <c r="AS158" t="s">
        <v>56</v>
      </c>
      <c r="AT158" t="s">
        <v>642</v>
      </c>
      <c r="AU158" s="2" t="s">
        <v>660</v>
      </c>
    </row>
    <row r="159" spans="1:47" ht="12.95" customHeight="1" x14ac:dyDescent="0.45">
      <c r="A159" t="s">
        <v>39</v>
      </c>
      <c r="B159">
        <v>624560</v>
      </c>
      <c r="C159" t="str">
        <f>VLOOKUP(B159,'PAS10 S19 Final Scope_195'!B:C, 2,0)</f>
        <v>Base Scope</v>
      </c>
      <c r="D159" t="s">
        <v>41</v>
      </c>
      <c r="E159" t="s">
        <v>397</v>
      </c>
      <c r="F159" t="s">
        <v>421</v>
      </c>
      <c r="G159" t="s">
        <v>583</v>
      </c>
      <c r="H159">
        <v>2</v>
      </c>
      <c r="I159">
        <v>3</v>
      </c>
      <c r="J159" t="s">
        <v>422</v>
      </c>
      <c r="K159" t="s">
        <v>400</v>
      </c>
      <c r="L159" t="s">
        <v>40</v>
      </c>
      <c r="M159"/>
      <c r="N159" t="b">
        <v>0</v>
      </c>
      <c r="O159" t="s">
        <v>46</v>
      </c>
      <c r="P159" t="s">
        <v>47</v>
      </c>
      <c r="Q159" t="s">
        <v>48</v>
      </c>
      <c r="R159" t="s">
        <v>400</v>
      </c>
      <c r="S159">
        <v>602757</v>
      </c>
      <c r="T159"/>
      <c r="U159" t="s">
        <v>576</v>
      </c>
      <c r="V159" t="s">
        <v>50</v>
      </c>
      <c r="W159" t="s">
        <v>132</v>
      </c>
      <c r="X159" t="s">
        <v>132</v>
      </c>
      <c r="Y159" t="s">
        <v>358</v>
      </c>
      <c r="Z159">
        <v>40000</v>
      </c>
      <c r="AA159" t="b">
        <v>1</v>
      </c>
      <c r="AB159"/>
      <c r="AC159" t="s">
        <v>53</v>
      </c>
      <c r="AD159" t="s">
        <v>77</v>
      </c>
      <c r="AE159" t="s">
        <v>66</v>
      </c>
      <c r="AF159" t="b">
        <v>1</v>
      </c>
      <c r="AG159"/>
      <c r="AH159" t="s">
        <v>50</v>
      </c>
      <c r="AI159"/>
      <c r="AJ159">
        <v>26975</v>
      </c>
      <c r="AK159" s="1">
        <v>42502.29791666667</v>
      </c>
      <c r="AL159" s="1">
        <v>42502.756944444445</v>
      </c>
      <c r="AM159" s="1">
        <v>42533.71597222222</v>
      </c>
      <c r="AN159" t="s">
        <v>80</v>
      </c>
      <c r="AO159" t="s">
        <v>39</v>
      </c>
      <c r="AP159" t="s">
        <v>39</v>
      </c>
      <c r="AQ159"/>
      <c r="AR159" s="1">
        <v>42548.5</v>
      </c>
      <c r="AS159" t="s">
        <v>56</v>
      </c>
      <c r="AT159" t="s">
        <v>644</v>
      </c>
      <c r="AU159" t="s">
        <v>658</v>
      </c>
    </row>
    <row r="160" spans="1:47" ht="12.95" customHeight="1" x14ac:dyDescent="0.45">
      <c r="A160" t="s">
        <v>39</v>
      </c>
      <c r="B160">
        <v>624559</v>
      </c>
      <c r="C160" t="str">
        <f>VLOOKUP(B160,'PAS10 S19 Final Scope_195'!B:C, 2,0)</f>
        <v>Base Scope</v>
      </c>
      <c r="D160" t="s">
        <v>41</v>
      </c>
      <c r="E160" t="s">
        <v>397</v>
      </c>
      <c r="F160" t="s">
        <v>456</v>
      </c>
      <c r="G160" t="s">
        <v>583</v>
      </c>
      <c r="H160">
        <v>1.5</v>
      </c>
      <c r="I160">
        <v>2</v>
      </c>
      <c r="J160" t="s">
        <v>457</v>
      </c>
      <c r="K160" t="s">
        <v>400</v>
      </c>
      <c r="L160" t="s">
        <v>40</v>
      </c>
      <c r="M160"/>
      <c r="N160" t="b">
        <v>0</v>
      </c>
      <c r="O160" t="s">
        <v>46</v>
      </c>
      <c r="P160" t="s">
        <v>47</v>
      </c>
      <c r="Q160" t="s">
        <v>48</v>
      </c>
      <c r="R160" t="s">
        <v>400</v>
      </c>
      <c r="S160">
        <v>602757</v>
      </c>
      <c r="T160"/>
      <c r="U160" t="s">
        <v>576</v>
      </c>
      <c r="V160" t="s">
        <v>50</v>
      </c>
      <c r="W160" t="s">
        <v>132</v>
      </c>
      <c r="X160" t="s">
        <v>132</v>
      </c>
      <c r="Y160" t="s">
        <v>358</v>
      </c>
      <c r="Z160">
        <v>40000</v>
      </c>
      <c r="AA160" t="b">
        <v>1</v>
      </c>
      <c r="AB160"/>
      <c r="AC160" t="s">
        <v>53</v>
      </c>
      <c r="AD160" t="s">
        <v>77</v>
      </c>
      <c r="AE160" t="s">
        <v>66</v>
      </c>
      <c r="AF160" t="b">
        <v>1</v>
      </c>
      <c r="AG160"/>
      <c r="AH160" t="s">
        <v>50</v>
      </c>
      <c r="AI160"/>
      <c r="AJ160">
        <v>23866</v>
      </c>
      <c r="AK160" s="1">
        <v>42501.334027777775</v>
      </c>
      <c r="AL160" s="1">
        <v>42501.512499999997</v>
      </c>
      <c r="AM160" s="1">
        <v>42534.718055555553</v>
      </c>
      <c r="AN160" t="s">
        <v>80</v>
      </c>
      <c r="AO160" t="s">
        <v>39</v>
      </c>
      <c r="AP160" t="s">
        <v>39</v>
      </c>
      <c r="AQ160"/>
      <c r="AR160" s="1">
        <v>42548.5</v>
      </c>
      <c r="AS160" t="s">
        <v>56</v>
      </c>
      <c r="AT160" t="s">
        <v>644</v>
      </c>
      <c r="AU160" t="s">
        <v>658</v>
      </c>
    </row>
    <row r="161" spans="1:47" ht="12.95" customHeight="1" x14ac:dyDescent="0.45">
      <c r="A161" t="s">
        <v>39</v>
      </c>
      <c r="B161">
        <v>624557</v>
      </c>
      <c r="C161" t="str">
        <f>VLOOKUP(B161,'PAS10 S19 Final Scope_195'!B:C, 2,0)</f>
        <v>Base Scope</v>
      </c>
      <c r="D161" t="s">
        <v>41</v>
      </c>
      <c r="E161" t="s">
        <v>397</v>
      </c>
      <c r="F161" t="s">
        <v>480</v>
      </c>
      <c r="G161" t="s">
        <v>593</v>
      </c>
      <c r="H161">
        <v>3.5</v>
      </c>
      <c r="I161">
        <v>2</v>
      </c>
      <c r="J161" t="s">
        <v>481</v>
      </c>
      <c r="K161" t="s">
        <v>400</v>
      </c>
      <c r="L161" t="s">
        <v>40</v>
      </c>
      <c r="M161"/>
      <c r="N161" t="b">
        <v>0</v>
      </c>
      <c r="O161" t="s">
        <v>46</v>
      </c>
      <c r="P161" t="s">
        <v>47</v>
      </c>
      <c r="Q161" t="s">
        <v>48</v>
      </c>
      <c r="R161" t="s">
        <v>400</v>
      </c>
      <c r="S161">
        <v>602757</v>
      </c>
      <c r="T161"/>
      <c r="U161" t="s">
        <v>576</v>
      </c>
      <c r="V161" t="s">
        <v>50</v>
      </c>
      <c r="W161" t="s">
        <v>455</v>
      </c>
      <c r="X161" t="s">
        <v>455</v>
      </c>
      <c r="Y161" t="s">
        <v>358</v>
      </c>
      <c r="Z161">
        <v>40000</v>
      </c>
      <c r="AA161" t="b">
        <v>1</v>
      </c>
      <c r="AB161"/>
      <c r="AC161" t="s">
        <v>102</v>
      </c>
      <c r="AD161" t="s">
        <v>77</v>
      </c>
      <c r="AE161" t="s">
        <v>66</v>
      </c>
      <c r="AF161" t="b">
        <v>1</v>
      </c>
      <c r="AG161"/>
      <c r="AH161" t="s">
        <v>50</v>
      </c>
      <c r="AI161"/>
      <c r="AJ161">
        <v>23636</v>
      </c>
      <c r="AK161" s="1">
        <v>42507.291666666664</v>
      </c>
      <c r="AL161" s="1">
        <v>42507.761111111111</v>
      </c>
      <c r="AM161" s="1">
        <v>42541.711111111108</v>
      </c>
      <c r="AN161" t="s">
        <v>80</v>
      </c>
      <c r="AO161" t="s">
        <v>39</v>
      </c>
      <c r="AP161" t="s">
        <v>39</v>
      </c>
      <c r="AQ161"/>
      <c r="AR161" s="1">
        <v>42548.5</v>
      </c>
      <c r="AS161" t="s">
        <v>56</v>
      </c>
      <c r="AT161" t="s">
        <v>644</v>
      </c>
      <c r="AU161" s="2" t="s">
        <v>660</v>
      </c>
    </row>
    <row r="162" spans="1:47" ht="12.95" customHeight="1" x14ac:dyDescent="0.45">
      <c r="A162" t="s">
        <v>39</v>
      </c>
      <c r="B162">
        <v>624558</v>
      </c>
      <c r="C162" t="str">
        <f>VLOOKUP(B162,'PAS10 S19 Final Scope_195'!B:C, 2,0)</f>
        <v>Base Scope</v>
      </c>
      <c r="D162" t="s">
        <v>41</v>
      </c>
      <c r="E162" t="s">
        <v>397</v>
      </c>
      <c r="F162" t="s">
        <v>453</v>
      </c>
      <c r="G162" t="s">
        <v>588</v>
      </c>
      <c r="H162">
        <v>0.5</v>
      </c>
      <c r="I162">
        <v>2</v>
      </c>
      <c r="J162" t="s">
        <v>454</v>
      </c>
      <c r="K162" t="s">
        <v>400</v>
      </c>
      <c r="L162" t="s">
        <v>40</v>
      </c>
      <c r="M162"/>
      <c r="N162" t="b">
        <v>0</v>
      </c>
      <c r="O162" t="s">
        <v>46</v>
      </c>
      <c r="P162" t="s">
        <v>47</v>
      </c>
      <c r="Q162" t="s">
        <v>48</v>
      </c>
      <c r="R162" t="s">
        <v>400</v>
      </c>
      <c r="S162">
        <v>602757</v>
      </c>
      <c r="T162"/>
      <c r="U162" t="s">
        <v>576</v>
      </c>
      <c r="V162" t="s">
        <v>50</v>
      </c>
      <c r="W162" t="s">
        <v>455</v>
      </c>
      <c r="X162" t="s">
        <v>455</v>
      </c>
      <c r="Y162" t="s">
        <v>358</v>
      </c>
      <c r="Z162">
        <v>40000</v>
      </c>
      <c r="AA162" t="b">
        <v>1</v>
      </c>
      <c r="AB162"/>
      <c r="AC162" t="s">
        <v>64</v>
      </c>
      <c r="AD162" t="s">
        <v>77</v>
      </c>
      <c r="AE162" t="s">
        <v>66</v>
      </c>
      <c r="AF162" t="b">
        <v>1</v>
      </c>
      <c r="AG162"/>
      <c r="AH162" t="s">
        <v>50</v>
      </c>
      <c r="AI162"/>
      <c r="AJ162">
        <v>23640</v>
      </c>
      <c r="AK162" s="1">
        <v>42493.30972222222</v>
      </c>
      <c r="AL162" s="1">
        <v>42501.512499999997</v>
      </c>
      <c r="AM162" s="1">
        <v>42544.635416666664</v>
      </c>
      <c r="AN162" t="s">
        <v>80</v>
      </c>
      <c r="AO162" t="s">
        <v>39</v>
      </c>
      <c r="AP162" t="s">
        <v>39</v>
      </c>
      <c r="AQ162"/>
      <c r="AR162" s="1">
        <v>42548.5</v>
      </c>
      <c r="AS162" t="s">
        <v>56</v>
      </c>
      <c r="AT162" t="s">
        <v>611</v>
      </c>
      <c r="AU162" s="2" t="s">
        <v>664</v>
      </c>
    </row>
    <row r="163" spans="1:47" ht="12.95" customHeight="1" x14ac:dyDescent="0.45">
      <c r="A163" t="s">
        <v>39</v>
      </c>
      <c r="B163">
        <v>627374</v>
      </c>
      <c r="C163" t="str">
        <f>VLOOKUP(B163,'PAS10 S19 Final Scope_195'!B:C, 2,0)</f>
        <v>Base Scope</v>
      </c>
      <c r="D163" t="s">
        <v>41</v>
      </c>
      <c r="E163" t="s">
        <v>397</v>
      </c>
      <c r="F163" t="s">
        <v>458</v>
      </c>
      <c r="G163" t="s">
        <v>593</v>
      </c>
      <c r="H163">
        <v>3.5</v>
      </c>
      <c r="I163">
        <v>3.5</v>
      </c>
      <c r="J163" t="s">
        <v>459</v>
      </c>
      <c r="K163"/>
      <c r="L163" t="s">
        <v>40</v>
      </c>
      <c r="M163"/>
      <c r="N163" t="b">
        <v>0</v>
      </c>
      <c r="O163" t="s">
        <v>319</v>
      </c>
      <c r="P163" t="s">
        <v>47</v>
      </c>
      <c r="Q163" t="s">
        <v>48</v>
      </c>
      <c r="R163"/>
      <c r="S163">
        <v>602750</v>
      </c>
      <c r="T163"/>
      <c r="U163" t="s">
        <v>576</v>
      </c>
      <c r="V163" t="s">
        <v>50</v>
      </c>
      <c r="W163" t="s">
        <v>50</v>
      </c>
      <c r="X163" t="s">
        <v>140</v>
      </c>
      <c r="Y163" t="s">
        <v>358</v>
      </c>
      <c r="Z163">
        <v>40000</v>
      </c>
      <c r="AA163" t="b">
        <v>1</v>
      </c>
      <c r="AB163"/>
      <c r="AC163" t="s">
        <v>102</v>
      </c>
      <c r="AD163" t="s">
        <v>50</v>
      </c>
      <c r="AE163" t="s">
        <v>50</v>
      </c>
      <c r="AF163" t="b">
        <v>0</v>
      </c>
      <c r="AG163"/>
      <c r="AH163" t="s">
        <v>50</v>
      </c>
      <c r="AI163"/>
      <c r="AJ163">
        <v>27152</v>
      </c>
      <c r="AK163" s="1">
        <v>42534.490277777775</v>
      </c>
      <c r="AL163" s="1">
        <v>42534.72152777778</v>
      </c>
      <c r="AM163" s="1">
        <v>42556.657638888886</v>
      </c>
      <c r="AN163" t="s">
        <v>80</v>
      </c>
      <c r="AO163" t="s">
        <v>39</v>
      </c>
      <c r="AP163" t="s">
        <v>39</v>
      </c>
      <c r="AQ163"/>
      <c r="AR163" s="1">
        <v>42548.5</v>
      </c>
      <c r="AS163" t="s">
        <v>56</v>
      </c>
      <c r="AT163" t="s">
        <v>622</v>
      </c>
      <c r="AU163" t="s">
        <v>665</v>
      </c>
    </row>
    <row r="164" spans="1:47" ht="12.95" customHeight="1" x14ac:dyDescent="0.45">
      <c r="A164" t="s">
        <v>39</v>
      </c>
      <c r="B164">
        <v>624525</v>
      </c>
      <c r="C164" t="str">
        <f>VLOOKUP(B164,'PAS10 S19 Final Scope_195'!B:C, 2,0)</f>
        <v>Base Scope</v>
      </c>
      <c r="D164" t="s">
        <v>41</v>
      </c>
      <c r="E164" t="s">
        <v>397</v>
      </c>
      <c r="F164" t="s">
        <v>423</v>
      </c>
      <c r="G164" t="s">
        <v>583</v>
      </c>
      <c r="H164">
        <v>0.5</v>
      </c>
      <c r="I164">
        <v>2</v>
      </c>
      <c r="J164" t="s">
        <v>424</v>
      </c>
      <c r="K164" t="s">
        <v>400</v>
      </c>
      <c r="L164" t="s">
        <v>40</v>
      </c>
      <c r="M164"/>
      <c r="N164" t="b">
        <v>0</v>
      </c>
      <c r="O164" t="s">
        <v>46</v>
      </c>
      <c r="P164" t="s">
        <v>47</v>
      </c>
      <c r="Q164" t="s">
        <v>48</v>
      </c>
      <c r="R164" t="s">
        <v>400</v>
      </c>
      <c r="S164">
        <v>602757</v>
      </c>
      <c r="T164"/>
      <c r="U164" t="s">
        <v>576</v>
      </c>
      <c r="V164" t="s">
        <v>50</v>
      </c>
      <c r="W164" t="s">
        <v>425</v>
      </c>
      <c r="X164" t="s">
        <v>425</v>
      </c>
      <c r="Y164" t="s">
        <v>358</v>
      </c>
      <c r="Z164">
        <v>40000</v>
      </c>
      <c r="AA164" t="b">
        <v>1</v>
      </c>
      <c r="AB164"/>
      <c r="AC164" t="s">
        <v>53</v>
      </c>
      <c r="AD164" t="s">
        <v>77</v>
      </c>
      <c r="AE164" t="s">
        <v>66</v>
      </c>
      <c r="AF164" t="b">
        <v>1</v>
      </c>
      <c r="AG164"/>
      <c r="AH164" t="s">
        <v>50</v>
      </c>
      <c r="AI164"/>
      <c r="AJ164">
        <v>26981</v>
      </c>
      <c r="AK164" s="1">
        <v>42500.349305555559</v>
      </c>
      <c r="AL164" s="1">
        <v>42501.513194444444</v>
      </c>
      <c r="AM164" s="1">
        <v>42533.71597222222</v>
      </c>
      <c r="AN164" t="s">
        <v>80</v>
      </c>
      <c r="AO164" t="s">
        <v>39</v>
      </c>
      <c r="AP164" t="s">
        <v>39</v>
      </c>
      <c r="AQ164"/>
      <c r="AR164" s="1">
        <v>42548.5</v>
      </c>
      <c r="AS164" t="s">
        <v>56</v>
      </c>
      <c r="AT164" t="s">
        <v>644</v>
      </c>
      <c r="AU164" t="s">
        <v>658</v>
      </c>
    </row>
    <row r="165" spans="1:47" ht="12.95" customHeight="1" x14ac:dyDescent="0.45">
      <c r="A165" t="s">
        <v>39</v>
      </c>
      <c r="B165">
        <v>624527</v>
      </c>
      <c r="C165" t="str">
        <f>VLOOKUP(B165,'PAS10 S19 Final Scope_195'!B:C, 2,0)</f>
        <v>Base Scope</v>
      </c>
      <c r="D165" t="s">
        <v>57</v>
      </c>
      <c r="E165" t="s">
        <v>397</v>
      </c>
      <c r="F165" t="s">
        <v>190</v>
      </c>
      <c r="G165" t="s">
        <v>44</v>
      </c>
      <c r="H165">
        <v>3</v>
      </c>
      <c r="I165">
        <v>3.5</v>
      </c>
      <c r="J165" t="s">
        <v>412</v>
      </c>
      <c r="K165" t="s">
        <v>400</v>
      </c>
      <c r="L165" t="s">
        <v>40</v>
      </c>
      <c r="M165"/>
      <c r="N165" t="b">
        <v>0</v>
      </c>
      <c r="O165" t="s">
        <v>46</v>
      </c>
      <c r="P165" t="s">
        <v>47</v>
      </c>
      <c r="Q165" t="s">
        <v>48</v>
      </c>
      <c r="R165" t="s">
        <v>400</v>
      </c>
      <c r="S165">
        <v>602757</v>
      </c>
      <c r="T165"/>
      <c r="U165" t="s">
        <v>576</v>
      </c>
      <c r="V165" t="s">
        <v>50</v>
      </c>
      <c r="W165" t="s">
        <v>62</v>
      </c>
      <c r="X165" t="s">
        <v>62</v>
      </c>
      <c r="Y165" t="s">
        <v>358</v>
      </c>
      <c r="Z165">
        <v>40000</v>
      </c>
      <c r="AA165" t="b">
        <v>1</v>
      </c>
      <c r="AB165"/>
      <c r="AC165" t="s">
        <v>64</v>
      </c>
      <c r="AD165" t="s">
        <v>413</v>
      </c>
      <c r="AE165" t="s">
        <v>66</v>
      </c>
      <c r="AF165" t="b">
        <v>1</v>
      </c>
      <c r="AG165"/>
      <c r="AH165" t="s">
        <v>50</v>
      </c>
      <c r="AI165"/>
      <c r="AJ165">
        <v>26923</v>
      </c>
      <c r="AK165" s="1">
        <v>42515.29791666667</v>
      </c>
      <c r="AL165" s="1">
        <v>42515.760416666664</v>
      </c>
      <c r="AM165" s="1">
        <v>42537.756249999999</v>
      </c>
      <c r="AN165" t="s">
        <v>80</v>
      </c>
      <c r="AO165" t="s">
        <v>39</v>
      </c>
      <c r="AP165" t="s">
        <v>39</v>
      </c>
      <c r="AQ165"/>
      <c r="AR165" s="1">
        <v>42548.5</v>
      </c>
      <c r="AS165" t="s">
        <v>56</v>
      </c>
      <c r="AT165" t="s">
        <v>627</v>
      </c>
      <c r="AU165" t="s">
        <v>658</v>
      </c>
    </row>
    <row r="166" spans="1:47" ht="12.95" customHeight="1" x14ac:dyDescent="0.45">
      <c r="A166" t="s">
        <v>39</v>
      </c>
      <c r="B166">
        <v>624526</v>
      </c>
      <c r="C166" t="str">
        <f>VLOOKUP(B166,'PAS10 S19 Final Scope_195'!B:C, 2,0)</f>
        <v>Base Scope</v>
      </c>
      <c r="D166" t="s">
        <v>41</v>
      </c>
      <c r="E166" t="s">
        <v>397</v>
      </c>
      <c r="F166" t="s">
        <v>432</v>
      </c>
      <c r="G166" t="s">
        <v>583</v>
      </c>
      <c r="H166">
        <v>0.5</v>
      </c>
      <c r="I166">
        <v>3</v>
      </c>
      <c r="J166" t="s">
        <v>433</v>
      </c>
      <c r="K166" t="s">
        <v>400</v>
      </c>
      <c r="L166" t="s">
        <v>40</v>
      </c>
      <c r="M166"/>
      <c r="N166" t="b">
        <v>0</v>
      </c>
      <c r="O166" t="s">
        <v>46</v>
      </c>
      <c r="P166" t="s">
        <v>47</v>
      </c>
      <c r="Q166" t="s">
        <v>48</v>
      </c>
      <c r="R166" t="s">
        <v>400</v>
      </c>
      <c r="S166">
        <v>602757</v>
      </c>
      <c r="T166"/>
      <c r="U166" t="s">
        <v>576</v>
      </c>
      <c r="V166" t="s">
        <v>50</v>
      </c>
      <c r="W166" t="s">
        <v>425</v>
      </c>
      <c r="X166" t="s">
        <v>425</v>
      </c>
      <c r="Y166" t="s">
        <v>358</v>
      </c>
      <c r="Z166">
        <v>40000</v>
      </c>
      <c r="AA166" t="b">
        <v>1</v>
      </c>
      <c r="AB166"/>
      <c r="AC166" t="s">
        <v>53</v>
      </c>
      <c r="AD166" t="s">
        <v>77</v>
      </c>
      <c r="AE166" t="s">
        <v>66</v>
      </c>
      <c r="AF166" t="b">
        <v>1</v>
      </c>
      <c r="AG166"/>
      <c r="AH166" t="s">
        <v>50</v>
      </c>
      <c r="AI166"/>
      <c r="AJ166">
        <v>26982</v>
      </c>
      <c r="AK166" s="1">
        <v>42501.334027777775</v>
      </c>
      <c r="AL166" s="1">
        <v>42501.513194444444</v>
      </c>
      <c r="AM166" s="1">
        <v>42533.71597222222</v>
      </c>
      <c r="AN166" t="s">
        <v>80</v>
      </c>
      <c r="AO166" t="s">
        <v>39</v>
      </c>
      <c r="AP166" t="s">
        <v>39</v>
      </c>
      <c r="AQ166"/>
      <c r="AR166" s="1">
        <v>42548.5</v>
      </c>
      <c r="AS166" t="s">
        <v>56</v>
      </c>
      <c r="AT166" t="s">
        <v>644</v>
      </c>
      <c r="AU166" t="s">
        <v>658</v>
      </c>
    </row>
    <row r="167" spans="1:47" ht="12.95" customHeight="1" x14ac:dyDescent="0.45">
      <c r="A167" t="s">
        <v>39</v>
      </c>
      <c r="B167">
        <v>624529</v>
      </c>
      <c r="C167" t="str">
        <f>VLOOKUP(B167,'PAS10 S19 Final Scope_195'!B:C, 2,0)</f>
        <v>Base Scope</v>
      </c>
      <c r="D167" t="s">
        <v>57</v>
      </c>
      <c r="E167" t="s">
        <v>397</v>
      </c>
      <c r="F167" t="s">
        <v>417</v>
      </c>
      <c r="G167" t="s">
        <v>593</v>
      </c>
      <c r="H167">
        <v>3.5</v>
      </c>
      <c r="I167">
        <v>3.5</v>
      </c>
      <c r="J167" t="s">
        <v>418</v>
      </c>
      <c r="K167" t="s">
        <v>400</v>
      </c>
      <c r="L167" t="s">
        <v>40</v>
      </c>
      <c r="M167"/>
      <c r="N167" t="b">
        <v>0</v>
      </c>
      <c r="O167" t="s">
        <v>46</v>
      </c>
      <c r="P167" t="s">
        <v>47</v>
      </c>
      <c r="Q167" t="s">
        <v>48</v>
      </c>
      <c r="R167" t="s">
        <v>400</v>
      </c>
      <c r="S167">
        <v>602757</v>
      </c>
      <c r="T167"/>
      <c r="U167" t="s">
        <v>576</v>
      </c>
      <c r="V167" t="s">
        <v>50</v>
      </c>
      <c r="W167" t="s">
        <v>62</v>
      </c>
      <c r="X167" t="s">
        <v>62</v>
      </c>
      <c r="Y167" t="s">
        <v>358</v>
      </c>
      <c r="Z167">
        <v>40000</v>
      </c>
      <c r="AA167" t="b">
        <v>1</v>
      </c>
      <c r="AB167"/>
      <c r="AC167" t="s">
        <v>107</v>
      </c>
      <c r="AD167" t="s">
        <v>77</v>
      </c>
      <c r="AE167" t="s">
        <v>66</v>
      </c>
      <c r="AF167" t="b">
        <v>1</v>
      </c>
      <c r="AG167"/>
      <c r="AH167" t="s">
        <v>50</v>
      </c>
      <c r="AI167"/>
      <c r="AJ167">
        <v>26884</v>
      </c>
      <c r="AK167" s="1">
        <v>42503.387499999997</v>
      </c>
      <c r="AL167" s="1">
        <v>42505.745138888888</v>
      </c>
      <c r="AM167" s="1">
        <v>42534.717361111114</v>
      </c>
      <c r="AN167" t="s">
        <v>80</v>
      </c>
      <c r="AO167" t="s">
        <v>39</v>
      </c>
      <c r="AP167" t="s">
        <v>39</v>
      </c>
      <c r="AQ167"/>
      <c r="AR167" s="1">
        <v>42548.5</v>
      </c>
      <c r="AS167" t="s">
        <v>56</v>
      </c>
      <c r="AT167" t="s">
        <v>642</v>
      </c>
      <c r="AU167" t="s">
        <v>658</v>
      </c>
    </row>
    <row r="168" spans="1:47" ht="12.95" customHeight="1" x14ac:dyDescent="0.45">
      <c r="A168" t="s">
        <v>39</v>
      </c>
      <c r="B168">
        <v>624528</v>
      </c>
      <c r="C168" t="str">
        <f>VLOOKUP(B168,'PAS10 S19 Final Scope_195'!B:C, 2,0)</f>
        <v>Base Scope</v>
      </c>
      <c r="D168" t="s">
        <v>41</v>
      </c>
      <c r="E168" t="s">
        <v>397</v>
      </c>
      <c r="F168" t="s">
        <v>469</v>
      </c>
      <c r="G168" t="s">
        <v>96</v>
      </c>
      <c r="H168">
        <v>1.5</v>
      </c>
      <c r="I168">
        <v>2</v>
      </c>
      <c r="J168" t="s">
        <v>470</v>
      </c>
      <c r="K168" t="s">
        <v>400</v>
      </c>
      <c r="L168" t="s">
        <v>40</v>
      </c>
      <c r="M168"/>
      <c r="N168" t="b">
        <v>0</v>
      </c>
      <c r="O168" t="s">
        <v>46</v>
      </c>
      <c r="P168" t="s">
        <v>47</v>
      </c>
      <c r="Q168" t="s">
        <v>48</v>
      </c>
      <c r="R168" t="s">
        <v>400</v>
      </c>
      <c r="S168">
        <v>602757</v>
      </c>
      <c r="T168"/>
      <c r="U168" t="s">
        <v>576</v>
      </c>
      <c r="V168" t="s">
        <v>50</v>
      </c>
      <c r="W168" t="s">
        <v>450</v>
      </c>
      <c r="X168" t="s">
        <v>450</v>
      </c>
      <c r="Y168" t="s">
        <v>358</v>
      </c>
      <c r="Z168">
        <v>40000</v>
      </c>
      <c r="AA168" t="b">
        <v>1</v>
      </c>
      <c r="AB168"/>
      <c r="AC168" t="s">
        <v>64</v>
      </c>
      <c r="AD168" t="s">
        <v>413</v>
      </c>
      <c r="AE168" t="s">
        <v>66</v>
      </c>
      <c r="AF168" t="b">
        <v>1</v>
      </c>
      <c r="AG168"/>
      <c r="AH168" t="s">
        <v>50</v>
      </c>
      <c r="AI168"/>
      <c r="AJ168">
        <v>25920</v>
      </c>
      <c r="AK168" s="1">
        <v>42495.301388888889</v>
      </c>
      <c r="AL168" s="1">
        <v>42501.513888888891</v>
      </c>
      <c r="AM168" s="1">
        <v>42535.724305555559</v>
      </c>
      <c r="AN168" t="s">
        <v>80</v>
      </c>
      <c r="AO168" t="s">
        <v>39</v>
      </c>
      <c r="AP168" t="s">
        <v>39</v>
      </c>
      <c r="AQ168"/>
      <c r="AR168" s="1">
        <v>42548.5</v>
      </c>
      <c r="AS168" t="s">
        <v>56</v>
      </c>
      <c r="AT168" t="s">
        <v>620</v>
      </c>
      <c r="AU168" t="s">
        <v>658</v>
      </c>
    </row>
    <row r="169" spans="1:47" ht="12.95" customHeight="1" x14ac:dyDescent="0.45">
      <c r="A169" t="s">
        <v>39</v>
      </c>
      <c r="B169">
        <v>627378</v>
      </c>
      <c r="C169" t="str">
        <f>VLOOKUP(B169,'PAS10 S19 Final Scope_195'!B:C, 2,0)</f>
        <v>Base Scope</v>
      </c>
      <c r="D169" t="s">
        <v>41</v>
      </c>
      <c r="E169" t="s">
        <v>498</v>
      </c>
      <c r="F169" t="s">
        <v>550</v>
      </c>
      <c r="G169" t="s">
        <v>44</v>
      </c>
      <c r="H169">
        <v>3.5</v>
      </c>
      <c r="I169">
        <v>2</v>
      </c>
      <c r="J169" t="s">
        <v>551</v>
      </c>
      <c r="K169" t="s">
        <v>501</v>
      </c>
      <c r="L169" t="s">
        <v>40</v>
      </c>
      <c r="M169"/>
      <c r="N169" t="b">
        <v>0</v>
      </c>
      <c r="O169" t="s">
        <v>46</v>
      </c>
      <c r="P169" t="s">
        <v>47</v>
      </c>
      <c r="Q169" t="s">
        <v>657</v>
      </c>
      <c r="R169" t="s">
        <v>501</v>
      </c>
      <c r="S169">
        <v>606062</v>
      </c>
      <c r="T169"/>
      <c r="U169" t="s">
        <v>576</v>
      </c>
      <c r="V169" t="s">
        <v>50</v>
      </c>
      <c r="W169" t="s">
        <v>51</v>
      </c>
      <c r="X169" t="s">
        <v>51</v>
      </c>
      <c r="Y169" t="s">
        <v>358</v>
      </c>
      <c r="Z169">
        <v>60000</v>
      </c>
      <c r="AA169" t="b">
        <v>1</v>
      </c>
      <c r="AB169"/>
      <c r="AC169" t="s">
        <v>64</v>
      </c>
      <c r="AD169" t="s">
        <v>89</v>
      </c>
      <c r="AE169" t="s">
        <v>66</v>
      </c>
      <c r="AF169" t="b">
        <v>1</v>
      </c>
      <c r="AG169"/>
      <c r="AH169" t="s">
        <v>50</v>
      </c>
      <c r="AI169"/>
      <c r="AJ169">
        <v>22932</v>
      </c>
      <c r="AK169" s="1">
        <v>42531.32916666667</v>
      </c>
      <c r="AL169" s="1">
        <v>42533.720138888886</v>
      </c>
      <c r="AM169" s="1">
        <v>42550.71875</v>
      </c>
      <c r="AN169" t="s">
        <v>80</v>
      </c>
      <c r="AO169" t="s">
        <v>39</v>
      </c>
      <c r="AP169" t="s">
        <v>39</v>
      </c>
      <c r="AQ169"/>
      <c r="AR169" s="1">
        <v>42548.5</v>
      </c>
      <c r="AS169" t="s">
        <v>56</v>
      </c>
      <c r="AT169" t="s">
        <v>659</v>
      </c>
      <c r="AU169" s="2" t="s">
        <v>666</v>
      </c>
    </row>
    <row r="170" spans="1:47" ht="12.95" customHeight="1" x14ac:dyDescent="0.45">
      <c r="A170" t="s">
        <v>39</v>
      </c>
      <c r="B170">
        <v>620675</v>
      </c>
      <c r="C170" t="str">
        <f>VLOOKUP(B170,'PAS10 S19 Final Scope_195'!B:C, 2,0)</f>
        <v>Base Scope</v>
      </c>
      <c r="D170" t="s">
        <v>57</v>
      </c>
      <c r="E170" t="s">
        <v>498</v>
      </c>
      <c r="F170" t="s">
        <v>499</v>
      </c>
      <c r="G170" t="s">
        <v>583</v>
      </c>
      <c r="H170">
        <v>1</v>
      </c>
      <c r="I170">
        <v>2</v>
      </c>
      <c r="J170" t="s">
        <v>500</v>
      </c>
      <c r="K170" t="s">
        <v>501</v>
      </c>
      <c r="L170" t="s">
        <v>40</v>
      </c>
      <c r="M170"/>
      <c r="N170" t="b">
        <v>0</v>
      </c>
      <c r="O170" t="s">
        <v>46</v>
      </c>
      <c r="P170" t="s">
        <v>47</v>
      </c>
      <c r="Q170" t="s">
        <v>48</v>
      </c>
      <c r="R170" t="s">
        <v>502</v>
      </c>
      <c r="S170">
        <v>596885</v>
      </c>
      <c r="T170"/>
      <c r="U170" t="s">
        <v>576</v>
      </c>
      <c r="V170" t="s">
        <v>50</v>
      </c>
      <c r="W170" t="s">
        <v>62</v>
      </c>
      <c r="X170" t="s">
        <v>62</v>
      </c>
      <c r="Y170" t="s">
        <v>115</v>
      </c>
      <c r="Z170">
        <v>60000</v>
      </c>
      <c r="AA170" t="b">
        <v>1</v>
      </c>
      <c r="AB170"/>
      <c r="AC170" t="s">
        <v>102</v>
      </c>
      <c r="AD170" t="s">
        <v>413</v>
      </c>
      <c r="AE170" t="s">
        <v>66</v>
      </c>
      <c r="AF170" t="b">
        <v>1</v>
      </c>
      <c r="AG170"/>
      <c r="AH170" t="s">
        <v>50</v>
      </c>
      <c r="AI170"/>
      <c r="AJ170">
        <v>26854</v>
      </c>
      <c r="AK170" s="1">
        <v>42467.321527777778</v>
      </c>
      <c r="AL170" s="1">
        <v>42477.789583333331</v>
      </c>
      <c r="AM170" s="1">
        <v>42527.722222222219</v>
      </c>
      <c r="AN170" t="s">
        <v>80</v>
      </c>
      <c r="AO170" t="s">
        <v>39</v>
      </c>
      <c r="AP170" t="s">
        <v>39</v>
      </c>
      <c r="AQ170"/>
      <c r="AR170" s="1">
        <v>42548.5</v>
      </c>
      <c r="AS170" t="s">
        <v>56</v>
      </c>
      <c r="AT170" t="s">
        <v>627</v>
      </c>
      <c r="AU170" s="2" t="s">
        <v>667</v>
      </c>
    </row>
    <row r="171" spans="1:47" ht="12.95" customHeight="1" x14ac:dyDescent="0.45">
      <c r="A171" t="s">
        <v>39</v>
      </c>
      <c r="B171">
        <v>627377</v>
      </c>
      <c r="C171" t="str">
        <f>VLOOKUP(B171,'PAS10 S19 Final Scope_195'!B:C, 2,0)</f>
        <v>Base Scope</v>
      </c>
      <c r="D171" t="s">
        <v>57</v>
      </c>
      <c r="E171" t="s">
        <v>498</v>
      </c>
      <c r="F171" t="s">
        <v>503</v>
      </c>
      <c r="G171" t="s">
        <v>44</v>
      </c>
      <c r="H171">
        <v>3.5</v>
      </c>
      <c r="I171">
        <v>2</v>
      </c>
      <c r="J171" t="s">
        <v>504</v>
      </c>
      <c r="K171" t="s">
        <v>501</v>
      </c>
      <c r="L171" t="s">
        <v>40</v>
      </c>
      <c r="M171"/>
      <c r="N171" t="b">
        <v>0</v>
      </c>
      <c r="O171" t="s">
        <v>46</v>
      </c>
      <c r="P171" t="s">
        <v>47</v>
      </c>
      <c r="Q171" t="s">
        <v>657</v>
      </c>
      <c r="R171" t="s">
        <v>501</v>
      </c>
      <c r="S171">
        <v>606062</v>
      </c>
      <c r="T171"/>
      <c r="U171" t="s">
        <v>576</v>
      </c>
      <c r="V171" t="s">
        <v>50</v>
      </c>
      <c r="W171" t="s">
        <v>62</v>
      </c>
      <c r="X171" t="s">
        <v>62</v>
      </c>
      <c r="Y171" t="s">
        <v>358</v>
      </c>
      <c r="Z171">
        <v>60000</v>
      </c>
      <c r="AA171" t="b">
        <v>1</v>
      </c>
      <c r="AB171"/>
      <c r="AC171" t="s">
        <v>64</v>
      </c>
      <c r="AD171" t="s">
        <v>89</v>
      </c>
      <c r="AE171" t="s">
        <v>66</v>
      </c>
      <c r="AF171" t="b">
        <v>1</v>
      </c>
      <c r="AG171"/>
      <c r="AH171" t="s">
        <v>50</v>
      </c>
      <c r="AI171"/>
      <c r="AJ171">
        <v>23757</v>
      </c>
      <c r="AK171" s="1">
        <v>42531.32916666667</v>
      </c>
      <c r="AL171" s="1">
        <v>42533.720138888886</v>
      </c>
      <c r="AM171" s="1">
        <v>42550.71875</v>
      </c>
      <c r="AN171" t="s">
        <v>80</v>
      </c>
      <c r="AO171" t="s">
        <v>39</v>
      </c>
      <c r="AP171" t="s">
        <v>39</v>
      </c>
      <c r="AQ171"/>
      <c r="AR171" s="1">
        <v>42548.5</v>
      </c>
      <c r="AS171" t="s">
        <v>56</v>
      </c>
      <c r="AT171" t="s">
        <v>627</v>
      </c>
      <c r="AU171" s="2" t="s">
        <v>717</v>
      </c>
    </row>
    <row r="172" spans="1:47" ht="12.95" customHeight="1" x14ac:dyDescent="0.45">
      <c r="A172" t="s">
        <v>39</v>
      </c>
      <c r="B172">
        <v>620673</v>
      </c>
      <c r="C172" t="str">
        <f>VLOOKUP(B172,'PAS10 S19 Final Scope_195'!B:C, 2,0)</f>
        <v>Base Scope</v>
      </c>
      <c r="D172" t="s">
        <v>57</v>
      </c>
      <c r="E172" t="s">
        <v>498</v>
      </c>
      <c r="F172" t="s">
        <v>538</v>
      </c>
      <c r="G172" t="s">
        <v>583</v>
      </c>
      <c r="H172">
        <v>1</v>
      </c>
      <c r="I172">
        <v>2</v>
      </c>
      <c r="J172" t="s">
        <v>539</v>
      </c>
      <c r="K172" t="s">
        <v>501</v>
      </c>
      <c r="L172" t="s">
        <v>40</v>
      </c>
      <c r="M172"/>
      <c r="N172" t="b">
        <v>0</v>
      </c>
      <c r="O172" t="s">
        <v>46</v>
      </c>
      <c r="P172" t="s">
        <v>47</v>
      </c>
      <c r="Q172" t="s">
        <v>48</v>
      </c>
      <c r="R172" t="s">
        <v>502</v>
      </c>
      <c r="S172">
        <v>596885</v>
      </c>
      <c r="T172"/>
      <c r="U172" t="s">
        <v>576</v>
      </c>
      <c r="V172" t="s">
        <v>50</v>
      </c>
      <c r="W172" t="s">
        <v>62</v>
      </c>
      <c r="X172" t="s">
        <v>62</v>
      </c>
      <c r="Y172" t="s">
        <v>115</v>
      </c>
      <c r="Z172">
        <v>60000</v>
      </c>
      <c r="AA172" t="b">
        <v>1</v>
      </c>
      <c r="AB172"/>
      <c r="AC172" t="s">
        <v>107</v>
      </c>
      <c r="AD172" t="s">
        <v>112</v>
      </c>
      <c r="AE172" t="s">
        <v>66</v>
      </c>
      <c r="AF172" t="b">
        <v>1</v>
      </c>
      <c r="AG172"/>
      <c r="AH172" t="s">
        <v>50</v>
      </c>
      <c r="AI172"/>
      <c r="AJ172">
        <v>22604</v>
      </c>
      <c r="AK172" s="1">
        <v>42472.366666666669</v>
      </c>
      <c r="AL172" s="1">
        <v>42477.789583333331</v>
      </c>
      <c r="AM172" s="1">
        <v>42523.713194444441</v>
      </c>
      <c r="AN172" t="s">
        <v>80</v>
      </c>
      <c r="AO172" t="s">
        <v>39</v>
      </c>
      <c r="AP172" t="s">
        <v>39</v>
      </c>
      <c r="AQ172"/>
      <c r="AR172" s="1">
        <v>42548.5</v>
      </c>
      <c r="AS172" t="s">
        <v>56</v>
      </c>
      <c r="AT172" t="s">
        <v>627</v>
      </c>
      <c r="AU172" s="2" t="s">
        <v>670</v>
      </c>
    </row>
    <row r="173" spans="1:47" ht="12.95" customHeight="1" x14ac:dyDescent="0.45">
      <c r="A173" t="s">
        <v>39</v>
      </c>
      <c r="B173">
        <v>620672</v>
      </c>
      <c r="C173" t="str">
        <f>VLOOKUP(B173,'PAS10 S19 Final Scope_195'!B:C, 2,0)</f>
        <v>Base Scope</v>
      </c>
      <c r="D173" t="s">
        <v>57</v>
      </c>
      <c r="E173" t="s">
        <v>498</v>
      </c>
      <c r="F173" t="s">
        <v>508</v>
      </c>
      <c r="G173" t="s">
        <v>583</v>
      </c>
      <c r="H173">
        <v>2.5</v>
      </c>
      <c r="I173">
        <v>2</v>
      </c>
      <c r="J173" t="s">
        <v>509</v>
      </c>
      <c r="K173" t="s">
        <v>501</v>
      </c>
      <c r="L173" t="s">
        <v>40</v>
      </c>
      <c r="M173"/>
      <c r="N173" t="b">
        <v>0</v>
      </c>
      <c r="O173" t="s">
        <v>46</v>
      </c>
      <c r="P173" t="s">
        <v>47</v>
      </c>
      <c r="Q173" t="s">
        <v>48</v>
      </c>
      <c r="R173" t="s">
        <v>502</v>
      </c>
      <c r="S173">
        <v>596885</v>
      </c>
      <c r="T173"/>
      <c r="U173" t="s">
        <v>576</v>
      </c>
      <c r="V173" t="s">
        <v>50</v>
      </c>
      <c r="W173" t="s">
        <v>62</v>
      </c>
      <c r="X173" t="s">
        <v>62</v>
      </c>
      <c r="Y173" t="s">
        <v>358</v>
      </c>
      <c r="Z173">
        <v>60000</v>
      </c>
      <c r="AA173" t="b">
        <v>1</v>
      </c>
      <c r="AB173"/>
      <c r="AC173" t="s">
        <v>53</v>
      </c>
      <c r="AD173" t="s">
        <v>112</v>
      </c>
      <c r="AE173" t="s">
        <v>66</v>
      </c>
      <c r="AF173" t="b">
        <v>1</v>
      </c>
      <c r="AG173"/>
      <c r="AH173" t="s">
        <v>50</v>
      </c>
      <c r="AI173"/>
      <c r="AJ173">
        <v>24770</v>
      </c>
      <c r="AK173" s="1">
        <v>42467.321527777778</v>
      </c>
      <c r="AL173" s="1">
        <v>42477.788888888892</v>
      </c>
      <c r="AM173" s="1">
        <v>42523.713194444441</v>
      </c>
      <c r="AN173" t="s">
        <v>80</v>
      </c>
      <c r="AO173" t="s">
        <v>39</v>
      </c>
      <c r="AP173" t="s">
        <v>39</v>
      </c>
      <c r="AQ173"/>
      <c r="AR173" s="1">
        <v>42548.5</v>
      </c>
      <c r="AS173" t="s">
        <v>56</v>
      </c>
      <c r="AT173" t="s">
        <v>627</v>
      </c>
      <c r="AU173" s="2" t="s">
        <v>671</v>
      </c>
    </row>
    <row r="174" spans="1:47" ht="12.95" customHeight="1" x14ac:dyDescent="0.45">
      <c r="A174" t="s">
        <v>39</v>
      </c>
      <c r="B174">
        <v>624045</v>
      </c>
      <c r="C174" t="str">
        <f>VLOOKUP(B174,'PAS10 S19 Final Scope_195'!B:C, 2,0)</f>
        <v>Base Scope</v>
      </c>
      <c r="D174" t="s">
        <v>57</v>
      </c>
      <c r="E174" t="s">
        <v>498</v>
      </c>
      <c r="F174" t="s">
        <v>505</v>
      </c>
      <c r="G174" t="s">
        <v>583</v>
      </c>
      <c r="H174">
        <v>2</v>
      </c>
      <c r="I174">
        <v>2</v>
      </c>
      <c r="J174" t="s">
        <v>506</v>
      </c>
      <c r="K174" t="s">
        <v>501</v>
      </c>
      <c r="L174" t="s">
        <v>40</v>
      </c>
      <c r="M174"/>
      <c r="N174" t="b">
        <v>0</v>
      </c>
      <c r="O174" t="s">
        <v>46</v>
      </c>
      <c r="P174" t="s">
        <v>47</v>
      </c>
      <c r="Q174" t="s">
        <v>48</v>
      </c>
      <c r="R174" t="s">
        <v>507</v>
      </c>
      <c r="S174">
        <v>596883</v>
      </c>
      <c r="T174"/>
      <c r="U174" t="s">
        <v>576</v>
      </c>
      <c r="V174" t="s">
        <v>50</v>
      </c>
      <c r="W174" t="s">
        <v>62</v>
      </c>
      <c r="X174" t="s">
        <v>62</v>
      </c>
      <c r="Y174" t="s">
        <v>115</v>
      </c>
      <c r="Z174">
        <v>60000</v>
      </c>
      <c r="AA174" t="b">
        <v>1</v>
      </c>
      <c r="AB174"/>
      <c r="AC174" t="s">
        <v>102</v>
      </c>
      <c r="AD174" t="s">
        <v>89</v>
      </c>
      <c r="AE174" t="s">
        <v>66</v>
      </c>
      <c r="AF174" t="b">
        <v>1</v>
      </c>
      <c r="AG174"/>
      <c r="AH174" t="s">
        <v>50</v>
      </c>
      <c r="AI174"/>
      <c r="AJ174">
        <v>26873</v>
      </c>
      <c r="AK174" s="1">
        <v>42481.356249999997</v>
      </c>
      <c r="AL174" s="1">
        <v>42501.747916666667</v>
      </c>
      <c r="AM174" s="1">
        <v>42541.208333333336</v>
      </c>
      <c r="AN174" t="s">
        <v>80</v>
      </c>
      <c r="AO174" t="s">
        <v>39</v>
      </c>
      <c r="AP174" t="s">
        <v>39</v>
      </c>
      <c r="AQ174"/>
      <c r="AR174" s="1">
        <v>42548.5</v>
      </c>
      <c r="AS174" t="s">
        <v>56</v>
      </c>
      <c r="AT174" t="s">
        <v>659</v>
      </c>
      <c r="AU174" s="2" t="s">
        <v>672</v>
      </c>
    </row>
    <row r="175" spans="1:47" ht="12.95" customHeight="1" x14ac:dyDescent="0.45">
      <c r="A175" t="s">
        <v>39</v>
      </c>
      <c r="B175">
        <v>611189</v>
      </c>
      <c r="C175" t="str">
        <f>VLOOKUP(B175,'PAS10 S19 Final Scope_195'!B:C, 2,0)</f>
        <v>Base Scope</v>
      </c>
      <c r="D175" t="s">
        <v>41</v>
      </c>
      <c r="E175" t="s">
        <v>498</v>
      </c>
      <c r="F175" t="s">
        <v>540</v>
      </c>
      <c r="G175" t="s">
        <v>687</v>
      </c>
      <c r="H175">
        <v>0</v>
      </c>
      <c r="I175">
        <v>2</v>
      </c>
      <c r="J175" t="s">
        <v>542</v>
      </c>
      <c r="K175" t="s">
        <v>501</v>
      </c>
      <c r="L175" t="s">
        <v>40</v>
      </c>
      <c r="M175"/>
      <c r="N175" t="b">
        <v>1</v>
      </c>
      <c r="O175" t="s">
        <v>46</v>
      </c>
      <c r="P175" t="s">
        <v>47</v>
      </c>
      <c r="Q175" t="s">
        <v>48</v>
      </c>
      <c r="R175" t="s">
        <v>543</v>
      </c>
      <c r="S175">
        <v>602743</v>
      </c>
      <c r="T175"/>
      <c r="U175" t="s">
        <v>576</v>
      </c>
      <c r="V175" t="s">
        <v>50</v>
      </c>
      <c r="W175" t="s">
        <v>51</v>
      </c>
      <c r="X175" t="s">
        <v>51</v>
      </c>
      <c r="Y175" t="s">
        <v>76</v>
      </c>
      <c r="Z175">
        <v>60000</v>
      </c>
      <c r="AA175" t="b">
        <v>1</v>
      </c>
      <c r="AB175"/>
      <c r="AC175" t="s">
        <v>107</v>
      </c>
      <c r="AD175" t="s">
        <v>267</v>
      </c>
      <c r="AE175" t="s">
        <v>93</v>
      </c>
      <c r="AF175" t="b">
        <v>1</v>
      </c>
      <c r="AG175"/>
      <c r="AH175" t="s">
        <v>50</v>
      </c>
      <c r="AI175"/>
      <c r="AJ175">
        <v>26665</v>
      </c>
      <c r="AK175" s="1">
        <v>42467.321527777778</v>
      </c>
      <c r="AL175" s="1">
        <v>42477.787499999999</v>
      </c>
      <c r="AM175" s="1">
        <v>42530.720138888886</v>
      </c>
      <c r="AN175" t="s">
        <v>80</v>
      </c>
      <c r="AO175" t="s">
        <v>39</v>
      </c>
      <c r="AP175" t="s">
        <v>39</v>
      </c>
      <c r="AQ175"/>
      <c r="AR175" s="1">
        <v>42548.5</v>
      </c>
      <c r="AS175" t="s">
        <v>56</v>
      </c>
      <c r="AT175" t="s">
        <v>627</v>
      </c>
      <c r="AU175" s="2" t="s">
        <v>673</v>
      </c>
    </row>
    <row r="176" spans="1:47" ht="12.95" customHeight="1" x14ac:dyDescent="0.45">
      <c r="A176" t="s">
        <v>39</v>
      </c>
      <c r="B176">
        <v>611191</v>
      </c>
      <c r="C176" t="str">
        <f>VLOOKUP(B176,'PAS10 S19 Final Scope_195'!B:C, 2,0)</f>
        <v>Base Scope</v>
      </c>
      <c r="D176" t="s">
        <v>57</v>
      </c>
      <c r="E176" t="s">
        <v>498</v>
      </c>
      <c r="F176" t="s">
        <v>552</v>
      </c>
      <c r="G176" t="s">
        <v>687</v>
      </c>
      <c r="H176">
        <v>2.5</v>
      </c>
      <c r="I176">
        <v>2</v>
      </c>
      <c r="J176" t="s">
        <v>553</v>
      </c>
      <c r="K176" t="s">
        <v>501</v>
      </c>
      <c r="L176" t="s">
        <v>40</v>
      </c>
      <c r="M176"/>
      <c r="N176" t="b">
        <v>0</v>
      </c>
      <c r="O176" t="s">
        <v>46</v>
      </c>
      <c r="P176" t="s">
        <v>47</v>
      </c>
      <c r="Q176" t="s">
        <v>48</v>
      </c>
      <c r="R176" t="s">
        <v>554</v>
      </c>
      <c r="S176">
        <v>596879</v>
      </c>
      <c r="T176"/>
      <c r="U176" t="s">
        <v>576</v>
      </c>
      <c r="V176" t="s">
        <v>50</v>
      </c>
      <c r="W176" t="s">
        <v>62</v>
      </c>
      <c r="X176" t="s">
        <v>62</v>
      </c>
      <c r="Y176" t="s">
        <v>115</v>
      </c>
      <c r="Z176">
        <v>60000</v>
      </c>
      <c r="AA176" t="b">
        <v>1</v>
      </c>
      <c r="AB176"/>
      <c r="AC176" t="s">
        <v>53</v>
      </c>
      <c r="AD176" t="s">
        <v>112</v>
      </c>
      <c r="AE176" t="s">
        <v>78</v>
      </c>
      <c r="AF176" t="b">
        <v>1</v>
      </c>
      <c r="AG176"/>
      <c r="AH176" t="s">
        <v>50</v>
      </c>
      <c r="AI176"/>
      <c r="AJ176">
        <v>22774</v>
      </c>
      <c r="AK176" s="1">
        <v>42467.321527777778</v>
      </c>
      <c r="AL176" s="1">
        <v>42477.787499999999</v>
      </c>
      <c r="AM176" s="1">
        <v>42534.718055555553</v>
      </c>
      <c r="AN176" t="s">
        <v>80</v>
      </c>
      <c r="AO176" t="s">
        <v>39</v>
      </c>
      <c r="AP176" t="s">
        <v>39</v>
      </c>
      <c r="AQ176"/>
      <c r="AR176" s="1">
        <v>42548.5</v>
      </c>
      <c r="AS176" t="s">
        <v>56</v>
      </c>
      <c r="AT176" t="s">
        <v>627</v>
      </c>
      <c r="AU176" s="2" t="s">
        <v>674</v>
      </c>
    </row>
    <row r="177" spans="1:47" ht="12.95" customHeight="1" x14ac:dyDescent="0.45">
      <c r="A177" t="s">
        <v>39</v>
      </c>
      <c r="B177">
        <v>618709</v>
      </c>
      <c r="C177" t="str">
        <f>VLOOKUP(B177,'PAS10 S19 Final Scope_195'!B:C, 2,0)</f>
        <v>Base Scope</v>
      </c>
      <c r="D177" t="s">
        <v>41</v>
      </c>
      <c r="E177" t="s">
        <v>498</v>
      </c>
      <c r="F177" t="s">
        <v>561</v>
      </c>
      <c r="G177" t="s">
        <v>583</v>
      </c>
      <c r="H177">
        <v>1.5</v>
      </c>
      <c r="I177">
        <v>3</v>
      </c>
      <c r="J177" t="s">
        <v>562</v>
      </c>
      <c r="K177" t="s">
        <v>501</v>
      </c>
      <c r="L177" t="s">
        <v>40</v>
      </c>
      <c r="M177"/>
      <c r="N177" t="b">
        <v>0</v>
      </c>
      <c r="O177" t="s">
        <v>46</v>
      </c>
      <c r="P177" t="s">
        <v>47</v>
      </c>
      <c r="Q177" t="s">
        <v>48</v>
      </c>
      <c r="R177" t="s">
        <v>530</v>
      </c>
      <c r="S177">
        <v>602741</v>
      </c>
      <c r="T177"/>
      <c r="U177" t="s">
        <v>576</v>
      </c>
      <c r="V177" t="s">
        <v>50</v>
      </c>
      <c r="W177" t="s">
        <v>369</v>
      </c>
      <c r="X177" t="s">
        <v>369</v>
      </c>
      <c r="Y177" t="s">
        <v>115</v>
      </c>
      <c r="Z177">
        <v>60000</v>
      </c>
      <c r="AA177" t="b">
        <v>1</v>
      </c>
      <c r="AB177"/>
      <c r="AC177" t="s">
        <v>53</v>
      </c>
      <c r="AD177" t="s">
        <v>182</v>
      </c>
      <c r="AE177" t="s">
        <v>55</v>
      </c>
      <c r="AF177" t="b">
        <v>1</v>
      </c>
      <c r="AG177"/>
      <c r="AH177" t="s">
        <v>50</v>
      </c>
      <c r="AI177"/>
      <c r="AJ177">
        <v>26801</v>
      </c>
      <c r="AK177" s="1">
        <v>42473.28402777778</v>
      </c>
      <c r="AL177" s="1">
        <v>42477.786111111112</v>
      </c>
      <c r="AM177" s="1">
        <v>42548.367361111108</v>
      </c>
      <c r="AN177" t="s">
        <v>80</v>
      </c>
      <c r="AO177" t="s">
        <v>39</v>
      </c>
      <c r="AP177" t="s">
        <v>39</v>
      </c>
      <c r="AQ177"/>
      <c r="AR177" s="1">
        <v>42548.5</v>
      </c>
      <c r="AS177" t="s">
        <v>56</v>
      </c>
      <c r="AT177" t="s">
        <v>628</v>
      </c>
      <c r="AU177" t="s">
        <v>675</v>
      </c>
    </row>
    <row r="178" spans="1:47" ht="12.95" customHeight="1" x14ac:dyDescent="0.45">
      <c r="A178" t="s">
        <v>39</v>
      </c>
      <c r="B178">
        <v>618708</v>
      </c>
      <c r="C178" t="str">
        <f>VLOOKUP(B178,'PAS10 S19 Final Scope_195'!B:C, 2,0)</f>
        <v>Base Scope</v>
      </c>
      <c r="D178" t="s">
        <v>41</v>
      </c>
      <c r="E178" t="s">
        <v>498</v>
      </c>
      <c r="F178" t="s">
        <v>528</v>
      </c>
      <c r="G178" t="s">
        <v>583</v>
      </c>
      <c r="H178">
        <v>1.5</v>
      </c>
      <c r="I178">
        <v>2</v>
      </c>
      <c r="J178" t="s">
        <v>529</v>
      </c>
      <c r="K178" t="s">
        <v>501</v>
      </c>
      <c r="L178" t="s">
        <v>40</v>
      </c>
      <c r="M178"/>
      <c r="N178" t="b">
        <v>0</v>
      </c>
      <c r="O178" t="s">
        <v>46</v>
      </c>
      <c r="P178" t="s">
        <v>47</v>
      </c>
      <c r="Q178" t="s">
        <v>48</v>
      </c>
      <c r="R178" t="s">
        <v>530</v>
      </c>
      <c r="S178">
        <v>602741</v>
      </c>
      <c r="T178"/>
      <c r="U178" t="s">
        <v>576</v>
      </c>
      <c r="V178" t="s">
        <v>50</v>
      </c>
      <c r="W178" t="s">
        <v>514</v>
      </c>
      <c r="X178" t="s">
        <v>369</v>
      </c>
      <c r="Y178" t="s">
        <v>115</v>
      </c>
      <c r="Z178">
        <v>60000</v>
      </c>
      <c r="AA178" t="b">
        <v>1</v>
      </c>
      <c r="AB178"/>
      <c r="AC178" t="s">
        <v>53</v>
      </c>
      <c r="AD178" t="s">
        <v>182</v>
      </c>
      <c r="AE178" t="s">
        <v>55</v>
      </c>
      <c r="AF178" t="b">
        <v>1</v>
      </c>
      <c r="AG178"/>
      <c r="AH178" t="s">
        <v>50</v>
      </c>
      <c r="AI178"/>
      <c r="AJ178">
        <v>26803</v>
      </c>
      <c r="AK178" s="1">
        <v>42473.28402777778</v>
      </c>
      <c r="AL178" s="1">
        <v>42477.786805555559</v>
      </c>
      <c r="AM178" s="1">
        <v>42541.207638888889</v>
      </c>
      <c r="AN178" t="s">
        <v>80</v>
      </c>
      <c r="AO178" t="s">
        <v>39</v>
      </c>
      <c r="AP178" t="s">
        <v>39</v>
      </c>
      <c r="AQ178"/>
      <c r="AR178" s="1">
        <v>42548.5</v>
      </c>
      <c r="AS178" t="s">
        <v>56</v>
      </c>
      <c r="AT178" t="s">
        <v>644</v>
      </c>
      <c r="AU178" t="s">
        <v>675</v>
      </c>
    </row>
    <row r="179" spans="1:47" ht="12.95" customHeight="1" x14ac:dyDescent="0.45">
      <c r="A179" t="s">
        <v>39</v>
      </c>
      <c r="B179">
        <v>613287</v>
      </c>
      <c r="C179" t="str">
        <f>VLOOKUP(B179,'PAS10 S19 Final Scope_195'!B:C, 2,0)</f>
        <v>Base Scope</v>
      </c>
      <c r="D179" t="s">
        <v>57</v>
      </c>
      <c r="E179" t="s">
        <v>498</v>
      </c>
      <c r="F179" t="s">
        <v>526</v>
      </c>
      <c r="G179" t="s">
        <v>593</v>
      </c>
      <c r="H179">
        <v>1.5</v>
      </c>
      <c r="I179">
        <v>2</v>
      </c>
      <c r="J179" t="s">
        <v>527</v>
      </c>
      <c r="K179" t="s">
        <v>501</v>
      </c>
      <c r="L179" t="s">
        <v>40</v>
      </c>
      <c r="M179"/>
      <c r="N179" t="b">
        <v>0</v>
      </c>
      <c r="O179" t="s">
        <v>46</v>
      </c>
      <c r="P179" t="s">
        <v>47</v>
      </c>
      <c r="Q179" t="s">
        <v>48</v>
      </c>
      <c r="R179" t="s">
        <v>521</v>
      </c>
      <c r="S179">
        <v>596884</v>
      </c>
      <c r="T179"/>
      <c r="U179" t="s">
        <v>576</v>
      </c>
      <c r="V179" t="s">
        <v>50</v>
      </c>
      <c r="W179" t="s">
        <v>62</v>
      </c>
      <c r="X179" t="s">
        <v>62</v>
      </c>
      <c r="Y179" t="s">
        <v>358</v>
      </c>
      <c r="Z179">
        <v>60000</v>
      </c>
      <c r="AA179" t="b">
        <v>1</v>
      </c>
      <c r="AB179"/>
      <c r="AC179" t="s">
        <v>53</v>
      </c>
      <c r="AD179" t="s">
        <v>525</v>
      </c>
      <c r="AE179" t="s">
        <v>66</v>
      </c>
      <c r="AF179" t="b">
        <v>1</v>
      </c>
      <c r="AG179"/>
      <c r="AH179" t="s">
        <v>50</v>
      </c>
      <c r="AI179"/>
      <c r="AJ179">
        <v>24611</v>
      </c>
      <c r="AK179" s="1">
        <v>42472.366666666669</v>
      </c>
      <c r="AL179" s="1">
        <v>42477.786111111112</v>
      </c>
      <c r="AM179" s="1">
        <v>42534.718055555553</v>
      </c>
      <c r="AN179" t="s">
        <v>80</v>
      </c>
      <c r="AO179" t="s">
        <v>39</v>
      </c>
      <c r="AP179" t="s">
        <v>39</v>
      </c>
      <c r="AQ179"/>
      <c r="AR179" s="1">
        <v>42548.5</v>
      </c>
      <c r="AS179" t="s">
        <v>56</v>
      </c>
      <c r="AT179" t="s">
        <v>611</v>
      </c>
      <c r="AU179" s="2" t="s">
        <v>676</v>
      </c>
    </row>
    <row r="180" spans="1:47" ht="12.95" customHeight="1" x14ac:dyDescent="0.45">
      <c r="A180" t="s">
        <v>39</v>
      </c>
      <c r="B180">
        <v>613286</v>
      </c>
      <c r="C180" t="str">
        <f>VLOOKUP(B180,'PAS10 S19 Final Scope_195'!B:C, 2,0)</f>
        <v>Base Scope</v>
      </c>
      <c r="D180" t="s">
        <v>57</v>
      </c>
      <c r="E180" t="s">
        <v>498</v>
      </c>
      <c r="F180" t="s">
        <v>555</v>
      </c>
      <c r="G180" t="s">
        <v>687</v>
      </c>
      <c r="H180">
        <v>1.5</v>
      </c>
      <c r="I180">
        <v>2</v>
      </c>
      <c r="J180" t="s">
        <v>556</v>
      </c>
      <c r="K180" t="s">
        <v>501</v>
      </c>
      <c r="L180" t="s">
        <v>40</v>
      </c>
      <c r="M180"/>
      <c r="N180" t="b">
        <v>1</v>
      </c>
      <c r="O180" t="s">
        <v>46</v>
      </c>
      <c r="P180" t="s">
        <v>47</v>
      </c>
      <c r="Q180" t="s">
        <v>48</v>
      </c>
      <c r="R180" t="s">
        <v>521</v>
      </c>
      <c r="S180">
        <v>596884</v>
      </c>
      <c r="T180"/>
      <c r="U180" t="s">
        <v>576</v>
      </c>
      <c r="V180" t="s">
        <v>50</v>
      </c>
      <c r="W180" t="s">
        <v>62</v>
      </c>
      <c r="X180" t="s">
        <v>62</v>
      </c>
      <c r="Y180" t="s">
        <v>76</v>
      </c>
      <c r="Z180">
        <v>60000</v>
      </c>
      <c r="AA180" t="b">
        <v>1</v>
      </c>
      <c r="AB180"/>
      <c r="AC180" t="s">
        <v>102</v>
      </c>
      <c r="AD180" t="s">
        <v>93</v>
      </c>
      <c r="AE180" t="s">
        <v>66</v>
      </c>
      <c r="AF180" t="b">
        <v>1</v>
      </c>
      <c r="AG180"/>
      <c r="AH180" t="s">
        <v>50</v>
      </c>
      <c r="AI180"/>
      <c r="AJ180">
        <v>26543</v>
      </c>
      <c r="AK180" s="1">
        <v>42493.30972222222</v>
      </c>
      <c r="AL180" s="1">
        <v>42501.746527777781</v>
      </c>
      <c r="AM180" s="1">
        <v>42530.720138888886</v>
      </c>
      <c r="AN180" t="s">
        <v>80</v>
      </c>
      <c r="AO180" t="s">
        <v>39</v>
      </c>
      <c r="AP180" t="s">
        <v>39</v>
      </c>
      <c r="AQ180"/>
      <c r="AR180" s="1">
        <v>42548.5</v>
      </c>
      <c r="AS180" t="s">
        <v>56</v>
      </c>
      <c r="AT180" t="s">
        <v>628</v>
      </c>
      <c r="AU180" t="s">
        <v>677</v>
      </c>
    </row>
    <row r="181" spans="1:47" ht="12.95" customHeight="1" x14ac:dyDescent="0.45">
      <c r="A181" t="s">
        <v>39</v>
      </c>
      <c r="B181">
        <v>613285</v>
      </c>
      <c r="C181" t="str">
        <f>VLOOKUP(B181,'PAS10 S19 Final Scope_195'!B:C, 2,0)</f>
        <v>Base Scope</v>
      </c>
      <c r="D181" t="s">
        <v>41</v>
      </c>
      <c r="E181" t="s">
        <v>498</v>
      </c>
      <c r="F181" t="s">
        <v>522</v>
      </c>
      <c r="G181" t="s">
        <v>687</v>
      </c>
      <c r="H181">
        <v>1.5</v>
      </c>
      <c r="I181">
        <v>2</v>
      </c>
      <c r="J181" t="s">
        <v>523</v>
      </c>
      <c r="K181" t="s">
        <v>501</v>
      </c>
      <c r="L181" t="s">
        <v>40</v>
      </c>
      <c r="M181"/>
      <c r="N181" t="b">
        <v>0</v>
      </c>
      <c r="O181" t="s">
        <v>46</v>
      </c>
      <c r="P181" t="s">
        <v>47</v>
      </c>
      <c r="Q181" t="s">
        <v>48</v>
      </c>
      <c r="R181" t="s">
        <v>521</v>
      </c>
      <c r="S181">
        <v>596884</v>
      </c>
      <c r="T181"/>
      <c r="U181" t="s">
        <v>576</v>
      </c>
      <c r="V181" t="s">
        <v>50</v>
      </c>
      <c r="W181" t="s">
        <v>524</v>
      </c>
      <c r="X181" t="s">
        <v>524</v>
      </c>
      <c r="Y181" t="s">
        <v>358</v>
      </c>
      <c r="Z181">
        <v>60000</v>
      </c>
      <c r="AA181" t="b">
        <v>1</v>
      </c>
      <c r="AB181"/>
      <c r="AC181" t="s">
        <v>53</v>
      </c>
      <c r="AD181" t="s">
        <v>525</v>
      </c>
      <c r="AE181" t="s">
        <v>66</v>
      </c>
      <c r="AF181" t="b">
        <v>1</v>
      </c>
      <c r="AG181"/>
      <c r="AH181" t="s">
        <v>50</v>
      </c>
      <c r="AI181"/>
      <c r="AJ181">
        <v>22283</v>
      </c>
      <c r="AK181" s="1">
        <v>42472.366666666669</v>
      </c>
      <c r="AL181" s="1">
        <v>42477.785416666666</v>
      </c>
      <c r="AM181" s="1">
        <v>42534.717361111114</v>
      </c>
      <c r="AN181" t="s">
        <v>80</v>
      </c>
      <c r="AO181" t="s">
        <v>39</v>
      </c>
      <c r="AP181" t="s">
        <v>39</v>
      </c>
      <c r="AQ181"/>
      <c r="AR181" s="1">
        <v>42548.5</v>
      </c>
      <c r="AS181" t="s">
        <v>56</v>
      </c>
      <c r="AT181" t="s">
        <v>611</v>
      </c>
      <c r="AU181" s="2" t="s">
        <v>676</v>
      </c>
    </row>
    <row r="182" spans="1:47" ht="12.95" customHeight="1" x14ac:dyDescent="0.45">
      <c r="A182" t="s">
        <v>39</v>
      </c>
      <c r="B182">
        <v>613283</v>
      </c>
      <c r="C182" t="str">
        <f>VLOOKUP(B182,'PAS10 S19 Final Scope_195'!B:C, 2,0)</f>
        <v>Base Scope</v>
      </c>
      <c r="D182" t="s">
        <v>57</v>
      </c>
      <c r="E182" t="s">
        <v>498</v>
      </c>
      <c r="F182" t="s">
        <v>519</v>
      </c>
      <c r="G182" t="s">
        <v>593</v>
      </c>
      <c r="H182">
        <v>1.5</v>
      </c>
      <c r="I182">
        <v>2</v>
      </c>
      <c r="J182" t="s">
        <v>520</v>
      </c>
      <c r="K182" t="s">
        <v>501</v>
      </c>
      <c r="L182" t="s">
        <v>40</v>
      </c>
      <c r="M182"/>
      <c r="N182" t="b">
        <v>1</v>
      </c>
      <c r="O182" t="s">
        <v>46</v>
      </c>
      <c r="P182" t="s">
        <v>47</v>
      </c>
      <c r="Q182" t="s">
        <v>48</v>
      </c>
      <c r="R182" t="s">
        <v>521</v>
      </c>
      <c r="S182">
        <v>596884</v>
      </c>
      <c r="T182"/>
      <c r="U182" t="s">
        <v>576</v>
      </c>
      <c r="V182" t="s">
        <v>50</v>
      </c>
      <c r="W182" t="s">
        <v>62</v>
      </c>
      <c r="X182" t="s">
        <v>62</v>
      </c>
      <c r="Y182" t="s">
        <v>76</v>
      </c>
      <c r="Z182">
        <v>60000</v>
      </c>
      <c r="AA182" t="b">
        <v>1</v>
      </c>
      <c r="AB182"/>
      <c r="AC182" t="s">
        <v>102</v>
      </c>
      <c r="AD182" t="s">
        <v>93</v>
      </c>
      <c r="AE182" t="s">
        <v>66</v>
      </c>
      <c r="AF182" t="b">
        <v>1</v>
      </c>
      <c r="AG182"/>
      <c r="AH182" t="s">
        <v>50</v>
      </c>
      <c r="AI182"/>
      <c r="AJ182">
        <v>26707</v>
      </c>
      <c r="AK182" s="1">
        <v>42493.30972222222</v>
      </c>
      <c r="AL182" s="1">
        <v>42501.74722222222</v>
      </c>
      <c r="AM182" s="1">
        <v>42541.208333333336</v>
      </c>
      <c r="AN182" t="s">
        <v>80</v>
      </c>
      <c r="AO182" t="s">
        <v>39</v>
      </c>
      <c r="AP182" t="s">
        <v>39</v>
      </c>
      <c r="AQ182"/>
      <c r="AR182" s="1">
        <v>42548.5</v>
      </c>
      <c r="AS182" t="s">
        <v>56</v>
      </c>
      <c r="AT182" t="s">
        <v>628</v>
      </c>
      <c r="AU182" t="s">
        <v>677</v>
      </c>
    </row>
    <row r="183" spans="1:47" ht="12.95" customHeight="1" x14ac:dyDescent="0.45">
      <c r="A183" t="s">
        <v>39</v>
      </c>
      <c r="B183">
        <v>613282</v>
      </c>
      <c r="C183" t="str">
        <f>VLOOKUP(B183,'PAS10 S19 Final Scope_195'!B:C, 2,0)</f>
        <v>Base Scope</v>
      </c>
      <c r="D183" t="s">
        <v>41</v>
      </c>
      <c r="E183" t="s">
        <v>498</v>
      </c>
      <c r="F183" t="s">
        <v>544</v>
      </c>
      <c r="G183" t="s">
        <v>583</v>
      </c>
      <c r="H183">
        <v>3</v>
      </c>
      <c r="I183">
        <v>2</v>
      </c>
      <c r="J183" t="s">
        <v>545</v>
      </c>
      <c r="K183" t="s">
        <v>501</v>
      </c>
      <c r="L183" t="s">
        <v>40</v>
      </c>
      <c r="M183"/>
      <c r="N183" t="b">
        <v>0</v>
      </c>
      <c r="O183" t="s">
        <v>46</v>
      </c>
      <c r="P183" t="s">
        <v>47</v>
      </c>
      <c r="Q183" t="s">
        <v>48</v>
      </c>
      <c r="R183" t="s">
        <v>521</v>
      </c>
      <c r="S183">
        <v>596884</v>
      </c>
      <c r="T183"/>
      <c r="U183" t="s">
        <v>576</v>
      </c>
      <c r="V183" t="s">
        <v>50</v>
      </c>
      <c r="W183" t="s">
        <v>401</v>
      </c>
      <c r="X183" t="s">
        <v>401</v>
      </c>
      <c r="Y183" t="s">
        <v>358</v>
      </c>
      <c r="Z183">
        <v>60000</v>
      </c>
      <c r="AA183" t="b">
        <v>1</v>
      </c>
      <c r="AB183"/>
      <c r="AC183" t="s">
        <v>53</v>
      </c>
      <c r="AD183" t="s">
        <v>525</v>
      </c>
      <c r="AE183" t="s">
        <v>66</v>
      </c>
      <c r="AF183" t="b">
        <v>1</v>
      </c>
      <c r="AG183"/>
      <c r="AH183" t="s">
        <v>50</v>
      </c>
      <c r="AI183"/>
      <c r="AJ183">
        <v>22741</v>
      </c>
      <c r="AK183" s="1">
        <v>42472.366666666669</v>
      </c>
      <c r="AL183" s="1">
        <v>42477.785416666666</v>
      </c>
      <c r="AM183" s="1">
        <v>42534.718055555553</v>
      </c>
      <c r="AN183" t="s">
        <v>80</v>
      </c>
      <c r="AO183" t="s">
        <v>39</v>
      </c>
      <c r="AP183" t="s">
        <v>39</v>
      </c>
      <c r="AQ183"/>
      <c r="AR183" s="1">
        <v>42548.5</v>
      </c>
      <c r="AS183" t="s">
        <v>56</v>
      </c>
      <c r="AT183" t="s">
        <v>611</v>
      </c>
      <c r="AU183" s="2" t="s">
        <v>676</v>
      </c>
    </row>
    <row r="184" spans="1:47" ht="12.95" customHeight="1" x14ac:dyDescent="0.45">
      <c r="A184" t="s">
        <v>39</v>
      </c>
      <c r="B184">
        <v>631730</v>
      </c>
      <c r="C184" t="str">
        <f>VLOOKUP(B184,'PAS10 S19 Final Scope_195'!B:C, 2,0)</f>
        <v>Base Scope</v>
      </c>
      <c r="D184" t="s">
        <v>57</v>
      </c>
      <c r="E184" t="s">
        <v>498</v>
      </c>
      <c r="F184" t="s">
        <v>557</v>
      </c>
      <c r="G184" t="s">
        <v>593</v>
      </c>
      <c r="H184">
        <v>3.5</v>
      </c>
      <c r="I184">
        <v>2</v>
      </c>
      <c r="J184" t="s">
        <v>558</v>
      </c>
      <c r="K184" t="s">
        <v>559</v>
      </c>
      <c r="L184" t="s">
        <v>40</v>
      </c>
      <c r="M184"/>
      <c r="N184" t="b">
        <v>0</v>
      </c>
      <c r="O184" t="s">
        <v>46</v>
      </c>
      <c r="P184" t="s">
        <v>47</v>
      </c>
      <c r="Q184" t="s">
        <v>48</v>
      </c>
      <c r="R184" t="s">
        <v>560</v>
      </c>
      <c r="S184">
        <v>596886</v>
      </c>
      <c r="T184"/>
      <c r="U184" t="s">
        <v>576</v>
      </c>
      <c r="V184" t="s">
        <v>50</v>
      </c>
      <c r="W184" t="s">
        <v>62</v>
      </c>
      <c r="X184" t="s">
        <v>62</v>
      </c>
      <c r="Y184" t="s">
        <v>358</v>
      </c>
      <c r="Z184">
        <v>9999</v>
      </c>
      <c r="AA184" t="b">
        <v>1</v>
      </c>
      <c r="AB184"/>
      <c r="AC184" t="s">
        <v>102</v>
      </c>
      <c r="AD184" t="s">
        <v>525</v>
      </c>
      <c r="AE184" t="s">
        <v>66</v>
      </c>
      <c r="AF184" t="b">
        <v>0</v>
      </c>
      <c r="AG184"/>
      <c r="AH184" t="s">
        <v>50</v>
      </c>
      <c r="AI184"/>
      <c r="AJ184">
        <v>23319</v>
      </c>
      <c r="AK184" s="1">
        <v>42515.29791666667</v>
      </c>
      <c r="AL184" s="1">
        <v>42516.418055555558</v>
      </c>
      <c r="AM184" s="1">
        <v>42541.711111111108</v>
      </c>
      <c r="AN184" t="s">
        <v>80</v>
      </c>
      <c r="AO184" t="s">
        <v>39</v>
      </c>
      <c r="AP184" t="s">
        <v>39</v>
      </c>
      <c r="AQ184"/>
      <c r="AR184" s="1">
        <v>42548.5</v>
      </c>
      <c r="AS184" t="s">
        <v>56</v>
      </c>
      <c r="AT184" t="s">
        <v>636</v>
      </c>
      <c r="AU184" t="s">
        <v>678</v>
      </c>
    </row>
    <row r="185" spans="1:47" ht="12.95" customHeight="1" x14ac:dyDescent="0.45">
      <c r="A185" t="s">
        <v>39</v>
      </c>
      <c r="B185">
        <v>625733</v>
      </c>
      <c r="C185" t="str">
        <f>VLOOKUP(B185,'PAS10 S19 Final Scope_195'!B:C, 2,0)</f>
        <v>Base Scope</v>
      </c>
      <c r="D185" t="s">
        <v>41</v>
      </c>
      <c r="E185" t="s">
        <v>498</v>
      </c>
      <c r="F185" t="s">
        <v>531</v>
      </c>
      <c r="G185" t="s">
        <v>593</v>
      </c>
      <c r="H185">
        <v>2</v>
      </c>
      <c r="I185">
        <v>2</v>
      </c>
      <c r="J185" t="s">
        <v>532</v>
      </c>
      <c r="K185" t="s">
        <v>501</v>
      </c>
      <c r="L185" t="s">
        <v>40</v>
      </c>
      <c r="M185"/>
      <c r="N185" t="b">
        <v>0</v>
      </c>
      <c r="O185" t="s">
        <v>46</v>
      </c>
      <c r="P185" t="s">
        <v>47</v>
      </c>
      <c r="Q185" t="s">
        <v>48</v>
      </c>
      <c r="R185" t="s">
        <v>533</v>
      </c>
      <c r="S185">
        <v>593657</v>
      </c>
      <c r="T185"/>
      <c r="U185" t="s">
        <v>576</v>
      </c>
      <c r="V185" t="s">
        <v>50</v>
      </c>
      <c r="W185" t="s">
        <v>51</v>
      </c>
      <c r="X185" t="s">
        <v>51</v>
      </c>
      <c r="Y185" t="s">
        <v>76</v>
      </c>
      <c r="Z185">
        <v>60000</v>
      </c>
      <c r="AA185" t="b">
        <v>1</v>
      </c>
      <c r="AB185"/>
      <c r="AC185" t="s">
        <v>102</v>
      </c>
      <c r="AD185" t="s">
        <v>93</v>
      </c>
      <c r="AE185" t="s">
        <v>93</v>
      </c>
      <c r="AF185" t="b">
        <v>1</v>
      </c>
      <c r="AG185"/>
      <c r="AH185" t="s">
        <v>50</v>
      </c>
      <c r="AI185"/>
      <c r="AJ185">
        <v>22432</v>
      </c>
      <c r="AK185" s="1">
        <v>42496.370833333334</v>
      </c>
      <c r="AL185" s="1">
        <v>42501.749305555553</v>
      </c>
      <c r="AM185" s="1">
        <v>42549.46875</v>
      </c>
      <c r="AN185" t="s">
        <v>80</v>
      </c>
      <c r="AO185" t="s">
        <v>39</v>
      </c>
      <c r="AP185" t="s">
        <v>39</v>
      </c>
      <c r="AQ185"/>
      <c r="AR185" s="1">
        <v>42548.5</v>
      </c>
      <c r="AS185" t="s">
        <v>56</v>
      </c>
      <c r="AT185" t="s">
        <v>642</v>
      </c>
      <c r="AU185" t="s">
        <v>680</v>
      </c>
    </row>
    <row r="186" spans="1:47" ht="12.95" customHeight="1" x14ac:dyDescent="0.45">
      <c r="A186" t="s">
        <v>39</v>
      </c>
      <c r="B186">
        <v>618703</v>
      </c>
      <c r="C186" t="str">
        <f>VLOOKUP(B186,'PAS10 S19 Final Scope_195'!B:C, 2,0)</f>
        <v>Base Scope</v>
      </c>
      <c r="D186" t="s">
        <v>57</v>
      </c>
      <c r="E186" t="s">
        <v>498</v>
      </c>
      <c r="F186" t="s">
        <v>534</v>
      </c>
      <c r="G186" t="s">
        <v>96</v>
      </c>
      <c r="H186">
        <v>2</v>
      </c>
      <c r="I186">
        <v>2</v>
      </c>
      <c r="J186" t="s">
        <v>535</v>
      </c>
      <c r="K186" t="s">
        <v>501</v>
      </c>
      <c r="L186" t="s">
        <v>40</v>
      </c>
      <c r="M186"/>
      <c r="N186" t="b">
        <v>0</v>
      </c>
      <c r="O186" t="s">
        <v>46</v>
      </c>
      <c r="P186" t="s">
        <v>47</v>
      </c>
      <c r="Q186" t="s">
        <v>48</v>
      </c>
      <c r="R186" t="s">
        <v>536</v>
      </c>
      <c r="S186">
        <v>596882</v>
      </c>
      <c r="T186"/>
      <c r="U186" t="s">
        <v>576</v>
      </c>
      <c r="V186" t="s">
        <v>50</v>
      </c>
      <c r="W186" t="s">
        <v>62</v>
      </c>
      <c r="X186" t="s">
        <v>62</v>
      </c>
      <c r="Y186" t="s">
        <v>115</v>
      </c>
      <c r="Z186">
        <v>60000</v>
      </c>
      <c r="AA186" t="b">
        <v>1</v>
      </c>
      <c r="AB186"/>
      <c r="AC186" t="s">
        <v>102</v>
      </c>
      <c r="AD186" t="s">
        <v>537</v>
      </c>
      <c r="AE186" t="s">
        <v>66</v>
      </c>
      <c r="AF186" t="b">
        <v>1</v>
      </c>
      <c r="AG186"/>
      <c r="AH186" t="s">
        <v>50</v>
      </c>
      <c r="AI186"/>
      <c r="AJ186">
        <v>23298</v>
      </c>
      <c r="AK186" s="1">
        <v>42488.304166666669</v>
      </c>
      <c r="AL186" s="1">
        <v>42501.748611111114</v>
      </c>
      <c r="AM186" s="1">
        <v>42541.711111111108</v>
      </c>
      <c r="AN186" t="s">
        <v>80</v>
      </c>
      <c r="AO186" t="s">
        <v>39</v>
      </c>
      <c r="AP186" t="s">
        <v>39</v>
      </c>
      <c r="AQ186"/>
      <c r="AR186" s="1">
        <v>42548.5</v>
      </c>
      <c r="AS186" t="s">
        <v>56</v>
      </c>
      <c r="AT186" t="s">
        <v>642</v>
      </c>
      <c r="AU186" t="s">
        <v>679</v>
      </c>
    </row>
    <row r="187" spans="1:47" ht="12.95" customHeight="1" x14ac:dyDescent="0.45">
      <c r="A187" t="s">
        <v>39</v>
      </c>
      <c r="B187">
        <v>625732</v>
      </c>
      <c r="C187" t="str">
        <f>VLOOKUP(B187,'PAS10 S19 Final Scope_195'!B:C, 2,0)</f>
        <v>Base Scope</v>
      </c>
      <c r="D187" t="s">
        <v>57</v>
      </c>
      <c r="E187" t="s">
        <v>498</v>
      </c>
      <c r="F187" t="s">
        <v>515</v>
      </c>
      <c r="G187" t="s">
        <v>593</v>
      </c>
      <c r="H187">
        <v>2</v>
      </c>
      <c r="I187">
        <v>2</v>
      </c>
      <c r="J187" t="s">
        <v>516</v>
      </c>
      <c r="K187" t="s">
        <v>501</v>
      </c>
      <c r="L187" t="s">
        <v>40</v>
      </c>
      <c r="M187"/>
      <c r="N187" t="b">
        <v>0</v>
      </c>
      <c r="O187" t="s">
        <v>46</v>
      </c>
      <c r="P187" t="s">
        <v>47</v>
      </c>
      <c r="Q187" t="s">
        <v>48</v>
      </c>
      <c r="R187" t="s">
        <v>517</v>
      </c>
      <c r="S187" t="s">
        <v>518</v>
      </c>
      <c r="T187"/>
      <c r="U187" t="s">
        <v>576</v>
      </c>
      <c r="V187" t="s">
        <v>50</v>
      </c>
      <c r="W187" t="s">
        <v>62</v>
      </c>
      <c r="X187" t="s">
        <v>62</v>
      </c>
      <c r="Y187" t="s">
        <v>76</v>
      </c>
      <c r="Z187">
        <v>60000</v>
      </c>
      <c r="AA187" t="b">
        <v>1</v>
      </c>
      <c r="AB187"/>
      <c r="AC187" t="s">
        <v>102</v>
      </c>
      <c r="AD187" t="s">
        <v>93</v>
      </c>
      <c r="AE187" t="s">
        <v>66</v>
      </c>
      <c r="AF187" t="b">
        <v>1</v>
      </c>
      <c r="AG187"/>
      <c r="AH187" t="s">
        <v>50</v>
      </c>
      <c r="AI187"/>
      <c r="AJ187">
        <v>23038</v>
      </c>
      <c r="AK187" s="1">
        <v>42481.356249999997</v>
      </c>
      <c r="AL187" s="1">
        <v>42501.748611111114</v>
      </c>
      <c r="AM187" s="1">
        <v>42549.468055555553</v>
      </c>
      <c r="AN187" t="s">
        <v>80</v>
      </c>
      <c r="AO187" t="s">
        <v>39</v>
      </c>
      <c r="AP187" t="s">
        <v>39</v>
      </c>
      <c r="AQ187"/>
      <c r="AR187" s="1">
        <v>42548.5</v>
      </c>
      <c r="AS187" t="s">
        <v>56</v>
      </c>
      <c r="AT187" t="s">
        <v>642</v>
      </c>
      <c r="AU187" s="2" t="s">
        <v>669</v>
      </c>
    </row>
    <row r="188" spans="1:47" ht="12.95" customHeight="1" x14ac:dyDescent="0.45">
      <c r="A188" t="s">
        <v>39</v>
      </c>
      <c r="B188">
        <v>618707</v>
      </c>
      <c r="C188" t="str">
        <f>VLOOKUP(B188,'PAS10 S19 Final Scope_195'!B:C, 2,0)</f>
        <v>Base Scope</v>
      </c>
      <c r="D188" t="s">
        <v>57</v>
      </c>
      <c r="E188" t="s">
        <v>498</v>
      </c>
      <c r="F188" t="s">
        <v>510</v>
      </c>
      <c r="G188" t="s">
        <v>96</v>
      </c>
      <c r="H188">
        <v>3</v>
      </c>
      <c r="I188">
        <v>3</v>
      </c>
      <c r="J188" t="s">
        <v>511</v>
      </c>
      <c r="K188" t="s">
        <v>501</v>
      </c>
      <c r="L188" t="s">
        <v>40</v>
      </c>
      <c r="M188"/>
      <c r="N188" t="b">
        <v>0</v>
      </c>
      <c r="O188" t="s">
        <v>46</v>
      </c>
      <c r="P188" t="s">
        <v>47</v>
      </c>
      <c r="Q188" t="s">
        <v>48</v>
      </c>
      <c r="R188" t="s">
        <v>512</v>
      </c>
      <c r="S188" t="s">
        <v>513</v>
      </c>
      <c r="T188"/>
      <c r="U188" t="s">
        <v>576</v>
      </c>
      <c r="V188" t="s">
        <v>50</v>
      </c>
      <c r="W188" t="s">
        <v>514</v>
      </c>
      <c r="X188" t="s">
        <v>514</v>
      </c>
      <c r="Y188" t="s">
        <v>115</v>
      </c>
      <c r="Z188">
        <v>60000</v>
      </c>
      <c r="AA188" t="b">
        <v>1</v>
      </c>
      <c r="AB188"/>
      <c r="AC188" t="s">
        <v>102</v>
      </c>
      <c r="AD188" t="s">
        <v>89</v>
      </c>
      <c r="AE188" t="s">
        <v>66</v>
      </c>
      <c r="AF188" t="b">
        <v>1</v>
      </c>
      <c r="AG188"/>
      <c r="AH188" t="s">
        <v>50</v>
      </c>
      <c r="AI188"/>
      <c r="AJ188">
        <v>26807</v>
      </c>
      <c r="AK188" s="1">
        <v>42499.328472222223</v>
      </c>
      <c r="AL188" s="1">
        <v>42502.757638888892</v>
      </c>
      <c r="AM188" s="1">
        <v>42548.388194444444</v>
      </c>
      <c r="AN188" t="s">
        <v>80</v>
      </c>
      <c r="AO188" t="s">
        <v>39</v>
      </c>
      <c r="AP188" t="s">
        <v>39</v>
      </c>
      <c r="AQ188"/>
      <c r="AR188" s="1">
        <v>42548.5</v>
      </c>
      <c r="AS188" t="s">
        <v>56</v>
      </c>
      <c r="AT188" t="s">
        <v>611</v>
      </c>
      <c r="AU188" s="2" t="s">
        <v>683</v>
      </c>
    </row>
    <row r="189" spans="1:47" ht="12.95" customHeight="1" x14ac:dyDescent="0.45">
      <c r="A189" t="s">
        <v>39</v>
      </c>
      <c r="B189">
        <v>618706</v>
      </c>
      <c r="C189" t="str">
        <f>VLOOKUP(B189,'PAS10 S19 Final Scope_195'!B:C, 2,0)</f>
        <v>Base Scope</v>
      </c>
      <c r="D189" t="s">
        <v>41</v>
      </c>
      <c r="E189" t="s">
        <v>498</v>
      </c>
      <c r="F189" t="s">
        <v>546</v>
      </c>
      <c r="G189" t="s">
        <v>593</v>
      </c>
      <c r="H189">
        <v>5.5</v>
      </c>
      <c r="I189">
        <v>2</v>
      </c>
      <c r="J189" t="s">
        <v>547</v>
      </c>
      <c r="K189" t="s">
        <v>501</v>
      </c>
      <c r="L189" t="s">
        <v>40</v>
      </c>
      <c r="M189"/>
      <c r="N189" t="b">
        <v>0</v>
      </c>
      <c r="O189" t="s">
        <v>46</v>
      </c>
      <c r="P189" t="s">
        <v>47</v>
      </c>
      <c r="Q189" t="s">
        <v>48</v>
      </c>
      <c r="R189" t="s">
        <v>548</v>
      </c>
      <c r="S189" t="s">
        <v>549</v>
      </c>
      <c r="T189"/>
      <c r="U189" t="s">
        <v>576</v>
      </c>
      <c r="V189" t="s">
        <v>50</v>
      </c>
      <c r="W189" t="s">
        <v>62</v>
      </c>
      <c r="X189" t="s">
        <v>62</v>
      </c>
      <c r="Y189" t="s">
        <v>115</v>
      </c>
      <c r="Z189">
        <v>60000</v>
      </c>
      <c r="AA189" t="b">
        <v>1</v>
      </c>
      <c r="AB189"/>
      <c r="AC189" t="s">
        <v>102</v>
      </c>
      <c r="AD189" t="s">
        <v>89</v>
      </c>
      <c r="AE189" t="s">
        <v>78</v>
      </c>
      <c r="AF189" t="b">
        <v>1</v>
      </c>
      <c r="AG189"/>
      <c r="AH189" t="s">
        <v>50</v>
      </c>
      <c r="AI189"/>
      <c r="AJ189">
        <v>23846</v>
      </c>
      <c r="AK189" s="1">
        <v>42515.29791666667</v>
      </c>
      <c r="AL189" s="1">
        <v>42515.760416666664</v>
      </c>
      <c r="AM189" s="1">
        <v>42548.368750000001</v>
      </c>
      <c r="AN189" t="s">
        <v>80</v>
      </c>
      <c r="AO189" t="s">
        <v>39</v>
      </c>
      <c r="AP189" t="s">
        <v>39</v>
      </c>
      <c r="AQ189"/>
      <c r="AR189" s="1">
        <v>42548.5</v>
      </c>
      <c r="AS189" t="s">
        <v>56</v>
      </c>
      <c r="AT189" t="s">
        <v>681</v>
      </c>
      <c r="AU189" s="2" t="s">
        <v>682</v>
      </c>
    </row>
    <row r="190" spans="1:47" ht="12.95" customHeight="1" x14ac:dyDescent="0.45">
      <c r="A190" t="s">
        <v>39</v>
      </c>
      <c r="B190">
        <v>634292</v>
      </c>
      <c r="C190" t="e">
        <f>VLOOKUP(B190,'PAS10 S19 Final Scope_195'!B:C, 2,0)</f>
        <v>#N/A</v>
      </c>
      <c r="D190" t="s">
        <v>41</v>
      </c>
      <c r="E190" t="s">
        <v>718</v>
      </c>
      <c r="F190" t="s">
        <v>698</v>
      </c>
      <c r="G190" t="s">
        <v>96</v>
      </c>
      <c r="H190">
        <v>2</v>
      </c>
      <c r="I190">
        <v>2</v>
      </c>
      <c r="J190" t="s">
        <v>699</v>
      </c>
      <c r="K190"/>
      <c r="L190"/>
      <c r="M190"/>
      <c r="N190" t="b">
        <v>0</v>
      </c>
      <c r="O190" t="s">
        <v>319</v>
      </c>
      <c r="P190" t="s">
        <v>47</v>
      </c>
      <c r="Q190" t="s">
        <v>719</v>
      </c>
      <c r="R190"/>
      <c r="S190">
        <v>620429</v>
      </c>
      <c r="T190"/>
      <c r="U190" t="s">
        <v>576</v>
      </c>
      <c r="V190" t="s">
        <v>50</v>
      </c>
      <c r="W190" t="s">
        <v>401</v>
      </c>
      <c r="X190" t="s">
        <v>401</v>
      </c>
      <c r="Y190" t="s">
        <v>700</v>
      </c>
      <c r="Z190">
        <v>55000</v>
      </c>
      <c r="AA190" t="b">
        <v>1</v>
      </c>
      <c r="AB190"/>
      <c r="AC190" t="s">
        <v>50</v>
      </c>
      <c r="AD190" t="s">
        <v>50</v>
      </c>
      <c r="AE190" t="s">
        <v>66</v>
      </c>
      <c r="AF190" t="b">
        <v>0</v>
      </c>
      <c r="AG190" t="s">
        <v>701</v>
      </c>
      <c r="AH190" t="s">
        <v>50</v>
      </c>
      <c r="AI190"/>
      <c r="AJ190"/>
      <c r="AK190" s="1">
        <v>42558.572222222225</v>
      </c>
      <c r="AL190" s="1">
        <v>42558.779861111114</v>
      </c>
      <c r="AM190" s="1">
        <v>42566.595833333333</v>
      </c>
      <c r="AN190" t="s">
        <v>80</v>
      </c>
      <c r="AO190" t="s">
        <v>39</v>
      </c>
      <c r="AP190" t="s">
        <v>39</v>
      </c>
      <c r="AQ190" t="s">
        <v>80</v>
      </c>
      <c r="AR190" s="1">
        <v>42590.5</v>
      </c>
      <c r="AS190" t="s">
        <v>702</v>
      </c>
      <c r="AT190" t="s">
        <v>720</v>
      </c>
      <c r="AU190" t="s">
        <v>721</v>
      </c>
    </row>
    <row r="191" spans="1:47" ht="12.95" customHeight="1" x14ac:dyDescent="0.45">
      <c r="A191" t="s">
        <v>39</v>
      </c>
      <c r="B191">
        <v>641603</v>
      </c>
      <c r="C191" t="e">
        <f>VLOOKUP(B191,'PAS10 S19 Final Scope_195'!B:C, 2,0)</f>
        <v>#N/A</v>
      </c>
      <c r="D191" t="s">
        <v>41</v>
      </c>
      <c r="E191" t="s">
        <v>718</v>
      </c>
      <c r="F191" t="s">
        <v>703</v>
      </c>
      <c r="G191" t="s">
        <v>593</v>
      </c>
      <c r="H191">
        <v>2</v>
      </c>
      <c r="I191">
        <v>0</v>
      </c>
      <c r="J191" t="s">
        <v>704</v>
      </c>
      <c r="K191"/>
      <c r="L191"/>
      <c r="M191"/>
      <c r="N191" t="b">
        <v>0</v>
      </c>
      <c r="O191" t="s">
        <v>319</v>
      </c>
      <c r="P191" t="s">
        <v>47</v>
      </c>
      <c r="Q191" t="s">
        <v>719</v>
      </c>
      <c r="R191"/>
      <c r="S191">
        <v>620429</v>
      </c>
      <c r="T191"/>
      <c r="U191" t="s">
        <v>576</v>
      </c>
      <c r="V191" t="s">
        <v>50</v>
      </c>
      <c r="W191" t="s">
        <v>50</v>
      </c>
      <c r="X191" t="s">
        <v>50</v>
      </c>
      <c r="Y191" t="s">
        <v>115</v>
      </c>
      <c r="Z191">
        <v>55000</v>
      </c>
      <c r="AA191" t="b">
        <v>1</v>
      </c>
      <c r="AB191"/>
      <c r="AC191" t="s">
        <v>64</v>
      </c>
      <c r="AD191" t="s">
        <v>50</v>
      </c>
      <c r="AE191" t="s">
        <v>50</v>
      </c>
      <c r="AF191" t="b">
        <v>0</v>
      </c>
      <c r="AG191" t="s">
        <v>701</v>
      </c>
      <c r="AH191" t="s">
        <v>50</v>
      </c>
      <c r="AI191"/>
      <c r="AJ191" t="s">
        <v>701</v>
      </c>
      <c r="AK191" s="1">
        <v>42566.604166666664</v>
      </c>
      <c r="AL191" s="1">
        <v>42566.609722222223</v>
      </c>
      <c r="AM191"/>
      <c r="AN191" t="s">
        <v>80</v>
      </c>
      <c r="AO191" t="s">
        <v>39</v>
      </c>
      <c r="AP191" t="s">
        <v>39</v>
      </c>
      <c r="AQ191" t="s">
        <v>80</v>
      </c>
      <c r="AR191" s="1">
        <v>42590.5</v>
      </c>
      <c r="AS191" t="s">
        <v>56</v>
      </c>
      <c r="AT191" t="s">
        <v>720</v>
      </c>
      <c r="AU191" t="s">
        <v>721</v>
      </c>
    </row>
    <row r="192" spans="1:47" ht="12.95" customHeight="1" x14ac:dyDescent="0.45">
      <c r="A192" t="s">
        <v>39</v>
      </c>
      <c r="B192">
        <v>632800</v>
      </c>
      <c r="C192" t="e">
        <f>VLOOKUP(B192,'PAS10 S19 Final Scope_195'!B:C, 2,0)</f>
        <v>#N/A</v>
      </c>
      <c r="D192" t="s">
        <v>41</v>
      </c>
      <c r="E192" t="s">
        <v>718</v>
      </c>
      <c r="F192" t="s">
        <v>705</v>
      </c>
      <c r="G192" t="s">
        <v>593</v>
      </c>
      <c r="H192">
        <v>2</v>
      </c>
      <c r="I192">
        <v>0</v>
      </c>
      <c r="J192" t="s">
        <v>706</v>
      </c>
      <c r="K192"/>
      <c r="L192"/>
      <c r="M192"/>
      <c r="N192" t="b">
        <v>0</v>
      </c>
      <c r="O192" t="s">
        <v>319</v>
      </c>
      <c r="P192" t="s">
        <v>47</v>
      </c>
      <c r="Q192" t="s">
        <v>719</v>
      </c>
      <c r="R192"/>
      <c r="S192">
        <v>620429</v>
      </c>
      <c r="T192"/>
      <c r="U192" t="s">
        <v>576</v>
      </c>
      <c r="V192" t="s">
        <v>50</v>
      </c>
      <c r="W192" t="s">
        <v>707</v>
      </c>
      <c r="X192" t="s">
        <v>385</v>
      </c>
      <c r="Y192" t="s">
        <v>76</v>
      </c>
      <c r="Z192">
        <v>55000</v>
      </c>
      <c r="AA192" t="b">
        <v>1</v>
      </c>
      <c r="AB192"/>
      <c r="AC192" t="s">
        <v>64</v>
      </c>
      <c r="AD192" t="s">
        <v>50</v>
      </c>
      <c r="AE192" t="s">
        <v>50</v>
      </c>
      <c r="AF192" t="b">
        <v>0</v>
      </c>
      <c r="AG192" t="s">
        <v>701</v>
      </c>
      <c r="AH192" t="s">
        <v>50</v>
      </c>
      <c r="AI192"/>
      <c r="AJ192"/>
      <c r="AK192" s="1">
        <v>42566.603472222225</v>
      </c>
      <c r="AL192" s="1">
        <v>42566.609722222223</v>
      </c>
      <c r="AM192"/>
      <c r="AN192" t="s">
        <v>80</v>
      </c>
      <c r="AO192" t="s">
        <v>39</v>
      </c>
      <c r="AP192" t="s">
        <v>39</v>
      </c>
      <c r="AQ192" t="s">
        <v>80</v>
      </c>
      <c r="AR192" s="1">
        <v>42590.5</v>
      </c>
      <c r="AS192" t="s">
        <v>56</v>
      </c>
      <c r="AT192" t="s">
        <v>720</v>
      </c>
      <c r="AU192" t="s">
        <v>721</v>
      </c>
    </row>
  </sheetData>
  <autoFilter ref="A1:AU192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9"/>
  <sheetViews>
    <sheetView workbookViewId="0">
      <selection activeCell="C1" sqref="C1"/>
    </sheetView>
  </sheetViews>
  <sheetFormatPr defaultColWidth="9.06640625" defaultRowHeight="13.9" customHeight="1" x14ac:dyDescent="0.35"/>
  <cols>
    <col min="1" max="16384" width="9.06640625" style="10"/>
  </cols>
  <sheetData>
    <row r="1" spans="1:47" s="11" customFormat="1" ht="13.9" customHeight="1" x14ac:dyDescent="0.45">
      <c r="A1" s="8" t="s">
        <v>0</v>
      </c>
      <c r="B1" s="8" t="s">
        <v>1</v>
      </c>
      <c r="C1" s="9" t="s">
        <v>693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</v>
      </c>
      <c r="M1" s="8" t="s">
        <v>23</v>
      </c>
      <c r="N1" s="8" t="s">
        <v>93</v>
      </c>
      <c r="O1" s="8" t="s">
        <v>11</v>
      </c>
      <c r="P1" s="8" t="s">
        <v>12</v>
      </c>
      <c r="Q1" s="8" t="s">
        <v>13</v>
      </c>
      <c r="R1" s="8" t="s">
        <v>15</v>
      </c>
      <c r="S1" s="8" t="s">
        <v>16</v>
      </c>
      <c r="T1" s="8" t="s">
        <v>17</v>
      </c>
      <c r="U1" s="8" t="s">
        <v>568</v>
      </c>
      <c r="V1" s="8" t="s">
        <v>18</v>
      </c>
      <c r="W1" s="8" t="s">
        <v>19</v>
      </c>
      <c r="X1" s="8" t="s">
        <v>20</v>
      </c>
      <c r="Y1" s="8" t="s">
        <v>22</v>
      </c>
      <c r="Z1" s="8" t="s">
        <v>14</v>
      </c>
      <c r="AA1" s="8" t="s">
        <v>21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569</v>
      </c>
      <c r="AI1" s="8" t="s">
        <v>570</v>
      </c>
      <c r="AJ1" s="8" t="s">
        <v>30</v>
      </c>
      <c r="AK1" s="8" t="s">
        <v>571</v>
      </c>
      <c r="AL1" s="8" t="s">
        <v>572</v>
      </c>
      <c r="AM1" s="8" t="s">
        <v>573</v>
      </c>
      <c r="AN1" s="8" t="s">
        <v>32</v>
      </c>
      <c r="AO1" s="8" t="s">
        <v>33</v>
      </c>
      <c r="AP1" s="8" t="s">
        <v>35</v>
      </c>
      <c r="AQ1" s="8" t="s">
        <v>31</v>
      </c>
      <c r="AR1" s="8" t="s">
        <v>34</v>
      </c>
      <c r="AS1" s="8" t="s">
        <v>38</v>
      </c>
      <c r="AT1" s="8" t="s">
        <v>574</v>
      </c>
      <c r="AU1" s="8" t="s">
        <v>575</v>
      </c>
    </row>
    <row r="2" spans="1:47" ht="13.9" customHeight="1" x14ac:dyDescent="0.45">
      <c r="A2" t="s">
        <v>39</v>
      </c>
      <c r="B2">
        <v>586844</v>
      </c>
      <c r="C2" t="str">
        <f>VLOOKUP(B2,'PAS10 S19 Final Scope_195'!B:C,2,0)</f>
        <v>Base Scope</v>
      </c>
      <c r="D2" t="s">
        <v>41</v>
      </c>
      <c r="E2" t="s">
        <v>42</v>
      </c>
      <c r="F2" t="s">
        <v>43</v>
      </c>
      <c r="G2" t="s">
        <v>687</v>
      </c>
      <c r="H2">
        <v>2.5</v>
      </c>
      <c r="I2">
        <v>2</v>
      </c>
      <c r="J2" t="s">
        <v>45</v>
      </c>
      <c r="K2"/>
      <c r="L2" t="s">
        <v>40</v>
      </c>
      <c r="M2"/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593043</v>
      </c>
      <c r="T2"/>
      <c r="U2" t="s">
        <v>576</v>
      </c>
      <c r="V2" t="s">
        <v>50</v>
      </c>
      <c r="W2" t="s">
        <v>51</v>
      </c>
      <c r="X2" t="s">
        <v>51</v>
      </c>
      <c r="Y2" t="s">
        <v>52</v>
      </c>
      <c r="Z2">
        <v>10000</v>
      </c>
      <c r="AA2" t="b">
        <v>1</v>
      </c>
      <c r="AB2"/>
      <c r="AC2" t="s">
        <v>53</v>
      </c>
      <c r="AD2" t="s">
        <v>54</v>
      </c>
      <c r="AE2" t="s">
        <v>55</v>
      </c>
      <c r="AF2" t="b">
        <v>1</v>
      </c>
      <c r="AG2"/>
      <c r="AH2" t="s">
        <v>50</v>
      </c>
      <c r="AI2"/>
      <c r="AJ2">
        <v>25379</v>
      </c>
      <c r="AK2" s="1">
        <v>42439.342361111114</v>
      </c>
      <c r="AL2" s="1">
        <v>42439.803472222222</v>
      </c>
      <c r="AM2" s="1">
        <v>42515.438888888886</v>
      </c>
      <c r="AN2"/>
      <c r="AO2" t="s">
        <v>39</v>
      </c>
      <c r="AP2" t="s">
        <v>39</v>
      </c>
      <c r="AQ2"/>
      <c r="AR2" s="1">
        <v>42548.5</v>
      </c>
      <c r="AS2" t="s">
        <v>56</v>
      </c>
      <c r="AT2" t="s">
        <v>577</v>
      </c>
      <c r="AU2" s="2" t="s">
        <v>578</v>
      </c>
    </row>
    <row r="3" spans="1:47" ht="13.9" customHeight="1" x14ac:dyDescent="0.45">
      <c r="A3" t="s">
        <v>39</v>
      </c>
      <c r="B3">
        <v>586620</v>
      </c>
      <c r="C3" t="str">
        <f>VLOOKUP(B3,'PAS10 S19 Final Scope_195'!B:C,2,0)</f>
        <v>Base Scope</v>
      </c>
      <c r="D3" t="s">
        <v>41</v>
      </c>
      <c r="E3" t="s">
        <v>42</v>
      </c>
      <c r="F3" t="s">
        <v>184</v>
      </c>
      <c r="G3" t="s">
        <v>687</v>
      </c>
      <c r="H3">
        <v>4</v>
      </c>
      <c r="I3">
        <v>3</v>
      </c>
      <c r="J3" t="s">
        <v>185</v>
      </c>
      <c r="K3"/>
      <c r="L3" t="s">
        <v>40</v>
      </c>
      <c r="M3"/>
      <c r="N3" t="b">
        <v>1</v>
      </c>
      <c r="O3" t="s">
        <v>46</v>
      </c>
      <c r="P3" t="s">
        <v>47</v>
      </c>
      <c r="Q3" t="s">
        <v>70</v>
      </c>
      <c r="R3" t="s">
        <v>98</v>
      </c>
      <c r="S3">
        <v>593043</v>
      </c>
      <c r="T3"/>
      <c r="U3" t="s">
        <v>576</v>
      </c>
      <c r="V3" t="s">
        <v>50</v>
      </c>
      <c r="W3" t="s">
        <v>51</v>
      </c>
      <c r="X3" t="s">
        <v>51</v>
      </c>
      <c r="Y3" t="s">
        <v>63</v>
      </c>
      <c r="Z3">
        <v>10000</v>
      </c>
      <c r="AA3" t="b">
        <v>1</v>
      </c>
      <c r="AB3"/>
      <c r="AC3" t="s">
        <v>107</v>
      </c>
      <c r="AD3" t="s">
        <v>93</v>
      </c>
      <c r="AE3" t="s">
        <v>93</v>
      </c>
      <c r="AF3" t="b">
        <v>1</v>
      </c>
      <c r="AG3"/>
      <c r="AH3" t="s">
        <v>50</v>
      </c>
      <c r="AI3"/>
      <c r="AJ3">
        <v>26252</v>
      </c>
      <c r="AK3" s="1">
        <v>42457.943749999999</v>
      </c>
      <c r="AL3" s="1">
        <v>42458.765277777777</v>
      </c>
      <c r="AM3" s="1">
        <v>42508.655555555553</v>
      </c>
      <c r="AN3"/>
      <c r="AO3" t="s">
        <v>39</v>
      </c>
      <c r="AP3" t="s">
        <v>39</v>
      </c>
      <c r="AQ3"/>
      <c r="AR3" s="1">
        <v>42548.5</v>
      </c>
      <c r="AS3" t="s">
        <v>56</v>
      </c>
      <c r="AT3" t="s">
        <v>579</v>
      </c>
      <c r="AU3" s="2" t="s">
        <v>580</v>
      </c>
    </row>
    <row r="4" spans="1:47" ht="13.9" customHeight="1" x14ac:dyDescent="0.45">
      <c r="A4" t="s">
        <v>39</v>
      </c>
      <c r="B4">
        <v>587153</v>
      </c>
      <c r="C4" t="str">
        <f>VLOOKUP(B4,'PAS10 S19 Final Scope_195'!B:C,2,0)</f>
        <v>Base Scope</v>
      </c>
      <c r="D4" t="s">
        <v>57</v>
      </c>
      <c r="E4" t="s">
        <v>42</v>
      </c>
      <c r="F4" t="s">
        <v>58</v>
      </c>
      <c r="G4" t="s">
        <v>593</v>
      </c>
      <c r="H4">
        <v>4</v>
      </c>
      <c r="I4">
        <v>2</v>
      </c>
      <c r="J4" t="s">
        <v>60</v>
      </c>
      <c r="K4"/>
      <c r="L4" t="s">
        <v>40</v>
      </c>
      <c r="M4"/>
      <c r="N4" t="b">
        <v>0</v>
      </c>
      <c r="O4" t="s">
        <v>46</v>
      </c>
      <c r="P4" t="s">
        <v>47</v>
      </c>
      <c r="Q4" t="s">
        <v>48</v>
      </c>
      <c r="R4" t="s">
        <v>61</v>
      </c>
      <c r="S4">
        <v>593043</v>
      </c>
      <c r="T4"/>
      <c r="U4" t="s">
        <v>576</v>
      </c>
      <c r="V4" t="s">
        <v>50</v>
      </c>
      <c r="W4" t="s">
        <v>62</v>
      </c>
      <c r="X4" t="s">
        <v>62</v>
      </c>
      <c r="Y4" t="s">
        <v>63</v>
      </c>
      <c r="Z4">
        <v>10000</v>
      </c>
      <c r="AA4" t="b">
        <v>1</v>
      </c>
      <c r="AB4"/>
      <c r="AC4" t="s">
        <v>64</v>
      </c>
      <c r="AD4" t="s">
        <v>65</v>
      </c>
      <c r="AE4" t="s">
        <v>66</v>
      </c>
      <c r="AF4" t="b">
        <v>1</v>
      </c>
      <c r="AG4"/>
      <c r="AH4" t="s">
        <v>50</v>
      </c>
      <c r="AI4"/>
      <c r="AJ4">
        <v>26508</v>
      </c>
      <c r="AK4" s="1">
        <v>42457.943749999999</v>
      </c>
      <c r="AL4" s="1">
        <v>42458.765277777777</v>
      </c>
      <c r="AM4" s="1">
        <v>42527.025694444441</v>
      </c>
      <c r="AN4"/>
      <c r="AO4" t="s">
        <v>39</v>
      </c>
      <c r="AP4" t="s">
        <v>39</v>
      </c>
      <c r="AQ4"/>
      <c r="AR4" s="1">
        <v>42548.5</v>
      </c>
      <c r="AS4" t="s">
        <v>56</v>
      </c>
      <c r="AT4" t="s">
        <v>581</v>
      </c>
      <c r="AU4" t="s">
        <v>582</v>
      </c>
    </row>
    <row r="5" spans="1:47" ht="13.9" customHeight="1" x14ac:dyDescent="0.45">
      <c r="A5" t="s">
        <v>39</v>
      </c>
      <c r="B5">
        <v>586898</v>
      </c>
      <c r="C5" t="str">
        <f>VLOOKUP(B5,'PAS10 S19 Final Scope_195'!B:C,2,0)</f>
        <v>Base Scope</v>
      </c>
      <c r="D5" t="s">
        <v>41</v>
      </c>
      <c r="E5" t="s">
        <v>42</v>
      </c>
      <c r="F5" t="s">
        <v>67</v>
      </c>
      <c r="G5" t="s">
        <v>687</v>
      </c>
      <c r="H5">
        <v>1.5</v>
      </c>
      <c r="I5">
        <v>3</v>
      </c>
      <c r="J5" t="s">
        <v>142</v>
      </c>
      <c r="K5"/>
      <c r="L5" t="s">
        <v>40</v>
      </c>
      <c r="M5"/>
      <c r="N5" t="b">
        <v>0</v>
      </c>
      <c r="O5" t="s">
        <v>46</v>
      </c>
      <c r="P5" t="s">
        <v>47</v>
      </c>
      <c r="Q5" t="s">
        <v>48</v>
      </c>
      <c r="R5"/>
      <c r="S5">
        <v>593043</v>
      </c>
      <c r="T5"/>
      <c r="U5" t="s">
        <v>576</v>
      </c>
      <c r="V5" t="s">
        <v>50</v>
      </c>
      <c r="W5" t="s">
        <v>50</v>
      </c>
      <c r="X5" t="s">
        <v>51</v>
      </c>
      <c r="Y5" t="s">
        <v>63</v>
      </c>
      <c r="Z5">
        <v>10000</v>
      </c>
      <c r="AA5" t="b">
        <v>1</v>
      </c>
      <c r="AB5"/>
      <c r="AC5" t="s">
        <v>53</v>
      </c>
      <c r="AD5" t="s">
        <v>50</v>
      </c>
      <c r="AE5" t="s">
        <v>50</v>
      </c>
      <c r="AF5" t="b">
        <v>1</v>
      </c>
      <c r="AG5"/>
      <c r="AH5" t="s">
        <v>50</v>
      </c>
      <c r="AI5"/>
      <c r="AJ5">
        <v>26331</v>
      </c>
      <c r="AK5" s="1">
        <v>42453.304861111108</v>
      </c>
      <c r="AL5" s="1">
        <v>42453.813194444447</v>
      </c>
      <c r="AM5" s="1">
        <v>42508.031944444447</v>
      </c>
      <c r="AN5"/>
      <c r="AO5" t="s">
        <v>39</v>
      </c>
      <c r="AP5" t="s">
        <v>39</v>
      </c>
      <c r="AQ5"/>
      <c r="AR5" s="1">
        <v>42548.5</v>
      </c>
      <c r="AS5" t="s">
        <v>56</v>
      </c>
      <c r="AT5" t="s">
        <v>584</v>
      </c>
      <c r="AU5" s="2" t="s">
        <v>585</v>
      </c>
    </row>
    <row r="6" spans="1:47" ht="13.9" customHeight="1" x14ac:dyDescent="0.45">
      <c r="A6" t="s">
        <v>39</v>
      </c>
      <c r="B6">
        <v>589302</v>
      </c>
      <c r="C6" t="str">
        <f>VLOOKUP(B6,'PAS10 S19 Final Scope_195'!B:C,2,0)</f>
        <v>Base Scope</v>
      </c>
      <c r="D6" t="s">
        <v>57</v>
      </c>
      <c r="E6" t="s">
        <v>42</v>
      </c>
      <c r="F6" t="s">
        <v>143</v>
      </c>
      <c r="G6" t="s">
        <v>583</v>
      </c>
      <c r="H6">
        <v>1</v>
      </c>
      <c r="I6">
        <v>2</v>
      </c>
      <c r="J6" t="s">
        <v>144</v>
      </c>
      <c r="K6"/>
      <c r="L6" t="s">
        <v>40</v>
      </c>
      <c r="M6"/>
      <c r="N6" t="b">
        <v>0</v>
      </c>
      <c r="O6" t="s">
        <v>46</v>
      </c>
      <c r="P6" t="s">
        <v>47</v>
      </c>
      <c r="Q6" t="s">
        <v>48</v>
      </c>
      <c r="R6" t="s">
        <v>61</v>
      </c>
      <c r="S6">
        <v>593043</v>
      </c>
      <c r="T6"/>
      <c r="U6" t="s">
        <v>576</v>
      </c>
      <c r="V6" t="s">
        <v>50</v>
      </c>
      <c r="W6" t="s">
        <v>140</v>
      </c>
      <c r="X6" t="s">
        <v>140</v>
      </c>
      <c r="Y6" t="s">
        <v>115</v>
      </c>
      <c r="Z6">
        <v>10000</v>
      </c>
      <c r="AA6" t="b">
        <v>1</v>
      </c>
      <c r="AB6"/>
      <c r="AC6" t="s">
        <v>53</v>
      </c>
      <c r="AD6" t="s">
        <v>77</v>
      </c>
      <c r="AE6" t="s">
        <v>66</v>
      </c>
      <c r="AF6" t="b">
        <v>1</v>
      </c>
      <c r="AG6"/>
      <c r="AH6" t="s">
        <v>50</v>
      </c>
      <c r="AI6"/>
      <c r="AJ6">
        <v>22531</v>
      </c>
      <c r="AK6" s="1">
        <v>42436.538194444445</v>
      </c>
      <c r="AL6" s="1">
        <v>42436.779861111114</v>
      </c>
      <c r="AM6" s="1">
        <v>42496.245833333334</v>
      </c>
      <c r="AN6"/>
      <c r="AO6" t="s">
        <v>39</v>
      </c>
      <c r="AP6" t="s">
        <v>39</v>
      </c>
      <c r="AQ6"/>
      <c r="AR6" s="1">
        <v>42548.5</v>
      </c>
      <c r="AS6" t="s">
        <v>56</v>
      </c>
      <c r="AT6" t="s">
        <v>586</v>
      </c>
      <c r="AU6" s="2" t="s">
        <v>587</v>
      </c>
    </row>
    <row r="7" spans="1:47" ht="13.9" customHeight="1" x14ac:dyDescent="0.45">
      <c r="A7" t="s">
        <v>39</v>
      </c>
      <c r="B7">
        <v>587148</v>
      </c>
      <c r="C7" t="str">
        <f>VLOOKUP(B7,'PAS10 S19 Final Scope_195'!B:C,2,0)</f>
        <v>Base Scope</v>
      </c>
      <c r="D7" t="s">
        <v>41</v>
      </c>
      <c r="E7" t="s">
        <v>42</v>
      </c>
      <c r="F7" t="s">
        <v>145</v>
      </c>
      <c r="G7" t="s">
        <v>687</v>
      </c>
      <c r="H7">
        <v>4</v>
      </c>
      <c r="I7">
        <v>2</v>
      </c>
      <c r="J7" t="s">
        <v>146</v>
      </c>
      <c r="K7"/>
      <c r="L7" t="s">
        <v>40</v>
      </c>
      <c r="M7"/>
      <c r="N7" t="b">
        <v>0</v>
      </c>
      <c r="O7" t="s">
        <v>46</v>
      </c>
      <c r="P7" t="s">
        <v>47</v>
      </c>
      <c r="Q7" t="s">
        <v>48</v>
      </c>
      <c r="R7" t="s">
        <v>61</v>
      </c>
      <c r="S7">
        <v>593043</v>
      </c>
      <c r="T7"/>
      <c r="U7" t="s">
        <v>576</v>
      </c>
      <c r="V7" t="s">
        <v>50</v>
      </c>
      <c r="W7" t="s">
        <v>51</v>
      </c>
      <c r="X7" t="s">
        <v>51</v>
      </c>
      <c r="Y7" t="s">
        <v>63</v>
      </c>
      <c r="Z7">
        <v>10000</v>
      </c>
      <c r="AA7" t="b">
        <v>1</v>
      </c>
      <c r="AB7"/>
      <c r="AC7" t="s">
        <v>102</v>
      </c>
      <c r="AD7" t="s">
        <v>65</v>
      </c>
      <c r="AE7" t="s">
        <v>66</v>
      </c>
      <c r="AF7" t="b">
        <v>1</v>
      </c>
      <c r="AG7"/>
      <c r="AH7" t="s">
        <v>50</v>
      </c>
      <c r="AI7"/>
      <c r="AJ7">
        <v>26507</v>
      </c>
      <c r="AK7" s="1">
        <v>42459.305555555555</v>
      </c>
      <c r="AL7" s="1">
        <v>42459.784722222219</v>
      </c>
      <c r="AM7" s="1">
        <v>42527.025694444441</v>
      </c>
      <c r="AN7"/>
      <c r="AO7" t="s">
        <v>39</v>
      </c>
      <c r="AP7" t="s">
        <v>39</v>
      </c>
      <c r="AQ7"/>
      <c r="AR7" s="1">
        <v>42548.5</v>
      </c>
      <c r="AS7" t="s">
        <v>56</v>
      </c>
      <c r="AT7" t="s">
        <v>581</v>
      </c>
      <c r="AU7" t="s">
        <v>582</v>
      </c>
    </row>
    <row r="8" spans="1:47" ht="13.9" customHeight="1" x14ac:dyDescent="0.45">
      <c r="A8" t="s">
        <v>39</v>
      </c>
      <c r="B8">
        <v>587117</v>
      </c>
      <c r="C8" t="str">
        <f>VLOOKUP(B8,'PAS10 S19 Final Scope_195'!B:C,2,0)</f>
        <v>Base Scope</v>
      </c>
      <c r="D8" t="s">
        <v>41</v>
      </c>
      <c r="E8" t="s">
        <v>42</v>
      </c>
      <c r="F8" t="s">
        <v>147</v>
      </c>
      <c r="G8" t="s">
        <v>687</v>
      </c>
      <c r="H8">
        <v>2</v>
      </c>
      <c r="I8">
        <v>2</v>
      </c>
      <c r="J8" t="s">
        <v>148</v>
      </c>
      <c r="K8"/>
      <c r="L8" t="s">
        <v>40</v>
      </c>
      <c r="M8"/>
      <c r="N8" t="b">
        <v>0</v>
      </c>
      <c r="O8" t="s">
        <v>46</v>
      </c>
      <c r="P8" t="s">
        <v>47</v>
      </c>
      <c r="Q8" t="s">
        <v>48</v>
      </c>
      <c r="R8" t="s">
        <v>121</v>
      </c>
      <c r="S8">
        <v>593043</v>
      </c>
      <c r="T8"/>
      <c r="U8" t="s">
        <v>576</v>
      </c>
      <c r="V8" t="s">
        <v>50</v>
      </c>
      <c r="W8" t="s">
        <v>51</v>
      </c>
      <c r="X8" t="s">
        <v>51</v>
      </c>
      <c r="Y8" t="s">
        <v>63</v>
      </c>
      <c r="Z8">
        <v>10000</v>
      </c>
      <c r="AA8" t="b">
        <v>1</v>
      </c>
      <c r="AB8"/>
      <c r="AC8" t="s">
        <v>53</v>
      </c>
      <c r="AD8" t="s">
        <v>89</v>
      </c>
      <c r="AE8" t="s">
        <v>66</v>
      </c>
      <c r="AF8" t="b">
        <v>1</v>
      </c>
      <c r="AG8"/>
      <c r="AH8" t="s">
        <v>50</v>
      </c>
      <c r="AI8"/>
      <c r="AJ8">
        <v>25723</v>
      </c>
      <c r="AK8" s="1">
        <v>42454.517361111109</v>
      </c>
      <c r="AL8" s="1">
        <v>42456.730555555558</v>
      </c>
      <c r="AM8" s="1">
        <v>42533.928472222222</v>
      </c>
      <c r="AN8"/>
      <c r="AO8" t="s">
        <v>39</v>
      </c>
      <c r="AP8" t="s">
        <v>39</v>
      </c>
      <c r="AQ8"/>
      <c r="AR8" s="1">
        <v>42548.5</v>
      </c>
      <c r="AS8" t="s">
        <v>56</v>
      </c>
      <c r="AT8" t="s">
        <v>581</v>
      </c>
      <c r="AU8" t="s">
        <v>582</v>
      </c>
    </row>
    <row r="9" spans="1:47" ht="13.9" customHeight="1" x14ac:dyDescent="0.45">
      <c r="A9" t="s">
        <v>39</v>
      </c>
      <c r="B9">
        <v>586893</v>
      </c>
      <c r="C9" t="str">
        <f>VLOOKUP(B9,'PAS10 S19 Final Scope_195'!B:C,2,0)</f>
        <v>Base Scope</v>
      </c>
      <c r="D9" t="s">
        <v>41</v>
      </c>
      <c r="E9" t="s">
        <v>42</v>
      </c>
      <c r="F9" t="s">
        <v>67</v>
      </c>
      <c r="G9" t="s">
        <v>687</v>
      </c>
      <c r="H9">
        <v>3</v>
      </c>
      <c r="I9">
        <v>3</v>
      </c>
      <c r="J9" t="s">
        <v>186</v>
      </c>
      <c r="K9"/>
      <c r="L9" t="s">
        <v>40</v>
      </c>
      <c r="M9"/>
      <c r="N9" t="b">
        <v>0</v>
      </c>
      <c r="O9" t="s">
        <v>46</v>
      </c>
      <c r="P9" t="s">
        <v>47</v>
      </c>
      <c r="Q9" t="s">
        <v>48</v>
      </c>
      <c r="R9" t="s">
        <v>187</v>
      </c>
      <c r="S9">
        <v>593043</v>
      </c>
      <c r="T9"/>
      <c r="U9" t="s">
        <v>576</v>
      </c>
      <c r="V9" t="s">
        <v>50</v>
      </c>
      <c r="W9" t="s">
        <v>51</v>
      </c>
      <c r="X9" t="s">
        <v>51</v>
      </c>
      <c r="Y9" t="s">
        <v>63</v>
      </c>
      <c r="Z9">
        <v>10000</v>
      </c>
      <c r="AA9" t="b">
        <v>1</v>
      </c>
      <c r="AB9"/>
      <c r="AC9" t="s">
        <v>107</v>
      </c>
      <c r="AD9" t="s">
        <v>50</v>
      </c>
      <c r="AE9" t="s">
        <v>50</v>
      </c>
      <c r="AF9" t="b">
        <v>1</v>
      </c>
      <c r="AG9"/>
      <c r="AH9" t="s">
        <v>50</v>
      </c>
      <c r="AI9"/>
      <c r="AJ9">
        <v>26293</v>
      </c>
      <c r="AK9" s="1">
        <v>42457.313194444447</v>
      </c>
      <c r="AL9" s="1">
        <v>42457.745138888888</v>
      </c>
      <c r="AM9" s="1">
        <v>42501.44027777778</v>
      </c>
      <c r="AN9"/>
      <c r="AO9" t="s">
        <v>39</v>
      </c>
      <c r="AP9" t="s">
        <v>39</v>
      </c>
      <c r="AQ9"/>
      <c r="AR9" s="1">
        <v>42548.5</v>
      </c>
      <c r="AS9" t="s">
        <v>56</v>
      </c>
      <c r="AT9" t="s">
        <v>584</v>
      </c>
      <c r="AU9" s="2" t="s">
        <v>585</v>
      </c>
    </row>
    <row r="10" spans="1:47" ht="13.9" customHeight="1" x14ac:dyDescent="0.45">
      <c r="A10" t="s">
        <v>39</v>
      </c>
      <c r="B10">
        <v>586622</v>
      </c>
      <c r="C10" t="str">
        <f>VLOOKUP(B10,'PAS10 S19 Final Scope_195'!B:C,2,0)</f>
        <v>Base Scope</v>
      </c>
      <c r="D10" t="s">
        <v>41</v>
      </c>
      <c r="E10" t="s">
        <v>42</v>
      </c>
      <c r="F10" t="s">
        <v>99</v>
      </c>
      <c r="G10" t="s">
        <v>216</v>
      </c>
      <c r="H10">
        <v>4</v>
      </c>
      <c r="I10">
        <v>3</v>
      </c>
      <c r="J10" t="s">
        <v>100</v>
      </c>
      <c r="K10"/>
      <c r="L10" t="s">
        <v>40</v>
      </c>
      <c r="M10" t="s">
        <v>694</v>
      </c>
      <c r="N10" t="b">
        <v>1</v>
      </c>
      <c r="O10" t="s">
        <v>46</v>
      </c>
      <c r="P10" t="s">
        <v>47</v>
      </c>
      <c r="Q10" t="s">
        <v>48</v>
      </c>
      <c r="R10" t="s">
        <v>101</v>
      </c>
      <c r="S10">
        <v>593043</v>
      </c>
      <c r="T10"/>
      <c r="U10" t="s">
        <v>576</v>
      </c>
      <c r="V10" t="s">
        <v>50</v>
      </c>
      <c r="W10" t="s">
        <v>51</v>
      </c>
      <c r="X10" t="s">
        <v>51</v>
      </c>
      <c r="Y10" t="s">
        <v>63</v>
      </c>
      <c r="Z10">
        <v>10000</v>
      </c>
      <c r="AA10" t="b">
        <v>1</v>
      </c>
      <c r="AB10"/>
      <c r="AC10" t="s">
        <v>102</v>
      </c>
      <c r="AD10" t="s">
        <v>93</v>
      </c>
      <c r="AE10" t="s">
        <v>93</v>
      </c>
      <c r="AF10" t="b">
        <v>1</v>
      </c>
      <c r="AG10"/>
      <c r="AH10" t="s">
        <v>50</v>
      </c>
      <c r="AI10"/>
      <c r="AJ10">
        <v>26203</v>
      </c>
      <c r="AK10" s="1">
        <v>42452.314583333333</v>
      </c>
      <c r="AL10" s="1">
        <v>42452.795138888891</v>
      </c>
      <c r="AM10" s="1">
        <v>42517.088888888888</v>
      </c>
      <c r="AN10"/>
      <c r="AO10" t="s">
        <v>39</v>
      </c>
      <c r="AP10" t="s">
        <v>39</v>
      </c>
      <c r="AQ10"/>
      <c r="AR10" s="1">
        <v>42548.5</v>
      </c>
      <c r="AS10" t="s">
        <v>56</v>
      </c>
      <c r="AT10" t="s">
        <v>577</v>
      </c>
      <c r="AU10" s="2" t="s">
        <v>589</v>
      </c>
    </row>
    <row r="11" spans="1:47" ht="13.9" customHeight="1" x14ac:dyDescent="0.45">
      <c r="A11" t="s">
        <v>39</v>
      </c>
      <c r="B11">
        <v>589306</v>
      </c>
      <c r="C11" t="str">
        <f>VLOOKUP(B11,'PAS10 S19 Final Scope_195'!B:C,2,0)</f>
        <v>Base Scope</v>
      </c>
      <c r="D11" t="s">
        <v>41</v>
      </c>
      <c r="E11" t="s">
        <v>42</v>
      </c>
      <c r="F11" t="s">
        <v>149</v>
      </c>
      <c r="G11" t="s">
        <v>583</v>
      </c>
      <c r="H11">
        <v>1</v>
      </c>
      <c r="I11">
        <v>2</v>
      </c>
      <c r="J11" t="s">
        <v>150</v>
      </c>
      <c r="K11"/>
      <c r="L11" t="s">
        <v>40</v>
      </c>
      <c r="M11"/>
      <c r="N11" t="b">
        <v>0</v>
      </c>
      <c r="O11" t="s">
        <v>46</v>
      </c>
      <c r="P11" t="s">
        <v>47</v>
      </c>
      <c r="Q11" t="s">
        <v>48</v>
      </c>
      <c r="R11" t="s">
        <v>61</v>
      </c>
      <c r="S11">
        <v>593043</v>
      </c>
      <c r="T11"/>
      <c r="U11" t="s">
        <v>576</v>
      </c>
      <c r="V11" t="s">
        <v>50</v>
      </c>
      <c r="W11" t="s">
        <v>51</v>
      </c>
      <c r="X11" t="s">
        <v>51</v>
      </c>
      <c r="Y11" t="s">
        <v>76</v>
      </c>
      <c r="Z11">
        <v>10000</v>
      </c>
      <c r="AA11" t="b">
        <v>1</v>
      </c>
      <c r="AB11"/>
      <c r="AC11" t="s">
        <v>53</v>
      </c>
      <c r="AD11" t="s">
        <v>84</v>
      </c>
      <c r="AE11" t="s">
        <v>66</v>
      </c>
      <c r="AF11" t="b">
        <v>1</v>
      </c>
      <c r="AG11"/>
      <c r="AH11" t="s">
        <v>50</v>
      </c>
      <c r="AI11"/>
      <c r="AJ11">
        <v>24586</v>
      </c>
      <c r="AK11" s="1">
        <v>42438.913888888892</v>
      </c>
      <c r="AL11" s="1">
        <v>42439.804166666669</v>
      </c>
      <c r="AM11" s="1">
        <v>42535.724305555559</v>
      </c>
      <c r="AN11"/>
      <c r="AO11" t="s">
        <v>39</v>
      </c>
      <c r="AP11" t="s">
        <v>39</v>
      </c>
      <c r="AQ11"/>
      <c r="AR11" s="1">
        <v>42548.5</v>
      </c>
      <c r="AS11" t="s">
        <v>56</v>
      </c>
      <c r="AT11" t="s">
        <v>590</v>
      </c>
      <c r="AU11" s="2" t="s">
        <v>591</v>
      </c>
    </row>
    <row r="12" spans="1:47" ht="13.9" customHeight="1" x14ac:dyDescent="0.45">
      <c r="A12" t="s">
        <v>39</v>
      </c>
      <c r="B12">
        <v>408227</v>
      </c>
      <c r="C12" t="str">
        <f>VLOOKUP(B12,'PAS10 S19 Final Scope_195'!B:C,2,0)</f>
        <v>Base Scope</v>
      </c>
      <c r="D12" t="s">
        <v>41</v>
      </c>
      <c r="E12" t="s">
        <v>42</v>
      </c>
      <c r="F12" t="s">
        <v>103</v>
      </c>
      <c r="G12" t="s">
        <v>583</v>
      </c>
      <c r="H12">
        <v>2</v>
      </c>
      <c r="I12">
        <v>2</v>
      </c>
      <c r="J12" t="s">
        <v>104</v>
      </c>
      <c r="K12"/>
      <c r="L12" t="s">
        <v>40</v>
      </c>
      <c r="M12"/>
      <c r="N12" t="b">
        <v>1</v>
      </c>
      <c r="O12" t="s">
        <v>46</v>
      </c>
      <c r="P12" t="s">
        <v>47</v>
      </c>
      <c r="Q12" t="s">
        <v>48</v>
      </c>
      <c r="R12" t="s">
        <v>105</v>
      </c>
      <c r="S12" t="s">
        <v>106</v>
      </c>
      <c r="T12"/>
      <c r="U12" t="s">
        <v>576</v>
      </c>
      <c r="V12" t="s">
        <v>50</v>
      </c>
      <c r="W12" t="s">
        <v>51</v>
      </c>
      <c r="X12" t="s">
        <v>51</v>
      </c>
      <c r="Y12" t="s">
        <v>76</v>
      </c>
      <c r="Z12">
        <v>10000</v>
      </c>
      <c r="AA12" t="b">
        <v>1</v>
      </c>
      <c r="AB12"/>
      <c r="AC12" t="s">
        <v>107</v>
      </c>
      <c r="AD12" t="s">
        <v>93</v>
      </c>
      <c r="AE12" t="s">
        <v>93</v>
      </c>
      <c r="AF12" t="b">
        <v>1</v>
      </c>
      <c r="AG12"/>
      <c r="AH12" t="s">
        <v>50</v>
      </c>
      <c r="AI12"/>
      <c r="AJ12">
        <v>25176</v>
      </c>
      <c r="AK12" s="1">
        <v>42419.527083333334</v>
      </c>
      <c r="AL12" s="1">
        <v>42421.747916666667</v>
      </c>
      <c r="AM12" s="1">
        <v>42540.717361111114</v>
      </c>
      <c r="AN12" t="s">
        <v>80</v>
      </c>
      <c r="AO12" t="s">
        <v>39</v>
      </c>
      <c r="AP12" t="s">
        <v>39</v>
      </c>
      <c r="AQ12" t="s">
        <v>80</v>
      </c>
      <c r="AR12" s="1">
        <v>42548.5</v>
      </c>
      <c r="AS12" t="s">
        <v>56</v>
      </c>
      <c r="AT12" t="s">
        <v>590</v>
      </c>
      <c r="AU12" s="2" t="s">
        <v>592</v>
      </c>
    </row>
    <row r="13" spans="1:47" ht="13.9" customHeight="1" x14ac:dyDescent="0.45">
      <c r="A13" t="s">
        <v>39</v>
      </c>
      <c r="B13">
        <v>586906</v>
      </c>
      <c r="C13" t="str">
        <f>VLOOKUP(B13,'PAS10 S19 Final Scope_195'!B:C,2,0)</f>
        <v>Base Scope</v>
      </c>
      <c r="D13" t="s">
        <v>41</v>
      </c>
      <c r="E13" t="s">
        <v>42</v>
      </c>
      <c r="F13" t="s">
        <v>67</v>
      </c>
      <c r="G13" t="s">
        <v>687</v>
      </c>
      <c r="H13">
        <v>4</v>
      </c>
      <c r="I13">
        <v>3</v>
      </c>
      <c r="J13" t="s">
        <v>68</v>
      </c>
      <c r="K13"/>
      <c r="L13" t="s">
        <v>40</v>
      </c>
      <c r="M13"/>
      <c r="N13" t="b">
        <v>0</v>
      </c>
      <c r="O13" t="s">
        <v>46</v>
      </c>
      <c r="P13" t="s">
        <v>47</v>
      </c>
      <c r="Q13" t="s">
        <v>48</v>
      </c>
      <c r="R13"/>
      <c r="S13">
        <v>593043</v>
      </c>
      <c r="T13"/>
      <c r="U13" t="s">
        <v>576</v>
      </c>
      <c r="V13" t="s">
        <v>50</v>
      </c>
      <c r="W13" t="s">
        <v>50</v>
      </c>
      <c r="X13" t="s">
        <v>51</v>
      </c>
      <c r="Y13" t="s">
        <v>63</v>
      </c>
      <c r="Z13">
        <v>10000</v>
      </c>
      <c r="AA13" t="b">
        <v>1</v>
      </c>
      <c r="AB13"/>
      <c r="AC13" t="s">
        <v>53</v>
      </c>
      <c r="AD13" t="s">
        <v>50</v>
      </c>
      <c r="AE13" t="s">
        <v>50</v>
      </c>
      <c r="AF13" t="b">
        <v>1</v>
      </c>
      <c r="AG13"/>
      <c r="AH13" t="s">
        <v>50</v>
      </c>
      <c r="AI13"/>
      <c r="AJ13">
        <v>26327</v>
      </c>
      <c r="AK13" s="1">
        <v>42452.314583333333</v>
      </c>
      <c r="AL13" s="1">
        <v>42452.79583333333</v>
      </c>
      <c r="AM13" s="1">
        <v>42528.997916666667</v>
      </c>
      <c r="AN13"/>
      <c r="AO13" t="s">
        <v>39</v>
      </c>
      <c r="AP13" t="s">
        <v>39</v>
      </c>
      <c r="AQ13"/>
      <c r="AR13" s="1">
        <v>42548.5</v>
      </c>
      <c r="AS13" t="s">
        <v>56</v>
      </c>
      <c r="AT13" t="s">
        <v>584</v>
      </c>
      <c r="AU13" s="2" t="s">
        <v>585</v>
      </c>
    </row>
    <row r="14" spans="1:47" ht="13.9" customHeight="1" x14ac:dyDescent="0.45">
      <c r="A14" t="s">
        <v>39</v>
      </c>
      <c r="B14">
        <v>587156</v>
      </c>
      <c r="C14" t="str">
        <f>VLOOKUP(B14,'PAS10 S19 Final Scope_195'!B:C,2,0)</f>
        <v>Base Scope</v>
      </c>
      <c r="D14" t="s">
        <v>41</v>
      </c>
      <c r="E14" t="s">
        <v>42</v>
      </c>
      <c r="F14" t="s">
        <v>188</v>
      </c>
      <c r="G14" t="s">
        <v>583</v>
      </c>
      <c r="H14">
        <v>3</v>
      </c>
      <c r="I14">
        <v>2</v>
      </c>
      <c r="J14" t="s">
        <v>189</v>
      </c>
      <c r="K14"/>
      <c r="L14" t="s">
        <v>40</v>
      </c>
      <c r="M14"/>
      <c r="N14" t="b">
        <v>0</v>
      </c>
      <c r="O14" t="s">
        <v>46</v>
      </c>
      <c r="P14" t="s">
        <v>47</v>
      </c>
      <c r="Q14" t="s">
        <v>48</v>
      </c>
      <c r="R14" t="s">
        <v>121</v>
      </c>
      <c r="S14">
        <v>593043</v>
      </c>
      <c r="T14"/>
      <c r="U14" t="s">
        <v>576</v>
      </c>
      <c r="V14" t="s">
        <v>50</v>
      </c>
      <c r="W14" t="s">
        <v>132</v>
      </c>
      <c r="X14" t="s">
        <v>132</v>
      </c>
      <c r="Y14" t="s">
        <v>63</v>
      </c>
      <c r="Z14">
        <v>10000</v>
      </c>
      <c r="AA14" t="b">
        <v>1</v>
      </c>
      <c r="AB14"/>
      <c r="AC14" t="s">
        <v>53</v>
      </c>
      <c r="AD14" t="s">
        <v>179</v>
      </c>
      <c r="AE14" t="s">
        <v>50</v>
      </c>
      <c r="AF14" t="b">
        <v>1</v>
      </c>
      <c r="AG14"/>
      <c r="AH14" t="s">
        <v>50</v>
      </c>
      <c r="AI14"/>
      <c r="AJ14">
        <v>25837</v>
      </c>
      <c r="AK14" s="1">
        <v>42458.298611111109</v>
      </c>
      <c r="AL14" s="1">
        <v>42458.765972222223</v>
      </c>
      <c r="AM14" s="1">
        <v>42515.023611111108</v>
      </c>
      <c r="AN14"/>
      <c r="AO14" t="s">
        <v>39</v>
      </c>
      <c r="AP14" t="s">
        <v>39</v>
      </c>
      <c r="AQ14"/>
      <c r="AR14" s="1">
        <v>42548.5</v>
      </c>
      <c r="AS14" t="s">
        <v>56</v>
      </c>
      <c r="AT14" t="s">
        <v>586</v>
      </c>
      <c r="AU14" t="s">
        <v>582</v>
      </c>
    </row>
    <row r="15" spans="1:47" ht="13.9" customHeight="1" x14ac:dyDescent="0.45">
      <c r="A15" t="s">
        <v>39</v>
      </c>
      <c r="B15">
        <v>586623</v>
      </c>
      <c r="C15" t="str">
        <f>VLOOKUP(B15,'PAS10 S19 Final Scope_195'!B:C,2,0)</f>
        <v>Base Scope</v>
      </c>
      <c r="D15" t="s">
        <v>41</v>
      </c>
      <c r="E15" t="s">
        <v>42</v>
      </c>
      <c r="F15" t="s">
        <v>151</v>
      </c>
      <c r="G15" t="s">
        <v>687</v>
      </c>
      <c r="H15">
        <v>2</v>
      </c>
      <c r="I15">
        <v>2</v>
      </c>
      <c r="J15" t="s">
        <v>152</v>
      </c>
      <c r="K15"/>
      <c r="L15" t="s">
        <v>40</v>
      </c>
      <c r="M15"/>
      <c r="N15" t="b">
        <v>1</v>
      </c>
      <c r="O15" t="s">
        <v>46</v>
      </c>
      <c r="P15" t="s">
        <v>47</v>
      </c>
      <c r="Q15" t="s">
        <v>48</v>
      </c>
      <c r="R15" t="s">
        <v>153</v>
      </c>
      <c r="S15">
        <v>593043</v>
      </c>
      <c r="T15"/>
      <c r="U15" t="s">
        <v>576</v>
      </c>
      <c r="V15" t="s">
        <v>50</v>
      </c>
      <c r="W15" t="s">
        <v>51</v>
      </c>
      <c r="X15" t="s">
        <v>51</v>
      </c>
      <c r="Y15" t="s">
        <v>63</v>
      </c>
      <c r="Z15">
        <v>10000</v>
      </c>
      <c r="AA15" t="b">
        <v>1</v>
      </c>
      <c r="AB15"/>
      <c r="AC15" t="s">
        <v>107</v>
      </c>
      <c r="AD15" t="s">
        <v>93</v>
      </c>
      <c r="AE15" t="s">
        <v>93</v>
      </c>
      <c r="AF15" t="b">
        <v>1</v>
      </c>
      <c r="AG15"/>
      <c r="AH15" t="s">
        <v>50</v>
      </c>
      <c r="AI15"/>
      <c r="AJ15">
        <v>25734</v>
      </c>
      <c r="AK15" s="1">
        <v>42444.332638888889</v>
      </c>
      <c r="AL15" s="1">
        <v>42444.568055555559</v>
      </c>
      <c r="AM15" s="1">
        <v>42513.416666666664</v>
      </c>
      <c r="AN15"/>
      <c r="AO15" t="s">
        <v>39</v>
      </c>
      <c r="AP15" t="s">
        <v>39</v>
      </c>
      <c r="AQ15"/>
      <c r="AR15" s="1">
        <v>42548.5</v>
      </c>
      <c r="AS15" t="s">
        <v>56</v>
      </c>
      <c r="AT15" t="s">
        <v>579</v>
      </c>
      <c r="AU15" s="2" t="s">
        <v>589</v>
      </c>
    </row>
    <row r="16" spans="1:47" ht="13.9" customHeight="1" x14ac:dyDescent="0.45">
      <c r="A16" t="s">
        <v>39</v>
      </c>
      <c r="B16">
        <v>587114</v>
      </c>
      <c r="C16" t="str">
        <f>VLOOKUP(B16,'PAS10 S19 Final Scope_195'!B:C,2,0)</f>
        <v>Base Scope</v>
      </c>
      <c r="D16" t="s">
        <v>57</v>
      </c>
      <c r="E16" t="s">
        <v>42</v>
      </c>
      <c r="F16" t="s">
        <v>190</v>
      </c>
      <c r="G16" t="s">
        <v>583</v>
      </c>
      <c r="H16">
        <v>7</v>
      </c>
      <c r="I16">
        <v>2</v>
      </c>
      <c r="J16" t="s">
        <v>191</v>
      </c>
      <c r="K16"/>
      <c r="L16" t="s">
        <v>40</v>
      </c>
      <c r="M16"/>
      <c r="N16" t="b">
        <v>0</v>
      </c>
      <c r="O16" t="s">
        <v>46</v>
      </c>
      <c r="P16" t="s">
        <v>47</v>
      </c>
      <c r="Q16" t="s">
        <v>48</v>
      </c>
      <c r="R16" t="s">
        <v>163</v>
      </c>
      <c r="S16">
        <v>593043</v>
      </c>
      <c r="T16"/>
      <c r="U16" t="s">
        <v>576</v>
      </c>
      <c r="V16" t="s">
        <v>50</v>
      </c>
      <c r="W16" t="s">
        <v>62</v>
      </c>
      <c r="X16" t="s">
        <v>62</v>
      </c>
      <c r="Y16" t="s">
        <v>164</v>
      </c>
      <c r="Z16">
        <v>10000</v>
      </c>
      <c r="AA16" t="b">
        <v>1</v>
      </c>
      <c r="AB16"/>
      <c r="AC16" t="s">
        <v>64</v>
      </c>
      <c r="AD16" t="s">
        <v>165</v>
      </c>
      <c r="AE16" t="s">
        <v>66</v>
      </c>
      <c r="AF16" t="b">
        <v>1</v>
      </c>
      <c r="AG16"/>
      <c r="AH16" t="s">
        <v>50</v>
      </c>
      <c r="AI16"/>
      <c r="AJ16">
        <v>25746</v>
      </c>
      <c r="AK16" s="1">
        <v>42459.305555555555</v>
      </c>
      <c r="AL16" s="1">
        <v>42459.784722222219</v>
      </c>
      <c r="AM16" s="1">
        <v>42536.401388888888</v>
      </c>
      <c r="AN16"/>
      <c r="AO16" t="s">
        <v>39</v>
      </c>
      <c r="AP16" t="s">
        <v>39</v>
      </c>
      <c r="AQ16"/>
      <c r="AR16" s="1">
        <v>42548.5</v>
      </c>
      <c r="AS16" t="s">
        <v>56</v>
      </c>
      <c r="AT16" t="s">
        <v>581</v>
      </c>
      <c r="AU16" t="s">
        <v>582</v>
      </c>
    </row>
    <row r="17" spans="1:47" ht="13.9" customHeight="1" x14ac:dyDescent="0.45">
      <c r="A17" t="s">
        <v>39</v>
      </c>
      <c r="B17">
        <v>589297</v>
      </c>
      <c r="C17" t="str">
        <f>VLOOKUP(B17,'PAS10 S19 Final Scope_195'!B:C,2,0)</f>
        <v>Base Scope</v>
      </c>
      <c r="D17" t="s">
        <v>57</v>
      </c>
      <c r="E17" t="s">
        <v>42</v>
      </c>
      <c r="F17" t="s">
        <v>154</v>
      </c>
      <c r="G17" t="s">
        <v>687</v>
      </c>
      <c r="H17">
        <v>1</v>
      </c>
      <c r="I17">
        <v>2</v>
      </c>
      <c r="J17" t="s">
        <v>155</v>
      </c>
      <c r="K17"/>
      <c r="L17" t="s">
        <v>40</v>
      </c>
      <c r="M17"/>
      <c r="N17" t="b">
        <v>0</v>
      </c>
      <c r="O17" t="s">
        <v>46</v>
      </c>
      <c r="P17" t="s">
        <v>47</v>
      </c>
      <c r="Q17" t="s">
        <v>48</v>
      </c>
      <c r="R17" t="s">
        <v>61</v>
      </c>
      <c r="S17">
        <v>593043</v>
      </c>
      <c r="T17"/>
      <c r="U17" t="s">
        <v>576</v>
      </c>
      <c r="V17" t="s">
        <v>50</v>
      </c>
      <c r="W17" t="s">
        <v>140</v>
      </c>
      <c r="X17" t="s">
        <v>140</v>
      </c>
      <c r="Y17" t="s">
        <v>52</v>
      </c>
      <c r="Z17">
        <v>10000</v>
      </c>
      <c r="AA17" t="b">
        <v>1</v>
      </c>
      <c r="AB17"/>
      <c r="AC17" t="s">
        <v>107</v>
      </c>
      <c r="AD17" t="s">
        <v>77</v>
      </c>
      <c r="AE17" t="s">
        <v>66</v>
      </c>
      <c r="AF17" t="b">
        <v>1</v>
      </c>
      <c r="AG17"/>
      <c r="AH17" t="s">
        <v>50</v>
      </c>
      <c r="AI17"/>
      <c r="AJ17">
        <v>24729</v>
      </c>
      <c r="AK17" s="1">
        <v>42429.343055555553</v>
      </c>
      <c r="AL17" s="1">
        <v>42429.759722222225</v>
      </c>
      <c r="AM17" s="1">
        <v>42521.390277777777</v>
      </c>
      <c r="AN17"/>
      <c r="AO17" t="s">
        <v>39</v>
      </c>
      <c r="AP17" t="s">
        <v>39</v>
      </c>
      <c r="AQ17"/>
      <c r="AR17" s="1">
        <v>42548.5</v>
      </c>
      <c r="AS17" t="s">
        <v>56</v>
      </c>
      <c r="AT17" t="s">
        <v>586</v>
      </c>
      <c r="AU17" s="2" t="s">
        <v>594</v>
      </c>
    </row>
    <row r="18" spans="1:47" ht="13.9" customHeight="1" x14ac:dyDescent="0.45">
      <c r="A18" t="s">
        <v>39</v>
      </c>
      <c r="B18">
        <v>591571</v>
      </c>
      <c r="C18" t="str">
        <f>VLOOKUP(B18,'PAS10 S19 Final Scope_195'!B:C,2,0)</f>
        <v>Base Scope</v>
      </c>
      <c r="D18" t="s">
        <v>41</v>
      </c>
      <c r="E18" t="s">
        <v>42</v>
      </c>
      <c r="F18" t="s">
        <v>108</v>
      </c>
      <c r="G18" t="s">
        <v>593</v>
      </c>
      <c r="H18">
        <v>6</v>
      </c>
      <c r="I18">
        <v>2</v>
      </c>
      <c r="J18" t="s">
        <v>109</v>
      </c>
      <c r="K18"/>
      <c r="L18" t="s">
        <v>40</v>
      </c>
      <c r="M18"/>
      <c r="N18" t="b">
        <v>0</v>
      </c>
      <c r="O18" t="s">
        <v>46</v>
      </c>
      <c r="P18" t="s">
        <v>47</v>
      </c>
      <c r="Q18" t="s">
        <v>48</v>
      </c>
      <c r="R18" t="s">
        <v>110</v>
      </c>
      <c r="S18" t="s">
        <v>111</v>
      </c>
      <c r="T18"/>
      <c r="U18" t="s">
        <v>576</v>
      </c>
      <c r="V18" t="s">
        <v>50</v>
      </c>
      <c r="W18" t="s">
        <v>51</v>
      </c>
      <c r="X18" t="s">
        <v>51</v>
      </c>
      <c r="Y18" t="s">
        <v>63</v>
      </c>
      <c r="Z18">
        <v>10000</v>
      </c>
      <c r="AA18" t="b">
        <v>1</v>
      </c>
      <c r="AB18"/>
      <c r="AC18" t="s">
        <v>64</v>
      </c>
      <c r="AD18" t="s">
        <v>112</v>
      </c>
      <c r="AE18" t="s">
        <v>66</v>
      </c>
      <c r="AF18" t="b">
        <v>1</v>
      </c>
      <c r="AG18"/>
      <c r="AH18" t="s">
        <v>50</v>
      </c>
      <c r="AI18"/>
      <c r="AJ18">
        <v>26028</v>
      </c>
      <c r="AK18" s="1">
        <v>42458.298611111109</v>
      </c>
      <c r="AL18" s="1">
        <v>42458.765972222223</v>
      </c>
      <c r="AM18" s="1">
        <v>42545.020138888889</v>
      </c>
      <c r="AN18"/>
      <c r="AO18" t="s">
        <v>39</v>
      </c>
      <c r="AP18" t="s">
        <v>39</v>
      </c>
      <c r="AQ18"/>
      <c r="AR18" s="1">
        <v>42548.5</v>
      </c>
      <c r="AS18" t="s">
        <v>56</v>
      </c>
      <c r="AT18" t="s">
        <v>584</v>
      </c>
      <c r="AU18" s="2" t="s">
        <v>595</v>
      </c>
    </row>
    <row r="19" spans="1:47" ht="13.9" customHeight="1" x14ac:dyDescent="0.45">
      <c r="A19" t="s">
        <v>39</v>
      </c>
      <c r="B19">
        <v>557691</v>
      </c>
      <c r="C19" t="str">
        <f>VLOOKUP(B19,'PAS10 S19 Final Scope_195'!B:C,2,0)</f>
        <v>Base Scope</v>
      </c>
      <c r="D19" t="s">
        <v>41</v>
      </c>
      <c r="E19" t="s">
        <v>42</v>
      </c>
      <c r="F19" t="s">
        <v>113</v>
      </c>
      <c r="G19" t="s">
        <v>583</v>
      </c>
      <c r="H19">
        <v>2</v>
      </c>
      <c r="I19">
        <v>2</v>
      </c>
      <c r="J19" t="s">
        <v>114</v>
      </c>
      <c r="K19"/>
      <c r="L19" t="s">
        <v>40</v>
      </c>
      <c r="M19"/>
      <c r="N19" t="b">
        <v>0</v>
      </c>
      <c r="O19" t="s">
        <v>46</v>
      </c>
      <c r="P19" t="s">
        <v>47</v>
      </c>
      <c r="Q19" t="s">
        <v>48</v>
      </c>
      <c r="R19" t="s">
        <v>83</v>
      </c>
      <c r="S19">
        <v>593043</v>
      </c>
      <c r="T19"/>
      <c r="U19" t="s">
        <v>576</v>
      </c>
      <c r="V19" t="s">
        <v>50</v>
      </c>
      <c r="W19" t="s">
        <v>51</v>
      </c>
      <c r="X19" t="s">
        <v>51</v>
      </c>
      <c r="Y19" t="s">
        <v>115</v>
      </c>
      <c r="Z19">
        <v>10000</v>
      </c>
      <c r="AA19" t="b">
        <v>1</v>
      </c>
      <c r="AB19"/>
      <c r="AC19" t="s">
        <v>107</v>
      </c>
      <c r="AD19" t="s">
        <v>116</v>
      </c>
      <c r="AE19" t="s">
        <v>78</v>
      </c>
      <c r="AF19" t="b">
        <v>1</v>
      </c>
      <c r="AG19"/>
      <c r="AH19" t="s">
        <v>50</v>
      </c>
      <c r="AI19"/>
      <c r="AJ19">
        <v>25814</v>
      </c>
      <c r="AK19" s="1">
        <v>42430.34375</v>
      </c>
      <c r="AL19" s="1">
        <v>42430.755555555559</v>
      </c>
      <c r="AM19" s="1">
        <v>42534.219444444447</v>
      </c>
      <c r="AN19"/>
      <c r="AO19" t="s">
        <v>39</v>
      </c>
      <c r="AP19" t="s">
        <v>39</v>
      </c>
      <c r="AQ19"/>
      <c r="AR19" s="1">
        <v>42548.5</v>
      </c>
      <c r="AS19" t="s">
        <v>56</v>
      </c>
      <c r="AT19" t="s">
        <v>596</v>
      </c>
      <c r="AU19" s="2" t="s">
        <v>597</v>
      </c>
    </row>
    <row r="20" spans="1:47" ht="13.9" customHeight="1" x14ac:dyDescent="0.45">
      <c r="A20" t="s">
        <v>39</v>
      </c>
      <c r="B20">
        <v>586897</v>
      </c>
      <c r="C20" t="str">
        <f>VLOOKUP(B20,'PAS10 S19 Final Scope_195'!B:C,2,0)</f>
        <v>Base Scope</v>
      </c>
      <c r="D20" t="s">
        <v>41</v>
      </c>
      <c r="E20" t="s">
        <v>42</v>
      </c>
      <c r="F20" t="s">
        <v>156</v>
      </c>
      <c r="G20" t="s">
        <v>593</v>
      </c>
      <c r="H20">
        <v>2.5</v>
      </c>
      <c r="I20">
        <v>2</v>
      </c>
      <c r="J20" t="s">
        <v>157</v>
      </c>
      <c r="K20"/>
      <c r="L20" t="s">
        <v>40</v>
      </c>
      <c r="M20"/>
      <c r="N20" t="b">
        <v>1</v>
      </c>
      <c r="O20" t="s">
        <v>46</v>
      </c>
      <c r="P20" t="s">
        <v>47</v>
      </c>
      <c r="Q20" t="s">
        <v>48</v>
      </c>
      <c r="R20" t="s">
        <v>105</v>
      </c>
      <c r="S20" t="s">
        <v>158</v>
      </c>
      <c r="T20"/>
      <c r="U20" t="s">
        <v>576</v>
      </c>
      <c r="V20" t="s">
        <v>50</v>
      </c>
      <c r="W20" t="s">
        <v>50</v>
      </c>
      <c r="X20" t="s">
        <v>51</v>
      </c>
      <c r="Y20" t="s">
        <v>76</v>
      </c>
      <c r="Z20">
        <v>10000</v>
      </c>
      <c r="AA20" t="b">
        <v>1</v>
      </c>
      <c r="AB20"/>
      <c r="AC20" t="s">
        <v>102</v>
      </c>
      <c r="AD20" t="s">
        <v>50</v>
      </c>
      <c r="AE20" t="s">
        <v>50</v>
      </c>
      <c r="AF20" t="b">
        <v>1</v>
      </c>
      <c r="AG20"/>
      <c r="AH20" t="s">
        <v>50</v>
      </c>
      <c r="AI20"/>
      <c r="AJ20">
        <v>26407</v>
      </c>
      <c r="AK20" s="1">
        <v>42460.3125</v>
      </c>
      <c r="AL20" s="1">
        <v>42460.752083333333</v>
      </c>
      <c r="AM20" s="1">
        <v>42551.506944444445</v>
      </c>
      <c r="AN20"/>
      <c r="AO20" t="s">
        <v>39</v>
      </c>
      <c r="AP20" t="s">
        <v>39</v>
      </c>
      <c r="AQ20"/>
      <c r="AR20" s="1">
        <v>42548.5</v>
      </c>
      <c r="AS20" t="s">
        <v>56</v>
      </c>
      <c r="AT20" t="s">
        <v>584</v>
      </c>
      <c r="AU20" t="s">
        <v>582</v>
      </c>
    </row>
    <row r="21" spans="1:47" ht="13.9" customHeight="1" x14ac:dyDescent="0.45">
      <c r="A21" t="s">
        <v>39</v>
      </c>
      <c r="B21">
        <v>586905</v>
      </c>
      <c r="C21" t="str">
        <f>VLOOKUP(B21,'PAS10 S19 Final Scope_195'!B:C,2,0)</f>
        <v>Base Scope</v>
      </c>
      <c r="D21" t="s">
        <v>41</v>
      </c>
      <c r="E21" t="s">
        <v>42</v>
      </c>
      <c r="F21" t="s">
        <v>159</v>
      </c>
      <c r="G21" t="s">
        <v>687</v>
      </c>
      <c r="H21">
        <v>3</v>
      </c>
      <c r="I21">
        <v>2</v>
      </c>
      <c r="J21" t="s">
        <v>160</v>
      </c>
      <c r="K21"/>
      <c r="L21" t="s">
        <v>40</v>
      </c>
      <c r="M21"/>
      <c r="N21" t="b">
        <v>1</v>
      </c>
      <c r="O21" t="s">
        <v>46</v>
      </c>
      <c r="P21" t="s">
        <v>47</v>
      </c>
      <c r="Q21" t="s">
        <v>48</v>
      </c>
      <c r="R21" t="s">
        <v>105</v>
      </c>
      <c r="S21">
        <v>566291</v>
      </c>
      <c r="T21"/>
      <c r="U21" t="s">
        <v>576</v>
      </c>
      <c r="V21" t="s">
        <v>50</v>
      </c>
      <c r="W21" t="s">
        <v>51</v>
      </c>
      <c r="X21" t="s">
        <v>51</v>
      </c>
      <c r="Y21" t="s">
        <v>63</v>
      </c>
      <c r="Z21">
        <v>10000</v>
      </c>
      <c r="AA21" t="b">
        <v>1</v>
      </c>
      <c r="AB21"/>
      <c r="AC21" t="s">
        <v>102</v>
      </c>
      <c r="AD21" t="s">
        <v>93</v>
      </c>
      <c r="AE21" t="s">
        <v>93</v>
      </c>
      <c r="AF21" t="b">
        <v>1</v>
      </c>
      <c r="AG21"/>
      <c r="AH21" t="s">
        <v>50</v>
      </c>
      <c r="AI21"/>
      <c r="AJ21">
        <v>26530</v>
      </c>
      <c r="AK21" s="1">
        <v>42460.3125</v>
      </c>
      <c r="AL21" s="1">
        <v>42460.75277777778</v>
      </c>
      <c r="AM21" s="1">
        <v>42528.001388888886</v>
      </c>
      <c r="AN21"/>
      <c r="AO21" t="s">
        <v>39</v>
      </c>
      <c r="AP21" t="s">
        <v>39</v>
      </c>
      <c r="AQ21"/>
      <c r="AR21" s="1">
        <v>42548.5</v>
      </c>
      <c r="AS21" t="s">
        <v>56</v>
      </c>
      <c r="AT21" t="s">
        <v>584</v>
      </c>
      <c r="AU21" t="s">
        <v>582</v>
      </c>
    </row>
    <row r="22" spans="1:47" ht="13.9" customHeight="1" x14ac:dyDescent="0.45">
      <c r="A22" t="s">
        <v>39</v>
      </c>
      <c r="B22">
        <v>589304</v>
      </c>
      <c r="C22" t="str">
        <f>VLOOKUP(B22,'PAS10 S19 Final Scope_195'!B:C,2,0)</f>
        <v>Base Scope</v>
      </c>
      <c r="D22" t="s">
        <v>57</v>
      </c>
      <c r="E22" t="s">
        <v>42</v>
      </c>
      <c r="F22" t="s">
        <v>192</v>
      </c>
      <c r="G22" t="s">
        <v>583</v>
      </c>
      <c r="H22">
        <v>1</v>
      </c>
      <c r="I22">
        <v>2</v>
      </c>
      <c r="J22" t="s">
        <v>193</v>
      </c>
      <c r="K22"/>
      <c r="L22" t="s">
        <v>40</v>
      </c>
      <c r="M22"/>
      <c r="N22" t="b">
        <v>0</v>
      </c>
      <c r="O22" t="s">
        <v>46</v>
      </c>
      <c r="P22" t="s">
        <v>47</v>
      </c>
      <c r="Q22" t="s">
        <v>48</v>
      </c>
      <c r="R22" t="s">
        <v>61</v>
      </c>
      <c r="S22">
        <v>593043</v>
      </c>
      <c r="T22"/>
      <c r="U22" t="s">
        <v>576</v>
      </c>
      <c r="V22" t="s">
        <v>50</v>
      </c>
      <c r="W22" t="s">
        <v>62</v>
      </c>
      <c r="X22" t="s">
        <v>62</v>
      </c>
      <c r="Y22" t="s">
        <v>52</v>
      </c>
      <c r="Z22">
        <v>10000</v>
      </c>
      <c r="AA22" t="b">
        <v>1</v>
      </c>
      <c r="AB22"/>
      <c r="AC22" t="s">
        <v>107</v>
      </c>
      <c r="AD22" t="s">
        <v>84</v>
      </c>
      <c r="AE22" t="s">
        <v>66</v>
      </c>
      <c r="AF22" t="b">
        <v>1</v>
      </c>
      <c r="AG22"/>
      <c r="AH22" t="s">
        <v>50</v>
      </c>
      <c r="AI22"/>
      <c r="AJ22">
        <v>22851</v>
      </c>
      <c r="AK22" s="1">
        <v>42438.31527777778</v>
      </c>
      <c r="AL22" s="1">
        <v>42438.805555555555</v>
      </c>
      <c r="AM22" s="1">
        <v>42521.308333333334</v>
      </c>
      <c r="AN22"/>
      <c r="AO22" t="s">
        <v>39</v>
      </c>
      <c r="AP22" t="s">
        <v>39</v>
      </c>
      <c r="AQ22"/>
      <c r="AR22" s="1">
        <v>42548.5</v>
      </c>
      <c r="AS22" t="s">
        <v>56</v>
      </c>
      <c r="AT22" t="s">
        <v>586</v>
      </c>
      <c r="AU22" s="2" t="s">
        <v>591</v>
      </c>
    </row>
    <row r="23" spans="1:47" ht="13.9" customHeight="1" x14ac:dyDescent="0.45">
      <c r="A23" t="s">
        <v>39</v>
      </c>
      <c r="B23">
        <v>586882</v>
      </c>
      <c r="C23" t="str">
        <f>VLOOKUP(B23,'PAS10 S19 Final Scope_195'!B:C,2,0)</f>
        <v>Base Scope</v>
      </c>
      <c r="D23" t="s">
        <v>41</v>
      </c>
      <c r="E23" t="s">
        <v>42</v>
      </c>
      <c r="F23" t="s">
        <v>117</v>
      </c>
      <c r="G23" t="s">
        <v>96</v>
      </c>
      <c r="H23">
        <v>1.5</v>
      </c>
      <c r="I23">
        <v>3</v>
      </c>
      <c r="J23" t="s">
        <v>118</v>
      </c>
      <c r="K23"/>
      <c r="L23" t="s">
        <v>40</v>
      </c>
      <c r="M23"/>
      <c r="N23" t="b">
        <v>1</v>
      </c>
      <c r="O23" t="s">
        <v>46</v>
      </c>
      <c r="P23" t="s">
        <v>47</v>
      </c>
      <c r="Q23" t="s">
        <v>48</v>
      </c>
      <c r="R23" t="s">
        <v>105</v>
      </c>
      <c r="S23">
        <v>566291</v>
      </c>
      <c r="T23"/>
      <c r="U23" t="s">
        <v>576</v>
      </c>
      <c r="V23" t="s">
        <v>50</v>
      </c>
      <c r="W23" t="s">
        <v>51</v>
      </c>
      <c r="X23" t="s">
        <v>51</v>
      </c>
      <c r="Y23" t="s">
        <v>115</v>
      </c>
      <c r="Z23">
        <v>10000</v>
      </c>
      <c r="AA23" t="b">
        <v>1</v>
      </c>
      <c r="AB23"/>
      <c r="AC23" t="s">
        <v>64</v>
      </c>
      <c r="AD23" t="s">
        <v>93</v>
      </c>
      <c r="AE23" t="s">
        <v>93</v>
      </c>
      <c r="AF23" t="b">
        <v>1</v>
      </c>
      <c r="AG23"/>
      <c r="AH23" t="s">
        <v>50</v>
      </c>
      <c r="AI23"/>
      <c r="AJ23">
        <v>26445</v>
      </c>
      <c r="AK23" s="1">
        <v>42457.313194444447</v>
      </c>
      <c r="AL23" s="1">
        <v>42457.745833333334</v>
      </c>
      <c r="AM23" s="1">
        <v>42540.717361111114</v>
      </c>
      <c r="AN23"/>
      <c r="AO23" t="s">
        <v>39</v>
      </c>
      <c r="AP23" t="s">
        <v>39</v>
      </c>
      <c r="AQ23"/>
      <c r="AR23" s="1">
        <v>42548.5</v>
      </c>
      <c r="AS23" t="s">
        <v>56</v>
      </c>
      <c r="AT23" t="s">
        <v>598</v>
      </c>
      <c r="AU23" t="s">
        <v>582</v>
      </c>
    </row>
    <row r="24" spans="1:47" ht="13.9" customHeight="1" x14ac:dyDescent="0.45">
      <c r="A24" t="s">
        <v>39</v>
      </c>
      <c r="B24">
        <v>589294</v>
      </c>
      <c r="C24" t="str">
        <f>VLOOKUP(B24,'PAS10 S19 Final Scope_195'!B:C,2,0)</f>
        <v>Base Scope</v>
      </c>
      <c r="D24" t="s">
        <v>57</v>
      </c>
      <c r="E24" t="s">
        <v>42</v>
      </c>
      <c r="F24" t="s">
        <v>194</v>
      </c>
      <c r="G24" t="s">
        <v>687</v>
      </c>
      <c r="H24">
        <v>2</v>
      </c>
      <c r="I24">
        <v>2</v>
      </c>
      <c r="J24" t="s">
        <v>195</v>
      </c>
      <c r="K24"/>
      <c r="L24" t="s">
        <v>40</v>
      </c>
      <c r="M24"/>
      <c r="N24" t="b">
        <v>0</v>
      </c>
      <c r="O24" t="s">
        <v>46</v>
      </c>
      <c r="P24" t="s">
        <v>47</v>
      </c>
      <c r="Q24" t="s">
        <v>48</v>
      </c>
      <c r="R24" t="s">
        <v>61</v>
      </c>
      <c r="S24">
        <v>593043</v>
      </c>
      <c r="T24"/>
      <c r="U24" t="s">
        <v>576</v>
      </c>
      <c r="V24" t="s">
        <v>50</v>
      </c>
      <c r="W24" t="s">
        <v>140</v>
      </c>
      <c r="X24" t="s">
        <v>140</v>
      </c>
      <c r="Y24" t="s">
        <v>52</v>
      </c>
      <c r="Z24">
        <v>10000</v>
      </c>
      <c r="AA24" t="b">
        <v>1</v>
      </c>
      <c r="AB24"/>
      <c r="AC24" t="s">
        <v>107</v>
      </c>
      <c r="AD24" t="s">
        <v>116</v>
      </c>
      <c r="AE24" t="s">
        <v>66</v>
      </c>
      <c r="AF24" t="b">
        <v>1</v>
      </c>
      <c r="AG24"/>
      <c r="AH24" t="s">
        <v>50</v>
      </c>
      <c r="AI24"/>
      <c r="AJ24">
        <v>24401</v>
      </c>
      <c r="AK24" s="1">
        <v>42440.355555555558</v>
      </c>
      <c r="AL24" s="1">
        <v>42442.759027777778</v>
      </c>
      <c r="AM24" s="1">
        <v>42516.338888888888</v>
      </c>
      <c r="AN24"/>
      <c r="AO24" t="s">
        <v>39</v>
      </c>
      <c r="AP24" t="s">
        <v>39</v>
      </c>
      <c r="AQ24"/>
      <c r="AR24" s="1">
        <v>42548.5</v>
      </c>
      <c r="AS24" t="s">
        <v>56</v>
      </c>
      <c r="AT24" t="s">
        <v>586</v>
      </c>
      <c r="AU24" s="2" t="s">
        <v>599</v>
      </c>
    </row>
    <row r="25" spans="1:47" ht="13.9" customHeight="1" x14ac:dyDescent="0.45">
      <c r="A25" t="s">
        <v>39</v>
      </c>
      <c r="B25">
        <v>587150</v>
      </c>
      <c r="C25" t="str">
        <f>VLOOKUP(B25,'PAS10 S19 Final Scope_195'!B:C,2,0)</f>
        <v>Base Scope</v>
      </c>
      <c r="D25" t="s">
        <v>41</v>
      </c>
      <c r="E25" t="s">
        <v>42</v>
      </c>
      <c r="F25" t="s">
        <v>161</v>
      </c>
      <c r="G25" t="s">
        <v>593</v>
      </c>
      <c r="H25">
        <v>11</v>
      </c>
      <c r="I25">
        <v>2</v>
      </c>
      <c r="J25" t="s">
        <v>162</v>
      </c>
      <c r="K25"/>
      <c r="L25" t="s">
        <v>40</v>
      </c>
      <c r="M25"/>
      <c r="N25" t="b">
        <v>0</v>
      </c>
      <c r="O25" t="s">
        <v>46</v>
      </c>
      <c r="P25" t="s">
        <v>47</v>
      </c>
      <c r="Q25" t="s">
        <v>48</v>
      </c>
      <c r="R25" t="s">
        <v>163</v>
      </c>
      <c r="S25">
        <v>593043</v>
      </c>
      <c r="T25"/>
      <c r="U25" t="s">
        <v>576</v>
      </c>
      <c r="V25" t="s">
        <v>50</v>
      </c>
      <c r="W25" t="s">
        <v>51</v>
      </c>
      <c r="X25" t="s">
        <v>51</v>
      </c>
      <c r="Y25" t="s">
        <v>164</v>
      </c>
      <c r="Z25">
        <v>10000</v>
      </c>
      <c r="AA25" t="b">
        <v>1</v>
      </c>
      <c r="AB25"/>
      <c r="AC25" t="s">
        <v>64</v>
      </c>
      <c r="AD25" t="s">
        <v>165</v>
      </c>
      <c r="AE25" t="s">
        <v>66</v>
      </c>
      <c r="AF25" t="b">
        <v>1</v>
      </c>
      <c r="AG25"/>
      <c r="AH25" t="s">
        <v>50</v>
      </c>
      <c r="AI25"/>
      <c r="AJ25">
        <v>25736</v>
      </c>
      <c r="AK25" s="1">
        <v>42459.305555555555</v>
      </c>
      <c r="AL25" s="1">
        <v>42459.784722222219</v>
      </c>
      <c r="AM25" s="1">
        <v>42534.430555555555</v>
      </c>
      <c r="AN25"/>
      <c r="AO25" t="s">
        <v>39</v>
      </c>
      <c r="AP25" t="s">
        <v>39</v>
      </c>
      <c r="AQ25"/>
      <c r="AR25" s="1">
        <v>42548.5</v>
      </c>
      <c r="AS25" t="s">
        <v>56</v>
      </c>
      <c r="AT25" t="s">
        <v>581</v>
      </c>
      <c r="AU25" t="s">
        <v>582</v>
      </c>
    </row>
    <row r="26" spans="1:47" ht="13.9" customHeight="1" x14ac:dyDescent="0.45">
      <c r="A26" t="s">
        <v>39</v>
      </c>
      <c r="B26">
        <v>586625</v>
      </c>
      <c r="C26" t="str">
        <f>VLOOKUP(B26,'PAS10 S19 Final Scope_195'!B:C,2,0)</f>
        <v>Base Scope</v>
      </c>
      <c r="D26" t="s">
        <v>57</v>
      </c>
      <c r="E26" t="s">
        <v>42</v>
      </c>
      <c r="F26" t="s">
        <v>196</v>
      </c>
      <c r="G26" t="s">
        <v>687</v>
      </c>
      <c r="H26">
        <v>4</v>
      </c>
      <c r="I26">
        <v>3.5</v>
      </c>
      <c r="J26" t="s">
        <v>197</v>
      </c>
      <c r="K26"/>
      <c r="L26" t="s">
        <v>40</v>
      </c>
      <c r="M26"/>
      <c r="N26" t="b">
        <v>1</v>
      </c>
      <c r="O26" t="s">
        <v>46</v>
      </c>
      <c r="P26" t="s">
        <v>47</v>
      </c>
      <c r="Q26" t="s">
        <v>48</v>
      </c>
      <c r="R26" t="s">
        <v>136</v>
      </c>
      <c r="S26">
        <v>593043</v>
      </c>
      <c r="T26"/>
      <c r="U26" t="s">
        <v>576</v>
      </c>
      <c r="V26" t="s">
        <v>50</v>
      </c>
      <c r="W26" t="s">
        <v>140</v>
      </c>
      <c r="X26" t="s">
        <v>140</v>
      </c>
      <c r="Y26" t="s">
        <v>63</v>
      </c>
      <c r="Z26">
        <v>10000</v>
      </c>
      <c r="AA26" t="b">
        <v>1</v>
      </c>
      <c r="AB26"/>
      <c r="AC26" t="s">
        <v>107</v>
      </c>
      <c r="AD26" t="s">
        <v>93</v>
      </c>
      <c r="AE26" t="s">
        <v>93</v>
      </c>
      <c r="AF26" t="b">
        <v>1</v>
      </c>
      <c r="AG26"/>
      <c r="AH26" t="s">
        <v>50</v>
      </c>
      <c r="AI26"/>
      <c r="AJ26">
        <v>26248</v>
      </c>
      <c r="AK26" s="1">
        <v>42452.314583333333</v>
      </c>
      <c r="AL26" s="1">
        <v>42452.79791666667</v>
      </c>
      <c r="AM26" s="1">
        <v>42510.054166666669</v>
      </c>
      <c r="AN26"/>
      <c r="AO26" t="s">
        <v>39</v>
      </c>
      <c r="AP26" t="s">
        <v>39</v>
      </c>
      <c r="AQ26"/>
      <c r="AR26" s="1">
        <v>42548.5</v>
      </c>
      <c r="AS26" t="s">
        <v>56</v>
      </c>
      <c r="AT26" t="s">
        <v>600</v>
      </c>
      <c r="AU26" s="2" t="s">
        <v>601</v>
      </c>
    </row>
    <row r="27" spans="1:47" ht="13.9" customHeight="1" x14ac:dyDescent="0.45">
      <c r="A27" t="s">
        <v>39</v>
      </c>
      <c r="B27">
        <v>587159</v>
      </c>
      <c r="C27" t="str">
        <f>VLOOKUP(B27,'PAS10 S19 Final Scope_195'!B:C,2,0)</f>
        <v>Base Scope</v>
      </c>
      <c r="D27" t="s">
        <v>57</v>
      </c>
      <c r="E27" t="s">
        <v>42</v>
      </c>
      <c r="F27" t="s">
        <v>119</v>
      </c>
      <c r="G27" t="s">
        <v>583</v>
      </c>
      <c r="H27">
        <v>2</v>
      </c>
      <c r="I27">
        <v>2</v>
      </c>
      <c r="J27" t="s">
        <v>120</v>
      </c>
      <c r="K27"/>
      <c r="L27" t="s">
        <v>40</v>
      </c>
      <c r="M27"/>
      <c r="N27" t="b">
        <v>0</v>
      </c>
      <c r="O27" t="s">
        <v>46</v>
      </c>
      <c r="P27" t="s">
        <v>47</v>
      </c>
      <c r="Q27" t="s">
        <v>48</v>
      </c>
      <c r="R27" t="s">
        <v>121</v>
      </c>
      <c r="S27">
        <v>593043</v>
      </c>
      <c r="T27"/>
      <c r="U27" t="s">
        <v>576</v>
      </c>
      <c r="V27" t="s">
        <v>50</v>
      </c>
      <c r="W27" t="s">
        <v>62</v>
      </c>
      <c r="X27" t="s">
        <v>62</v>
      </c>
      <c r="Y27" t="s">
        <v>76</v>
      </c>
      <c r="Z27">
        <v>10000</v>
      </c>
      <c r="AA27" t="b">
        <v>1</v>
      </c>
      <c r="AB27"/>
      <c r="AC27" t="s">
        <v>53</v>
      </c>
      <c r="AD27" t="s">
        <v>77</v>
      </c>
      <c r="AE27" t="s">
        <v>50</v>
      </c>
      <c r="AF27" t="b">
        <v>1</v>
      </c>
      <c r="AG27"/>
      <c r="AH27" t="s">
        <v>50</v>
      </c>
      <c r="AI27"/>
      <c r="AJ27">
        <v>25835</v>
      </c>
      <c r="AK27" s="1">
        <v>42432.012499999997</v>
      </c>
      <c r="AL27" s="1">
        <v>42432.756249999999</v>
      </c>
      <c r="AM27" s="1">
        <v>42545.229861111111</v>
      </c>
      <c r="AN27"/>
      <c r="AO27" t="s">
        <v>39</v>
      </c>
      <c r="AP27" t="s">
        <v>39</v>
      </c>
      <c r="AQ27"/>
      <c r="AR27" s="1">
        <v>42548.5</v>
      </c>
      <c r="AS27" t="s">
        <v>56</v>
      </c>
      <c r="AT27" t="s">
        <v>584</v>
      </c>
      <c r="AU27" s="2" t="s">
        <v>602</v>
      </c>
    </row>
    <row r="28" spans="1:47" ht="13.9" customHeight="1" x14ac:dyDescent="0.45">
      <c r="A28" t="s">
        <v>39</v>
      </c>
      <c r="B28">
        <v>586891</v>
      </c>
      <c r="C28" t="str">
        <f>VLOOKUP(B28,'PAS10 S19 Final Scope_195'!B:C,2,0)</f>
        <v>Base Scope</v>
      </c>
      <c r="D28" t="s">
        <v>41</v>
      </c>
      <c r="E28" t="s">
        <v>42</v>
      </c>
      <c r="F28" t="s">
        <v>69</v>
      </c>
      <c r="G28" t="s">
        <v>593</v>
      </c>
      <c r="H28">
        <v>6</v>
      </c>
      <c r="I28">
        <v>3</v>
      </c>
      <c r="J28" t="s">
        <v>71</v>
      </c>
      <c r="K28"/>
      <c r="L28" t="s">
        <v>40</v>
      </c>
      <c r="M28"/>
      <c r="N28" t="b">
        <v>0</v>
      </c>
      <c r="O28" t="s">
        <v>46</v>
      </c>
      <c r="P28" t="s">
        <v>47</v>
      </c>
      <c r="Q28" t="s">
        <v>48</v>
      </c>
      <c r="R28"/>
      <c r="S28">
        <v>593043</v>
      </c>
      <c r="T28"/>
      <c r="U28" t="s">
        <v>576</v>
      </c>
      <c r="V28" t="s">
        <v>50</v>
      </c>
      <c r="W28" t="s">
        <v>50</v>
      </c>
      <c r="X28" t="s">
        <v>51</v>
      </c>
      <c r="Y28" t="s">
        <v>63</v>
      </c>
      <c r="Z28">
        <v>10000</v>
      </c>
      <c r="AA28" t="b">
        <v>1</v>
      </c>
      <c r="AB28"/>
      <c r="AC28" t="s">
        <v>64</v>
      </c>
      <c r="AD28" t="s">
        <v>50</v>
      </c>
      <c r="AE28" t="s">
        <v>50</v>
      </c>
      <c r="AF28" t="b">
        <v>1</v>
      </c>
      <c r="AG28"/>
      <c r="AH28" t="s">
        <v>50</v>
      </c>
      <c r="AI28"/>
      <c r="AJ28">
        <v>26446</v>
      </c>
      <c r="AK28" s="1">
        <v>42460.3125</v>
      </c>
      <c r="AL28" s="1">
        <v>42460.75277777778</v>
      </c>
      <c r="AM28" s="1">
        <v>42548.820138888892</v>
      </c>
      <c r="AN28"/>
      <c r="AO28" t="s">
        <v>39</v>
      </c>
      <c r="AP28" t="s">
        <v>39</v>
      </c>
      <c r="AQ28"/>
      <c r="AR28" s="1">
        <v>42548.5</v>
      </c>
      <c r="AS28" t="s">
        <v>56</v>
      </c>
      <c r="AT28" t="s">
        <v>584</v>
      </c>
      <c r="AU28" t="s">
        <v>582</v>
      </c>
    </row>
    <row r="29" spans="1:47" ht="13.9" customHeight="1" x14ac:dyDescent="0.45">
      <c r="A29" t="s">
        <v>39</v>
      </c>
      <c r="B29">
        <v>557373</v>
      </c>
      <c r="C29" t="str">
        <f>VLOOKUP(B29,'PAS10 S19 Final Scope_195'!B:C,2,0)</f>
        <v>Base Scope</v>
      </c>
      <c r="D29" t="s">
        <v>41</v>
      </c>
      <c r="E29" t="s">
        <v>42</v>
      </c>
      <c r="F29" t="s">
        <v>122</v>
      </c>
      <c r="G29" t="s">
        <v>687</v>
      </c>
      <c r="H29">
        <v>1.5</v>
      </c>
      <c r="I29">
        <v>2</v>
      </c>
      <c r="J29" t="s">
        <v>123</v>
      </c>
      <c r="K29"/>
      <c r="L29" t="s">
        <v>40</v>
      </c>
      <c r="M29"/>
      <c r="N29" t="b">
        <v>0</v>
      </c>
      <c r="O29" t="s">
        <v>46</v>
      </c>
      <c r="P29" t="s">
        <v>47</v>
      </c>
      <c r="Q29" t="s">
        <v>48</v>
      </c>
      <c r="R29" t="s">
        <v>83</v>
      </c>
      <c r="S29">
        <v>593043</v>
      </c>
      <c r="T29"/>
      <c r="U29" t="s">
        <v>576</v>
      </c>
      <c r="V29" t="s">
        <v>50</v>
      </c>
      <c r="W29" t="s">
        <v>51</v>
      </c>
      <c r="X29" t="s">
        <v>51</v>
      </c>
      <c r="Y29" t="s">
        <v>52</v>
      </c>
      <c r="Z29">
        <v>10000</v>
      </c>
      <c r="AA29" t="b">
        <v>1</v>
      </c>
      <c r="AB29"/>
      <c r="AC29" t="s">
        <v>102</v>
      </c>
      <c r="AD29" t="s">
        <v>84</v>
      </c>
      <c r="AE29" t="s">
        <v>66</v>
      </c>
      <c r="AF29" t="b">
        <v>1</v>
      </c>
      <c r="AG29"/>
      <c r="AH29" t="s">
        <v>50</v>
      </c>
      <c r="AI29"/>
      <c r="AJ29">
        <v>24672</v>
      </c>
      <c r="AK29" s="1">
        <v>42388.359722222223</v>
      </c>
      <c r="AL29" s="1">
        <v>42388.897916666669</v>
      </c>
      <c r="AM29" s="1">
        <v>42543.211805555555</v>
      </c>
      <c r="AN29"/>
      <c r="AO29" t="s">
        <v>39</v>
      </c>
      <c r="AP29" t="s">
        <v>39</v>
      </c>
      <c r="AQ29"/>
      <c r="AR29" s="1">
        <v>42548.5</v>
      </c>
      <c r="AS29" t="s">
        <v>56</v>
      </c>
      <c r="AT29" t="s">
        <v>577</v>
      </c>
      <c r="AU29" s="2" t="s">
        <v>603</v>
      </c>
    </row>
    <row r="30" spans="1:47" ht="13.9" customHeight="1" x14ac:dyDescent="0.45">
      <c r="A30" t="s">
        <v>39</v>
      </c>
      <c r="B30">
        <v>587161</v>
      </c>
      <c r="C30" t="str">
        <f>VLOOKUP(B30,'PAS10 S19 Final Scope_195'!B:C,2,0)</f>
        <v>Base Scope</v>
      </c>
      <c r="D30" t="s">
        <v>41</v>
      </c>
      <c r="E30" t="s">
        <v>42</v>
      </c>
      <c r="F30" t="s">
        <v>124</v>
      </c>
      <c r="G30" t="s">
        <v>687</v>
      </c>
      <c r="H30">
        <v>2</v>
      </c>
      <c r="I30">
        <v>2</v>
      </c>
      <c r="J30" t="s">
        <v>125</v>
      </c>
      <c r="K30"/>
      <c r="L30" t="s">
        <v>40</v>
      </c>
      <c r="M30"/>
      <c r="N30" t="b">
        <v>0</v>
      </c>
      <c r="O30" t="s">
        <v>46</v>
      </c>
      <c r="P30" t="s">
        <v>47</v>
      </c>
      <c r="Q30" t="s">
        <v>48</v>
      </c>
      <c r="R30" t="s">
        <v>121</v>
      </c>
      <c r="S30">
        <v>593043</v>
      </c>
      <c r="T30"/>
      <c r="U30" t="s">
        <v>576</v>
      </c>
      <c r="V30" t="s">
        <v>50</v>
      </c>
      <c r="W30" t="s">
        <v>51</v>
      </c>
      <c r="X30" t="s">
        <v>51</v>
      </c>
      <c r="Y30" t="s">
        <v>76</v>
      </c>
      <c r="Z30">
        <v>10000</v>
      </c>
      <c r="AA30" t="b">
        <v>1</v>
      </c>
      <c r="AB30"/>
      <c r="AC30" t="s">
        <v>107</v>
      </c>
      <c r="AD30" t="s">
        <v>50</v>
      </c>
      <c r="AE30" t="s">
        <v>50</v>
      </c>
      <c r="AF30" t="b">
        <v>1</v>
      </c>
      <c r="AG30"/>
      <c r="AH30" t="s">
        <v>50</v>
      </c>
      <c r="AI30"/>
      <c r="AJ30">
        <v>25834</v>
      </c>
      <c r="AK30" s="1">
        <v>42460.3125</v>
      </c>
      <c r="AL30" s="1">
        <v>42460.753472222219</v>
      </c>
      <c r="AM30" s="1">
        <v>42551.377083333333</v>
      </c>
      <c r="AN30"/>
      <c r="AO30" t="s">
        <v>39</v>
      </c>
      <c r="AP30" t="s">
        <v>39</v>
      </c>
      <c r="AQ30"/>
      <c r="AR30" s="1">
        <v>42548.5</v>
      </c>
      <c r="AS30" t="s">
        <v>56</v>
      </c>
      <c r="AT30" t="s">
        <v>584</v>
      </c>
      <c r="AU30" s="2" t="s">
        <v>602</v>
      </c>
    </row>
    <row r="31" spans="1:47" ht="13.9" customHeight="1" x14ac:dyDescent="0.45">
      <c r="A31" t="s">
        <v>39</v>
      </c>
      <c r="B31">
        <v>499278</v>
      </c>
      <c r="C31" t="str">
        <f>VLOOKUP(B31,'PAS10 S19 Final Scope_195'!B:C,2,0)</f>
        <v>Base Scope</v>
      </c>
      <c r="D31" t="s">
        <v>41</v>
      </c>
      <c r="E31" t="s">
        <v>42</v>
      </c>
      <c r="F31" t="s">
        <v>67</v>
      </c>
      <c r="G31" t="s">
        <v>687</v>
      </c>
      <c r="H31">
        <v>2</v>
      </c>
      <c r="I31">
        <v>3</v>
      </c>
      <c r="J31" t="s">
        <v>198</v>
      </c>
      <c r="K31"/>
      <c r="L31" t="s">
        <v>40</v>
      </c>
      <c r="M31"/>
      <c r="N31" t="b">
        <v>1</v>
      </c>
      <c r="O31" t="s">
        <v>46</v>
      </c>
      <c r="P31" t="s">
        <v>47</v>
      </c>
      <c r="Q31" t="s">
        <v>48</v>
      </c>
      <c r="R31"/>
      <c r="S31">
        <v>593043</v>
      </c>
      <c r="T31"/>
      <c r="U31" t="s">
        <v>576</v>
      </c>
      <c r="V31" t="s">
        <v>50</v>
      </c>
      <c r="W31" t="s">
        <v>50</v>
      </c>
      <c r="X31" t="s">
        <v>51</v>
      </c>
      <c r="Y31" t="s">
        <v>63</v>
      </c>
      <c r="Z31">
        <v>10000</v>
      </c>
      <c r="AA31" t="b">
        <v>1</v>
      </c>
      <c r="AB31"/>
      <c r="AC31" t="s">
        <v>102</v>
      </c>
      <c r="AD31" t="s">
        <v>50</v>
      </c>
      <c r="AE31" t="s">
        <v>50</v>
      </c>
      <c r="AF31" t="b">
        <v>1</v>
      </c>
      <c r="AG31" t="s">
        <v>128</v>
      </c>
      <c r="AH31" t="s">
        <v>50</v>
      </c>
      <c r="AI31"/>
      <c r="AJ31">
        <v>25430</v>
      </c>
      <c r="AK31" s="1">
        <v>42219.585416666669</v>
      </c>
      <c r="AL31" s="1">
        <v>42219.834027777775</v>
      </c>
      <c r="AM31" s="1">
        <v>42534.040277777778</v>
      </c>
      <c r="AN31" t="s">
        <v>80</v>
      </c>
      <c r="AO31" t="s">
        <v>39</v>
      </c>
      <c r="AP31" t="s">
        <v>39</v>
      </c>
      <c r="AQ31" t="s">
        <v>80</v>
      </c>
      <c r="AR31" s="1">
        <v>42548.5</v>
      </c>
      <c r="AS31" t="s">
        <v>56</v>
      </c>
      <c r="AT31" t="s">
        <v>584</v>
      </c>
      <c r="AU31" s="2" t="s">
        <v>585</v>
      </c>
    </row>
    <row r="32" spans="1:47" ht="13.9" customHeight="1" x14ac:dyDescent="0.45">
      <c r="A32" t="s">
        <v>39</v>
      </c>
      <c r="B32">
        <v>500517</v>
      </c>
      <c r="C32" t="str">
        <f>VLOOKUP(B32,'PAS10 S19 Final Scope_195'!B:C,2,0)</f>
        <v>Base Scope</v>
      </c>
      <c r="D32" t="s">
        <v>41</v>
      </c>
      <c r="E32" t="s">
        <v>42</v>
      </c>
      <c r="F32" t="s">
        <v>73</v>
      </c>
      <c r="G32" t="s">
        <v>687</v>
      </c>
      <c r="H32">
        <v>2.5</v>
      </c>
      <c r="I32">
        <v>2</v>
      </c>
      <c r="J32" t="s">
        <v>74</v>
      </c>
      <c r="K32"/>
      <c r="L32" t="s">
        <v>40</v>
      </c>
      <c r="M32"/>
      <c r="N32" t="b">
        <v>0</v>
      </c>
      <c r="O32" t="s">
        <v>46</v>
      </c>
      <c r="P32" t="s">
        <v>47</v>
      </c>
      <c r="Q32" t="s">
        <v>48</v>
      </c>
      <c r="R32" t="s">
        <v>75</v>
      </c>
      <c r="S32">
        <v>593043</v>
      </c>
      <c r="T32"/>
      <c r="U32" t="s">
        <v>576</v>
      </c>
      <c r="V32" t="s">
        <v>50</v>
      </c>
      <c r="W32" t="s">
        <v>51</v>
      </c>
      <c r="X32" t="s">
        <v>51</v>
      </c>
      <c r="Y32" t="s">
        <v>76</v>
      </c>
      <c r="Z32">
        <v>10000</v>
      </c>
      <c r="AA32" t="b">
        <v>1</v>
      </c>
      <c r="AB32"/>
      <c r="AC32" t="s">
        <v>53</v>
      </c>
      <c r="AD32" t="s">
        <v>77</v>
      </c>
      <c r="AE32" t="s">
        <v>78</v>
      </c>
      <c r="AF32" t="b">
        <v>1</v>
      </c>
      <c r="AG32" t="s">
        <v>79</v>
      </c>
      <c r="AH32" t="s">
        <v>50</v>
      </c>
      <c r="AI32"/>
      <c r="AJ32">
        <v>25090</v>
      </c>
      <c r="AK32" s="1">
        <v>42220.53402777778</v>
      </c>
      <c r="AL32" s="1">
        <v>42220.847916666666</v>
      </c>
      <c r="AM32" s="1">
        <v>42529.214583333334</v>
      </c>
      <c r="AN32" t="s">
        <v>80</v>
      </c>
      <c r="AO32" t="s">
        <v>39</v>
      </c>
      <c r="AP32" t="s">
        <v>39</v>
      </c>
      <c r="AQ32" t="s">
        <v>80</v>
      </c>
      <c r="AR32" s="1">
        <v>42548.5</v>
      </c>
      <c r="AS32" t="s">
        <v>56</v>
      </c>
      <c r="AT32" t="s">
        <v>604</v>
      </c>
      <c r="AU32" s="2" t="s">
        <v>605</v>
      </c>
    </row>
    <row r="33" spans="1:47" ht="13.9" customHeight="1" x14ac:dyDescent="0.45">
      <c r="A33" t="s">
        <v>39</v>
      </c>
      <c r="B33">
        <v>499281</v>
      </c>
      <c r="C33" t="str">
        <f>VLOOKUP(B33,'PAS10 S19 Final Scope_195'!B:C,2,0)</f>
        <v>Base Scope</v>
      </c>
      <c r="D33" t="s">
        <v>41</v>
      </c>
      <c r="E33" t="s">
        <v>42</v>
      </c>
      <c r="F33" t="s">
        <v>126</v>
      </c>
      <c r="G33" t="s">
        <v>687</v>
      </c>
      <c r="H33">
        <v>3</v>
      </c>
      <c r="I33">
        <v>2</v>
      </c>
      <c r="J33" t="s">
        <v>127</v>
      </c>
      <c r="K33"/>
      <c r="L33" t="s">
        <v>40</v>
      </c>
      <c r="M33"/>
      <c r="N33" t="b">
        <v>1</v>
      </c>
      <c r="O33" t="s">
        <v>46</v>
      </c>
      <c r="P33" t="s">
        <v>47</v>
      </c>
      <c r="Q33" t="s">
        <v>48</v>
      </c>
      <c r="R33" t="s">
        <v>105</v>
      </c>
      <c r="S33">
        <v>566291</v>
      </c>
      <c r="T33"/>
      <c r="U33" t="s">
        <v>576</v>
      </c>
      <c r="V33" t="s">
        <v>50</v>
      </c>
      <c r="W33" t="s">
        <v>51</v>
      </c>
      <c r="X33" t="s">
        <v>51</v>
      </c>
      <c r="Y33" t="s">
        <v>63</v>
      </c>
      <c r="Z33">
        <v>10000</v>
      </c>
      <c r="AA33" t="b">
        <v>1</v>
      </c>
      <c r="AB33"/>
      <c r="AC33" t="s">
        <v>102</v>
      </c>
      <c r="AD33" t="s">
        <v>93</v>
      </c>
      <c r="AE33" t="s">
        <v>93</v>
      </c>
      <c r="AF33" t="b">
        <v>1</v>
      </c>
      <c r="AG33" t="s">
        <v>128</v>
      </c>
      <c r="AH33" t="s">
        <v>50</v>
      </c>
      <c r="AI33"/>
      <c r="AJ33">
        <v>25358</v>
      </c>
      <c r="AK33" s="1">
        <v>42219.585416666669</v>
      </c>
      <c r="AL33" s="1">
        <v>42219.834722222222</v>
      </c>
      <c r="AM33" s="1">
        <v>42535.994444444441</v>
      </c>
      <c r="AN33" t="s">
        <v>80</v>
      </c>
      <c r="AO33" t="s">
        <v>39</v>
      </c>
      <c r="AP33" t="s">
        <v>39</v>
      </c>
      <c r="AQ33" t="s">
        <v>80</v>
      </c>
      <c r="AR33" s="1">
        <v>42548.5</v>
      </c>
      <c r="AS33" t="s">
        <v>56</v>
      </c>
      <c r="AT33" t="s">
        <v>590</v>
      </c>
      <c r="AU33" s="2" t="s">
        <v>606</v>
      </c>
    </row>
    <row r="34" spans="1:47" ht="13.9" customHeight="1" x14ac:dyDescent="0.45">
      <c r="A34" t="s">
        <v>39</v>
      </c>
      <c r="B34">
        <v>499274</v>
      </c>
      <c r="C34" t="str">
        <f>VLOOKUP(B34,'PAS10 S19 Final Scope_195'!B:C,2,0)</f>
        <v>Base Scope</v>
      </c>
      <c r="D34" t="s">
        <v>41</v>
      </c>
      <c r="E34" t="s">
        <v>42</v>
      </c>
      <c r="F34" t="s">
        <v>67</v>
      </c>
      <c r="G34" t="s">
        <v>687</v>
      </c>
      <c r="H34">
        <v>2</v>
      </c>
      <c r="I34">
        <v>3</v>
      </c>
      <c r="J34" t="s">
        <v>166</v>
      </c>
      <c r="K34"/>
      <c r="L34" t="s">
        <v>40</v>
      </c>
      <c r="M34"/>
      <c r="N34" t="b">
        <v>0</v>
      </c>
      <c r="O34" t="s">
        <v>46</v>
      </c>
      <c r="P34" t="s">
        <v>47</v>
      </c>
      <c r="Q34" t="s">
        <v>48</v>
      </c>
      <c r="R34"/>
      <c r="S34">
        <v>593043</v>
      </c>
      <c r="T34"/>
      <c r="U34" t="s">
        <v>576</v>
      </c>
      <c r="V34" t="s">
        <v>50</v>
      </c>
      <c r="W34" t="s">
        <v>50</v>
      </c>
      <c r="X34" t="s">
        <v>51</v>
      </c>
      <c r="Y34" t="s">
        <v>63</v>
      </c>
      <c r="Z34">
        <v>10000</v>
      </c>
      <c r="AA34" t="b">
        <v>1</v>
      </c>
      <c r="AB34"/>
      <c r="AC34" t="s">
        <v>102</v>
      </c>
      <c r="AD34" t="s">
        <v>50</v>
      </c>
      <c r="AE34" t="s">
        <v>50</v>
      </c>
      <c r="AF34" t="b">
        <v>1</v>
      </c>
      <c r="AG34" t="s">
        <v>128</v>
      </c>
      <c r="AH34" t="s">
        <v>50</v>
      </c>
      <c r="AI34"/>
      <c r="AJ34">
        <v>25434</v>
      </c>
      <c r="AK34" s="1">
        <v>42223.502083333333</v>
      </c>
      <c r="AL34" s="1">
        <v>42225.78402777778</v>
      </c>
      <c r="AM34" s="1">
        <v>42524.007638888892</v>
      </c>
      <c r="AN34" t="s">
        <v>80</v>
      </c>
      <c r="AO34" t="s">
        <v>39</v>
      </c>
      <c r="AP34" t="s">
        <v>39</v>
      </c>
      <c r="AQ34" t="s">
        <v>80</v>
      </c>
      <c r="AR34" s="1">
        <v>42548.5</v>
      </c>
      <c r="AS34" t="s">
        <v>56</v>
      </c>
      <c r="AT34" t="s">
        <v>584</v>
      </c>
      <c r="AU34" s="2" t="s">
        <v>585</v>
      </c>
    </row>
    <row r="35" spans="1:47" ht="13.9" customHeight="1" x14ac:dyDescent="0.45">
      <c r="A35" t="s">
        <v>39</v>
      </c>
      <c r="B35">
        <v>452300</v>
      </c>
      <c r="C35" t="str">
        <f>VLOOKUP(B35,'PAS10 S19 Final Scope_195'!B:C,2,0)</f>
        <v>Base Scope</v>
      </c>
      <c r="D35" t="s">
        <v>41</v>
      </c>
      <c r="E35" t="s">
        <v>42</v>
      </c>
      <c r="F35" t="s">
        <v>167</v>
      </c>
      <c r="G35" t="s">
        <v>624</v>
      </c>
      <c r="H35">
        <v>4</v>
      </c>
      <c r="I35">
        <v>3</v>
      </c>
      <c r="J35" t="s">
        <v>168</v>
      </c>
      <c r="K35" t="s">
        <v>169</v>
      </c>
      <c r="L35" t="s">
        <v>40</v>
      </c>
      <c r="M35"/>
      <c r="N35" t="b">
        <v>0</v>
      </c>
      <c r="O35" t="s">
        <v>46</v>
      </c>
      <c r="P35" t="s">
        <v>47</v>
      </c>
      <c r="Q35" t="s">
        <v>48</v>
      </c>
      <c r="R35" t="s">
        <v>169</v>
      </c>
      <c r="S35">
        <v>593043</v>
      </c>
      <c r="T35"/>
      <c r="U35" t="s">
        <v>576</v>
      </c>
      <c r="V35" t="s">
        <v>50</v>
      </c>
      <c r="W35" t="s">
        <v>51</v>
      </c>
      <c r="X35" t="s">
        <v>51</v>
      </c>
      <c r="Y35" t="s">
        <v>76</v>
      </c>
      <c r="Z35">
        <v>10000</v>
      </c>
      <c r="AA35" t="b">
        <v>1</v>
      </c>
      <c r="AB35"/>
      <c r="AC35" t="s">
        <v>50</v>
      </c>
      <c r="AD35" t="s">
        <v>89</v>
      </c>
      <c r="AE35" t="s">
        <v>170</v>
      </c>
      <c r="AF35" t="b">
        <v>1</v>
      </c>
      <c r="AG35" t="s">
        <v>128</v>
      </c>
      <c r="AH35" t="s">
        <v>50</v>
      </c>
      <c r="AI35"/>
      <c r="AJ35">
        <v>25186</v>
      </c>
      <c r="AK35" s="1">
        <v>42124.677777777775</v>
      </c>
      <c r="AL35" s="1">
        <v>42124.703472222223</v>
      </c>
      <c r="AM35" s="1">
        <v>42183.802083333336</v>
      </c>
      <c r="AN35" t="s">
        <v>80</v>
      </c>
      <c r="AO35" t="s">
        <v>39</v>
      </c>
      <c r="AP35" t="s">
        <v>39</v>
      </c>
      <c r="AQ35" t="s">
        <v>80</v>
      </c>
      <c r="AR35" s="1">
        <v>42548.5</v>
      </c>
      <c r="AS35" t="s">
        <v>56</v>
      </c>
      <c r="AT35" t="s">
        <v>590</v>
      </c>
      <c r="AU35" s="2" t="s">
        <v>607</v>
      </c>
    </row>
    <row r="36" spans="1:47" ht="13.9" customHeight="1" x14ac:dyDescent="0.45">
      <c r="A36" t="s">
        <v>39</v>
      </c>
      <c r="B36">
        <v>586903</v>
      </c>
      <c r="C36" t="str">
        <f>VLOOKUP(B36,'PAS10 S19 Final Scope_195'!B:C,2,0)</f>
        <v>Base Scope</v>
      </c>
      <c r="D36" t="s">
        <v>41</v>
      </c>
      <c r="E36" t="s">
        <v>42</v>
      </c>
      <c r="F36" t="s">
        <v>67</v>
      </c>
      <c r="G36" t="s">
        <v>687</v>
      </c>
      <c r="H36">
        <v>2</v>
      </c>
      <c r="I36">
        <v>3</v>
      </c>
      <c r="J36" t="s">
        <v>137</v>
      </c>
      <c r="K36"/>
      <c r="L36" t="s">
        <v>40</v>
      </c>
      <c r="M36"/>
      <c r="N36" t="b">
        <v>0</v>
      </c>
      <c r="O36" t="s">
        <v>46</v>
      </c>
      <c r="P36" t="s">
        <v>47</v>
      </c>
      <c r="Q36" t="s">
        <v>48</v>
      </c>
      <c r="R36"/>
      <c r="S36">
        <v>593043</v>
      </c>
      <c r="T36"/>
      <c r="U36" t="s">
        <v>576</v>
      </c>
      <c r="V36" t="s">
        <v>50</v>
      </c>
      <c r="W36" t="s">
        <v>50</v>
      </c>
      <c r="X36" t="s">
        <v>51</v>
      </c>
      <c r="Y36" t="s">
        <v>63</v>
      </c>
      <c r="Z36">
        <v>10000</v>
      </c>
      <c r="AA36" t="b">
        <v>1</v>
      </c>
      <c r="AB36"/>
      <c r="AC36" t="s">
        <v>53</v>
      </c>
      <c r="AD36" t="s">
        <v>50</v>
      </c>
      <c r="AE36" t="s">
        <v>50</v>
      </c>
      <c r="AF36" t="b">
        <v>1</v>
      </c>
      <c r="AG36"/>
      <c r="AH36" t="s">
        <v>50</v>
      </c>
      <c r="AI36"/>
      <c r="AJ36">
        <v>26329</v>
      </c>
      <c r="AK36" s="1">
        <v>42457.313194444447</v>
      </c>
      <c r="AL36" s="1">
        <v>42457.74722222222</v>
      </c>
      <c r="AM36" s="1">
        <v>42515.98541666667</v>
      </c>
      <c r="AN36"/>
      <c r="AO36" t="s">
        <v>39</v>
      </c>
      <c r="AP36" t="s">
        <v>39</v>
      </c>
      <c r="AQ36"/>
      <c r="AR36" s="1">
        <v>42548.5</v>
      </c>
      <c r="AS36" t="s">
        <v>56</v>
      </c>
      <c r="AT36" t="s">
        <v>584</v>
      </c>
      <c r="AU36" s="2" t="s">
        <v>585</v>
      </c>
    </row>
    <row r="37" spans="1:47" ht="13.9" customHeight="1" x14ac:dyDescent="0.45">
      <c r="A37" t="s">
        <v>39</v>
      </c>
      <c r="B37">
        <v>586818</v>
      </c>
      <c r="C37" t="str">
        <f>VLOOKUP(B37,'PAS10 S19 Final Scope_195'!B:C,2,0)</f>
        <v>Base Scope</v>
      </c>
      <c r="D37" t="s">
        <v>41</v>
      </c>
      <c r="E37" t="s">
        <v>42</v>
      </c>
      <c r="F37" t="s">
        <v>43</v>
      </c>
      <c r="G37" t="s">
        <v>687</v>
      </c>
      <c r="H37">
        <v>3</v>
      </c>
      <c r="I37">
        <v>2</v>
      </c>
      <c r="J37" t="s">
        <v>129</v>
      </c>
      <c r="K37"/>
      <c r="L37" t="s">
        <v>40</v>
      </c>
      <c r="M37"/>
      <c r="N37" t="b">
        <v>0</v>
      </c>
      <c r="O37" t="s">
        <v>46</v>
      </c>
      <c r="P37" t="s">
        <v>47</v>
      </c>
      <c r="Q37" t="s">
        <v>48</v>
      </c>
      <c r="R37" t="s">
        <v>49</v>
      </c>
      <c r="S37">
        <v>593043</v>
      </c>
      <c r="T37"/>
      <c r="U37" t="s">
        <v>576</v>
      </c>
      <c r="V37" t="s">
        <v>50</v>
      </c>
      <c r="W37" t="s">
        <v>51</v>
      </c>
      <c r="X37" t="s">
        <v>51</v>
      </c>
      <c r="Y37" t="s">
        <v>52</v>
      </c>
      <c r="Z37">
        <v>10000</v>
      </c>
      <c r="AA37" t="b">
        <v>1</v>
      </c>
      <c r="AB37"/>
      <c r="AC37" t="s">
        <v>102</v>
      </c>
      <c r="AD37" t="s">
        <v>54</v>
      </c>
      <c r="AE37" t="s">
        <v>55</v>
      </c>
      <c r="AF37" t="b">
        <v>1</v>
      </c>
      <c r="AG37"/>
      <c r="AH37" t="s">
        <v>50</v>
      </c>
      <c r="AI37"/>
      <c r="AJ37">
        <v>25378</v>
      </c>
      <c r="AK37" s="1">
        <v>42438.31527777778</v>
      </c>
      <c r="AL37" s="1">
        <v>42438.806250000001</v>
      </c>
      <c r="AM37" s="1">
        <v>42516.338888888888</v>
      </c>
      <c r="AN37"/>
      <c r="AO37" t="s">
        <v>39</v>
      </c>
      <c r="AP37" t="s">
        <v>39</v>
      </c>
      <c r="AQ37"/>
      <c r="AR37" s="1">
        <v>42548.5</v>
      </c>
      <c r="AS37" t="s">
        <v>56</v>
      </c>
      <c r="AT37" t="s">
        <v>596</v>
      </c>
      <c r="AU37" s="2" t="s">
        <v>608</v>
      </c>
    </row>
    <row r="38" spans="1:47" ht="13.9" customHeight="1" x14ac:dyDescent="0.45">
      <c r="A38" t="s">
        <v>39</v>
      </c>
      <c r="B38">
        <v>589298</v>
      </c>
      <c r="C38" t="str">
        <f>VLOOKUP(B38,'PAS10 S19 Final Scope_195'!B:C,2,0)</f>
        <v>Base Scope</v>
      </c>
      <c r="D38" t="s">
        <v>57</v>
      </c>
      <c r="E38" t="s">
        <v>42</v>
      </c>
      <c r="F38" t="s">
        <v>171</v>
      </c>
      <c r="G38" t="s">
        <v>583</v>
      </c>
      <c r="H38">
        <v>3.5</v>
      </c>
      <c r="I38">
        <v>2</v>
      </c>
      <c r="J38" t="s">
        <v>172</v>
      </c>
      <c r="K38"/>
      <c r="L38" t="s">
        <v>40</v>
      </c>
      <c r="M38"/>
      <c r="N38" t="b">
        <v>0</v>
      </c>
      <c r="O38" t="s">
        <v>46</v>
      </c>
      <c r="P38" t="s">
        <v>47</v>
      </c>
      <c r="Q38" t="s">
        <v>48</v>
      </c>
      <c r="R38" t="s">
        <v>61</v>
      </c>
      <c r="S38">
        <v>593043</v>
      </c>
      <c r="T38"/>
      <c r="U38" t="s">
        <v>576</v>
      </c>
      <c r="V38" t="s">
        <v>50</v>
      </c>
      <c r="W38" t="s">
        <v>140</v>
      </c>
      <c r="X38" t="s">
        <v>140</v>
      </c>
      <c r="Y38" t="s">
        <v>115</v>
      </c>
      <c r="Z38">
        <v>10000</v>
      </c>
      <c r="AA38" t="b">
        <v>1</v>
      </c>
      <c r="AB38"/>
      <c r="AC38" t="s">
        <v>53</v>
      </c>
      <c r="AD38" t="s">
        <v>173</v>
      </c>
      <c r="AE38" t="s">
        <v>66</v>
      </c>
      <c r="AF38" t="b">
        <v>1</v>
      </c>
      <c r="AG38"/>
      <c r="AH38" t="s">
        <v>50</v>
      </c>
      <c r="AI38"/>
      <c r="AJ38">
        <v>24400</v>
      </c>
      <c r="AK38" s="1">
        <v>42430.34375</v>
      </c>
      <c r="AL38" s="1">
        <v>42430.754166666666</v>
      </c>
      <c r="AM38" s="1">
        <v>42529.214583333334</v>
      </c>
      <c r="AN38"/>
      <c r="AO38" t="s">
        <v>39</v>
      </c>
      <c r="AP38" t="s">
        <v>39</v>
      </c>
      <c r="AQ38"/>
      <c r="AR38" s="1">
        <v>42548.5</v>
      </c>
      <c r="AS38" t="s">
        <v>56</v>
      </c>
      <c r="AT38" t="s">
        <v>586</v>
      </c>
      <c r="AU38" s="2" t="s">
        <v>686</v>
      </c>
    </row>
    <row r="39" spans="1:47" ht="13.9" customHeight="1" x14ac:dyDescent="0.45">
      <c r="A39" t="s">
        <v>39</v>
      </c>
      <c r="B39">
        <v>591572</v>
      </c>
      <c r="C39" t="str">
        <f>VLOOKUP(B39,'PAS10 S19 Final Scope_195'!B:C,2,0)</f>
        <v>Base Scope</v>
      </c>
      <c r="D39" t="s">
        <v>41</v>
      </c>
      <c r="E39" t="s">
        <v>42</v>
      </c>
      <c r="F39" t="s">
        <v>130</v>
      </c>
      <c r="G39" t="s">
        <v>583</v>
      </c>
      <c r="H39">
        <v>1</v>
      </c>
      <c r="I39">
        <v>2</v>
      </c>
      <c r="J39" t="s">
        <v>131</v>
      </c>
      <c r="K39"/>
      <c r="L39" t="s">
        <v>40</v>
      </c>
      <c r="M39"/>
      <c r="N39" t="b">
        <v>0</v>
      </c>
      <c r="O39" t="s">
        <v>46</v>
      </c>
      <c r="P39" t="s">
        <v>47</v>
      </c>
      <c r="Q39" t="s">
        <v>48</v>
      </c>
      <c r="R39" t="s">
        <v>121</v>
      </c>
      <c r="S39">
        <v>593043</v>
      </c>
      <c r="T39"/>
      <c r="U39" t="s">
        <v>576</v>
      </c>
      <c r="V39" t="s">
        <v>50</v>
      </c>
      <c r="W39" t="s">
        <v>132</v>
      </c>
      <c r="X39" t="s">
        <v>132</v>
      </c>
      <c r="Y39" t="s">
        <v>52</v>
      </c>
      <c r="Z39">
        <v>10000</v>
      </c>
      <c r="AA39" t="b">
        <v>1</v>
      </c>
      <c r="AB39"/>
      <c r="AC39" t="s">
        <v>107</v>
      </c>
      <c r="AD39" t="s">
        <v>50</v>
      </c>
      <c r="AE39" t="s">
        <v>50</v>
      </c>
      <c r="AF39" t="b">
        <v>1</v>
      </c>
      <c r="AG39"/>
      <c r="AH39" t="s">
        <v>50</v>
      </c>
      <c r="AI39"/>
      <c r="AJ39">
        <v>26010</v>
      </c>
      <c r="AK39" s="1">
        <v>42460.3125</v>
      </c>
      <c r="AL39" s="1">
        <v>42460.753472222219</v>
      </c>
      <c r="AM39" s="1">
        <v>42530.339583333334</v>
      </c>
      <c r="AN39"/>
      <c r="AO39" t="s">
        <v>39</v>
      </c>
      <c r="AP39" t="s">
        <v>39</v>
      </c>
      <c r="AQ39"/>
      <c r="AR39" s="1">
        <v>42548.5</v>
      </c>
      <c r="AS39" t="s">
        <v>56</v>
      </c>
      <c r="AT39" t="s">
        <v>584</v>
      </c>
      <c r="AU39" s="2" t="s">
        <v>595</v>
      </c>
    </row>
    <row r="40" spans="1:47" ht="13.9" customHeight="1" x14ac:dyDescent="0.45">
      <c r="A40" t="s">
        <v>39</v>
      </c>
      <c r="B40">
        <v>589311</v>
      </c>
      <c r="C40" t="str">
        <f>VLOOKUP(B40,'PAS10 S19 Final Scope_195'!B:C,2,0)</f>
        <v>Base Scope</v>
      </c>
      <c r="D40" t="s">
        <v>41</v>
      </c>
      <c r="E40" t="s">
        <v>42</v>
      </c>
      <c r="F40" t="s">
        <v>174</v>
      </c>
      <c r="G40" t="s">
        <v>687</v>
      </c>
      <c r="H40">
        <v>3</v>
      </c>
      <c r="I40">
        <v>2</v>
      </c>
      <c r="J40" t="s">
        <v>175</v>
      </c>
      <c r="K40"/>
      <c r="L40" t="s">
        <v>40</v>
      </c>
      <c r="M40"/>
      <c r="N40" t="b">
        <v>1</v>
      </c>
      <c r="O40" t="s">
        <v>46</v>
      </c>
      <c r="P40" t="s">
        <v>47</v>
      </c>
      <c r="Q40" t="s">
        <v>48</v>
      </c>
      <c r="R40" t="s">
        <v>176</v>
      </c>
      <c r="S40">
        <v>593043</v>
      </c>
      <c r="T40"/>
      <c r="U40" t="s">
        <v>576</v>
      </c>
      <c r="V40" t="s">
        <v>50</v>
      </c>
      <c r="W40" t="s">
        <v>51</v>
      </c>
      <c r="X40" t="s">
        <v>51</v>
      </c>
      <c r="Y40" t="s">
        <v>63</v>
      </c>
      <c r="Z40">
        <v>10000</v>
      </c>
      <c r="AA40" t="b">
        <v>1</v>
      </c>
      <c r="AB40"/>
      <c r="AC40" t="s">
        <v>64</v>
      </c>
      <c r="AD40" t="s">
        <v>93</v>
      </c>
      <c r="AE40" t="s">
        <v>93</v>
      </c>
      <c r="AF40" t="b">
        <v>1</v>
      </c>
      <c r="AG40"/>
      <c r="AH40" t="s">
        <v>50</v>
      </c>
      <c r="AI40"/>
      <c r="AJ40">
        <v>26300</v>
      </c>
      <c r="AK40" s="1">
        <v>42452.314583333333</v>
      </c>
      <c r="AL40" s="1">
        <v>42452.79791666667</v>
      </c>
      <c r="AM40" s="1">
        <v>42514.040972222225</v>
      </c>
      <c r="AN40"/>
      <c r="AO40" t="s">
        <v>39</v>
      </c>
      <c r="AP40" t="s">
        <v>39</v>
      </c>
      <c r="AQ40"/>
      <c r="AR40" s="1">
        <v>42548.5</v>
      </c>
      <c r="AS40" t="s">
        <v>56</v>
      </c>
      <c r="AT40" t="s">
        <v>579</v>
      </c>
      <c r="AU40" s="2" t="s">
        <v>609</v>
      </c>
    </row>
    <row r="41" spans="1:47" ht="13.9" customHeight="1" x14ac:dyDescent="0.45">
      <c r="A41" t="s">
        <v>39</v>
      </c>
      <c r="B41">
        <v>557388</v>
      </c>
      <c r="C41" t="str">
        <f>VLOOKUP(B41,'PAS10 S19 Final Scope_195'!B:C,2,0)</f>
        <v>Base Scope</v>
      </c>
      <c r="D41" t="s">
        <v>41</v>
      </c>
      <c r="E41" t="s">
        <v>42</v>
      </c>
      <c r="F41" t="s">
        <v>81</v>
      </c>
      <c r="G41" t="s">
        <v>687</v>
      </c>
      <c r="H41">
        <v>2</v>
      </c>
      <c r="I41">
        <v>2</v>
      </c>
      <c r="J41" t="s">
        <v>82</v>
      </c>
      <c r="K41"/>
      <c r="L41" t="s">
        <v>40</v>
      </c>
      <c r="M41"/>
      <c r="N41" t="b">
        <v>0</v>
      </c>
      <c r="O41" t="s">
        <v>46</v>
      </c>
      <c r="P41" t="s">
        <v>47</v>
      </c>
      <c r="Q41" t="s">
        <v>48</v>
      </c>
      <c r="R41" t="s">
        <v>83</v>
      </c>
      <c r="S41">
        <v>593043</v>
      </c>
      <c r="T41"/>
      <c r="U41" t="s">
        <v>576</v>
      </c>
      <c r="V41" t="s">
        <v>50</v>
      </c>
      <c r="W41" t="s">
        <v>51</v>
      </c>
      <c r="X41" t="s">
        <v>51</v>
      </c>
      <c r="Y41" t="s">
        <v>76</v>
      </c>
      <c r="Z41">
        <v>10000</v>
      </c>
      <c r="AA41" t="b">
        <v>1</v>
      </c>
      <c r="AB41"/>
      <c r="AC41" t="s">
        <v>53</v>
      </c>
      <c r="AD41" t="s">
        <v>84</v>
      </c>
      <c r="AE41" t="s">
        <v>66</v>
      </c>
      <c r="AF41" t="b">
        <v>1</v>
      </c>
      <c r="AG41"/>
      <c r="AH41" t="s">
        <v>50</v>
      </c>
      <c r="AI41"/>
      <c r="AJ41">
        <v>24705</v>
      </c>
      <c r="AK41" s="1">
        <v>42388.359722222223</v>
      </c>
      <c r="AL41" s="1">
        <v>42388.90347222222</v>
      </c>
      <c r="AM41" s="1">
        <v>42535.724305555559</v>
      </c>
      <c r="AN41"/>
      <c r="AO41" t="s">
        <v>39</v>
      </c>
      <c r="AP41" t="s">
        <v>39</v>
      </c>
      <c r="AQ41"/>
      <c r="AR41" s="1">
        <v>42548.5</v>
      </c>
      <c r="AS41" t="s">
        <v>56</v>
      </c>
      <c r="AT41" t="s">
        <v>577</v>
      </c>
      <c r="AU41" t="s">
        <v>582</v>
      </c>
    </row>
    <row r="42" spans="1:47" ht="13.9" customHeight="1" x14ac:dyDescent="0.45">
      <c r="A42" t="s">
        <v>39</v>
      </c>
      <c r="B42">
        <v>586895</v>
      </c>
      <c r="C42" t="str">
        <f>VLOOKUP(B42,'PAS10 S19 Final Scope_195'!B:C,2,0)</f>
        <v>Base Scope</v>
      </c>
      <c r="D42" t="s">
        <v>41</v>
      </c>
      <c r="E42" t="s">
        <v>42</v>
      </c>
      <c r="F42" t="s">
        <v>103</v>
      </c>
      <c r="G42" t="s">
        <v>593</v>
      </c>
      <c r="H42">
        <v>3</v>
      </c>
      <c r="I42">
        <v>3</v>
      </c>
      <c r="J42" t="s">
        <v>133</v>
      </c>
      <c r="K42"/>
      <c r="L42" t="s">
        <v>40</v>
      </c>
      <c r="M42"/>
      <c r="N42" t="b">
        <v>0</v>
      </c>
      <c r="O42" t="s">
        <v>46</v>
      </c>
      <c r="P42" t="s">
        <v>47</v>
      </c>
      <c r="Q42" t="s">
        <v>70</v>
      </c>
      <c r="R42"/>
      <c r="S42">
        <v>593043</v>
      </c>
      <c r="T42"/>
      <c r="U42" t="s">
        <v>576</v>
      </c>
      <c r="V42" t="s">
        <v>50</v>
      </c>
      <c r="W42" t="s">
        <v>50</v>
      </c>
      <c r="X42" t="s">
        <v>51</v>
      </c>
      <c r="Y42" t="s">
        <v>63</v>
      </c>
      <c r="Z42">
        <v>10000</v>
      </c>
      <c r="AA42" t="b">
        <v>1</v>
      </c>
      <c r="AB42"/>
      <c r="AC42" t="s">
        <v>64</v>
      </c>
      <c r="AD42" t="s">
        <v>50</v>
      </c>
      <c r="AE42" t="s">
        <v>50</v>
      </c>
      <c r="AF42" t="b">
        <v>1</v>
      </c>
      <c r="AG42"/>
      <c r="AH42" t="s">
        <v>50</v>
      </c>
      <c r="AI42"/>
      <c r="AJ42">
        <v>26413</v>
      </c>
      <c r="AK42" s="1">
        <v>42457.313194444447</v>
      </c>
      <c r="AL42" s="1">
        <v>42458.76666666667</v>
      </c>
      <c r="AM42" s="1">
        <v>42515.986805555556</v>
      </c>
      <c r="AN42"/>
      <c r="AO42" t="s">
        <v>39</v>
      </c>
      <c r="AP42" t="s">
        <v>39</v>
      </c>
      <c r="AQ42"/>
      <c r="AR42" s="1">
        <v>42548.5</v>
      </c>
      <c r="AS42" t="s">
        <v>56</v>
      </c>
      <c r="AT42" t="s">
        <v>584</v>
      </c>
      <c r="AU42" t="s">
        <v>582</v>
      </c>
    </row>
    <row r="43" spans="1:47" ht="13.9" customHeight="1" x14ac:dyDescent="0.45">
      <c r="A43" t="s">
        <v>39</v>
      </c>
      <c r="B43">
        <v>587157</v>
      </c>
      <c r="C43" t="str">
        <f>VLOOKUP(B43,'PAS10 S19 Final Scope_195'!B:C,2,0)</f>
        <v>Base Scope</v>
      </c>
      <c r="D43" t="s">
        <v>41</v>
      </c>
      <c r="E43" t="s">
        <v>42</v>
      </c>
      <c r="F43" t="s">
        <v>177</v>
      </c>
      <c r="G43" t="s">
        <v>583</v>
      </c>
      <c r="H43">
        <v>2</v>
      </c>
      <c r="I43">
        <v>2</v>
      </c>
      <c r="J43" t="s">
        <v>178</v>
      </c>
      <c r="K43"/>
      <c r="L43" t="s">
        <v>40</v>
      </c>
      <c r="M43"/>
      <c r="N43" t="b">
        <v>0</v>
      </c>
      <c r="O43" t="s">
        <v>46</v>
      </c>
      <c r="P43" t="s">
        <v>47</v>
      </c>
      <c r="Q43" t="s">
        <v>48</v>
      </c>
      <c r="R43" t="s">
        <v>121</v>
      </c>
      <c r="S43">
        <v>593043</v>
      </c>
      <c r="T43"/>
      <c r="U43" t="s">
        <v>576</v>
      </c>
      <c r="V43" t="s">
        <v>50</v>
      </c>
      <c r="W43" t="s">
        <v>132</v>
      </c>
      <c r="X43" t="s">
        <v>132</v>
      </c>
      <c r="Y43" t="s">
        <v>63</v>
      </c>
      <c r="Z43">
        <v>10000</v>
      </c>
      <c r="AA43" t="b">
        <v>1</v>
      </c>
      <c r="AB43"/>
      <c r="AC43" t="s">
        <v>53</v>
      </c>
      <c r="AD43" t="s">
        <v>179</v>
      </c>
      <c r="AE43" t="s">
        <v>50</v>
      </c>
      <c r="AF43" t="b">
        <v>1</v>
      </c>
      <c r="AG43"/>
      <c r="AH43" t="s">
        <v>50</v>
      </c>
      <c r="AI43"/>
      <c r="AJ43">
        <v>25838</v>
      </c>
      <c r="AK43" s="1">
        <v>42444.332638888889</v>
      </c>
      <c r="AL43" s="1">
        <v>42444.568749999999</v>
      </c>
      <c r="AM43" s="1">
        <v>42517.460416666669</v>
      </c>
      <c r="AN43"/>
      <c r="AO43" t="s">
        <v>39</v>
      </c>
      <c r="AP43" t="s">
        <v>39</v>
      </c>
      <c r="AQ43"/>
      <c r="AR43" s="1">
        <v>42548.5</v>
      </c>
      <c r="AS43" t="s">
        <v>56</v>
      </c>
      <c r="AT43" t="s">
        <v>584</v>
      </c>
      <c r="AU43" s="2" t="s">
        <v>610</v>
      </c>
    </row>
    <row r="44" spans="1:47" ht="13.9" customHeight="1" x14ac:dyDescent="0.45">
      <c r="A44" t="s">
        <v>39</v>
      </c>
      <c r="B44">
        <v>589328</v>
      </c>
      <c r="C44" t="str">
        <f>VLOOKUP(B44,'PAS10 S19 Final Scope_195'!B:C,2,0)</f>
        <v>Base Scope</v>
      </c>
      <c r="D44" t="s">
        <v>41</v>
      </c>
      <c r="E44" t="s">
        <v>42</v>
      </c>
      <c r="F44" t="s">
        <v>199</v>
      </c>
      <c r="G44" t="s">
        <v>593</v>
      </c>
      <c r="H44">
        <v>2</v>
      </c>
      <c r="I44">
        <v>2</v>
      </c>
      <c r="J44" t="s">
        <v>200</v>
      </c>
      <c r="K44"/>
      <c r="L44" t="s">
        <v>40</v>
      </c>
      <c r="M44"/>
      <c r="N44" t="b">
        <v>1</v>
      </c>
      <c r="O44" t="s">
        <v>46</v>
      </c>
      <c r="P44" t="s">
        <v>47</v>
      </c>
      <c r="Q44" t="s">
        <v>70</v>
      </c>
      <c r="R44"/>
      <c r="S44">
        <v>593043</v>
      </c>
      <c r="T44"/>
      <c r="U44" t="s">
        <v>576</v>
      </c>
      <c r="V44" t="s">
        <v>50</v>
      </c>
      <c r="W44" t="s">
        <v>51</v>
      </c>
      <c r="X44" t="s">
        <v>51</v>
      </c>
      <c r="Y44" t="s">
        <v>76</v>
      </c>
      <c r="Z44">
        <v>10000</v>
      </c>
      <c r="AA44" t="b">
        <v>1</v>
      </c>
      <c r="AB44"/>
      <c r="AC44" t="s">
        <v>64</v>
      </c>
      <c r="AD44" t="s">
        <v>93</v>
      </c>
      <c r="AE44" t="s">
        <v>93</v>
      </c>
      <c r="AF44" t="b">
        <v>1</v>
      </c>
      <c r="AG44"/>
      <c r="AH44" t="s">
        <v>691</v>
      </c>
      <c r="AI44" t="s">
        <v>711</v>
      </c>
      <c r="AJ44">
        <v>26783</v>
      </c>
      <c r="AK44" s="1">
        <v>42457.313194444447</v>
      </c>
      <c r="AL44" s="1">
        <v>42457.747916666667</v>
      </c>
      <c r="AM44" s="1">
        <v>42542.227777777778</v>
      </c>
      <c r="AN44"/>
      <c r="AO44" t="s">
        <v>39</v>
      </c>
      <c r="AP44" t="s">
        <v>39</v>
      </c>
      <c r="AQ44"/>
      <c r="AR44" s="1">
        <v>42548.5</v>
      </c>
      <c r="AS44" t="s">
        <v>56</v>
      </c>
      <c r="AT44" t="s">
        <v>579</v>
      </c>
      <c r="AU44" t="s">
        <v>582</v>
      </c>
    </row>
    <row r="45" spans="1:47" ht="13.9" customHeight="1" x14ac:dyDescent="0.45">
      <c r="A45" t="s">
        <v>39</v>
      </c>
      <c r="B45">
        <v>586624</v>
      </c>
      <c r="C45" t="str">
        <f>VLOOKUP(B45,'PAS10 S19 Final Scope_195'!B:C,2,0)</f>
        <v>Base Scope</v>
      </c>
      <c r="D45" t="s">
        <v>41</v>
      </c>
      <c r="E45" t="s">
        <v>42</v>
      </c>
      <c r="F45" t="s">
        <v>134</v>
      </c>
      <c r="G45" t="s">
        <v>687</v>
      </c>
      <c r="H45">
        <v>3</v>
      </c>
      <c r="I45">
        <v>2</v>
      </c>
      <c r="J45" t="s">
        <v>135</v>
      </c>
      <c r="K45"/>
      <c r="L45" t="s">
        <v>40</v>
      </c>
      <c r="M45"/>
      <c r="N45" t="b">
        <v>1</v>
      </c>
      <c r="O45" t="s">
        <v>46</v>
      </c>
      <c r="P45" t="s">
        <v>47</v>
      </c>
      <c r="Q45" t="s">
        <v>48</v>
      </c>
      <c r="R45" t="s">
        <v>136</v>
      </c>
      <c r="S45">
        <v>593043</v>
      </c>
      <c r="T45"/>
      <c r="U45" t="s">
        <v>576</v>
      </c>
      <c r="V45" t="s">
        <v>50</v>
      </c>
      <c r="W45" t="s">
        <v>51</v>
      </c>
      <c r="X45" t="s">
        <v>51</v>
      </c>
      <c r="Y45" t="s">
        <v>63</v>
      </c>
      <c r="Z45">
        <v>10000</v>
      </c>
      <c r="AA45" t="b">
        <v>1</v>
      </c>
      <c r="AB45"/>
      <c r="AC45" t="s">
        <v>102</v>
      </c>
      <c r="AD45" t="s">
        <v>93</v>
      </c>
      <c r="AE45" t="s">
        <v>93</v>
      </c>
      <c r="AF45" t="b">
        <v>1</v>
      </c>
      <c r="AG45"/>
      <c r="AH45" t="s">
        <v>50</v>
      </c>
      <c r="AI45"/>
      <c r="AJ45">
        <v>26148</v>
      </c>
      <c r="AK45" s="1">
        <v>42445.353472222225</v>
      </c>
      <c r="AL45" s="1">
        <v>42445.770833333336</v>
      </c>
      <c r="AM45" s="1">
        <v>42528.99722222222</v>
      </c>
      <c r="AN45"/>
      <c r="AO45" t="s">
        <v>39</v>
      </c>
      <c r="AP45" t="s">
        <v>39</v>
      </c>
      <c r="AQ45"/>
      <c r="AR45" s="1">
        <v>42548.5</v>
      </c>
      <c r="AS45" t="s">
        <v>56</v>
      </c>
      <c r="AT45" t="s">
        <v>579</v>
      </c>
      <c r="AU45" s="2" t="s">
        <v>601</v>
      </c>
    </row>
    <row r="46" spans="1:47" ht="13.9" customHeight="1" x14ac:dyDescent="0.45">
      <c r="A46" t="s">
        <v>39</v>
      </c>
      <c r="B46">
        <v>586890</v>
      </c>
      <c r="C46" t="str">
        <f>VLOOKUP(B46,'PAS10 S19 Final Scope_195'!B:C,2,0)</f>
        <v>Base Scope</v>
      </c>
      <c r="D46" t="s">
        <v>41</v>
      </c>
      <c r="E46" t="s">
        <v>42</v>
      </c>
      <c r="F46" t="s">
        <v>85</v>
      </c>
      <c r="G46" t="s">
        <v>593</v>
      </c>
      <c r="H46">
        <v>3</v>
      </c>
      <c r="I46">
        <v>3</v>
      </c>
      <c r="J46" t="s">
        <v>86</v>
      </c>
      <c r="K46"/>
      <c r="L46" t="s">
        <v>40</v>
      </c>
      <c r="M46"/>
      <c r="N46" t="b">
        <v>0</v>
      </c>
      <c r="O46" t="s">
        <v>46</v>
      </c>
      <c r="P46" t="s">
        <v>47</v>
      </c>
      <c r="Q46" t="s">
        <v>48</v>
      </c>
      <c r="R46" t="s">
        <v>87</v>
      </c>
      <c r="S46" t="s">
        <v>88</v>
      </c>
      <c r="T46"/>
      <c r="U46" t="s">
        <v>576</v>
      </c>
      <c r="V46" t="s">
        <v>50</v>
      </c>
      <c r="W46" t="s">
        <v>51</v>
      </c>
      <c r="X46" t="s">
        <v>51</v>
      </c>
      <c r="Y46" t="s">
        <v>76</v>
      </c>
      <c r="Z46">
        <v>10000</v>
      </c>
      <c r="AA46" t="b">
        <v>1</v>
      </c>
      <c r="AB46"/>
      <c r="AC46" t="s">
        <v>102</v>
      </c>
      <c r="AD46" t="s">
        <v>89</v>
      </c>
      <c r="AE46" t="s">
        <v>50</v>
      </c>
      <c r="AF46" t="b">
        <v>1</v>
      </c>
      <c r="AG46"/>
      <c r="AH46" t="s">
        <v>50</v>
      </c>
      <c r="AI46"/>
      <c r="AJ46">
        <v>27167</v>
      </c>
      <c r="AK46" s="1">
        <v>42452.674305555556</v>
      </c>
      <c r="AL46" s="1">
        <v>42452.798611111109</v>
      </c>
      <c r="AM46" s="1">
        <v>42550.636111111111</v>
      </c>
      <c r="AN46"/>
      <c r="AO46" t="s">
        <v>39</v>
      </c>
      <c r="AP46" t="s">
        <v>39</v>
      </c>
      <c r="AQ46"/>
      <c r="AR46" s="1">
        <v>42548.5</v>
      </c>
      <c r="AS46" t="s">
        <v>56</v>
      </c>
      <c r="AT46" t="s">
        <v>611</v>
      </c>
      <c r="AU46" s="2" t="s">
        <v>612</v>
      </c>
    </row>
    <row r="47" spans="1:47" ht="13.9" customHeight="1" x14ac:dyDescent="0.45">
      <c r="A47" t="s">
        <v>39</v>
      </c>
      <c r="B47">
        <v>586887</v>
      </c>
      <c r="C47" t="str">
        <f>VLOOKUP(B47,'PAS10 S19 Final Scope_195'!B:C,2,0)</f>
        <v>Base Scope</v>
      </c>
      <c r="D47" t="s">
        <v>41</v>
      </c>
      <c r="E47" t="s">
        <v>42</v>
      </c>
      <c r="F47" t="s">
        <v>180</v>
      </c>
      <c r="G47" t="s">
        <v>687</v>
      </c>
      <c r="H47">
        <v>3</v>
      </c>
      <c r="I47">
        <v>3</v>
      </c>
      <c r="J47" t="s">
        <v>181</v>
      </c>
      <c r="K47"/>
      <c r="L47" t="s">
        <v>40</v>
      </c>
      <c r="M47"/>
      <c r="N47" t="b">
        <v>0</v>
      </c>
      <c r="O47" t="s">
        <v>46</v>
      </c>
      <c r="P47" t="s">
        <v>47</v>
      </c>
      <c r="Q47" t="s">
        <v>48</v>
      </c>
      <c r="R47"/>
      <c r="S47">
        <v>593043</v>
      </c>
      <c r="T47"/>
      <c r="U47" t="s">
        <v>576</v>
      </c>
      <c r="V47" t="s">
        <v>50</v>
      </c>
      <c r="W47" t="s">
        <v>51</v>
      </c>
      <c r="X47" t="s">
        <v>51</v>
      </c>
      <c r="Y47" t="s">
        <v>76</v>
      </c>
      <c r="Z47">
        <v>10000</v>
      </c>
      <c r="AA47" t="b">
        <v>1</v>
      </c>
      <c r="AB47"/>
      <c r="AC47" t="s">
        <v>53</v>
      </c>
      <c r="AD47" t="s">
        <v>182</v>
      </c>
      <c r="AE47" t="s">
        <v>50</v>
      </c>
      <c r="AF47" t="b">
        <v>1</v>
      </c>
      <c r="AG47"/>
      <c r="AH47" t="s">
        <v>50</v>
      </c>
      <c r="AI47"/>
      <c r="AJ47">
        <v>26489</v>
      </c>
      <c r="AK47" s="1">
        <v>42444.705555555556</v>
      </c>
      <c r="AL47" s="1">
        <v>42444.777083333334</v>
      </c>
      <c r="AM47" s="1">
        <v>42552.000694444447</v>
      </c>
      <c r="AN47"/>
      <c r="AO47" t="s">
        <v>39</v>
      </c>
      <c r="AP47" t="s">
        <v>39</v>
      </c>
      <c r="AQ47"/>
      <c r="AR47" s="1">
        <v>42548.5</v>
      </c>
      <c r="AS47" t="s">
        <v>56</v>
      </c>
      <c r="AT47" t="s">
        <v>586</v>
      </c>
      <c r="AU47" t="s">
        <v>582</v>
      </c>
    </row>
    <row r="48" spans="1:47" ht="13.9" customHeight="1" x14ac:dyDescent="0.45">
      <c r="A48" t="s">
        <v>39</v>
      </c>
      <c r="B48">
        <v>586626</v>
      </c>
      <c r="C48" t="str">
        <f>VLOOKUP(B48,'PAS10 S19 Final Scope_195'!B:C,2,0)</f>
        <v>Base Scope</v>
      </c>
      <c r="D48" t="s">
        <v>41</v>
      </c>
      <c r="E48" t="s">
        <v>42</v>
      </c>
      <c r="F48" t="s">
        <v>90</v>
      </c>
      <c r="G48" t="s">
        <v>593</v>
      </c>
      <c r="H48">
        <v>3</v>
      </c>
      <c r="I48">
        <v>2</v>
      </c>
      <c r="J48" t="s">
        <v>91</v>
      </c>
      <c r="K48"/>
      <c r="L48" t="s">
        <v>40</v>
      </c>
      <c r="M48"/>
      <c r="N48" t="b">
        <v>1</v>
      </c>
      <c r="O48" t="s">
        <v>46</v>
      </c>
      <c r="P48" t="s">
        <v>47</v>
      </c>
      <c r="Q48" t="s">
        <v>70</v>
      </c>
      <c r="R48" t="s">
        <v>92</v>
      </c>
      <c r="S48">
        <v>593043</v>
      </c>
      <c r="T48"/>
      <c r="U48" t="s">
        <v>576</v>
      </c>
      <c r="V48" t="s">
        <v>50</v>
      </c>
      <c r="W48" t="s">
        <v>51</v>
      </c>
      <c r="X48" t="s">
        <v>51</v>
      </c>
      <c r="Y48" t="s">
        <v>76</v>
      </c>
      <c r="Z48">
        <v>10000</v>
      </c>
      <c r="AA48" t="b">
        <v>1</v>
      </c>
      <c r="AB48"/>
      <c r="AC48" t="s">
        <v>64</v>
      </c>
      <c r="AD48" t="s">
        <v>93</v>
      </c>
      <c r="AE48" t="s">
        <v>94</v>
      </c>
      <c r="AF48" t="b">
        <v>1</v>
      </c>
      <c r="AG48"/>
      <c r="AH48" t="s">
        <v>691</v>
      </c>
      <c r="AI48" t="s">
        <v>712</v>
      </c>
      <c r="AJ48">
        <v>26204</v>
      </c>
      <c r="AK48" s="1">
        <v>42460.3125</v>
      </c>
      <c r="AL48" s="1">
        <v>42460.753472222219</v>
      </c>
      <c r="AM48" s="1">
        <v>42557.447916666664</v>
      </c>
      <c r="AN48"/>
      <c r="AO48" t="s">
        <v>39</v>
      </c>
      <c r="AP48" t="s">
        <v>39</v>
      </c>
      <c r="AQ48"/>
      <c r="AR48" s="1">
        <v>42548.5</v>
      </c>
      <c r="AS48" t="s">
        <v>56</v>
      </c>
      <c r="AT48" t="s">
        <v>596</v>
      </c>
      <c r="AU48" s="2" t="s">
        <v>613</v>
      </c>
    </row>
    <row r="49" spans="1:47" ht="13.9" customHeight="1" x14ac:dyDescent="0.45">
      <c r="A49" t="s">
        <v>39</v>
      </c>
      <c r="B49">
        <v>586588</v>
      </c>
      <c r="C49" t="str">
        <f>VLOOKUP(B49,'PAS10 S19 Final Scope_195'!B:C,2,0)</f>
        <v>Base Scope</v>
      </c>
      <c r="D49" t="s">
        <v>41</v>
      </c>
      <c r="E49" t="s">
        <v>42</v>
      </c>
      <c r="F49" t="s">
        <v>95</v>
      </c>
      <c r="G49" t="s">
        <v>687</v>
      </c>
      <c r="H49">
        <v>3</v>
      </c>
      <c r="I49">
        <v>2</v>
      </c>
      <c r="J49" t="s">
        <v>97</v>
      </c>
      <c r="K49"/>
      <c r="L49" t="s">
        <v>40</v>
      </c>
      <c r="M49"/>
      <c r="N49" t="b">
        <v>1</v>
      </c>
      <c r="O49" t="s">
        <v>46</v>
      </c>
      <c r="P49" t="s">
        <v>47</v>
      </c>
      <c r="Q49" t="s">
        <v>48</v>
      </c>
      <c r="R49" t="s">
        <v>98</v>
      </c>
      <c r="S49">
        <v>593043</v>
      </c>
      <c r="T49"/>
      <c r="U49" t="s">
        <v>576</v>
      </c>
      <c r="V49" t="s">
        <v>50</v>
      </c>
      <c r="W49" t="s">
        <v>51</v>
      </c>
      <c r="X49" t="s">
        <v>51</v>
      </c>
      <c r="Y49" t="s">
        <v>63</v>
      </c>
      <c r="Z49">
        <v>10000</v>
      </c>
      <c r="AA49" t="b">
        <v>1</v>
      </c>
      <c r="AB49"/>
      <c r="AC49" t="s">
        <v>53</v>
      </c>
      <c r="AD49" t="s">
        <v>93</v>
      </c>
      <c r="AE49" t="s">
        <v>93</v>
      </c>
      <c r="AF49" t="b">
        <v>1</v>
      </c>
      <c r="AG49"/>
      <c r="AH49" t="s">
        <v>50</v>
      </c>
      <c r="AI49"/>
      <c r="AJ49">
        <v>25418</v>
      </c>
      <c r="AK49" s="1">
        <v>42445.353472222225</v>
      </c>
      <c r="AL49" s="1">
        <v>42445.771527777775</v>
      </c>
      <c r="AM49" s="1">
        <v>42516</v>
      </c>
      <c r="AN49"/>
      <c r="AO49" t="s">
        <v>39</v>
      </c>
      <c r="AP49" t="s">
        <v>39</v>
      </c>
      <c r="AQ49"/>
      <c r="AR49" s="1">
        <v>42548.5</v>
      </c>
      <c r="AS49" t="s">
        <v>56</v>
      </c>
      <c r="AT49" t="s">
        <v>579</v>
      </c>
      <c r="AU49" s="2" t="s">
        <v>614</v>
      </c>
    </row>
    <row r="50" spans="1:47" ht="13.9" customHeight="1" x14ac:dyDescent="0.45">
      <c r="A50" t="s">
        <v>39</v>
      </c>
      <c r="B50">
        <v>452307</v>
      </c>
      <c r="C50" t="str">
        <f>VLOOKUP(B50,'PAS10 S19 Final Scope_195'!B:C,2,0)</f>
        <v>Base Scope</v>
      </c>
      <c r="D50" t="s">
        <v>41</v>
      </c>
      <c r="E50" t="s">
        <v>42</v>
      </c>
      <c r="F50" t="s">
        <v>201</v>
      </c>
      <c r="G50" t="s">
        <v>624</v>
      </c>
      <c r="H50">
        <v>6</v>
      </c>
      <c r="I50">
        <v>3</v>
      </c>
      <c r="J50" t="s">
        <v>202</v>
      </c>
      <c r="K50" t="s">
        <v>169</v>
      </c>
      <c r="L50" t="s">
        <v>40</v>
      </c>
      <c r="M50"/>
      <c r="N50" t="b">
        <v>0</v>
      </c>
      <c r="O50" t="s">
        <v>46</v>
      </c>
      <c r="P50" t="s">
        <v>47</v>
      </c>
      <c r="Q50" t="s">
        <v>48</v>
      </c>
      <c r="R50" t="s">
        <v>169</v>
      </c>
      <c r="S50">
        <v>593043</v>
      </c>
      <c r="T50"/>
      <c r="U50" t="s">
        <v>576</v>
      </c>
      <c r="V50" t="s">
        <v>50</v>
      </c>
      <c r="W50" t="s">
        <v>51</v>
      </c>
      <c r="X50" t="s">
        <v>51</v>
      </c>
      <c r="Y50" t="s">
        <v>76</v>
      </c>
      <c r="Z50">
        <v>10000</v>
      </c>
      <c r="AA50" t="b">
        <v>1</v>
      </c>
      <c r="AB50"/>
      <c r="AC50" t="s">
        <v>50</v>
      </c>
      <c r="AD50" t="s">
        <v>89</v>
      </c>
      <c r="AE50" t="s">
        <v>170</v>
      </c>
      <c r="AF50" t="b">
        <v>1</v>
      </c>
      <c r="AG50" t="s">
        <v>128</v>
      </c>
      <c r="AH50" t="s">
        <v>50</v>
      </c>
      <c r="AI50"/>
      <c r="AJ50">
        <v>25516</v>
      </c>
      <c r="AK50"/>
      <c r="AL50" s="1">
        <v>42106.7</v>
      </c>
      <c r="AM50" s="1">
        <v>42183.802083333336</v>
      </c>
      <c r="AN50" t="s">
        <v>80</v>
      </c>
      <c r="AO50" t="s">
        <v>39</v>
      </c>
      <c r="AP50" t="s">
        <v>39</v>
      </c>
      <c r="AQ50" t="s">
        <v>80</v>
      </c>
      <c r="AR50" s="1">
        <v>42548.5</v>
      </c>
      <c r="AS50" t="s">
        <v>56</v>
      </c>
      <c r="AT50" t="s">
        <v>596</v>
      </c>
      <c r="AU50" s="2" t="s">
        <v>615</v>
      </c>
    </row>
    <row r="51" spans="1:47" ht="13.9" customHeight="1" x14ac:dyDescent="0.45">
      <c r="A51" t="s">
        <v>39</v>
      </c>
      <c r="B51">
        <v>586845</v>
      </c>
      <c r="C51" t="str">
        <f>VLOOKUP(B51,'PAS10 S19 Final Scope_195'!B:C,2,0)</f>
        <v>Base Scope</v>
      </c>
      <c r="D51" t="s">
        <v>41</v>
      </c>
      <c r="E51" t="s">
        <v>42</v>
      </c>
      <c r="F51" t="s">
        <v>43</v>
      </c>
      <c r="G51" t="s">
        <v>687</v>
      </c>
      <c r="H51">
        <v>2</v>
      </c>
      <c r="I51">
        <v>2</v>
      </c>
      <c r="J51" t="s">
        <v>183</v>
      </c>
      <c r="K51"/>
      <c r="L51" t="s">
        <v>40</v>
      </c>
      <c r="M51"/>
      <c r="N51" t="b">
        <v>0</v>
      </c>
      <c r="O51" t="s">
        <v>46</v>
      </c>
      <c r="P51" t="s">
        <v>47</v>
      </c>
      <c r="Q51" t="s">
        <v>48</v>
      </c>
      <c r="R51" t="s">
        <v>49</v>
      </c>
      <c r="S51">
        <v>593043</v>
      </c>
      <c r="T51"/>
      <c r="U51" t="s">
        <v>576</v>
      </c>
      <c r="V51" t="s">
        <v>50</v>
      </c>
      <c r="W51" t="s">
        <v>51</v>
      </c>
      <c r="X51" t="s">
        <v>51</v>
      </c>
      <c r="Y51" t="s">
        <v>52</v>
      </c>
      <c r="Z51">
        <v>10000</v>
      </c>
      <c r="AA51" t="b">
        <v>1</v>
      </c>
      <c r="AB51"/>
      <c r="AC51" t="s">
        <v>107</v>
      </c>
      <c r="AD51" t="s">
        <v>54</v>
      </c>
      <c r="AE51" t="s">
        <v>55</v>
      </c>
      <c r="AF51" t="b">
        <v>1</v>
      </c>
      <c r="AG51"/>
      <c r="AH51" t="s">
        <v>50</v>
      </c>
      <c r="AI51"/>
      <c r="AJ51">
        <v>25380</v>
      </c>
      <c r="AK51" s="1">
        <v>42436.538194444445</v>
      </c>
      <c r="AL51" s="1">
        <v>42436.781944444447</v>
      </c>
      <c r="AM51" s="1">
        <v>42522.417361111111</v>
      </c>
      <c r="AN51"/>
      <c r="AO51" t="s">
        <v>39</v>
      </c>
      <c r="AP51" t="s">
        <v>39</v>
      </c>
      <c r="AQ51"/>
      <c r="AR51" s="1">
        <v>42548.5</v>
      </c>
      <c r="AS51" t="s">
        <v>56</v>
      </c>
      <c r="AT51" t="s">
        <v>577</v>
      </c>
      <c r="AU51" s="2" t="s">
        <v>616</v>
      </c>
    </row>
    <row r="52" spans="1:47" ht="13.9" customHeight="1" x14ac:dyDescent="0.45">
      <c r="A52" t="s">
        <v>39</v>
      </c>
      <c r="B52">
        <v>587158</v>
      </c>
      <c r="C52" t="str">
        <f>VLOOKUP(B52,'PAS10 S19 Final Scope_195'!B:C,2,0)</f>
        <v>Base Scope</v>
      </c>
      <c r="D52" t="s">
        <v>57</v>
      </c>
      <c r="E52" t="s">
        <v>42</v>
      </c>
      <c r="F52" t="s">
        <v>138</v>
      </c>
      <c r="G52" t="s">
        <v>687</v>
      </c>
      <c r="H52">
        <v>4</v>
      </c>
      <c r="I52">
        <v>2</v>
      </c>
      <c r="J52" t="s">
        <v>139</v>
      </c>
      <c r="K52"/>
      <c r="L52" t="s">
        <v>40</v>
      </c>
      <c r="M52"/>
      <c r="N52" t="b">
        <v>0</v>
      </c>
      <c r="O52" t="s">
        <v>46</v>
      </c>
      <c r="P52" t="s">
        <v>47</v>
      </c>
      <c r="Q52" t="s">
        <v>48</v>
      </c>
      <c r="R52" t="s">
        <v>121</v>
      </c>
      <c r="S52">
        <v>593043</v>
      </c>
      <c r="T52"/>
      <c r="U52" t="s">
        <v>576</v>
      </c>
      <c r="V52" t="s">
        <v>50</v>
      </c>
      <c r="W52" t="s">
        <v>140</v>
      </c>
      <c r="X52" t="s">
        <v>140</v>
      </c>
      <c r="Y52" t="s">
        <v>63</v>
      </c>
      <c r="Z52">
        <v>10000</v>
      </c>
      <c r="AA52" t="b">
        <v>1</v>
      </c>
      <c r="AB52"/>
      <c r="AC52" t="s">
        <v>102</v>
      </c>
      <c r="AD52" t="s">
        <v>77</v>
      </c>
      <c r="AE52" t="s">
        <v>66</v>
      </c>
      <c r="AF52" t="b">
        <v>1</v>
      </c>
      <c r="AG52"/>
      <c r="AH52" t="s">
        <v>50</v>
      </c>
      <c r="AI52"/>
      <c r="AJ52">
        <v>25836</v>
      </c>
      <c r="AK52" s="1">
        <v>42457.313194444447</v>
      </c>
      <c r="AL52" s="1">
        <v>42457.748611111114</v>
      </c>
      <c r="AM52" s="1">
        <v>42537.001388888886</v>
      </c>
      <c r="AN52"/>
      <c r="AO52" t="s">
        <v>39</v>
      </c>
      <c r="AP52" t="s">
        <v>39</v>
      </c>
      <c r="AQ52"/>
      <c r="AR52" s="1">
        <v>42548.5</v>
      </c>
      <c r="AS52" t="s">
        <v>56</v>
      </c>
      <c r="AT52" t="s">
        <v>584</v>
      </c>
      <c r="AU52" s="2" t="s">
        <v>617</v>
      </c>
    </row>
    <row r="53" spans="1:47" ht="13.9" customHeight="1" x14ac:dyDescent="0.45">
      <c r="A53" t="s">
        <v>39</v>
      </c>
      <c r="B53">
        <v>490382</v>
      </c>
      <c r="C53" t="str">
        <f>VLOOKUP(B53,'PAS10 S19 Final Scope_195'!B:C,2,0)</f>
        <v>Base Scope</v>
      </c>
      <c r="D53" t="s">
        <v>41</v>
      </c>
      <c r="E53" t="s">
        <v>42</v>
      </c>
      <c r="F53" t="s">
        <v>67</v>
      </c>
      <c r="G53" t="s">
        <v>687</v>
      </c>
      <c r="H53">
        <v>4</v>
      </c>
      <c r="I53">
        <v>2</v>
      </c>
      <c r="J53" t="s">
        <v>141</v>
      </c>
      <c r="K53"/>
      <c r="L53" t="s">
        <v>40</v>
      </c>
      <c r="M53"/>
      <c r="N53" t="b">
        <v>1</v>
      </c>
      <c r="O53" t="s">
        <v>46</v>
      </c>
      <c r="P53" t="s">
        <v>47</v>
      </c>
      <c r="Q53" t="s">
        <v>48</v>
      </c>
      <c r="R53"/>
      <c r="S53">
        <v>593043</v>
      </c>
      <c r="T53"/>
      <c r="U53" t="s">
        <v>576</v>
      </c>
      <c r="V53" t="s">
        <v>50</v>
      </c>
      <c r="W53" t="s">
        <v>51</v>
      </c>
      <c r="X53" t="s">
        <v>51</v>
      </c>
      <c r="Y53" t="s">
        <v>63</v>
      </c>
      <c r="Z53">
        <v>10000</v>
      </c>
      <c r="AA53" t="b">
        <v>1</v>
      </c>
      <c r="AB53"/>
      <c r="AC53" t="s">
        <v>64</v>
      </c>
      <c r="AD53" t="s">
        <v>93</v>
      </c>
      <c r="AE53" t="s">
        <v>93</v>
      </c>
      <c r="AF53" t="b">
        <v>1</v>
      </c>
      <c r="AG53"/>
      <c r="AH53" t="s">
        <v>50</v>
      </c>
      <c r="AI53"/>
      <c r="AJ53">
        <v>25179</v>
      </c>
      <c r="AK53" s="1">
        <v>42219.585416666669</v>
      </c>
      <c r="AL53" s="1">
        <v>42219.834722222222</v>
      </c>
      <c r="AM53" s="1">
        <v>42517.015277777777</v>
      </c>
      <c r="AN53" t="s">
        <v>80</v>
      </c>
      <c r="AO53" t="s">
        <v>39</v>
      </c>
      <c r="AP53" t="s">
        <v>39</v>
      </c>
      <c r="AQ53" t="s">
        <v>80</v>
      </c>
      <c r="AR53" s="1">
        <v>42548.5</v>
      </c>
      <c r="AS53" t="s">
        <v>56</v>
      </c>
      <c r="AT53" t="s">
        <v>590</v>
      </c>
      <c r="AU53" s="2" t="s">
        <v>618</v>
      </c>
    </row>
    <row r="54" spans="1:47" ht="13.9" customHeight="1" x14ac:dyDescent="0.45">
      <c r="A54" t="s">
        <v>39</v>
      </c>
      <c r="B54">
        <v>557724</v>
      </c>
      <c r="C54" t="str">
        <f>VLOOKUP(B54,'PAS10 S19 Final Scope_195'!B:C,2,0)</f>
        <v>Base Scope</v>
      </c>
      <c r="D54" t="s">
        <v>41</v>
      </c>
      <c r="E54" t="s">
        <v>42</v>
      </c>
      <c r="F54" t="s">
        <v>203</v>
      </c>
      <c r="G54" t="s">
        <v>687</v>
      </c>
      <c r="H54">
        <v>1.5</v>
      </c>
      <c r="I54">
        <v>2</v>
      </c>
      <c r="J54" t="s">
        <v>204</v>
      </c>
      <c r="K54"/>
      <c r="L54" t="s">
        <v>40</v>
      </c>
      <c r="M54"/>
      <c r="N54" t="b">
        <v>0</v>
      </c>
      <c r="O54" t="s">
        <v>46</v>
      </c>
      <c r="P54" t="s">
        <v>47</v>
      </c>
      <c r="Q54" t="s">
        <v>70</v>
      </c>
      <c r="R54" t="s">
        <v>83</v>
      </c>
      <c r="S54">
        <v>593043</v>
      </c>
      <c r="T54"/>
      <c r="U54" t="s">
        <v>576</v>
      </c>
      <c r="V54" t="s">
        <v>50</v>
      </c>
      <c r="W54" t="s">
        <v>51</v>
      </c>
      <c r="X54" t="s">
        <v>51</v>
      </c>
      <c r="Y54" t="s">
        <v>52</v>
      </c>
      <c r="Z54">
        <v>10000</v>
      </c>
      <c r="AA54" t="b">
        <v>1</v>
      </c>
      <c r="AB54"/>
      <c r="AC54" t="s">
        <v>107</v>
      </c>
      <c r="AD54" t="s">
        <v>116</v>
      </c>
      <c r="AE54" t="s">
        <v>66</v>
      </c>
      <c r="AF54" t="b">
        <v>1</v>
      </c>
      <c r="AG54"/>
      <c r="AH54" t="s">
        <v>50</v>
      </c>
      <c r="AI54"/>
      <c r="AJ54">
        <v>25377</v>
      </c>
      <c r="AK54" s="1">
        <v>42430.34375</v>
      </c>
      <c r="AL54" s="1">
        <v>42430.756249999999</v>
      </c>
      <c r="AM54" s="1">
        <v>42521.390277777777</v>
      </c>
      <c r="AN54"/>
      <c r="AO54" t="s">
        <v>39</v>
      </c>
      <c r="AP54" t="s">
        <v>39</v>
      </c>
      <c r="AQ54"/>
      <c r="AR54" s="1">
        <v>42548.5</v>
      </c>
      <c r="AS54" t="s">
        <v>56</v>
      </c>
      <c r="AT54" t="s">
        <v>596</v>
      </c>
      <c r="AU54" s="2" t="s">
        <v>619</v>
      </c>
    </row>
    <row r="55" spans="1:47" ht="13.9" customHeight="1" x14ac:dyDescent="0.45">
      <c r="A55" t="s">
        <v>39</v>
      </c>
      <c r="B55">
        <v>636685</v>
      </c>
      <c r="C55" t="str">
        <f>VLOOKUP(B55,'PAS10 S19 Final Scope_195'!B:C,2,0)</f>
        <v>Base Scope</v>
      </c>
      <c r="D55" t="s">
        <v>41</v>
      </c>
      <c r="E55" t="s">
        <v>205</v>
      </c>
      <c r="F55" t="s">
        <v>228</v>
      </c>
      <c r="G55" t="s">
        <v>593</v>
      </c>
      <c r="H55">
        <v>3</v>
      </c>
      <c r="I55">
        <v>3</v>
      </c>
      <c r="J55" t="s">
        <v>229</v>
      </c>
      <c r="K55"/>
      <c r="L55" t="s">
        <v>40</v>
      </c>
      <c r="M55"/>
      <c r="N55" t="b">
        <v>1</v>
      </c>
      <c r="O55" t="s">
        <v>46</v>
      </c>
      <c r="P55" t="s">
        <v>47</v>
      </c>
      <c r="Q55" t="s">
        <v>48</v>
      </c>
      <c r="R55" t="s">
        <v>105</v>
      </c>
      <c r="S55">
        <v>566291</v>
      </c>
      <c r="T55"/>
      <c r="U55" t="s">
        <v>576</v>
      </c>
      <c r="V55" t="s">
        <v>50</v>
      </c>
      <c r="W55" t="s">
        <v>51</v>
      </c>
      <c r="X55" t="s">
        <v>51</v>
      </c>
      <c r="Y55" t="s">
        <v>115</v>
      </c>
      <c r="Z55">
        <v>33000</v>
      </c>
      <c r="AA55" t="b">
        <v>1</v>
      </c>
      <c r="AB55"/>
      <c r="AC55" t="s">
        <v>64</v>
      </c>
      <c r="AD55" t="s">
        <v>93</v>
      </c>
      <c r="AE55" t="s">
        <v>93</v>
      </c>
      <c r="AF55" t="b">
        <v>0</v>
      </c>
      <c r="AG55"/>
      <c r="AH55" t="s">
        <v>50</v>
      </c>
      <c r="AI55"/>
      <c r="AJ55">
        <v>27115</v>
      </c>
      <c r="AK55" s="1">
        <v>42515.29791666667</v>
      </c>
      <c r="AL55" s="1">
        <v>42516.385416666664</v>
      </c>
      <c r="AM55" s="1">
        <v>42548.380555555559</v>
      </c>
      <c r="AN55" t="s">
        <v>80</v>
      </c>
      <c r="AO55" t="s">
        <v>39</v>
      </c>
      <c r="AP55" t="s">
        <v>39</v>
      </c>
      <c r="AQ55"/>
      <c r="AR55" s="1">
        <v>42548.5</v>
      </c>
      <c r="AS55" t="s">
        <v>56</v>
      </c>
      <c r="AT55" t="s">
        <v>622</v>
      </c>
      <c r="AU55" t="s">
        <v>623</v>
      </c>
    </row>
    <row r="56" spans="1:47" ht="13.9" customHeight="1" x14ac:dyDescent="0.45">
      <c r="A56" t="s">
        <v>39</v>
      </c>
      <c r="B56">
        <v>638588</v>
      </c>
      <c r="C56" t="str">
        <f>VLOOKUP(B56,'PAS10 S19 Final Scope_195'!B:C,2,0)</f>
        <v>Base Scope</v>
      </c>
      <c r="D56" t="s">
        <v>41</v>
      </c>
      <c r="E56" t="s">
        <v>205</v>
      </c>
      <c r="F56" t="s">
        <v>293</v>
      </c>
      <c r="G56" t="s">
        <v>687</v>
      </c>
      <c r="H56">
        <v>0</v>
      </c>
      <c r="I56">
        <v>3</v>
      </c>
      <c r="J56" t="s">
        <v>294</v>
      </c>
      <c r="K56"/>
      <c r="L56" t="s">
        <v>40</v>
      </c>
      <c r="M56"/>
      <c r="N56" t="b">
        <v>0</v>
      </c>
      <c r="O56" t="s">
        <v>46</v>
      </c>
      <c r="P56" t="s">
        <v>47</v>
      </c>
      <c r="Q56" t="s">
        <v>70</v>
      </c>
      <c r="R56" t="s">
        <v>105</v>
      </c>
      <c r="S56">
        <v>596890</v>
      </c>
      <c r="T56"/>
      <c r="U56" t="s">
        <v>576</v>
      </c>
      <c r="V56" t="s">
        <v>50</v>
      </c>
      <c r="W56" t="s">
        <v>51</v>
      </c>
      <c r="X56" t="s">
        <v>51</v>
      </c>
      <c r="Y56" t="s">
        <v>115</v>
      </c>
      <c r="Z56">
        <v>33000</v>
      </c>
      <c r="AA56" t="b">
        <v>1</v>
      </c>
      <c r="AB56"/>
      <c r="AC56" t="s">
        <v>64</v>
      </c>
      <c r="AD56" t="s">
        <v>89</v>
      </c>
      <c r="AE56" t="s">
        <v>170</v>
      </c>
      <c r="AF56" t="b">
        <v>0</v>
      </c>
      <c r="AG56"/>
      <c r="AH56" t="s">
        <v>691</v>
      </c>
      <c r="AI56" t="s">
        <v>724</v>
      </c>
      <c r="AJ56">
        <v>27180</v>
      </c>
      <c r="AK56" s="1">
        <v>42536.443749999999</v>
      </c>
      <c r="AL56" s="1">
        <v>42536.571527777778</v>
      </c>
      <c r="AM56" s="1">
        <v>42551.392361111109</v>
      </c>
      <c r="AN56" t="s">
        <v>80</v>
      </c>
      <c r="AO56" t="s">
        <v>39</v>
      </c>
      <c r="AP56" t="s">
        <v>39</v>
      </c>
      <c r="AQ56"/>
      <c r="AR56" s="1">
        <v>42548.5</v>
      </c>
      <c r="AS56" t="s">
        <v>56</v>
      </c>
      <c r="AT56" t="s">
        <v>620</v>
      </c>
      <c r="AU56" t="s">
        <v>621</v>
      </c>
    </row>
    <row r="57" spans="1:47" ht="13.9" customHeight="1" x14ac:dyDescent="0.45">
      <c r="A57" t="s">
        <v>39</v>
      </c>
      <c r="B57">
        <v>464784</v>
      </c>
      <c r="C57" t="str">
        <f>VLOOKUP(B57,'PAS10 S19 Final Scope_195'!B:C,2,0)</f>
        <v>Base Scope</v>
      </c>
      <c r="D57" t="s">
        <v>41</v>
      </c>
      <c r="E57" t="s">
        <v>205</v>
      </c>
      <c r="F57" t="s">
        <v>253</v>
      </c>
      <c r="G57" t="s">
        <v>96</v>
      </c>
      <c r="H57">
        <v>3</v>
      </c>
      <c r="I57">
        <v>3</v>
      </c>
      <c r="J57" t="s">
        <v>254</v>
      </c>
      <c r="K57"/>
      <c r="L57" t="s">
        <v>40</v>
      </c>
      <c r="M57"/>
      <c r="N57" t="b">
        <v>0</v>
      </c>
      <c r="O57" t="s">
        <v>46</v>
      </c>
      <c r="P57" t="s">
        <v>47</v>
      </c>
      <c r="Q57" t="s">
        <v>48</v>
      </c>
      <c r="R57"/>
      <c r="S57" t="s">
        <v>255</v>
      </c>
      <c r="T57"/>
      <c r="U57" t="s">
        <v>576</v>
      </c>
      <c r="V57" t="s">
        <v>50</v>
      </c>
      <c r="W57" t="s">
        <v>51</v>
      </c>
      <c r="X57" t="s">
        <v>51</v>
      </c>
      <c r="Y57" t="s">
        <v>115</v>
      </c>
      <c r="Z57">
        <v>45000</v>
      </c>
      <c r="AA57" t="b">
        <v>1</v>
      </c>
      <c r="AB57"/>
      <c r="AC57" t="s">
        <v>64</v>
      </c>
      <c r="AD57" t="s">
        <v>93</v>
      </c>
      <c r="AE57" t="s">
        <v>93</v>
      </c>
      <c r="AF57" t="b">
        <v>0</v>
      </c>
      <c r="AG57" t="s">
        <v>128</v>
      </c>
      <c r="AH57" t="s">
        <v>50</v>
      </c>
      <c r="AI57"/>
      <c r="AJ57">
        <v>27168</v>
      </c>
      <c r="AK57" s="1">
        <v>42220.53402777778</v>
      </c>
      <c r="AL57" s="1">
        <v>42220.847916666666</v>
      </c>
      <c r="AM57" s="1">
        <v>42544.724305555559</v>
      </c>
      <c r="AN57" t="s">
        <v>80</v>
      </c>
      <c r="AO57" t="s">
        <v>39</v>
      </c>
      <c r="AP57" t="s">
        <v>39</v>
      </c>
      <c r="AQ57" t="s">
        <v>80</v>
      </c>
      <c r="AR57" s="1">
        <v>42548.5</v>
      </c>
      <c r="AS57" t="s">
        <v>56</v>
      </c>
      <c r="AT57" t="s">
        <v>625</v>
      </c>
      <c r="AU57" s="2" t="s">
        <v>626</v>
      </c>
    </row>
    <row r="58" spans="1:47" ht="13.9" customHeight="1" x14ac:dyDescent="0.45">
      <c r="A58" t="s">
        <v>39</v>
      </c>
      <c r="B58">
        <v>638583</v>
      </c>
      <c r="C58" t="str">
        <f>VLOOKUP(B58,'PAS10 S19 Final Scope_195'!B:C,2,0)</f>
        <v>Base Scope</v>
      </c>
      <c r="D58" t="s">
        <v>230</v>
      </c>
      <c r="E58" t="s">
        <v>205</v>
      </c>
      <c r="F58" t="s">
        <v>251</v>
      </c>
      <c r="G58" t="s">
        <v>70</v>
      </c>
      <c r="H58">
        <v>3</v>
      </c>
      <c r="I58">
        <v>3</v>
      </c>
      <c r="J58" t="s">
        <v>252</v>
      </c>
      <c r="K58"/>
      <c r="L58" t="s">
        <v>40</v>
      </c>
      <c r="M58"/>
      <c r="N58" t="b">
        <v>0</v>
      </c>
      <c r="O58" t="s">
        <v>46</v>
      </c>
      <c r="P58" t="s">
        <v>233</v>
      </c>
      <c r="Q58" t="s">
        <v>48</v>
      </c>
      <c r="R58" t="s">
        <v>105</v>
      </c>
      <c r="S58">
        <v>596890</v>
      </c>
      <c r="T58"/>
      <c r="U58" t="s">
        <v>576</v>
      </c>
      <c r="V58" t="s">
        <v>50</v>
      </c>
      <c r="W58" t="s">
        <v>51</v>
      </c>
      <c r="X58" t="s">
        <v>51</v>
      </c>
      <c r="Y58" t="s">
        <v>235</v>
      </c>
      <c r="Z58">
        <v>33000</v>
      </c>
      <c r="AA58" t="b">
        <v>1</v>
      </c>
      <c r="AB58"/>
      <c r="AC58" t="s">
        <v>50</v>
      </c>
      <c r="AD58" t="s">
        <v>89</v>
      </c>
      <c r="AE58" t="s">
        <v>170</v>
      </c>
      <c r="AF58" t="b">
        <v>1</v>
      </c>
      <c r="AG58"/>
      <c r="AH58" t="s">
        <v>50</v>
      </c>
      <c r="AI58"/>
      <c r="AJ58">
        <v>27165</v>
      </c>
      <c r="AK58" s="1">
        <v>42529.355555555558</v>
      </c>
      <c r="AL58" s="1">
        <v>42536.519444444442</v>
      </c>
      <c r="AM58"/>
      <c r="AN58" t="s">
        <v>80</v>
      </c>
      <c r="AO58" t="s">
        <v>39</v>
      </c>
      <c r="AP58" t="s">
        <v>39</v>
      </c>
      <c r="AQ58"/>
      <c r="AR58" s="1">
        <v>42548.5</v>
      </c>
      <c r="AS58" t="s">
        <v>56</v>
      </c>
      <c r="AT58" t="s">
        <v>620</v>
      </c>
      <c r="AU58" t="s">
        <v>621</v>
      </c>
    </row>
    <row r="59" spans="1:47" ht="13.9" customHeight="1" x14ac:dyDescent="0.45">
      <c r="A59" t="s">
        <v>39</v>
      </c>
      <c r="B59">
        <v>638580</v>
      </c>
      <c r="C59" t="str">
        <f>VLOOKUP(B59,'PAS10 S19 Final Scope_195'!B:C,2,0)</f>
        <v>Base Scope</v>
      </c>
      <c r="D59" t="s">
        <v>41</v>
      </c>
      <c r="E59" t="s">
        <v>205</v>
      </c>
      <c r="F59" t="s">
        <v>213</v>
      </c>
      <c r="G59" t="s">
        <v>687</v>
      </c>
      <c r="H59">
        <v>6</v>
      </c>
      <c r="I59">
        <v>3</v>
      </c>
      <c r="J59" t="s">
        <v>214</v>
      </c>
      <c r="K59"/>
      <c r="L59" t="s">
        <v>40</v>
      </c>
      <c r="M59"/>
      <c r="N59" t="b">
        <v>0</v>
      </c>
      <c r="O59" t="s">
        <v>46</v>
      </c>
      <c r="P59" t="s">
        <v>47</v>
      </c>
      <c r="Q59" t="s">
        <v>48</v>
      </c>
      <c r="R59"/>
      <c r="S59">
        <v>596890</v>
      </c>
      <c r="T59"/>
      <c r="U59" t="s">
        <v>576</v>
      </c>
      <c r="V59" t="s">
        <v>50</v>
      </c>
      <c r="W59" t="s">
        <v>50</v>
      </c>
      <c r="X59" t="s">
        <v>51</v>
      </c>
      <c r="Y59" t="s">
        <v>115</v>
      </c>
      <c r="Z59">
        <v>33000</v>
      </c>
      <c r="AA59" t="b">
        <v>1</v>
      </c>
      <c r="AB59"/>
      <c r="AC59" t="s">
        <v>53</v>
      </c>
      <c r="AD59" t="s">
        <v>182</v>
      </c>
      <c r="AE59" t="s">
        <v>170</v>
      </c>
      <c r="AF59" t="b">
        <v>0</v>
      </c>
      <c r="AG59"/>
      <c r="AH59" t="s">
        <v>50</v>
      </c>
      <c r="AI59"/>
      <c r="AJ59">
        <v>27124</v>
      </c>
      <c r="AK59" s="1">
        <v>42530.356249999997</v>
      </c>
      <c r="AL59" s="1">
        <v>42533.72152777778</v>
      </c>
      <c r="AM59"/>
      <c r="AN59" t="s">
        <v>80</v>
      </c>
      <c r="AO59" t="s">
        <v>39</v>
      </c>
      <c r="AP59" t="s">
        <v>39</v>
      </c>
      <c r="AQ59"/>
      <c r="AR59" s="1">
        <v>42548.5</v>
      </c>
      <c r="AS59" t="s">
        <v>56</v>
      </c>
      <c r="AT59" t="s">
        <v>622</v>
      </c>
      <c r="AU59" t="s">
        <v>621</v>
      </c>
    </row>
    <row r="60" spans="1:47" ht="13.9" customHeight="1" x14ac:dyDescent="0.45">
      <c r="A60" t="s">
        <v>39</v>
      </c>
      <c r="B60">
        <v>463992</v>
      </c>
      <c r="C60" t="str">
        <f>VLOOKUP(B60,'PAS10 S19 Final Scope_195'!B:C,2,0)</f>
        <v>Base Scope</v>
      </c>
      <c r="D60" t="s">
        <v>41</v>
      </c>
      <c r="E60" t="s">
        <v>205</v>
      </c>
      <c r="F60" t="s">
        <v>286</v>
      </c>
      <c r="G60" t="s">
        <v>687</v>
      </c>
      <c r="H60">
        <v>0</v>
      </c>
      <c r="I60">
        <v>3</v>
      </c>
      <c r="J60" t="s">
        <v>287</v>
      </c>
      <c r="K60" t="s">
        <v>105</v>
      </c>
      <c r="L60" t="s">
        <v>40</v>
      </c>
      <c r="M60"/>
      <c r="N60" t="b">
        <v>0</v>
      </c>
      <c r="O60" t="s">
        <v>46</v>
      </c>
      <c r="P60" t="s">
        <v>47</v>
      </c>
      <c r="Q60" t="s">
        <v>48</v>
      </c>
      <c r="R60" t="s">
        <v>105</v>
      </c>
      <c r="S60">
        <v>566291</v>
      </c>
      <c r="T60"/>
      <c r="U60" t="s">
        <v>576</v>
      </c>
      <c r="V60" t="s">
        <v>50</v>
      </c>
      <c r="W60" t="s">
        <v>51</v>
      </c>
      <c r="X60" t="s">
        <v>51</v>
      </c>
      <c r="Y60" t="s">
        <v>115</v>
      </c>
      <c r="Z60">
        <v>33000</v>
      </c>
      <c r="AA60" t="b">
        <v>1</v>
      </c>
      <c r="AB60"/>
      <c r="AC60" t="s">
        <v>53</v>
      </c>
      <c r="AD60" t="s">
        <v>212</v>
      </c>
      <c r="AE60" t="s">
        <v>288</v>
      </c>
      <c r="AF60" t="b">
        <v>0</v>
      </c>
      <c r="AG60"/>
      <c r="AH60" t="s">
        <v>50</v>
      </c>
      <c r="AI60"/>
      <c r="AJ60">
        <v>27095</v>
      </c>
      <c r="AK60" s="1">
        <v>42184.524305555555</v>
      </c>
      <c r="AL60" s="1">
        <v>42184.850694444445</v>
      </c>
      <c r="AM60" s="1">
        <v>42548.354166666664</v>
      </c>
      <c r="AN60" t="s">
        <v>80</v>
      </c>
      <c r="AO60" t="s">
        <v>39</v>
      </c>
      <c r="AP60" t="s">
        <v>39</v>
      </c>
      <c r="AQ60" t="s">
        <v>80</v>
      </c>
      <c r="AR60" s="1">
        <v>42548.5</v>
      </c>
      <c r="AS60" t="s">
        <v>56</v>
      </c>
      <c r="AT60" t="s">
        <v>611</v>
      </c>
      <c r="AU60" t="s">
        <v>623</v>
      </c>
    </row>
    <row r="61" spans="1:47" ht="13.9" customHeight="1" x14ac:dyDescent="0.45">
      <c r="A61" t="s">
        <v>39</v>
      </c>
      <c r="B61">
        <v>638581</v>
      </c>
      <c r="C61" t="str">
        <f>VLOOKUP(B61,'PAS10 S19 Final Scope_195'!B:C,2,0)</f>
        <v>Base Scope</v>
      </c>
      <c r="D61" t="s">
        <v>41</v>
      </c>
      <c r="E61" t="s">
        <v>205</v>
      </c>
      <c r="F61" t="s">
        <v>208</v>
      </c>
      <c r="G61" t="s">
        <v>687</v>
      </c>
      <c r="H61">
        <v>0.5</v>
      </c>
      <c r="I61">
        <v>3</v>
      </c>
      <c r="J61" t="s">
        <v>256</v>
      </c>
      <c r="K61"/>
      <c r="L61" t="s">
        <v>40</v>
      </c>
      <c r="M61"/>
      <c r="N61" t="b">
        <v>0</v>
      </c>
      <c r="O61" t="s">
        <v>46</v>
      </c>
      <c r="P61" t="s">
        <v>47</v>
      </c>
      <c r="Q61" t="s">
        <v>48</v>
      </c>
      <c r="R61" t="s">
        <v>105</v>
      </c>
      <c r="S61">
        <v>596890</v>
      </c>
      <c r="T61"/>
      <c r="U61" t="s">
        <v>576</v>
      </c>
      <c r="V61" t="s">
        <v>50</v>
      </c>
      <c r="W61" t="s">
        <v>51</v>
      </c>
      <c r="X61" t="s">
        <v>51</v>
      </c>
      <c r="Y61" t="s">
        <v>115</v>
      </c>
      <c r="Z61">
        <v>33000</v>
      </c>
      <c r="AA61" t="b">
        <v>1</v>
      </c>
      <c r="AB61"/>
      <c r="AC61" t="s">
        <v>102</v>
      </c>
      <c r="AD61" t="s">
        <v>212</v>
      </c>
      <c r="AE61" t="s">
        <v>170</v>
      </c>
      <c r="AF61" t="b">
        <v>0</v>
      </c>
      <c r="AG61"/>
      <c r="AH61" t="s">
        <v>50</v>
      </c>
      <c r="AI61"/>
      <c r="AJ61">
        <v>27144</v>
      </c>
      <c r="AK61" s="1">
        <v>42528.280555555553</v>
      </c>
      <c r="AL61" s="1">
        <v>42530.724305555559</v>
      </c>
      <c r="AM61" s="1">
        <v>42562.379861111112</v>
      </c>
      <c r="AN61" t="s">
        <v>80</v>
      </c>
      <c r="AO61" t="s">
        <v>39</v>
      </c>
      <c r="AP61" t="s">
        <v>39</v>
      </c>
      <c r="AQ61"/>
      <c r="AR61" s="1">
        <v>42548.5</v>
      </c>
      <c r="AS61" t="s">
        <v>56</v>
      </c>
      <c r="AT61" t="s">
        <v>627</v>
      </c>
      <c r="AU61" t="s">
        <v>621</v>
      </c>
    </row>
    <row r="62" spans="1:47" ht="13.9" customHeight="1" x14ac:dyDescent="0.45">
      <c r="A62" t="s">
        <v>39</v>
      </c>
      <c r="B62">
        <v>464782</v>
      </c>
      <c r="C62" t="str">
        <f>VLOOKUP(B62,'PAS10 S19 Final Scope_195'!B:C,2,0)</f>
        <v>Base Scope</v>
      </c>
      <c r="D62" t="s">
        <v>41</v>
      </c>
      <c r="E62" t="s">
        <v>205</v>
      </c>
      <c r="F62" t="s">
        <v>238</v>
      </c>
      <c r="G62" t="s">
        <v>687</v>
      </c>
      <c r="H62">
        <v>1</v>
      </c>
      <c r="I62">
        <v>2</v>
      </c>
      <c r="J62" t="s">
        <v>239</v>
      </c>
      <c r="K62" t="s">
        <v>105</v>
      </c>
      <c r="L62" t="s">
        <v>40</v>
      </c>
      <c r="M62"/>
      <c r="N62" t="b">
        <v>0</v>
      </c>
      <c r="O62" t="s">
        <v>46</v>
      </c>
      <c r="P62" t="s">
        <v>47</v>
      </c>
      <c r="Q62" t="s">
        <v>48</v>
      </c>
      <c r="R62" t="s">
        <v>105</v>
      </c>
      <c r="S62">
        <v>566291</v>
      </c>
      <c r="T62"/>
      <c r="U62" t="s">
        <v>576</v>
      </c>
      <c r="V62" t="s">
        <v>50</v>
      </c>
      <c r="W62" t="s">
        <v>51</v>
      </c>
      <c r="X62" t="s">
        <v>51</v>
      </c>
      <c r="Y62" t="s">
        <v>115</v>
      </c>
      <c r="Z62">
        <v>33000</v>
      </c>
      <c r="AA62" t="b">
        <v>1</v>
      </c>
      <c r="AB62"/>
      <c r="AC62" t="s">
        <v>53</v>
      </c>
      <c r="AD62" t="s">
        <v>212</v>
      </c>
      <c r="AE62" t="s">
        <v>170</v>
      </c>
      <c r="AF62" t="b">
        <v>0</v>
      </c>
      <c r="AG62"/>
      <c r="AH62" t="s">
        <v>50</v>
      </c>
      <c r="AI62"/>
      <c r="AJ62">
        <v>27098</v>
      </c>
      <c r="AK62" s="1">
        <v>42513.283333333333</v>
      </c>
      <c r="AL62" s="1">
        <v>42516.387499999997</v>
      </c>
      <c r="AM62" s="1">
        <v>42544.227777777778</v>
      </c>
      <c r="AN62" t="s">
        <v>80</v>
      </c>
      <c r="AO62" t="s">
        <v>39</v>
      </c>
      <c r="AP62" t="s">
        <v>39</v>
      </c>
      <c r="AQ62" t="s">
        <v>80</v>
      </c>
      <c r="AR62" s="1">
        <v>42548.5</v>
      </c>
      <c r="AS62" t="s">
        <v>56</v>
      </c>
      <c r="AT62" t="s">
        <v>628</v>
      </c>
      <c r="AU62" t="s">
        <v>623</v>
      </c>
    </row>
    <row r="63" spans="1:47" ht="13.9" customHeight="1" x14ac:dyDescent="0.45">
      <c r="A63" t="s">
        <v>39</v>
      </c>
      <c r="B63">
        <v>638578</v>
      </c>
      <c r="C63" t="str">
        <f>VLOOKUP(B63,'PAS10 S19 Final Scope_195'!B:C,2,0)</f>
        <v>Base Scope</v>
      </c>
      <c r="D63" t="s">
        <v>41</v>
      </c>
      <c r="E63" t="s">
        <v>205</v>
      </c>
      <c r="F63" t="s">
        <v>257</v>
      </c>
      <c r="G63" t="s">
        <v>687</v>
      </c>
      <c r="H63">
        <v>0.5</v>
      </c>
      <c r="I63">
        <v>2</v>
      </c>
      <c r="J63" t="s">
        <v>688</v>
      </c>
      <c r="K63"/>
      <c r="L63" t="s">
        <v>40</v>
      </c>
      <c r="M63"/>
      <c r="N63" t="b">
        <v>0</v>
      </c>
      <c r="O63" t="s">
        <v>46</v>
      </c>
      <c r="P63" t="s">
        <v>47</v>
      </c>
      <c r="Q63" t="s">
        <v>48</v>
      </c>
      <c r="R63" t="s">
        <v>105</v>
      </c>
      <c r="S63">
        <v>596890</v>
      </c>
      <c r="T63"/>
      <c r="U63" t="s">
        <v>576</v>
      </c>
      <c r="V63" t="s">
        <v>50</v>
      </c>
      <c r="W63" t="s">
        <v>51</v>
      </c>
      <c r="X63" t="s">
        <v>51</v>
      </c>
      <c r="Y63" t="s">
        <v>115</v>
      </c>
      <c r="Z63">
        <v>33000</v>
      </c>
      <c r="AA63" t="b">
        <v>1</v>
      </c>
      <c r="AB63"/>
      <c r="AC63" t="s">
        <v>107</v>
      </c>
      <c r="AD63" t="s">
        <v>212</v>
      </c>
      <c r="AE63" t="s">
        <v>170</v>
      </c>
      <c r="AF63" t="b">
        <v>0</v>
      </c>
      <c r="AG63"/>
      <c r="AH63" t="s">
        <v>50</v>
      </c>
      <c r="AI63"/>
      <c r="AJ63">
        <v>27171</v>
      </c>
      <c r="AK63" s="1">
        <v>42535.331944444442</v>
      </c>
      <c r="AL63" s="1">
        <v>42535.727777777778</v>
      </c>
      <c r="AM63" s="1">
        <v>42544.227777777778</v>
      </c>
      <c r="AN63" t="s">
        <v>80</v>
      </c>
      <c r="AO63" t="s">
        <v>39</v>
      </c>
      <c r="AP63" t="s">
        <v>39</v>
      </c>
      <c r="AQ63"/>
      <c r="AR63" s="1">
        <v>42548.5</v>
      </c>
      <c r="AS63" t="s">
        <v>56</v>
      </c>
      <c r="AT63" t="s">
        <v>628</v>
      </c>
      <c r="AU63" t="s">
        <v>621</v>
      </c>
    </row>
    <row r="64" spans="1:47" ht="13.9" customHeight="1" x14ac:dyDescent="0.45">
      <c r="A64" t="s">
        <v>39</v>
      </c>
      <c r="B64">
        <v>638579</v>
      </c>
      <c r="C64" t="str">
        <f>VLOOKUP(B64,'PAS10 S19 Final Scope_195'!B:C,2,0)</f>
        <v>Base Scope</v>
      </c>
      <c r="D64" t="s">
        <v>41</v>
      </c>
      <c r="E64" t="s">
        <v>205</v>
      </c>
      <c r="F64" t="s">
        <v>208</v>
      </c>
      <c r="G64" t="s">
        <v>687</v>
      </c>
      <c r="H64">
        <v>5.5</v>
      </c>
      <c r="I64">
        <v>3</v>
      </c>
      <c r="J64" t="s">
        <v>210</v>
      </c>
      <c r="K64"/>
      <c r="L64" t="s">
        <v>40</v>
      </c>
      <c r="M64"/>
      <c r="N64" t="b">
        <v>0</v>
      </c>
      <c r="O64" t="s">
        <v>46</v>
      </c>
      <c r="P64" t="s">
        <v>47</v>
      </c>
      <c r="Q64" t="s">
        <v>48</v>
      </c>
      <c r="R64" t="s">
        <v>105</v>
      </c>
      <c r="S64">
        <v>596890</v>
      </c>
      <c r="T64"/>
      <c r="U64" t="s">
        <v>576</v>
      </c>
      <c r="V64" t="s">
        <v>50</v>
      </c>
      <c r="W64" t="s">
        <v>51</v>
      </c>
      <c r="X64" t="s">
        <v>51</v>
      </c>
      <c r="Y64" t="s">
        <v>115</v>
      </c>
      <c r="Z64">
        <v>33000</v>
      </c>
      <c r="AA64" t="b">
        <v>1</v>
      </c>
      <c r="AB64"/>
      <c r="AC64" t="s">
        <v>107</v>
      </c>
      <c r="AD64" t="s">
        <v>212</v>
      </c>
      <c r="AE64" t="s">
        <v>170</v>
      </c>
      <c r="AF64" t="b">
        <v>0</v>
      </c>
      <c r="AG64"/>
      <c r="AH64" t="s">
        <v>50</v>
      </c>
      <c r="AI64"/>
      <c r="AJ64">
        <v>27145</v>
      </c>
      <c r="AK64" s="1">
        <v>42530.463888888888</v>
      </c>
      <c r="AL64" s="1">
        <v>42530.724305555559</v>
      </c>
      <c r="AM64"/>
      <c r="AN64" t="s">
        <v>80</v>
      </c>
      <c r="AO64" t="s">
        <v>39</v>
      </c>
      <c r="AP64" t="s">
        <v>39</v>
      </c>
      <c r="AQ64"/>
      <c r="AR64" s="1">
        <v>42548.5</v>
      </c>
      <c r="AS64" t="s">
        <v>56</v>
      </c>
      <c r="AT64" t="s">
        <v>627</v>
      </c>
      <c r="AU64" t="s">
        <v>621</v>
      </c>
    </row>
    <row r="65" spans="1:47" ht="13.9" customHeight="1" x14ac:dyDescent="0.45">
      <c r="A65" t="s">
        <v>39</v>
      </c>
      <c r="B65">
        <v>638576</v>
      </c>
      <c r="C65" t="str">
        <f>VLOOKUP(B65,'PAS10 S19 Final Scope_195'!B:C,2,0)</f>
        <v>Base Scope</v>
      </c>
      <c r="D65" t="s">
        <v>41</v>
      </c>
      <c r="E65" t="s">
        <v>205</v>
      </c>
      <c r="F65" t="s">
        <v>259</v>
      </c>
      <c r="G65" t="s">
        <v>216</v>
      </c>
      <c r="H65">
        <v>1.5</v>
      </c>
      <c r="I65">
        <v>3</v>
      </c>
      <c r="J65" t="s">
        <v>260</v>
      </c>
      <c r="K65"/>
      <c r="L65" t="s">
        <v>40</v>
      </c>
      <c r="M65" t="s">
        <v>694</v>
      </c>
      <c r="N65" t="b">
        <v>0</v>
      </c>
      <c r="O65" t="s">
        <v>46</v>
      </c>
      <c r="P65" t="s">
        <v>47</v>
      </c>
      <c r="Q65" t="s">
        <v>48</v>
      </c>
      <c r="R65"/>
      <c r="S65">
        <v>596890</v>
      </c>
      <c r="T65"/>
      <c r="U65" t="s">
        <v>576</v>
      </c>
      <c r="V65" t="s">
        <v>50</v>
      </c>
      <c r="W65" t="s">
        <v>51</v>
      </c>
      <c r="X65" t="s">
        <v>51</v>
      </c>
      <c r="Y65" t="s">
        <v>115</v>
      </c>
      <c r="Z65">
        <v>33000</v>
      </c>
      <c r="AA65" t="b">
        <v>1</v>
      </c>
      <c r="AB65"/>
      <c r="AC65" t="s">
        <v>102</v>
      </c>
      <c r="AD65" t="s">
        <v>89</v>
      </c>
      <c r="AE65" t="s">
        <v>170</v>
      </c>
      <c r="AF65" t="b">
        <v>0</v>
      </c>
      <c r="AG65"/>
      <c r="AH65" t="s">
        <v>50</v>
      </c>
      <c r="AI65"/>
      <c r="AJ65">
        <v>27208</v>
      </c>
      <c r="AK65" s="1">
        <v>42536.188194444447</v>
      </c>
      <c r="AL65" s="1">
        <v>42536.239583333336</v>
      </c>
      <c r="AM65" s="1">
        <v>42544.227777777778</v>
      </c>
      <c r="AN65" t="s">
        <v>80</v>
      </c>
      <c r="AO65" t="s">
        <v>39</v>
      </c>
      <c r="AP65" t="s">
        <v>39</v>
      </c>
      <c r="AQ65"/>
      <c r="AR65" s="1">
        <v>42548.5</v>
      </c>
      <c r="AS65" t="s">
        <v>56</v>
      </c>
      <c r="AT65" t="s">
        <v>622</v>
      </c>
      <c r="AU65" t="s">
        <v>621</v>
      </c>
    </row>
    <row r="66" spans="1:47" ht="13.9" customHeight="1" x14ac:dyDescent="0.45">
      <c r="A66" t="s">
        <v>39</v>
      </c>
      <c r="B66">
        <v>464771</v>
      </c>
      <c r="C66" t="str">
        <f>VLOOKUP(B66,'PAS10 S19 Final Scope_195'!B:C,2,0)</f>
        <v>Base Scope</v>
      </c>
      <c r="D66" t="s">
        <v>41</v>
      </c>
      <c r="E66" t="s">
        <v>205</v>
      </c>
      <c r="F66" t="s">
        <v>236</v>
      </c>
      <c r="G66" t="s">
        <v>687</v>
      </c>
      <c r="H66">
        <v>1</v>
      </c>
      <c r="I66">
        <v>3</v>
      </c>
      <c r="J66" t="s">
        <v>237</v>
      </c>
      <c r="K66" t="s">
        <v>105</v>
      </c>
      <c r="L66" t="s">
        <v>40</v>
      </c>
      <c r="M66"/>
      <c r="N66" t="b">
        <v>0</v>
      </c>
      <c r="O66" t="s">
        <v>46</v>
      </c>
      <c r="P66" t="s">
        <v>47</v>
      </c>
      <c r="Q66" t="s">
        <v>48</v>
      </c>
      <c r="R66" t="s">
        <v>105</v>
      </c>
      <c r="S66">
        <v>566291</v>
      </c>
      <c r="T66"/>
      <c r="U66" t="s">
        <v>576</v>
      </c>
      <c r="V66" t="s">
        <v>50</v>
      </c>
      <c r="W66" t="s">
        <v>51</v>
      </c>
      <c r="X66" t="s">
        <v>51</v>
      </c>
      <c r="Y66" t="s">
        <v>115</v>
      </c>
      <c r="Z66">
        <v>33000</v>
      </c>
      <c r="AA66" t="b">
        <v>1</v>
      </c>
      <c r="AB66"/>
      <c r="AC66" t="s">
        <v>102</v>
      </c>
      <c r="AD66" t="s">
        <v>212</v>
      </c>
      <c r="AE66" t="s">
        <v>170</v>
      </c>
      <c r="AF66" t="b">
        <v>0</v>
      </c>
      <c r="AG66"/>
      <c r="AH66" t="s">
        <v>50</v>
      </c>
      <c r="AI66"/>
      <c r="AJ66">
        <v>27108</v>
      </c>
      <c r="AK66" s="1">
        <v>42524.277083333334</v>
      </c>
      <c r="AL66" s="1">
        <v>42526.722222222219</v>
      </c>
      <c r="AM66" s="1">
        <v>42552.332638888889</v>
      </c>
      <c r="AN66" t="s">
        <v>80</v>
      </c>
      <c r="AO66" t="s">
        <v>39</v>
      </c>
      <c r="AP66" t="s">
        <v>39</v>
      </c>
      <c r="AQ66" t="s">
        <v>80</v>
      </c>
      <c r="AR66" s="1">
        <v>42548.5</v>
      </c>
      <c r="AS66" t="s">
        <v>56</v>
      </c>
      <c r="AT66" t="s">
        <v>627</v>
      </c>
      <c r="AU66" t="s">
        <v>623</v>
      </c>
    </row>
    <row r="67" spans="1:47" ht="13.9" customHeight="1" x14ac:dyDescent="0.45">
      <c r="A67" t="s">
        <v>39</v>
      </c>
      <c r="B67">
        <v>636672</v>
      </c>
      <c r="C67" t="str">
        <f>VLOOKUP(B67,'PAS10 S19 Final Scope_195'!B:C,2,0)</f>
        <v>Base Scope</v>
      </c>
      <c r="D67" t="s">
        <v>41</v>
      </c>
      <c r="E67" t="s">
        <v>205</v>
      </c>
      <c r="F67" t="s">
        <v>261</v>
      </c>
      <c r="G67" t="s">
        <v>687</v>
      </c>
      <c r="H67">
        <v>0.5</v>
      </c>
      <c r="I67">
        <v>2</v>
      </c>
      <c r="J67" t="s">
        <v>262</v>
      </c>
      <c r="K67"/>
      <c r="L67" t="s">
        <v>40</v>
      </c>
      <c r="M67"/>
      <c r="N67" t="b">
        <v>0</v>
      </c>
      <c r="O67" t="s">
        <v>46</v>
      </c>
      <c r="P67" t="s">
        <v>47</v>
      </c>
      <c r="Q67" t="s">
        <v>48</v>
      </c>
      <c r="R67" t="s">
        <v>105</v>
      </c>
      <c r="S67">
        <v>566291</v>
      </c>
      <c r="T67"/>
      <c r="U67" t="s">
        <v>576</v>
      </c>
      <c r="V67" t="s">
        <v>50</v>
      </c>
      <c r="W67" t="s">
        <v>51</v>
      </c>
      <c r="X67" t="s">
        <v>51</v>
      </c>
      <c r="Y67" t="s">
        <v>115</v>
      </c>
      <c r="Z67">
        <v>33000</v>
      </c>
      <c r="AA67" t="b">
        <v>1</v>
      </c>
      <c r="AB67"/>
      <c r="AC67" t="s">
        <v>53</v>
      </c>
      <c r="AD67" t="s">
        <v>219</v>
      </c>
      <c r="AE67" t="s">
        <v>170</v>
      </c>
      <c r="AF67" t="b">
        <v>0</v>
      </c>
      <c r="AG67"/>
      <c r="AH67" t="s">
        <v>50</v>
      </c>
      <c r="AI67"/>
      <c r="AJ67">
        <v>27209</v>
      </c>
      <c r="AK67" s="1">
        <v>42534.377083333333</v>
      </c>
      <c r="AL67" s="1">
        <v>42534.722222222219</v>
      </c>
      <c r="AM67" s="1">
        <v>42543.226388888892</v>
      </c>
      <c r="AN67" t="s">
        <v>80</v>
      </c>
      <c r="AO67" t="s">
        <v>39</v>
      </c>
      <c r="AP67" t="s">
        <v>39</v>
      </c>
      <c r="AQ67"/>
      <c r="AR67" s="1">
        <v>42548.5</v>
      </c>
      <c r="AS67" t="s">
        <v>56</v>
      </c>
      <c r="AT67" t="s">
        <v>611</v>
      </c>
      <c r="AU67" s="2" t="s">
        <v>629</v>
      </c>
    </row>
    <row r="68" spans="1:47" ht="13.9" customHeight="1" x14ac:dyDescent="0.45">
      <c r="A68" t="s">
        <v>39</v>
      </c>
      <c r="B68">
        <v>638573</v>
      </c>
      <c r="C68" t="str">
        <f>VLOOKUP(B68,'PAS10 S19 Final Scope_195'!B:C,2,0)</f>
        <v>Base Scope</v>
      </c>
      <c r="D68" t="s">
        <v>41</v>
      </c>
      <c r="E68" t="s">
        <v>205</v>
      </c>
      <c r="F68" t="s">
        <v>242</v>
      </c>
      <c r="G68" t="s">
        <v>687</v>
      </c>
      <c r="H68">
        <v>0</v>
      </c>
      <c r="I68">
        <v>3</v>
      </c>
      <c r="J68" t="s">
        <v>243</v>
      </c>
      <c r="K68"/>
      <c r="L68" t="s">
        <v>40</v>
      </c>
      <c r="M68"/>
      <c r="N68" t="b">
        <v>0</v>
      </c>
      <c r="O68" t="s">
        <v>46</v>
      </c>
      <c r="P68" t="s">
        <v>47</v>
      </c>
      <c r="Q68" t="s">
        <v>48</v>
      </c>
      <c r="R68"/>
      <c r="S68">
        <v>596890</v>
      </c>
      <c r="T68"/>
      <c r="U68" t="s">
        <v>576</v>
      </c>
      <c r="V68" t="s">
        <v>50</v>
      </c>
      <c r="W68" t="s">
        <v>50</v>
      </c>
      <c r="X68" t="s">
        <v>51</v>
      </c>
      <c r="Y68" t="s">
        <v>115</v>
      </c>
      <c r="Z68">
        <v>33000</v>
      </c>
      <c r="AA68" t="b">
        <v>1</v>
      </c>
      <c r="AB68"/>
      <c r="AC68" t="s">
        <v>107</v>
      </c>
      <c r="AD68" t="s">
        <v>225</v>
      </c>
      <c r="AE68" t="s">
        <v>170</v>
      </c>
      <c r="AF68" t="b">
        <v>0</v>
      </c>
      <c r="AG68"/>
      <c r="AH68" t="s">
        <v>50</v>
      </c>
      <c r="AI68"/>
      <c r="AJ68">
        <v>27193</v>
      </c>
      <c r="AK68" s="1">
        <v>42536.443749999999</v>
      </c>
      <c r="AL68" s="1">
        <v>42536.570138888892</v>
      </c>
      <c r="AM68" s="1">
        <v>42544.227777777778</v>
      </c>
      <c r="AN68" t="s">
        <v>80</v>
      </c>
      <c r="AO68" t="s">
        <v>39</v>
      </c>
      <c r="AP68" t="s">
        <v>39</v>
      </c>
      <c r="AQ68"/>
      <c r="AR68" s="1">
        <v>42548.5</v>
      </c>
      <c r="AS68" t="s">
        <v>56</v>
      </c>
      <c r="AT68" t="s">
        <v>622</v>
      </c>
      <c r="AU68" t="s">
        <v>621</v>
      </c>
    </row>
    <row r="69" spans="1:47" ht="13.9" customHeight="1" x14ac:dyDescent="0.45">
      <c r="A69" t="s">
        <v>39</v>
      </c>
      <c r="B69">
        <v>636674</v>
      </c>
      <c r="C69" t="str">
        <f>VLOOKUP(B69,'PAS10 S19 Final Scope_195'!B:C,2,0)</f>
        <v>Base Scope</v>
      </c>
      <c r="D69" t="s">
        <v>41</v>
      </c>
      <c r="E69" t="s">
        <v>205</v>
      </c>
      <c r="F69" t="s">
        <v>299</v>
      </c>
      <c r="G69" t="s">
        <v>593</v>
      </c>
      <c r="H69">
        <v>1</v>
      </c>
      <c r="I69">
        <v>2</v>
      </c>
      <c r="J69" t="s">
        <v>689</v>
      </c>
      <c r="K69"/>
      <c r="L69" t="s">
        <v>40</v>
      </c>
      <c r="M69"/>
      <c r="N69" t="b">
        <v>0</v>
      </c>
      <c r="O69" t="s">
        <v>46</v>
      </c>
      <c r="P69" t="s">
        <v>47</v>
      </c>
      <c r="Q69" t="s">
        <v>48</v>
      </c>
      <c r="R69" t="s">
        <v>105</v>
      </c>
      <c r="S69">
        <v>566291</v>
      </c>
      <c r="T69"/>
      <c r="U69" t="s">
        <v>576</v>
      </c>
      <c r="V69" t="s">
        <v>50</v>
      </c>
      <c r="W69" t="s">
        <v>51</v>
      </c>
      <c r="X69" t="s">
        <v>51</v>
      </c>
      <c r="Y69" t="s">
        <v>115</v>
      </c>
      <c r="Z69">
        <v>33000</v>
      </c>
      <c r="AA69" t="b">
        <v>1</v>
      </c>
      <c r="AB69"/>
      <c r="AC69" t="s">
        <v>64</v>
      </c>
      <c r="AD69" t="s">
        <v>219</v>
      </c>
      <c r="AE69" t="s">
        <v>170</v>
      </c>
      <c r="AF69" t="b">
        <v>0</v>
      </c>
      <c r="AG69"/>
      <c r="AH69" t="s">
        <v>50</v>
      </c>
      <c r="AI69"/>
      <c r="AJ69">
        <v>27228</v>
      </c>
      <c r="AK69" s="1">
        <v>42531.32916666667</v>
      </c>
      <c r="AL69" s="1">
        <v>42533.720833333333</v>
      </c>
      <c r="AM69" s="1">
        <v>42544.227777777778</v>
      </c>
      <c r="AN69" t="s">
        <v>80</v>
      </c>
      <c r="AO69" t="s">
        <v>39</v>
      </c>
      <c r="AP69" t="s">
        <v>39</v>
      </c>
      <c r="AQ69"/>
      <c r="AR69" s="1">
        <v>42548.5</v>
      </c>
      <c r="AS69" t="s">
        <v>56</v>
      </c>
      <c r="AT69" t="s">
        <v>611</v>
      </c>
      <c r="AU69" s="2" t="s">
        <v>631</v>
      </c>
    </row>
    <row r="70" spans="1:47" ht="13.9" customHeight="1" x14ac:dyDescent="0.45">
      <c r="A70" t="s">
        <v>39</v>
      </c>
      <c r="B70">
        <v>636671</v>
      </c>
      <c r="C70" t="str">
        <f>VLOOKUP(B70,'PAS10 S19 Final Scope_195'!B:C,2,0)</f>
        <v>Base Scope</v>
      </c>
      <c r="D70" t="s">
        <v>57</v>
      </c>
      <c r="E70" t="s">
        <v>205</v>
      </c>
      <c r="F70" t="s">
        <v>220</v>
      </c>
      <c r="G70" t="s">
        <v>44</v>
      </c>
      <c r="H70">
        <v>2</v>
      </c>
      <c r="I70">
        <v>2</v>
      </c>
      <c r="J70" t="s">
        <v>221</v>
      </c>
      <c r="K70"/>
      <c r="L70" t="s">
        <v>40</v>
      </c>
      <c r="M70"/>
      <c r="N70" t="b">
        <v>0</v>
      </c>
      <c r="O70" t="s">
        <v>46</v>
      </c>
      <c r="P70" t="s">
        <v>47</v>
      </c>
      <c r="Q70" t="s">
        <v>48</v>
      </c>
      <c r="R70" t="s">
        <v>105</v>
      </c>
      <c r="S70">
        <v>566291</v>
      </c>
      <c r="T70"/>
      <c r="U70" t="s">
        <v>576</v>
      </c>
      <c r="V70" t="s">
        <v>50</v>
      </c>
      <c r="W70" t="s">
        <v>50</v>
      </c>
      <c r="X70" t="s">
        <v>140</v>
      </c>
      <c r="Y70" t="s">
        <v>115</v>
      </c>
      <c r="Z70">
        <v>33000</v>
      </c>
      <c r="AA70" t="b">
        <v>1</v>
      </c>
      <c r="AB70"/>
      <c r="AC70" t="s">
        <v>64</v>
      </c>
      <c r="AD70" t="s">
        <v>89</v>
      </c>
      <c r="AE70" t="s">
        <v>222</v>
      </c>
      <c r="AF70" t="b">
        <v>0</v>
      </c>
      <c r="AG70"/>
      <c r="AH70" t="s">
        <v>725</v>
      </c>
      <c r="AI70" t="s">
        <v>726</v>
      </c>
      <c r="AJ70">
        <v>26647</v>
      </c>
      <c r="AK70" s="1">
        <v>42534.377083333333</v>
      </c>
      <c r="AL70" s="1">
        <v>42534.72152777778</v>
      </c>
      <c r="AM70" s="1">
        <v>42551.390972222223</v>
      </c>
      <c r="AN70" t="s">
        <v>80</v>
      </c>
      <c r="AO70" t="s">
        <v>39</v>
      </c>
      <c r="AP70" t="s">
        <v>39</v>
      </c>
      <c r="AQ70"/>
      <c r="AR70" s="1">
        <v>42548.5</v>
      </c>
      <c r="AS70" t="s">
        <v>56</v>
      </c>
      <c r="AT70" t="s">
        <v>611</v>
      </c>
      <c r="AU70" s="2" t="s">
        <v>633</v>
      </c>
    </row>
    <row r="71" spans="1:47" ht="13.9" customHeight="1" x14ac:dyDescent="0.45">
      <c r="A71" t="s">
        <v>39</v>
      </c>
      <c r="B71">
        <v>636673</v>
      </c>
      <c r="C71" t="str">
        <f>VLOOKUP(B71,'PAS10 S19 Final Scope_195'!B:C,2,0)</f>
        <v>Base Scope</v>
      </c>
      <c r="D71" t="s">
        <v>41</v>
      </c>
      <c r="E71" t="s">
        <v>205</v>
      </c>
      <c r="F71" t="s">
        <v>240</v>
      </c>
      <c r="G71" t="s">
        <v>687</v>
      </c>
      <c r="H71">
        <v>1</v>
      </c>
      <c r="I71">
        <v>2</v>
      </c>
      <c r="J71" t="s">
        <v>241</v>
      </c>
      <c r="K71"/>
      <c r="L71" t="s">
        <v>40</v>
      </c>
      <c r="M71"/>
      <c r="N71" t="b">
        <v>0</v>
      </c>
      <c r="O71" t="s">
        <v>46</v>
      </c>
      <c r="P71" t="s">
        <v>47</v>
      </c>
      <c r="Q71" t="s">
        <v>48</v>
      </c>
      <c r="R71" t="s">
        <v>105</v>
      </c>
      <c r="S71">
        <v>566291</v>
      </c>
      <c r="T71"/>
      <c r="U71" t="s">
        <v>576</v>
      </c>
      <c r="V71" t="s">
        <v>50</v>
      </c>
      <c r="W71" t="s">
        <v>51</v>
      </c>
      <c r="X71" t="s">
        <v>51</v>
      </c>
      <c r="Y71" t="s">
        <v>115</v>
      </c>
      <c r="Z71">
        <v>33000</v>
      </c>
      <c r="AA71" t="b">
        <v>1</v>
      </c>
      <c r="AB71"/>
      <c r="AC71" t="s">
        <v>107</v>
      </c>
      <c r="AD71" t="s">
        <v>219</v>
      </c>
      <c r="AE71" t="s">
        <v>170</v>
      </c>
      <c r="AF71" t="b">
        <v>0</v>
      </c>
      <c r="AG71"/>
      <c r="AH71" t="s">
        <v>50</v>
      </c>
      <c r="AI71"/>
      <c r="AJ71">
        <v>27227</v>
      </c>
      <c r="AK71" s="1">
        <v>42531.32916666667</v>
      </c>
      <c r="AL71" s="1">
        <v>42533.720833333333</v>
      </c>
      <c r="AM71" s="1">
        <v>42543.226388888892</v>
      </c>
      <c r="AN71" t="s">
        <v>80</v>
      </c>
      <c r="AO71" t="s">
        <v>39</v>
      </c>
      <c r="AP71" t="s">
        <v>39</v>
      </c>
      <c r="AQ71"/>
      <c r="AR71" s="1">
        <v>42548.5</v>
      </c>
      <c r="AS71" t="s">
        <v>56</v>
      </c>
      <c r="AT71" t="s">
        <v>611</v>
      </c>
      <c r="AU71" s="2" t="s">
        <v>630</v>
      </c>
    </row>
    <row r="72" spans="1:47" ht="13.9" customHeight="1" x14ac:dyDescent="0.45">
      <c r="A72" t="s">
        <v>39</v>
      </c>
      <c r="B72">
        <v>636669</v>
      </c>
      <c r="C72" t="str">
        <f>VLOOKUP(B72,'PAS10 S19 Final Scope_195'!B:C,2,0)</f>
        <v>Base Scope</v>
      </c>
      <c r="D72" t="s">
        <v>230</v>
      </c>
      <c r="E72" t="s">
        <v>205</v>
      </c>
      <c r="F72" t="s">
        <v>268</v>
      </c>
      <c r="G72" t="s">
        <v>593</v>
      </c>
      <c r="H72">
        <v>5</v>
      </c>
      <c r="I72">
        <v>3</v>
      </c>
      <c r="J72" t="s">
        <v>727</v>
      </c>
      <c r="K72"/>
      <c r="L72" t="s">
        <v>40</v>
      </c>
      <c r="M72"/>
      <c r="N72" t="b">
        <v>0</v>
      </c>
      <c r="O72" t="s">
        <v>46</v>
      </c>
      <c r="P72" t="s">
        <v>233</v>
      </c>
      <c r="Q72" t="s">
        <v>728</v>
      </c>
      <c r="R72" t="s">
        <v>105</v>
      </c>
      <c r="S72">
        <v>566291</v>
      </c>
      <c r="T72"/>
      <c r="U72" t="s">
        <v>576</v>
      </c>
      <c r="V72" t="s">
        <v>50</v>
      </c>
      <c r="W72" t="s">
        <v>51</v>
      </c>
      <c r="X72" t="s">
        <v>51</v>
      </c>
      <c r="Y72" t="s">
        <v>729</v>
      </c>
      <c r="Z72">
        <v>33000</v>
      </c>
      <c r="AA72" t="b">
        <v>1</v>
      </c>
      <c r="AB72"/>
      <c r="AC72" t="s">
        <v>50</v>
      </c>
      <c r="AD72" t="s">
        <v>219</v>
      </c>
      <c r="AE72" t="s">
        <v>170</v>
      </c>
      <c r="AF72" t="b">
        <v>1</v>
      </c>
      <c r="AG72"/>
      <c r="AH72" t="s">
        <v>50</v>
      </c>
      <c r="AI72"/>
      <c r="AJ72">
        <v>27170</v>
      </c>
      <c r="AK72" s="1">
        <v>42530.463888888888</v>
      </c>
      <c r="AL72" s="1">
        <v>42536.518750000003</v>
      </c>
      <c r="AM72" s="1">
        <v>42573.584722222222</v>
      </c>
      <c r="AN72" t="s">
        <v>80</v>
      </c>
      <c r="AO72" t="s">
        <v>39</v>
      </c>
      <c r="AP72" t="s">
        <v>39</v>
      </c>
      <c r="AQ72"/>
      <c r="AR72" s="1">
        <v>42548.5</v>
      </c>
      <c r="AS72" t="s">
        <v>56</v>
      </c>
      <c r="AT72" t="s">
        <v>636</v>
      </c>
      <c r="AU72" s="2" t="s">
        <v>637</v>
      </c>
    </row>
    <row r="73" spans="1:47" ht="13.9" customHeight="1" x14ac:dyDescent="0.45">
      <c r="A73" t="s">
        <v>39</v>
      </c>
      <c r="B73">
        <v>636668</v>
      </c>
      <c r="C73" t="str">
        <f>VLOOKUP(B73,'PAS10 S19 Final Scope_195'!B:C,2,0)</f>
        <v>Base Scope</v>
      </c>
      <c r="D73" t="s">
        <v>230</v>
      </c>
      <c r="E73" t="s">
        <v>205</v>
      </c>
      <c r="F73" t="s">
        <v>231</v>
      </c>
      <c r="G73" t="s">
        <v>593</v>
      </c>
      <c r="H73">
        <v>8</v>
      </c>
      <c r="I73">
        <v>3</v>
      </c>
      <c r="J73" t="s">
        <v>232</v>
      </c>
      <c r="K73"/>
      <c r="L73" t="s">
        <v>40</v>
      </c>
      <c r="M73"/>
      <c r="N73" t="b">
        <v>0</v>
      </c>
      <c r="O73" t="s">
        <v>46</v>
      </c>
      <c r="P73" t="s">
        <v>233</v>
      </c>
      <c r="Q73" t="s">
        <v>728</v>
      </c>
      <c r="R73" t="s">
        <v>105</v>
      </c>
      <c r="S73">
        <v>566291</v>
      </c>
      <c r="T73"/>
      <c r="U73" t="s">
        <v>576</v>
      </c>
      <c r="V73" t="s">
        <v>50</v>
      </c>
      <c r="W73" t="s">
        <v>51</v>
      </c>
      <c r="X73" t="s">
        <v>51</v>
      </c>
      <c r="Y73" t="s">
        <v>729</v>
      </c>
      <c r="Z73">
        <v>33000</v>
      </c>
      <c r="AA73" t="b">
        <v>1</v>
      </c>
      <c r="AB73"/>
      <c r="AC73" t="s">
        <v>50</v>
      </c>
      <c r="AD73" t="s">
        <v>219</v>
      </c>
      <c r="AE73" t="s">
        <v>170</v>
      </c>
      <c r="AF73" t="b">
        <v>1</v>
      </c>
      <c r="AG73"/>
      <c r="AH73" t="s">
        <v>50</v>
      </c>
      <c r="AI73"/>
      <c r="AJ73">
        <v>27163</v>
      </c>
      <c r="AK73" s="1">
        <v>42530.463888888888</v>
      </c>
      <c r="AL73" s="1">
        <v>42536.518750000003</v>
      </c>
      <c r="AM73" s="1">
        <v>42571.487500000003</v>
      </c>
      <c r="AN73" t="s">
        <v>80</v>
      </c>
      <c r="AO73" t="s">
        <v>39</v>
      </c>
      <c r="AP73" t="s">
        <v>39</v>
      </c>
      <c r="AQ73"/>
      <c r="AR73" s="1">
        <v>42548.5</v>
      </c>
      <c r="AS73" t="s">
        <v>56</v>
      </c>
      <c r="AT73" t="s">
        <v>611</v>
      </c>
      <c r="AU73" s="2" t="s">
        <v>635</v>
      </c>
    </row>
    <row r="74" spans="1:47" ht="13.9" customHeight="1" x14ac:dyDescent="0.45">
      <c r="A74" t="s">
        <v>39</v>
      </c>
      <c r="B74">
        <v>636666</v>
      </c>
      <c r="C74" t="str">
        <f>VLOOKUP(B74,'PAS10 S19 Final Scope_195'!B:C,2,0)</f>
        <v>Base Scope</v>
      </c>
      <c r="D74" t="s">
        <v>41</v>
      </c>
      <c r="E74" t="s">
        <v>205</v>
      </c>
      <c r="F74" t="s">
        <v>263</v>
      </c>
      <c r="G74" t="s">
        <v>687</v>
      </c>
      <c r="H74">
        <v>1</v>
      </c>
      <c r="I74">
        <v>3</v>
      </c>
      <c r="J74" t="s">
        <v>730</v>
      </c>
      <c r="K74"/>
      <c r="L74" t="s">
        <v>40</v>
      </c>
      <c r="M74"/>
      <c r="N74" t="b">
        <v>0</v>
      </c>
      <c r="O74" t="s">
        <v>46</v>
      </c>
      <c r="P74" t="s">
        <v>47</v>
      </c>
      <c r="Q74" t="s">
        <v>48</v>
      </c>
      <c r="R74" t="s">
        <v>105</v>
      </c>
      <c r="S74">
        <v>566291</v>
      </c>
      <c r="T74"/>
      <c r="U74" t="s">
        <v>576</v>
      </c>
      <c r="V74" t="s">
        <v>50</v>
      </c>
      <c r="W74" t="s">
        <v>51</v>
      </c>
      <c r="X74" t="s">
        <v>51</v>
      </c>
      <c r="Y74" t="s">
        <v>115</v>
      </c>
      <c r="Z74">
        <v>33000</v>
      </c>
      <c r="AA74" t="b">
        <v>1</v>
      </c>
      <c r="AB74"/>
      <c r="AC74" t="s">
        <v>64</v>
      </c>
      <c r="AD74" t="s">
        <v>89</v>
      </c>
      <c r="AE74" t="s">
        <v>170</v>
      </c>
      <c r="AF74" t="b">
        <v>0</v>
      </c>
      <c r="AG74"/>
      <c r="AH74" t="s">
        <v>50</v>
      </c>
      <c r="AI74"/>
      <c r="AJ74">
        <v>27141</v>
      </c>
      <c r="AK74" s="1">
        <v>42515.29791666667</v>
      </c>
      <c r="AL74" s="1">
        <v>42516.386805555558</v>
      </c>
      <c r="AM74" s="1">
        <v>42543.226388888892</v>
      </c>
      <c r="AN74" t="s">
        <v>80</v>
      </c>
      <c r="AO74" t="s">
        <v>39</v>
      </c>
      <c r="AP74" t="s">
        <v>39</v>
      </c>
      <c r="AQ74"/>
      <c r="AR74" s="1">
        <v>42548.5</v>
      </c>
      <c r="AS74" t="s">
        <v>56</v>
      </c>
      <c r="AT74" t="s">
        <v>636</v>
      </c>
      <c r="AU74" s="2" t="s">
        <v>638</v>
      </c>
    </row>
    <row r="75" spans="1:47" ht="13.9" customHeight="1" x14ac:dyDescent="0.45">
      <c r="A75" t="s">
        <v>39</v>
      </c>
      <c r="B75">
        <v>636664</v>
      </c>
      <c r="C75" t="str">
        <f>VLOOKUP(B75,'PAS10 S19 Final Scope_195'!B:C,2,0)</f>
        <v>Base Scope</v>
      </c>
      <c r="D75" t="s">
        <v>41</v>
      </c>
      <c r="E75" t="s">
        <v>205</v>
      </c>
      <c r="F75" t="s">
        <v>272</v>
      </c>
      <c r="G75" t="s">
        <v>593</v>
      </c>
      <c r="H75">
        <v>1</v>
      </c>
      <c r="I75">
        <v>2</v>
      </c>
      <c r="J75" t="s">
        <v>273</v>
      </c>
      <c r="K75"/>
      <c r="L75" t="s">
        <v>40</v>
      </c>
      <c r="M75"/>
      <c r="N75" t="b">
        <v>0</v>
      </c>
      <c r="O75" t="s">
        <v>46</v>
      </c>
      <c r="P75" t="s">
        <v>47</v>
      </c>
      <c r="Q75" t="s">
        <v>48</v>
      </c>
      <c r="R75" t="s">
        <v>105</v>
      </c>
      <c r="S75">
        <v>566291</v>
      </c>
      <c r="T75"/>
      <c r="U75" t="s">
        <v>576</v>
      </c>
      <c r="V75" t="s">
        <v>50</v>
      </c>
      <c r="W75" t="s">
        <v>51</v>
      </c>
      <c r="X75" t="s">
        <v>51</v>
      </c>
      <c r="Y75" t="s">
        <v>115</v>
      </c>
      <c r="Z75">
        <v>33000</v>
      </c>
      <c r="AA75" t="b">
        <v>1</v>
      </c>
      <c r="AB75"/>
      <c r="AC75" t="s">
        <v>53</v>
      </c>
      <c r="AD75" t="s">
        <v>89</v>
      </c>
      <c r="AE75" t="s">
        <v>170</v>
      </c>
      <c r="AF75" t="b">
        <v>0</v>
      </c>
      <c r="AG75"/>
      <c r="AH75" t="s">
        <v>50</v>
      </c>
      <c r="AI75"/>
      <c r="AJ75">
        <v>27135</v>
      </c>
      <c r="AK75" s="1">
        <v>42521.368750000001</v>
      </c>
      <c r="AL75" s="1">
        <v>42527.724305555559</v>
      </c>
      <c r="AM75" s="1">
        <v>42543.226388888892</v>
      </c>
      <c r="AN75" t="s">
        <v>80</v>
      </c>
      <c r="AO75" t="s">
        <v>39</v>
      </c>
      <c r="AP75" t="s">
        <v>39</v>
      </c>
      <c r="AQ75"/>
      <c r="AR75" s="1">
        <v>42548.5</v>
      </c>
      <c r="AS75" t="s">
        <v>56</v>
      </c>
      <c r="AT75" t="s">
        <v>636</v>
      </c>
      <c r="AU75" s="2" t="s">
        <v>639</v>
      </c>
    </row>
    <row r="76" spans="1:47" ht="13.9" customHeight="1" x14ac:dyDescent="0.45">
      <c r="A76" t="s">
        <v>39</v>
      </c>
      <c r="B76">
        <v>636663</v>
      </c>
      <c r="C76" t="str">
        <f>VLOOKUP(B76,'PAS10 S19 Final Scope_195'!B:C,2,0)</f>
        <v>Base Scope</v>
      </c>
      <c r="D76" t="s">
        <v>230</v>
      </c>
      <c r="E76" t="s">
        <v>205</v>
      </c>
      <c r="F76" t="s">
        <v>274</v>
      </c>
      <c r="G76" t="s">
        <v>593</v>
      </c>
      <c r="H76">
        <v>3</v>
      </c>
      <c r="I76">
        <v>6</v>
      </c>
      <c r="J76" t="s">
        <v>731</v>
      </c>
      <c r="K76"/>
      <c r="L76" t="s">
        <v>40</v>
      </c>
      <c r="M76"/>
      <c r="N76" t="b">
        <v>0</v>
      </c>
      <c r="O76" t="s">
        <v>46</v>
      </c>
      <c r="P76" t="s">
        <v>233</v>
      </c>
      <c r="Q76" t="s">
        <v>728</v>
      </c>
      <c r="R76" t="s">
        <v>105</v>
      </c>
      <c r="S76">
        <v>566291</v>
      </c>
      <c r="T76"/>
      <c r="U76" t="s">
        <v>576</v>
      </c>
      <c r="V76" t="s">
        <v>50</v>
      </c>
      <c r="W76" t="s">
        <v>51</v>
      </c>
      <c r="X76" t="s">
        <v>51</v>
      </c>
      <c r="Y76" t="s">
        <v>729</v>
      </c>
      <c r="Z76">
        <v>33000</v>
      </c>
      <c r="AA76" t="b">
        <v>1</v>
      </c>
      <c r="AB76"/>
      <c r="AC76" t="s">
        <v>50</v>
      </c>
      <c r="AD76" t="s">
        <v>89</v>
      </c>
      <c r="AE76" t="s">
        <v>170</v>
      </c>
      <c r="AF76" t="b">
        <v>1</v>
      </c>
      <c r="AG76"/>
      <c r="AH76" t="s">
        <v>50</v>
      </c>
      <c r="AI76"/>
      <c r="AJ76">
        <v>27133</v>
      </c>
      <c r="AK76" s="1">
        <v>42513.283333333333</v>
      </c>
      <c r="AL76" s="1">
        <v>42516.386111111111</v>
      </c>
      <c r="AM76" s="1">
        <v>42571.488888888889</v>
      </c>
      <c r="AN76" t="s">
        <v>80</v>
      </c>
      <c r="AO76" t="s">
        <v>39</v>
      </c>
      <c r="AP76" t="s">
        <v>39</v>
      </c>
      <c r="AQ76"/>
      <c r="AR76" s="1">
        <v>42548.5</v>
      </c>
      <c r="AS76" t="s">
        <v>56</v>
      </c>
      <c r="AT76" t="s">
        <v>611</v>
      </c>
      <c r="AU76" s="2" t="s">
        <v>641</v>
      </c>
    </row>
    <row r="77" spans="1:47" ht="13.9" customHeight="1" x14ac:dyDescent="0.45">
      <c r="A77" t="s">
        <v>39</v>
      </c>
      <c r="B77">
        <v>636661</v>
      </c>
      <c r="C77" t="str">
        <f>VLOOKUP(B77,'PAS10 S19 Final Scope_195'!B:C,2,0)</f>
        <v>Base Scope</v>
      </c>
      <c r="D77" t="s">
        <v>41</v>
      </c>
      <c r="E77" t="s">
        <v>205</v>
      </c>
      <c r="F77" t="s">
        <v>297</v>
      </c>
      <c r="G77" t="s">
        <v>687</v>
      </c>
      <c r="H77">
        <v>2</v>
      </c>
      <c r="I77">
        <v>3</v>
      </c>
      <c r="J77" t="s">
        <v>298</v>
      </c>
      <c r="K77"/>
      <c r="L77" t="s">
        <v>40</v>
      </c>
      <c r="M77"/>
      <c r="N77" t="b">
        <v>0</v>
      </c>
      <c r="O77" t="s">
        <v>46</v>
      </c>
      <c r="P77" t="s">
        <v>47</v>
      </c>
      <c r="Q77" t="s">
        <v>48</v>
      </c>
      <c r="R77"/>
      <c r="S77">
        <v>566291</v>
      </c>
      <c r="T77"/>
      <c r="U77" t="s">
        <v>576</v>
      </c>
      <c r="V77" t="s">
        <v>50</v>
      </c>
      <c r="W77" t="s">
        <v>51</v>
      </c>
      <c r="X77" t="s">
        <v>51</v>
      </c>
      <c r="Y77" t="s">
        <v>115</v>
      </c>
      <c r="Z77">
        <v>33000</v>
      </c>
      <c r="AA77" t="b">
        <v>1</v>
      </c>
      <c r="AB77"/>
      <c r="AC77" t="s">
        <v>102</v>
      </c>
      <c r="AD77" t="s">
        <v>278</v>
      </c>
      <c r="AE77" t="s">
        <v>170</v>
      </c>
      <c r="AF77" t="b">
        <v>0</v>
      </c>
      <c r="AG77"/>
      <c r="AH77" t="s">
        <v>50</v>
      </c>
      <c r="AI77"/>
      <c r="AJ77">
        <v>27127</v>
      </c>
      <c r="AK77" s="1">
        <v>42521.368750000001</v>
      </c>
      <c r="AL77" s="1">
        <v>42523.438194444447</v>
      </c>
      <c r="AM77" s="1">
        <v>42544.227777777778</v>
      </c>
      <c r="AN77" t="s">
        <v>80</v>
      </c>
      <c r="AO77" t="s">
        <v>39</v>
      </c>
      <c r="AP77" t="s">
        <v>39</v>
      </c>
      <c r="AQ77"/>
      <c r="AR77" s="1">
        <v>42548.5</v>
      </c>
      <c r="AS77" t="s">
        <v>56</v>
      </c>
      <c r="AT77" t="s">
        <v>642</v>
      </c>
      <c r="AU77" t="s">
        <v>623</v>
      </c>
    </row>
    <row r="78" spans="1:47" ht="13.9" customHeight="1" x14ac:dyDescent="0.45">
      <c r="A78" t="s">
        <v>39</v>
      </c>
      <c r="B78">
        <v>636662</v>
      </c>
      <c r="C78" t="str">
        <f>VLOOKUP(B78,'PAS10 S19 Final Scope_195'!B:C,2,0)</f>
        <v>Base Scope</v>
      </c>
      <c r="D78" t="s">
        <v>41</v>
      </c>
      <c r="E78" t="s">
        <v>205</v>
      </c>
      <c r="F78" t="s">
        <v>276</v>
      </c>
      <c r="G78" t="s">
        <v>593</v>
      </c>
      <c r="H78">
        <v>1.5</v>
      </c>
      <c r="I78">
        <v>2</v>
      </c>
      <c r="J78" t="s">
        <v>277</v>
      </c>
      <c r="K78"/>
      <c r="L78" t="s">
        <v>40</v>
      </c>
      <c r="M78"/>
      <c r="N78" t="b">
        <v>0</v>
      </c>
      <c r="O78" t="s">
        <v>46</v>
      </c>
      <c r="P78" t="s">
        <v>47</v>
      </c>
      <c r="Q78" t="s">
        <v>48</v>
      </c>
      <c r="R78" t="s">
        <v>105</v>
      </c>
      <c r="S78">
        <v>566291</v>
      </c>
      <c r="T78"/>
      <c r="U78" t="s">
        <v>576</v>
      </c>
      <c r="V78" t="s">
        <v>50</v>
      </c>
      <c r="W78" t="s">
        <v>51</v>
      </c>
      <c r="X78" t="s">
        <v>51</v>
      </c>
      <c r="Y78" t="s">
        <v>76</v>
      </c>
      <c r="Z78">
        <v>33000</v>
      </c>
      <c r="AA78" t="b">
        <v>1</v>
      </c>
      <c r="AB78"/>
      <c r="AC78" t="s">
        <v>102</v>
      </c>
      <c r="AD78" t="s">
        <v>278</v>
      </c>
      <c r="AE78" t="s">
        <v>170</v>
      </c>
      <c r="AF78" t="b">
        <v>0</v>
      </c>
      <c r="AG78"/>
      <c r="AH78" t="s">
        <v>50</v>
      </c>
      <c r="AI78"/>
      <c r="AJ78">
        <v>27129</v>
      </c>
      <c r="AK78" s="1">
        <v>42521.368750000001</v>
      </c>
      <c r="AL78" s="1">
        <v>42527.724305555559</v>
      </c>
      <c r="AM78" s="1">
        <v>42545.229861111111</v>
      </c>
      <c r="AN78" t="s">
        <v>80</v>
      </c>
      <c r="AO78" t="s">
        <v>39</v>
      </c>
      <c r="AP78" t="s">
        <v>39</v>
      </c>
      <c r="AQ78"/>
      <c r="AR78" s="1">
        <v>42548.5</v>
      </c>
      <c r="AS78" t="s">
        <v>56</v>
      </c>
      <c r="AT78" t="s">
        <v>611</v>
      </c>
      <c r="AU78" s="2" t="s">
        <v>640</v>
      </c>
    </row>
    <row r="79" spans="1:47" ht="13.9" customHeight="1" x14ac:dyDescent="0.45">
      <c r="A79" t="s">
        <v>39</v>
      </c>
      <c r="B79">
        <v>636659</v>
      </c>
      <c r="C79" t="str">
        <f>VLOOKUP(B79,'PAS10 S19 Final Scope_195'!B:C,2,0)</f>
        <v>Base Scope</v>
      </c>
      <c r="D79" t="s">
        <v>57</v>
      </c>
      <c r="E79" t="s">
        <v>205</v>
      </c>
      <c r="F79" t="s">
        <v>244</v>
      </c>
      <c r="G79" t="s">
        <v>593</v>
      </c>
      <c r="H79">
        <v>2.5</v>
      </c>
      <c r="I79">
        <v>3</v>
      </c>
      <c r="J79" t="s">
        <v>245</v>
      </c>
      <c r="K79"/>
      <c r="L79" t="s">
        <v>40</v>
      </c>
      <c r="M79"/>
      <c r="N79" t="b">
        <v>0</v>
      </c>
      <c r="O79" t="s">
        <v>46</v>
      </c>
      <c r="P79" t="s">
        <v>47</v>
      </c>
      <c r="Q79" t="s">
        <v>48</v>
      </c>
      <c r="R79"/>
      <c r="S79">
        <v>566291</v>
      </c>
      <c r="T79"/>
      <c r="U79" t="s">
        <v>576</v>
      </c>
      <c r="V79" t="s">
        <v>50</v>
      </c>
      <c r="W79" t="s">
        <v>140</v>
      </c>
      <c r="X79" t="s">
        <v>140</v>
      </c>
      <c r="Y79" t="s">
        <v>115</v>
      </c>
      <c r="Z79">
        <v>33000</v>
      </c>
      <c r="AA79" t="b">
        <v>1</v>
      </c>
      <c r="AB79"/>
      <c r="AC79" t="s">
        <v>107</v>
      </c>
      <c r="AD79" t="s">
        <v>246</v>
      </c>
      <c r="AE79" t="s">
        <v>170</v>
      </c>
      <c r="AF79" t="b">
        <v>0</v>
      </c>
      <c r="AG79"/>
      <c r="AH79" t="s">
        <v>50</v>
      </c>
      <c r="AI79"/>
      <c r="AJ79">
        <v>27113</v>
      </c>
      <c r="AK79" s="1">
        <v>42536.443749999999</v>
      </c>
      <c r="AL79" s="1">
        <v>42536.570138888892</v>
      </c>
      <c r="AM79" s="1">
        <v>42545.229166666664</v>
      </c>
      <c r="AN79" t="s">
        <v>80</v>
      </c>
      <c r="AO79" t="s">
        <v>39</v>
      </c>
      <c r="AP79" t="s">
        <v>39</v>
      </c>
      <c r="AQ79"/>
      <c r="AR79" s="1">
        <v>42548.5</v>
      </c>
      <c r="AS79" t="s">
        <v>56</v>
      </c>
      <c r="AT79" t="s">
        <v>642</v>
      </c>
      <c r="AU79" t="s">
        <v>623</v>
      </c>
    </row>
    <row r="80" spans="1:47" ht="13.9" customHeight="1" x14ac:dyDescent="0.45">
      <c r="A80" t="s">
        <v>39</v>
      </c>
      <c r="B80">
        <v>464770</v>
      </c>
      <c r="C80" t="str">
        <f>VLOOKUP(B80,'PAS10 S19 Final Scope_195'!B:C,2,0)</f>
        <v>Base Scope</v>
      </c>
      <c r="D80" t="s">
        <v>41</v>
      </c>
      <c r="E80" t="s">
        <v>205</v>
      </c>
      <c r="F80" t="s">
        <v>247</v>
      </c>
      <c r="G80" t="s">
        <v>687</v>
      </c>
      <c r="H80">
        <v>1</v>
      </c>
      <c r="I80">
        <v>2</v>
      </c>
      <c r="J80" t="s">
        <v>248</v>
      </c>
      <c r="K80" t="s">
        <v>105</v>
      </c>
      <c r="L80" t="s">
        <v>40</v>
      </c>
      <c r="M80"/>
      <c r="N80" t="b">
        <v>0</v>
      </c>
      <c r="O80" t="s">
        <v>46</v>
      </c>
      <c r="P80" t="s">
        <v>47</v>
      </c>
      <c r="Q80" t="s">
        <v>48</v>
      </c>
      <c r="R80" t="s">
        <v>105</v>
      </c>
      <c r="S80">
        <v>566291</v>
      </c>
      <c r="T80"/>
      <c r="U80" t="s">
        <v>576</v>
      </c>
      <c r="V80" t="s">
        <v>50</v>
      </c>
      <c r="W80" t="s">
        <v>51</v>
      </c>
      <c r="X80" t="s">
        <v>51</v>
      </c>
      <c r="Y80" t="s">
        <v>115</v>
      </c>
      <c r="Z80">
        <v>33000</v>
      </c>
      <c r="AA80" t="b">
        <v>1</v>
      </c>
      <c r="AB80"/>
      <c r="AC80" t="s">
        <v>53</v>
      </c>
      <c r="AD80" t="s">
        <v>212</v>
      </c>
      <c r="AE80" t="s">
        <v>78</v>
      </c>
      <c r="AF80" t="b">
        <v>0</v>
      </c>
      <c r="AG80"/>
      <c r="AH80" t="s">
        <v>50</v>
      </c>
      <c r="AI80"/>
      <c r="AJ80">
        <v>27084</v>
      </c>
      <c r="AK80" s="1">
        <v>42515.299305555556</v>
      </c>
      <c r="AL80" s="1">
        <v>42516.386805555558</v>
      </c>
      <c r="AM80" s="1">
        <v>42545.229166666664</v>
      </c>
      <c r="AN80" t="s">
        <v>80</v>
      </c>
      <c r="AO80" t="s">
        <v>39</v>
      </c>
      <c r="AP80" t="s">
        <v>39</v>
      </c>
      <c r="AQ80" t="s">
        <v>80</v>
      </c>
      <c r="AR80" s="1">
        <v>42548.5</v>
      </c>
      <c r="AS80" t="s">
        <v>56</v>
      </c>
      <c r="AT80" t="s">
        <v>611</v>
      </c>
      <c r="AU80" t="s">
        <v>623</v>
      </c>
    </row>
    <row r="81" spans="1:47" ht="13.9" customHeight="1" x14ac:dyDescent="0.45">
      <c r="A81" t="s">
        <v>39</v>
      </c>
      <c r="B81">
        <v>636656</v>
      </c>
      <c r="C81" t="str">
        <f>VLOOKUP(B81,'PAS10 S19 Final Scope_195'!B:C,2,0)</f>
        <v>Base Scope</v>
      </c>
      <c r="D81" t="s">
        <v>41</v>
      </c>
      <c r="E81" t="s">
        <v>205</v>
      </c>
      <c r="F81" t="s">
        <v>270</v>
      </c>
      <c r="G81" t="s">
        <v>593</v>
      </c>
      <c r="H81">
        <v>2.5</v>
      </c>
      <c r="I81">
        <v>3</v>
      </c>
      <c r="J81" t="s">
        <v>271</v>
      </c>
      <c r="K81"/>
      <c r="L81" t="s">
        <v>40</v>
      </c>
      <c r="M81"/>
      <c r="N81" t="b">
        <v>0</v>
      </c>
      <c r="O81" t="s">
        <v>46</v>
      </c>
      <c r="P81" t="s">
        <v>47</v>
      </c>
      <c r="Q81" t="s">
        <v>48</v>
      </c>
      <c r="R81"/>
      <c r="S81">
        <v>566291</v>
      </c>
      <c r="T81"/>
      <c r="U81" t="s">
        <v>576</v>
      </c>
      <c r="V81" t="s">
        <v>50</v>
      </c>
      <c r="W81" t="s">
        <v>51</v>
      </c>
      <c r="X81" t="s">
        <v>51</v>
      </c>
      <c r="Y81" t="s">
        <v>115</v>
      </c>
      <c r="Z81">
        <v>33000</v>
      </c>
      <c r="AA81" t="b">
        <v>1</v>
      </c>
      <c r="AB81"/>
      <c r="AC81" t="s">
        <v>107</v>
      </c>
      <c r="AD81" t="s">
        <v>89</v>
      </c>
      <c r="AE81" t="s">
        <v>170</v>
      </c>
      <c r="AF81" t="b">
        <v>0</v>
      </c>
      <c r="AG81"/>
      <c r="AH81" t="s">
        <v>50</v>
      </c>
      <c r="AI81"/>
      <c r="AJ81">
        <v>27076</v>
      </c>
      <c r="AK81" s="1">
        <v>42536.443749999999</v>
      </c>
      <c r="AL81" s="1">
        <v>42536.570138888892</v>
      </c>
      <c r="AM81" s="1">
        <v>42551.313888888886</v>
      </c>
      <c r="AN81" t="s">
        <v>80</v>
      </c>
      <c r="AO81" t="s">
        <v>39</v>
      </c>
      <c r="AP81" t="s">
        <v>39</v>
      </c>
      <c r="AQ81"/>
      <c r="AR81" s="1">
        <v>42548.5</v>
      </c>
      <c r="AS81" t="s">
        <v>56</v>
      </c>
      <c r="AT81" t="s">
        <v>642</v>
      </c>
      <c r="AU81" t="s">
        <v>623</v>
      </c>
    </row>
    <row r="82" spans="1:47" ht="13.9" customHeight="1" x14ac:dyDescent="0.45">
      <c r="A82" t="s">
        <v>39</v>
      </c>
      <c r="B82">
        <v>636658</v>
      </c>
      <c r="C82" t="str">
        <f>VLOOKUP(B82,'PAS10 S19 Final Scope_195'!B:C,2,0)</f>
        <v>Base Scope</v>
      </c>
      <c r="D82" t="s">
        <v>41</v>
      </c>
      <c r="E82" t="s">
        <v>205</v>
      </c>
      <c r="F82" t="s">
        <v>236</v>
      </c>
      <c r="G82" t="s">
        <v>687</v>
      </c>
      <c r="H82">
        <v>3</v>
      </c>
      <c r="I82">
        <v>3</v>
      </c>
      <c r="J82" t="s">
        <v>732</v>
      </c>
      <c r="K82"/>
      <c r="L82" t="s">
        <v>40</v>
      </c>
      <c r="M82"/>
      <c r="N82" t="b">
        <v>0</v>
      </c>
      <c r="O82" t="s">
        <v>46</v>
      </c>
      <c r="P82" t="s">
        <v>47</v>
      </c>
      <c r="Q82" t="s">
        <v>48</v>
      </c>
      <c r="R82" t="s">
        <v>105</v>
      </c>
      <c r="S82">
        <v>566291</v>
      </c>
      <c r="T82"/>
      <c r="U82" t="s">
        <v>576</v>
      </c>
      <c r="V82" t="s">
        <v>50</v>
      </c>
      <c r="W82" t="s">
        <v>51</v>
      </c>
      <c r="X82" t="s">
        <v>51</v>
      </c>
      <c r="Y82" t="s">
        <v>115</v>
      </c>
      <c r="Z82">
        <v>33000</v>
      </c>
      <c r="AA82" t="b">
        <v>1</v>
      </c>
      <c r="AB82"/>
      <c r="AC82" t="s">
        <v>53</v>
      </c>
      <c r="AD82" t="s">
        <v>212</v>
      </c>
      <c r="AE82" t="s">
        <v>170</v>
      </c>
      <c r="AF82" t="b">
        <v>0</v>
      </c>
      <c r="AG82"/>
      <c r="AH82" t="s">
        <v>50</v>
      </c>
      <c r="AI82"/>
      <c r="AJ82">
        <v>27110</v>
      </c>
      <c r="AK82" s="1">
        <v>42522.324999999997</v>
      </c>
      <c r="AL82" s="1">
        <v>42523.4375</v>
      </c>
      <c r="AM82" s="1">
        <v>42548.397222222222</v>
      </c>
      <c r="AN82" t="s">
        <v>80</v>
      </c>
      <c r="AO82" t="s">
        <v>39</v>
      </c>
      <c r="AP82" t="s">
        <v>39</v>
      </c>
      <c r="AQ82"/>
      <c r="AR82" s="1">
        <v>42548.5</v>
      </c>
      <c r="AS82" t="s">
        <v>56</v>
      </c>
      <c r="AT82" t="s">
        <v>627</v>
      </c>
      <c r="AU82" t="s">
        <v>623</v>
      </c>
    </row>
    <row r="83" spans="1:47" ht="13.9" customHeight="1" x14ac:dyDescent="0.45">
      <c r="A83" t="s">
        <v>39</v>
      </c>
      <c r="B83">
        <v>636657</v>
      </c>
      <c r="C83" t="str">
        <f>VLOOKUP(B83,'PAS10 S19 Final Scope_195'!B:C,2,0)</f>
        <v>Base Scope</v>
      </c>
      <c r="D83" t="s">
        <v>41</v>
      </c>
      <c r="E83" t="s">
        <v>205</v>
      </c>
      <c r="F83" t="s">
        <v>206</v>
      </c>
      <c r="G83" t="s">
        <v>216</v>
      </c>
      <c r="H83">
        <v>1</v>
      </c>
      <c r="I83">
        <v>3</v>
      </c>
      <c r="J83" t="s">
        <v>207</v>
      </c>
      <c r="K83"/>
      <c r="L83" t="s">
        <v>40</v>
      </c>
      <c r="M83" t="s">
        <v>694</v>
      </c>
      <c r="N83" t="b">
        <v>0</v>
      </c>
      <c r="O83" t="s">
        <v>46</v>
      </c>
      <c r="P83" t="s">
        <v>47</v>
      </c>
      <c r="Q83" t="s">
        <v>48</v>
      </c>
      <c r="R83"/>
      <c r="S83">
        <v>566291</v>
      </c>
      <c r="T83"/>
      <c r="U83" t="s">
        <v>576</v>
      </c>
      <c r="V83" t="s">
        <v>50</v>
      </c>
      <c r="W83" t="s">
        <v>51</v>
      </c>
      <c r="X83" t="s">
        <v>51</v>
      </c>
      <c r="Y83" t="s">
        <v>76</v>
      </c>
      <c r="Z83">
        <v>33000</v>
      </c>
      <c r="AA83" t="b">
        <v>1</v>
      </c>
      <c r="AB83"/>
      <c r="AC83" t="s">
        <v>53</v>
      </c>
      <c r="AD83" t="s">
        <v>89</v>
      </c>
      <c r="AE83" t="s">
        <v>170</v>
      </c>
      <c r="AF83" t="b">
        <v>0</v>
      </c>
      <c r="AG83"/>
      <c r="AH83" t="s">
        <v>50</v>
      </c>
      <c r="AI83"/>
      <c r="AJ83">
        <v>27082</v>
      </c>
      <c r="AK83" s="1">
        <v>42524.277083333334</v>
      </c>
      <c r="AL83" s="1">
        <v>42526.722222222219</v>
      </c>
      <c r="AM83" s="1">
        <v>42549.470138888886</v>
      </c>
      <c r="AN83" t="s">
        <v>80</v>
      </c>
      <c r="AO83" t="s">
        <v>39</v>
      </c>
      <c r="AP83" t="s">
        <v>39</v>
      </c>
      <c r="AQ83"/>
      <c r="AR83" s="1">
        <v>42548.5</v>
      </c>
      <c r="AS83" t="s">
        <v>56</v>
      </c>
      <c r="AT83" t="s">
        <v>636</v>
      </c>
      <c r="AU83" s="2" t="s">
        <v>643</v>
      </c>
    </row>
    <row r="84" spans="1:47" ht="13.9" customHeight="1" x14ac:dyDescent="0.45">
      <c r="A84" t="s">
        <v>39</v>
      </c>
      <c r="B84">
        <v>636655</v>
      </c>
      <c r="C84" t="str">
        <f>VLOOKUP(B84,'PAS10 S19 Final Scope_195'!B:C,2,0)</f>
        <v>Base Scope</v>
      </c>
      <c r="D84" t="s">
        <v>41</v>
      </c>
      <c r="E84" t="s">
        <v>205</v>
      </c>
      <c r="F84" t="s">
        <v>282</v>
      </c>
      <c r="G84" t="s">
        <v>593</v>
      </c>
      <c r="H84">
        <v>1</v>
      </c>
      <c r="I84">
        <v>3</v>
      </c>
      <c r="J84" t="s">
        <v>283</v>
      </c>
      <c r="K84"/>
      <c r="L84" t="s">
        <v>40</v>
      </c>
      <c r="M84"/>
      <c r="N84" t="b">
        <v>0</v>
      </c>
      <c r="O84" t="s">
        <v>46</v>
      </c>
      <c r="P84" t="s">
        <v>47</v>
      </c>
      <c r="Q84" t="s">
        <v>48</v>
      </c>
      <c r="R84" t="s">
        <v>105</v>
      </c>
      <c r="S84">
        <v>566291</v>
      </c>
      <c r="T84"/>
      <c r="U84" t="s">
        <v>576</v>
      </c>
      <c r="V84" t="s">
        <v>50</v>
      </c>
      <c r="W84" t="s">
        <v>51</v>
      </c>
      <c r="X84" t="s">
        <v>51</v>
      </c>
      <c r="Y84" t="s">
        <v>115</v>
      </c>
      <c r="Z84">
        <v>33000</v>
      </c>
      <c r="AA84" t="b">
        <v>1</v>
      </c>
      <c r="AB84"/>
      <c r="AC84" t="s">
        <v>64</v>
      </c>
      <c r="AD84" t="s">
        <v>89</v>
      </c>
      <c r="AE84" t="s">
        <v>170</v>
      </c>
      <c r="AF84" t="b">
        <v>0</v>
      </c>
      <c r="AG84"/>
      <c r="AH84" t="s">
        <v>714</v>
      </c>
      <c r="AI84" t="s">
        <v>715</v>
      </c>
      <c r="AJ84">
        <v>27080</v>
      </c>
      <c r="AK84" s="1">
        <v>42516.287499999999</v>
      </c>
      <c r="AL84" s="1">
        <v>42523.4375</v>
      </c>
      <c r="AM84" s="1">
        <v>42549.380555555559</v>
      </c>
      <c r="AN84" t="s">
        <v>80</v>
      </c>
      <c r="AO84" t="s">
        <v>39</v>
      </c>
      <c r="AP84" t="s">
        <v>39</v>
      </c>
      <c r="AQ84"/>
      <c r="AR84" s="1">
        <v>42548.5</v>
      </c>
      <c r="AS84" t="s">
        <v>56</v>
      </c>
      <c r="AT84" t="s">
        <v>620</v>
      </c>
      <c r="AU84" t="s">
        <v>623</v>
      </c>
    </row>
    <row r="85" spans="1:47" ht="13.9" customHeight="1" x14ac:dyDescent="0.45">
      <c r="A85" t="s">
        <v>39</v>
      </c>
      <c r="B85">
        <v>636652</v>
      </c>
      <c r="C85" t="str">
        <f>VLOOKUP(B85,'PAS10 S19 Final Scope_195'!B:C,2,0)</f>
        <v>Base Scope</v>
      </c>
      <c r="D85" t="s">
        <v>230</v>
      </c>
      <c r="E85" t="s">
        <v>205</v>
      </c>
      <c r="F85" t="s">
        <v>311</v>
      </c>
      <c r="G85" t="s">
        <v>588</v>
      </c>
      <c r="H85">
        <v>5</v>
      </c>
      <c r="I85">
        <v>3</v>
      </c>
      <c r="J85" t="s">
        <v>733</v>
      </c>
      <c r="K85"/>
      <c r="L85" t="s">
        <v>40</v>
      </c>
      <c r="M85"/>
      <c r="N85" t="b">
        <v>0</v>
      </c>
      <c r="O85" t="s">
        <v>46</v>
      </c>
      <c r="P85" t="s">
        <v>233</v>
      </c>
      <c r="Q85" t="s">
        <v>728</v>
      </c>
      <c r="R85" t="s">
        <v>105</v>
      </c>
      <c r="S85">
        <v>566291</v>
      </c>
      <c r="T85"/>
      <c r="U85" t="s">
        <v>576</v>
      </c>
      <c r="V85" t="s">
        <v>50</v>
      </c>
      <c r="W85" t="s">
        <v>51</v>
      </c>
      <c r="X85" t="s">
        <v>51</v>
      </c>
      <c r="Y85" t="s">
        <v>729</v>
      </c>
      <c r="Z85">
        <v>33000</v>
      </c>
      <c r="AA85" t="b">
        <v>1</v>
      </c>
      <c r="AB85"/>
      <c r="AC85" t="s">
        <v>50</v>
      </c>
      <c r="AD85" t="s">
        <v>89</v>
      </c>
      <c r="AE85" t="s">
        <v>170</v>
      </c>
      <c r="AF85" t="b">
        <v>1</v>
      </c>
      <c r="AG85"/>
      <c r="AH85" t="s">
        <v>50</v>
      </c>
      <c r="AI85"/>
      <c r="AJ85">
        <v>27073</v>
      </c>
      <c r="AK85" s="1">
        <v>42517.506944444445</v>
      </c>
      <c r="AL85" s="1">
        <v>42523.436805555553</v>
      </c>
      <c r="AM85" s="1">
        <v>42573.582638888889</v>
      </c>
      <c r="AN85" t="s">
        <v>80</v>
      </c>
      <c r="AO85" t="s">
        <v>39</v>
      </c>
      <c r="AP85" t="s">
        <v>39</v>
      </c>
      <c r="AQ85"/>
      <c r="AR85" s="1">
        <v>42548.5</v>
      </c>
      <c r="AS85" t="s">
        <v>56</v>
      </c>
      <c r="AT85" t="s">
        <v>620</v>
      </c>
      <c r="AU85" t="s">
        <v>623</v>
      </c>
    </row>
    <row r="86" spans="1:47" ht="13.9" customHeight="1" x14ac:dyDescent="0.45">
      <c r="A86" t="s">
        <v>39</v>
      </c>
      <c r="B86">
        <v>636653</v>
      </c>
      <c r="C86" t="str">
        <f>VLOOKUP(B86,'PAS10 S19 Final Scope_195'!B:C,2,0)</f>
        <v>Base Scope</v>
      </c>
      <c r="D86" t="s">
        <v>41</v>
      </c>
      <c r="E86" t="s">
        <v>205</v>
      </c>
      <c r="F86" t="s">
        <v>280</v>
      </c>
      <c r="G86" t="s">
        <v>593</v>
      </c>
      <c r="H86">
        <v>3</v>
      </c>
      <c r="I86">
        <v>2</v>
      </c>
      <c r="J86" t="s">
        <v>281</v>
      </c>
      <c r="K86"/>
      <c r="L86" t="s">
        <v>40</v>
      </c>
      <c r="M86"/>
      <c r="N86" t="b">
        <v>0</v>
      </c>
      <c r="O86" t="s">
        <v>46</v>
      </c>
      <c r="P86" t="s">
        <v>47</v>
      </c>
      <c r="Q86" t="s">
        <v>48</v>
      </c>
      <c r="R86" t="s">
        <v>105</v>
      </c>
      <c r="S86">
        <v>566291</v>
      </c>
      <c r="T86"/>
      <c r="U86" t="s">
        <v>576</v>
      </c>
      <c r="V86" t="s">
        <v>50</v>
      </c>
      <c r="W86" t="s">
        <v>51</v>
      </c>
      <c r="X86" t="s">
        <v>51</v>
      </c>
      <c r="Y86" t="s">
        <v>115</v>
      </c>
      <c r="Z86">
        <v>33000</v>
      </c>
      <c r="AA86" t="b">
        <v>1</v>
      </c>
      <c r="AB86"/>
      <c r="AC86" t="s">
        <v>107</v>
      </c>
      <c r="AD86" t="s">
        <v>89</v>
      </c>
      <c r="AE86" t="s">
        <v>170</v>
      </c>
      <c r="AF86" t="b">
        <v>0</v>
      </c>
      <c r="AG86"/>
      <c r="AH86" t="s">
        <v>50</v>
      </c>
      <c r="AI86"/>
      <c r="AJ86">
        <v>27075</v>
      </c>
      <c r="AK86" s="1">
        <v>42521.368750000001</v>
      </c>
      <c r="AL86" s="1">
        <v>42527.724305555559</v>
      </c>
      <c r="AM86" s="1">
        <v>42545.229166666664</v>
      </c>
      <c r="AN86" t="s">
        <v>80</v>
      </c>
      <c r="AO86" t="s">
        <v>39</v>
      </c>
      <c r="AP86" t="s">
        <v>39</v>
      </c>
      <c r="AQ86"/>
      <c r="AR86" s="1">
        <v>42548.5</v>
      </c>
      <c r="AS86" t="s">
        <v>56</v>
      </c>
      <c r="AT86" t="s">
        <v>620</v>
      </c>
      <c r="AU86" t="s">
        <v>623</v>
      </c>
    </row>
    <row r="87" spans="1:47" ht="13.9" customHeight="1" x14ac:dyDescent="0.45">
      <c r="A87" t="s">
        <v>39</v>
      </c>
      <c r="B87">
        <v>638589</v>
      </c>
      <c r="C87" t="str">
        <f>VLOOKUP(B87,'PAS10 S19 Final Scope_195'!B:C,2,0)</f>
        <v>Base Scope</v>
      </c>
      <c r="D87" t="s">
        <v>41</v>
      </c>
      <c r="E87" t="s">
        <v>205</v>
      </c>
      <c r="F87" t="s">
        <v>307</v>
      </c>
      <c r="G87" t="s">
        <v>593</v>
      </c>
      <c r="H87">
        <v>2</v>
      </c>
      <c r="I87">
        <v>3</v>
      </c>
      <c r="J87" t="s">
        <v>308</v>
      </c>
      <c r="K87"/>
      <c r="L87" t="s">
        <v>40</v>
      </c>
      <c r="M87"/>
      <c r="N87" t="b">
        <v>0</v>
      </c>
      <c r="O87" t="s">
        <v>46</v>
      </c>
      <c r="P87" t="s">
        <v>47</v>
      </c>
      <c r="Q87" t="s">
        <v>48</v>
      </c>
      <c r="R87" t="s">
        <v>105</v>
      </c>
      <c r="S87">
        <v>596890</v>
      </c>
      <c r="T87"/>
      <c r="U87" t="s">
        <v>576</v>
      </c>
      <c r="V87" t="s">
        <v>50</v>
      </c>
      <c r="W87" t="s">
        <v>51</v>
      </c>
      <c r="X87" t="s">
        <v>51</v>
      </c>
      <c r="Y87" t="s">
        <v>115</v>
      </c>
      <c r="Z87">
        <v>33000</v>
      </c>
      <c r="AA87" t="b">
        <v>1</v>
      </c>
      <c r="AB87"/>
      <c r="AC87" t="s">
        <v>107</v>
      </c>
      <c r="AD87" t="s">
        <v>89</v>
      </c>
      <c r="AE87" t="s">
        <v>170</v>
      </c>
      <c r="AF87" t="b">
        <v>0</v>
      </c>
      <c r="AG87"/>
      <c r="AH87" t="s">
        <v>50</v>
      </c>
      <c r="AI87"/>
      <c r="AJ87">
        <v>27238</v>
      </c>
      <c r="AK87" s="1">
        <v>42535.331944444442</v>
      </c>
      <c r="AL87" s="1">
        <v>42535.727083333331</v>
      </c>
      <c r="AM87" s="1">
        <v>42544.227777777778</v>
      </c>
      <c r="AN87" t="s">
        <v>80</v>
      </c>
      <c r="AO87" t="s">
        <v>39</v>
      </c>
      <c r="AP87" t="s">
        <v>39</v>
      </c>
      <c r="AQ87"/>
      <c r="AR87" s="1">
        <v>42548.5</v>
      </c>
      <c r="AS87" t="s">
        <v>56</v>
      </c>
      <c r="AT87" t="s">
        <v>620</v>
      </c>
      <c r="AU87" t="s">
        <v>621</v>
      </c>
    </row>
    <row r="88" spans="1:47" ht="13.9" customHeight="1" x14ac:dyDescent="0.45">
      <c r="A88" t="s">
        <v>39</v>
      </c>
      <c r="B88">
        <v>638595</v>
      </c>
      <c r="C88" t="str">
        <f>VLOOKUP(B88,'PAS10 S19 Final Scope_195'!B:C,2,0)</f>
        <v>Base Scope</v>
      </c>
      <c r="D88" t="s">
        <v>41</v>
      </c>
      <c r="E88" t="s">
        <v>205</v>
      </c>
      <c r="F88" t="s">
        <v>304</v>
      </c>
      <c r="G88" t="s">
        <v>687</v>
      </c>
      <c r="H88">
        <v>0.5</v>
      </c>
      <c r="I88">
        <v>3</v>
      </c>
      <c r="J88" t="s">
        <v>305</v>
      </c>
      <c r="K88"/>
      <c r="L88" t="s">
        <v>40</v>
      </c>
      <c r="M88"/>
      <c r="N88" t="b">
        <v>0</v>
      </c>
      <c r="O88" t="s">
        <v>46</v>
      </c>
      <c r="P88" t="s">
        <v>47</v>
      </c>
      <c r="Q88" t="s">
        <v>48</v>
      </c>
      <c r="R88" t="s">
        <v>105</v>
      </c>
      <c r="S88">
        <v>596890</v>
      </c>
      <c r="T88"/>
      <c r="U88" t="s">
        <v>576</v>
      </c>
      <c r="V88" t="s">
        <v>50</v>
      </c>
      <c r="W88" t="s">
        <v>51</v>
      </c>
      <c r="X88" t="s">
        <v>51</v>
      </c>
      <c r="Y88" t="s">
        <v>115</v>
      </c>
      <c r="Z88">
        <v>33000</v>
      </c>
      <c r="AA88" t="b">
        <v>1</v>
      </c>
      <c r="AB88"/>
      <c r="AC88" t="s">
        <v>107</v>
      </c>
      <c r="AD88" t="s">
        <v>89</v>
      </c>
      <c r="AE88" t="s">
        <v>306</v>
      </c>
      <c r="AF88" t="b">
        <v>0</v>
      </c>
      <c r="AG88"/>
      <c r="AH88" t="s">
        <v>50</v>
      </c>
      <c r="AI88"/>
      <c r="AJ88">
        <v>27186</v>
      </c>
      <c r="AK88" s="1">
        <v>42523.287499999999</v>
      </c>
      <c r="AL88" s="1">
        <v>42523.436805555553</v>
      </c>
      <c r="AM88" s="1">
        <v>42545.229166666664</v>
      </c>
      <c r="AN88" t="s">
        <v>80</v>
      </c>
      <c r="AO88" t="s">
        <v>39</v>
      </c>
      <c r="AP88" t="s">
        <v>39</v>
      </c>
      <c r="AQ88"/>
      <c r="AR88" s="1">
        <v>42548.5</v>
      </c>
      <c r="AS88" t="s">
        <v>56</v>
      </c>
      <c r="AT88" t="s">
        <v>644</v>
      </c>
      <c r="AU88" t="s">
        <v>621</v>
      </c>
    </row>
    <row r="89" spans="1:47" ht="13.9" customHeight="1" x14ac:dyDescent="0.45">
      <c r="A89" t="s">
        <v>39</v>
      </c>
      <c r="B89">
        <v>638596</v>
      </c>
      <c r="C89" t="str">
        <f>VLOOKUP(B89,'PAS10 S19 Final Scope_195'!B:C,2,0)</f>
        <v>Base Scope</v>
      </c>
      <c r="D89" t="s">
        <v>41</v>
      </c>
      <c r="E89" t="s">
        <v>205</v>
      </c>
      <c r="F89" t="s">
        <v>284</v>
      </c>
      <c r="G89" t="s">
        <v>583</v>
      </c>
      <c r="H89">
        <v>1.5</v>
      </c>
      <c r="I89">
        <v>3</v>
      </c>
      <c r="J89" t="s">
        <v>285</v>
      </c>
      <c r="K89"/>
      <c r="L89" t="s">
        <v>40</v>
      </c>
      <c r="M89"/>
      <c r="N89" t="b">
        <v>0</v>
      </c>
      <c r="O89" t="s">
        <v>46</v>
      </c>
      <c r="P89" t="s">
        <v>47</v>
      </c>
      <c r="Q89" t="s">
        <v>48</v>
      </c>
      <c r="R89" t="s">
        <v>105</v>
      </c>
      <c r="S89">
        <v>596890</v>
      </c>
      <c r="T89"/>
      <c r="U89" t="s">
        <v>576</v>
      </c>
      <c r="V89" t="s">
        <v>50</v>
      </c>
      <c r="W89" t="s">
        <v>51</v>
      </c>
      <c r="X89" t="s">
        <v>51</v>
      </c>
      <c r="Y89" t="s">
        <v>115</v>
      </c>
      <c r="Z89">
        <v>33000</v>
      </c>
      <c r="AA89" t="b">
        <v>1</v>
      </c>
      <c r="AB89"/>
      <c r="AC89" t="s">
        <v>107</v>
      </c>
      <c r="AD89" t="s">
        <v>212</v>
      </c>
      <c r="AE89" t="s">
        <v>78</v>
      </c>
      <c r="AF89" t="b">
        <v>0</v>
      </c>
      <c r="AG89"/>
      <c r="AH89" t="s">
        <v>50</v>
      </c>
      <c r="AI89"/>
      <c r="AJ89">
        <v>27150</v>
      </c>
      <c r="AK89" s="1">
        <v>42524.277083333334</v>
      </c>
      <c r="AL89" s="1">
        <v>42526.722222222219</v>
      </c>
      <c r="AM89" s="1">
        <v>42544.227777777778</v>
      </c>
      <c r="AN89" t="s">
        <v>80</v>
      </c>
      <c r="AO89" t="s">
        <v>39</v>
      </c>
      <c r="AP89" t="s">
        <v>39</v>
      </c>
      <c r="AQ89"/>
      <c r="AR89" s="1">
        <v>42548.5</v>
      </c>
      <c r="AS89" t="s">
        <v>56</v>
      </c>
      <c r="AT89" t="s">
        <v>644</v>
      </c>
      <c r="AU89" t="s">
        <v>621</v>
      </c>
    </row>
    <row r="90" spans="1:47" ht="13.9" customHeight="1" x14ac:dyDescent="0.45">
      <c r="A90" t="s">
        <v>39</v>
      </c>
      <c r="B90">
        <v>638592</v>
      </c>
      <c r="C90" t="str">
        <f>VLOOKUP(B90,'PAS10 S19 Final Scope_195'!B:C,2,0)</f>
        <v>Base Scope</v>
      </c>
      <c r="D90" t="s">
        <v>41</v>
      </c>
      <c r="E90" t="s">
        <v>205</v>
      </c>
      <c r="F90" t="s">
        <v>301</v>
      </c>
      <c r="G90" t="s">
        <v>687</v>
      </c>
      <c r="H90">
        <v>0.5</v>
      </c>
      <c r="I90">
        <v>3</v>
      </c>
      <c r="J90" t="s">
        <v>302</v>
      </c>
      <c r="K90"/>
      <c r="L90" t="s">
        <v>40</v>
      </c>
      <c r="M90"/>
      <c r="N90" t="b">
        <v>0</v>
      </c>
      <c r="O90" t="s">
        <v>46</v>
      </c>
      <c r="P90" t="s">
        <v>47</v>
      </c>
      <c r="Q90" t="s">
        <v>48</v>
      </c>
      <c r="R90" t="s">
        <v>105</v>
      </c>
      <c r="S90">
        <v>596890</v>
      </c>
      <c r="T90"/>
      <c r="U90" t="s">
        <v>576</v>
      </c>
      <c r="V90" t="s">
        <v>50</v>
      </c>
      <c r="W90" t="s">
        <v>51</v>
      </c>
      <c r="X90" t="s">
        <v>51</v>
      </c>
      <c r="Y90" t="s">
        <v>115</v>
      </c>
      <c r="Z90">
        <v>33000</v>
      </c>
      <c r="AA90" t="b">
        <v>1</v>
      </c>
      <c r="AB90"/>
      <c r="AC90" t="s">
        <v>107</v>
      </c>
      <c r="AD90" t="s">
        <v>303</v>
      </c>
      <c r="AE90" t="s">
        <v>50</v>
      </c>
      <c r="AF90" t="b">
        <v>0</v>
      </c>
      <c r="AG90"/>
      <c r="AH90" t="s">
        <v>50</v>
      </c>
      <c r="AI90"/>
      <c r="AJ90">
        <v>27200</v>
      </c>
      <c r="AK90" s="1">
        <v>42524.277083333334</v>
      </c>
      <c r="AL90" s="1">
        <v>42526.72152777778</v>
      </c>
      <c r="AM90" s="1">
        <v>42543.226388888892</v>
      </c>
      <c r="AN90" t="s">
        <v>80</v>
      </c>
      <c r="AO90" t="s">
        <v>39</v>
      </c>
      <c r="AP90" t="s">
        <v>39</v>
      </c>
      <c r="AQ90"/>
      <c r="AR90" s="1">
        <v>42548.5</v>
      </c>
      <c r="AS90" t="s">
        <v>56</v>
      </c>
      <c r="AT90" t="s">
        <v>628</v>
      </c>
      <c r="AU90" t="s">
        <v>621</v>
      </c>
    </row>
    <row r="91" spans="1:47" ht="13.9" customHeight="1" x14ac:dyDescent="0.45">
      <c r="A91" t="s">
        <v>39</v>
      </c>
      <c r="B91">
        <v>638593</v>
      </c>
      <c r="C91" t="str">
        <f>VLOOKUP(B91,'PAS10 S19 Final Scope_195'!B:C,2,0)</f>
        <v>Base Scope</v>
      </c>
      <c r="D91" t="s">
        <v>41</v>
      </c>
      <c r="E91" t="s">
        <v>205</v>
      </c>
      <c r="F91" t="s">
        <v>226</v>
      </c>
      <c r="G91" t="s">
        <v>687</v>
      </c>
      <c r="H91">
        <v>1</v>
      </c>
      <c r="I91">
        <v>3</v>
      </c>
      <c r="J91" t="s">
        <v>227</v>
      </c>
      <c r="K91"/>
      <c r="L91" t="s">
        <v>40</v>
      </c>
      <c r="M91"/>
      <c r="N91" t="b">
        <v>0</v>
      </c>
      <c r="O91" t="s">
        <v>46</v>
      </c>
      <c r="P91" t="s">
        <v>47</v>
      </c>
      <c r="Q91" t="s">
        <v>48</v>
      </c>
      <c r="R91"/>
      <c r="S91">
        <v>596890</v>
      </c>
      <c r="T91"/>
      <c r="U91" t="s">
        <v>576</v>
      </c>
      <c r="V91" t="s">
        <v>50</v>
      </c>
      <c r="W91" t="s">
        <v>50</v>
      </c>
      <c r="X91" t="s">
        <v>51</v>
      </c>
      <c r="Y91" t="s">
        <v>115</v>
      </c>
      <c r="Z91">
        <v>33000</v>
      </c>
      <c r="AA91" t="b">
        <v>1</v>
      </c>
      <c r="AB91"/>
      <c r="AC91" t="s">
        <v>102</v>
      </c>
      <c r="AD91" t="s">
        <v>66</v>
      </c>
      <c r="AE91" t="s">
        <v>170</v>
      </c>
      <c r="AF91" t="b">
        <v>0</v>
      </c>
      <c r="AG91"/>
      <c r="AH91" t="s">
        <v>50</v>
      </c>
      <c r="AI91"/>
      <c r="AJ91">
        <v>27207</v>
      </c>
      <c r="AK91" s="1">
        <v>42522.588888888888</v>
      </c>
      <c r="AL91" s="1">
        <v>42528.722916666666</v>
      </c>
      <c r="AM91" s="1">
        <v>42544.227777777778</v>
      </c>
      <c r="AN91" t="s">
        <v>80</v>
      </c>
      <c r="AO91" t="s">
        <v>39</v>
      </c>
      <c r="AP91" t="s">
        <v>39</v>
      </c>
      <c r="AQ91"/>
      <c r="AR91" s="1">
        <v>42548.5</v>
      </c>
      <c r="AS91" t="s">
        <v>56</v>
      </c>
      <c r="AT91" t="s">
        <v>622</v>
      </c>
      <c r="AU91" t="s">
        <v>621</v>
      </c>
    </row>
    <row r="92" spans="1:47" ht="13.9" customHeight="1" x14ac:dyDescent="0.45">
      <c r="A92" t="s">
        <v>39</v>
      </c>
      <c r="B92">
        <v>636651</v>
      </c>
      <c r="C92" t="str">
        <f>VLOOKUP(B92,'PAS10 S19 Final Scope_195'!B:C,2,0)</f>
        <v>Base Scope</v>
      </c>
      <c r="D92" t="s">
        <v>230</v>
      </c>
      <c r="E92" t="s">
        <v>205</v>
      </c>
      <c r="F92" t="s">
        <v>249</v>
      </c>
      <c r="G92" t="s">
        <v>588</v>
      </c>
      <c r="H92">
        <v>3</v>
      </c>
      <c r="I92">
        <v>8</v>
      </c>
      <c r="J92" t="s">
        <v>734</v>
      </c>
      <c r="K92"/>
      <c r="L92" t="s">
        <v>40</v>
      </c>
      <c r="M92"/>
      <c r="N92" t="b">
        <v>0</v>
      </c>
      <c r="O92" t="s">
        <v>46</v>
      </c>
      <c r="P92" t="s">
        <v>233</v>
      </c>
      <c r="Q92" t="s">
        <v>70</v>
      </c>
      <c r="R92" t="s">
        <v>105</v>
      </c>
      <c r="S92">
        <v>566291</v>
      </c>
      <c r="T92"/>
      <c r="U92" t="s">
        <v>576</v>
      </c>
      <c r="V92" t="s">
        <v>50</v>
      </c>
      <c r="W92" t="s">
        <v>51</v>
      </c>
      <c r="X92" t="s">
        <v>51</v>
      </c>
      <c r="Y92" t="s">
        <v>729</v>
      </c>
      <c r="Z92">
        <v>33000</v>
      </c>
      <c r="AA92" t="b">
        <v>1</v>
      </c>
      <c r="AB92"/>
      <c r="AC92" t="s">
        <v>50</v>
      </c>
      <c r="AD92" t="s">
        <v>89</v>
      </c>
      <c r="AE92" t="s">
        <v>170</v>
      </c>
      <c r="AF92" t="b">
        <v>1</v>
      </c>
      <c r="AG92"/>
      <c r="AH92" t="s">
        <v>50</v>
      </c>
      <c r="AI92"/>
      <c r="AJ92">
        <v>27071</v>
      </c>
      <c r="AK92" s="1">
        <v>42517.506944444445</v>
      </c>
      <c r="AL92" s="1">
        <v>42523.436805555553</v>
      </c>
      <c r="AM92" s="1">
        <v>42573.583333333336</v>
      </c>
      <c r="AN92" t="s">
        <v>80</v>
      </c>
      <c r="AO92" t="s">
        <v>39</v>
      </c>
      <c r="AP92" t="s">
        <v>39</v>
      </c>
      <c r="AQ92"/>
      <c r="AR92" s="1">
        <v>42548.5</v>
      </c>
      <c r="AS92" t="s">
        <v>56</v>
      </c>
      <c r="AT92" t="s">
        <v>620</v>
      </c>
      <c r="AU92" t="s">
        <v>623</v>
      </c>
    </row>
    <row r="93" spans="1:47" ht="13.9" customHeight="1" x14ac:dyDescent="0.45">
      <c r="A93" t="s">
        <v>39</v>
      </c>
      <c r="B93">
        <v>623073</v>
      </c>
      <c r="C93" t="str">
        <f>VLOOKUP(B93,'PAS10 S19 Final Scope_195'!B:C,2,0)</f>
        <v>Base Scope</v>
      </c>
      <c r="D93" t="s">
        <v>57</v>
      </c>
      <c r="E93" t="s">
        <v>315</v>
      </c>
      <c r="F93" t="s">
        <v>645</v>
      </c>
      <c r="G93" t="s">
        <v>593</v>
      </c>
      <c r="H93">
        <v>2.5</v>
      </c>
      <c r="I93">
        <v>2</v>
      </c>
      <c r="J93" t="s">
        <v>646</v>
      </c>
      <c r="K93" t="s">
        <v>318</v>
      </c>
      <c r="L93" t="s">
        <v>40</v>
      </c>
      <c r="M93"/>
      <c r="N93" t="b">
        <v>0</v>
      </c>
      <c r="O93" t="s">
        <v>319</v>
      </c>
      <c r="P93" t="s">
        <v>47</v>
      </c>
      <c r="Q93" t="s">
        <v>48</v>
      </c>
      <c r="R93" t="s">
        <v>318</v>
      </c>
      <c r="S93">
        <v>602727</v>
      </c>
      <c r="T93"/>
      <c r="U93" t="s">
        <v>576</v>
      </c>
      <c r="V93" t="s">
        <v>50</v>
      </c>
      <c r="W93" t="s">
        <v>50</v>
      </c>
      <c r="X93" t="s">
        <v>62</v>
      </c>
      <c r="Y93" t="s">
        <v>76</v>
      </c>
      <c r="Z93">
        <v>50000</v>
      </c>
      <c r="AA93" t="b">
        <v>1</v>
      </c>
      <c r="AB93"/>
      <c r="AC93" t="s">
        <v>102</v>
      </c>
      <c r="AD93" t="s">
        <v>50</v>
      </c>
      <c r="AE93" t="s">
        <v>50</v>
      </c>
      <c r="AF93" t="b">
        <v>1</v>
      </c>
      <c r="AG93"/>
      <c r="AH93" t="s">
        <v>50</v>
      </c>
      <c r="AI93"/>
      <c r="AJ93"/>
      <c r="AK93" s="1">
        <v>42496.384027777778</v>
      </c>
      <c r="AL93" s="1">
        <v>42508.770833333336</v>
      </c>
      <c r="AM93" s="1">
        <v>42569.413888888892</v>
      </c>
      <c r="AN93" t="s">
        <v>80</v>
      </c>
      <c r="AO93" t="s">
        <v>39</v>
      </c>
      <c r="AP93" t="s">
        <v>39</v>
      </c>
      <c r="AQ93"/>
      <c r="AR93" s="1">
        <v>42548.5</v>
      </c>
      <c r="AS93" t="s">
        <v>56</v>
      </c>
      <c r="AT93" t="s">
        <v>622</v>
      </c>
      <c r="AU93" s="2" t="s">
        <v>648</v>
      </c>
    </row>
    <row r="94" spans="1:47" ht="13.9" customHeight="1" x14ac:dyDescent="0.45">
      <c r="A94" t="s">
        <v>39</v>
      </c>
      <c r="B94">
        <v>623074</v>
      </c>
      <c r="C94" t="str">
        <f>VLOOKUP(B94,'PAS10 S19 Final Scope_195'!B:C,2,0)</f>
        <v>Base Scope</v>
      </c>
      <c r="D94" t="s">
        <v>57</v>
      </c>
      <c r="E94" t="s">
        <v>315</v>
      </c>
      <c r="F94" t="s">
        <v>322</v>
      </c>
      <c r="G94" t="s">
        <v>44</v>
      </c>
      <c r="H94">
        <v>4</v>
      </c>
      <c r="I94">
        <v>2</v>
      </c>
      <c r="J94" t="s">
        <v>323</v>
      </c>
      <c r="K94" t="s">
        <v>318</v>
      </c>
      <c r="L94" t="s">
        <v>40</v>
      </c>
      <c r="M94"/>
      <c r="N94" t="b">
        <v>0</v>
      </c>
      <c r="O94" t="s">
        <v>319</v>
      </c>
      <c r="P94" t="s">
        <v>47</v>
      </c>
      <c r="Q94" t="s">
        <v>48</v>
      </c>
      <c r="R94" t="s">
        <v>318</v>
      </c>
      <c r="S94">
        <v>602727</v>
      </c>
      <c r="T94"/>
      <c r="U94" t="s">
        <v>576</v>
      </c>
      <c r="V94" t="s">
        <v>50</v>
      </c>
      <c r="W94" t="s">
        <v>50</v>
      </c>
      <c r="X94" t="s">
        <v>62</v>
      </c>
      <c r="Y94" t="s">
        <v>76</v>
      </c>
      <c r="Z94">
        <v>50000</v>
      </c>
      <c r="AA94" t="b">
        <v>1</v>
      </c>
      <c r="AB94"/>
      <c r="AC94" t="s">
        <v>64</v>
      </c>
      <c r="AD94" t="s">
        <v>50</v>
      </c>
      <c r="AE94" t="s">
        <v>50</v>
      </c>
      <c r="AF94" t="b">
        <v>1</v>
      </c>
      <c r="AG94"/>
      <c r="AH94" t="s">
        <v>691</v>
      </c>
      <c r="AI94" t="s">
        <v>735</v>
      </c>
      <c r="AJ94"/>
      <c r="AK94" s="1">
        <v>42503.523611111108</v>
      </c>
      <c r="AL94" s="1">
        <v>42509.769444444442</v>
      </c>
      <c r="AM94" s="1">
        <v>42573.429166666669</v>
      </c>
      <c r="AN94" t="s">
        <v>80</v>
      </c>
      <c r="AO94" t="s">
        <v>39</v>
      </c>
      <c r="AP94" t="s">
        <v>39</v>
      </c>
      <c r="AQ94"/>
      <c r="AR94" s="1">
        <v>42548.5</v>
      </c>
      <c r="AS94" t="s">
        <v>56</v>
      </c>
      <c r="AT94" t="s">
        <v>622</v>
      </c>
      <c r="AU94" s="2" t="s">
        <v>648</v>
      </c>
    </row>
    <row r="95" spans="1:47" ht="13.9" customHeight="1" x14ac:dyDescent="0.45">
      <c r="A95" t="s">
        <v>39</v>
      </c>
      <c r="B95">
        <v>623077</v>
      </c>
      <c r="C95" t="str">
        <f>VLOOKUP(B95,'PAS10 S19 Final Scope_195'!B:C,2,0)</f>
        <v>Base Scope</v>
      </c>
      <c r="D95" t="s">
        <v>57</v>
      </c>
      <c r="E95" t="s">
        <v>315</v>
      </c>
      <c r="F95" t="s">
        <v>334</v>
      </c>
      <c r="G95" t="s">
        <v>687</v>
      </c>
      <c r="H95">
        <v>0.5</v>
      </c>
      <c r="I95">
        <v>2</v>
      </c>
      <c r="J95" t="s">
        <v>335</v>
      </c>
      <c r="K95" t="s">
        <v>318</v>
      </c>
      <c r="L95" t="s">
        <v>40</v>
      </c>
      <c r="M95"/>
      <c r="N95" t="b">
        <v>0</v>
      </c>
      <c r="O95" t="s">
        <v>319</v>
      </c>
      <c r="P95" t="s">
        <v>47</v>
      </c>
      <c r="Q95" t="s">
        <v>48</v>
      </c>
      <c r="R95" t="s">
        <v>318</v>
      </c>
      <c r="S95">
        <v>602727</v>
      </c>
      <c r="T95"/>
      <c r="U95" t="s">
        <v>576</v>
      </c>
      <c r="V95" t="s">
        <v>50</v>
      </c>
      <c r="W95" t="s">
        <v>50</v>
      </c>
      <c r="X95" t="s">
        <v>62</v>
      </c>
      <c r="Y95" t="s">
        <v>76</v>
      </c>
      <c r="Z95">
        <v>50000</v>
      </c>
      <c r="AA95" t="b">
        <v>1</v>
      </c>
      <c r="AB95"/>
      <c r="AC95" t="s">
        <v>64</v>
      </c>
      <c r="AD95" t="s">
        <v>50</v>
      </c>
      <c r="AE95" t="s">
        <v>50</v>
      </c>
      <c r="AF95" t="b">
        <v>1</v>
      </c>
      <c r="AG95"/>
      <c r="AH95" t="s">
        <v>50</v>
      </c>
      <c r="AI95"/>
      <c r="AJ95"/>
      <c r="AK95" s="1">
        <v>42488.320833333331</v>
      </c>
      <c r="AL95" s="1">
        <v>42508.772222222222</v>
      </c>
      <c r="AM95" s="1">
        <v>42571.112500000003</v>
      </c>
      <c r="AN95" t="s">
        <v>80</v>
      </c>
      <c r="AO95" t="s">
        <v>39</v>
      </c>
      <c r="AP95" t="s">
        <v>39</v>
      </c>
      <c r="AQ95"/>
      <c r="AR95" s="1">
        <v>42548.5</v>
      </c>
      <c r="AS95" t="s">
        <v>56</v>
      </c>
      <c r="AT95" t="s">
        <v>622</v>
      </c>
      <c r="AU95" s="2" t="s">
        <v>648</v>
      </c>
    </row>
    <row r="96" spans="1:47" ht="13.9" customHeight="1" x14ac:dyDescent="0.45">
      <c r="A96" t="s">
        <v>39</v>
      </c>
      <c r="B96">
        <v>623075</v>
      </c>
      <c r="C96" t="str">
        <f>VLOOKUP(B96,'PAS10 S19 Final Scope_195'!B:C,2,0)</f>
        <v>Base Scope</v>
      </c>
      <c r="D96" t="s">
        <v>57</v>
      </c>
      <c r="E96" t="s">
        <v>315</v>
      </c>
      <c r="F96" t="s">
        <v>336</v>
      </c>
      <c r="G96" t="s">
        <v>44</v>
      </c>
      <c r="H96">
        <v>4</v>
      </c>
      <c r="I96">
        <v>2</v>
      </c>
      <c r="J96" t="s">
        <v>337</v>
      </c>
      <c r="K96" t="s">
        <v>318</v>
      </c>
      <c r="L96" t="s">
        <v>40</v>
      </c>
      <c r="M96"/>
      <c r="N96" t="b">
        <v>0</v>
      </c>
      <c r="O96" t="s">
        <v>319</v>
      </c>
      <c r="P96" t="s">
        <v>47</v>
      </c>
      <c r="Q96" t="s">
        <v>48</v>
      </c>
      <c r="R96" t="s">
        <v>318</v>
      </c>
      <c r="S96">
        <v>602727</v>
      </c>
      <c r="T96"/>
      <c r="U96" t="s">
        <v>576</v>
      </c>
      <c r="V96" t="s">
        <v>50</v>
      </c>
      <c r="W96" t="s">
        <v>50</v>
      </c>
      <c r="X96" t="s">
        <v>62</v>
      </c>
      <c r="Y96" t="s">
        <v>76</v>
      </c>
      <c r="Z96">
        <v>50000</v>
      </c>
      <c r="AA96" t="b">
        <v>1</v>
      </c>
      <c r="AB96"/>
      <c r="AC96" t="s">
        <v>64</v>
      </c>
      <c r="AD96" t="s">
        <v>50</v>
      </c>
      <c r="AE96" t="s">
        <v>50</v>
      </c>
      <c r="AF96" t="b">
        <v>1</v>
      </c>
      <c r="AG96"/>
      <c r="AH96" t="s">
        <v>691</v>
      </c>
      <c r="AI96" t="s">
        <v>736</v>
      </c>
      <c r="AJ96"/>
      <c r="AK96" s="1">
        <v>42494.763888888891</v>
      </c>
      <c r="AL96" s="1">
        <v>42508.771527777775</v>
      </c>
      <c r="AM96" s="1">
        <v>42573.429166666669</v>
      </c>
      <c r="AN96" t="s">
        <v>80</v>
      </c>
      <c r="AO96" t="s">
        <v>39</v>
      </c>
      <c r="AP96" t="s">
        <v>39</v>
      </c>
      <c r="AQ96"/>
      <c r="AR96" s="1">
        <v>42548.5</v>
      </c>
      <c r="AS96" t="s">
        <v>56</v>
      </c>
      <c r="AT96" t="s">
        <v>622</v>
      </c>
      <c r="AU96" s="2" t="s">
        <v>648</v>
      </c>
    </row>
    <row r="97" spans="1:47" ht="13.9" customHeight="1" x14ac:dyDescent="0.45">
      <c r="A97" t="s">
        <v>39</v>
      </c>
      <c r="B97">
        <v>623080</v>
      </c>
      <c r="C97" t="str">
        <f>VLOOKUP(B97,'PAS10 S19 Final Scope_195'!B:C,2,0)</f>
        <v>Base Scope</v>
      </c>
      <c r="D97" t="s">
        <v>57</v>
      </c>
      <c r="E97" t="s">
        <v>315</v>
      </c>
      <c r="F97" t="s">
        <v>340</v>
      </c>
      <c r="G97" t="s">
        <v>216</v>
      </c>
      <c r="H97">
        <v>2</v>
      </c>
      <c r="I97">
        <v>2</v>
      </c>
      <c r="J97" t="s">
        <v>341</v>
      </c>
      <c r="K97" t="s">
        <v>318</v>
      </c>
      <c r="L97" t="s">
        <v>40</v>
      </c>
      <c r="M97" t="s">
        <v>694</v>
      </c>
      <c r="N97" t="b">
        <v>0</v>
      </c>
      <c r="O97" t="s">
        <v>319</v>
      </c>
      <c r="P97" t="s">
        <v>47</v>
      </c>
      <c r="Q97" t="s">
        <v>48</v>
      </c>
      <c r="R97"/>
      <c r="S97">
        <v>602732</v>
      </c>
      <c r="T97"/>
      <c r="U97" t="s">
        <v>576</v>
      </c>
      <c r="V97" t="s">
        <v>50</v>
      </c>
      <c r="W97" t="s">
        <v>50</v>
      </c>
      <c r="X97" t="s">
        <v>62</v>
      </c>
      <c r="Y97" t="s">
        <v>76</v>
      </c>
      <c r="Z97">
        <v>50000</v>
      </c>
      <c r="AA97" t="b">
        <v>1</v>
      </c>
      <c r="AB97"/>
      <c r="AC97" t="s">
        <v>64</v>
      </c>
      <c r="AD97" t="s">
        <v>50</v>
      </c>
      <c r="AE97" t="s">
        <v>50</v>
      </c>
      <c r="AF97" t="b">
        <v>1</v>
      </c>
      <c r="AG97"/>
      <c r="AH97" t="s">
        <v>50</v>
      </c>
      <c r="AI97"/>
      <c r="AJ97"/>
      <c r="AK97" s="1">
        <v>42489.486805555556</v>
      </c>
      <c r="AL97" s="1">
        <v>42508.773611111108</v>
      </c>
      <c r="AM97" s="1">
        <v>42543.720138888886</v>
      </c>
      <c r="AN97" t="s">
        <v>80</v>
      </c>
      <c r="AO97" t="s">
        <v>39</v>
      </c>
      <c r="AP97" t="s">
        <v>39</v>
      </c>
      <c r="AQ97"/>
      <c r="AR97" s="1">
        <v>42548.5</v>
      </c>
      <c r="AS97" t="s">
        <v>56</v>
      </c>
      <c r="AT97" t="s">
        <v>622</v>
      </c>
      <c r="AU97" s="2" t="s">
        <v>650</v>
      </c>
    </row>
    <row r="98" spans="1:47" ht="13.9" customHeight="1" x14ac:dyDescent="0.45">
      <c r="A98" t="s">
        <v>39</v>
      </c>
      <c r="B98">
        <v>623082</v>
      </c>
      <c r="C98" t="str">
        <f>VLOOKUP(B98,'PAS10 S19 Final Scope_195'!B:C,2,0)</f>
        <v>Base Scope</v>
      </c>
      <c r="D98" t="s">
        <v>57</v>
      </c>
      <c r="E98" t="s">
        <v>315</v>
      </c>
      <c r="F98" t="s">
        <v>326</v>
      </c>
      <c r="G98" t="s">
        <v>687</v>
      </c>
      <c r="H98">
        <v>1</v>
      </c>
      <c r="I98">
        <v>2</v>
      </c>
      <c r="J98" t="s">
        <v>327</v>
      </c>
      <c r="K98" t="s">
        <v>318</v>
      </c>
      <c r="L98" t="s">
        <v>40</v>
      </c>
      <c r="M98"/>
      <c r="N98" t="b">
        <v>0</v>
      </c>
      <c r="O98" t="s">
        <v>319</v>
      </c>
      <c r="P98" t="s">
        <v>47</v>
      </c>
      <c r="Q98" t="s">
        <v>48</v>
      </c>
      <c r="R98"/>
      <c r="S98">
        <v>602727</v>
      </c>
      <c r="T98"/>
      <c r="U98" t="s">
        <v>576</v>
      </c>
      <c r="V98" t="s">
        <v>50</v>
      </c>
      <c r="W98" t="s">
        <v>50</v>
      </c>
      <c r="X98" t="s">
        <v>62</v>
      </c>
      <c r="Y98" t="s">
        <v>76</v>
      </c>
      <c r="Z98">
        <v>50000</v>
      </c>
      <c r="AA98" t="b">
        <v>1</v>
      </c>
      <c r="AB98"/>
      <c r="AC98" t="s">
        <v>64</v>
      </c>
      <c r="AD98" t="s">
        <v>50</v>
      </c>
      <c r="AE98" t="s">
        <v>50</v>
      </c>
      <c r="AF98" t="b">
        <v>1</v>
      </c>
      <c r="AG98"/>
      <c r="AH98" t="s">
        <v>50</v>
      </c>
      <c r="AI98"/>
      <c r="AJ98"/>
      <c r="AK98" s="1">
        <v>42492.74722222222</v>
      </c>
      <c r="AL98" s="1">
        <v>42502.758333333331</v>
      </c>
      <c r="AM98" s="1">
        <v>42569.370833333334</v>
      </c>
      <c r="AN98" t="s">
        <v>80</v>
      </c>
      <c r="AO98" t="s">
        <v>39</v>
      </c>
      <c r="AP98" t="s">
        <v>39</v>
      </c>
      <c r="AQ98"/>
      <c r="AR98" s="1">
        <v>42548.5</v>
      </c>
      <c r="AS98" t="s">
        <v>56</v>
      </c>
      <c r="AT98" t="s">
        <v>622</v>
      </c>
      <c r="AU98" s="2" t="s">
        <v>648</v>
      </c>
    </row>
    <row r="99" spans="1:47" ht="13.9" customHeight="1" x14ac:dyDescent="0.45">
      <c r="A99" t="s">
        <v>39</v>
      </c>
      <c r="B99">
        <v>623079</v>
      </c>
      <c r="C99" t="str">
        <f>VLOOKUP(B99,'PAS10 S19 Final Scope_195'!B:C,2,0)</f>
        <v>Base Scope</v>
      </c>
      <c r="D99" t="s">
        <v>57</v>
      </c>
      <c r="E99" t="s">
        <v>315</v>
      </c>
      <c r="F99" t="s">
        <v>328</v>
      </c>
      <c r="G99" t="s">
        <v>687</v>
      </c>
      <c r="H99">
        <v>3</v>
      </c>
      <c r="I99">
        <v>2</v>
      </c>
      <c r="J99" t="s">
        <v>737</v>
      </c>
      <c r="K99" t="s">
        <v>318</v>
      </c>
      <c r="L99" t="s">
        <v>40</v>
      </c>
      <c r="M99"/>
      <c r="N99" t="b">
        <v>0</v>
      </c>
      <c r="O99" t="s">
        <v>319</v>
      </c>
      <c r="P99" t="s">
        <v>47</v>
      </c>
      <c r="Q99" t="s">
        <v>48</v>
      </c>
      <c r="R99" t="s">
        <v>318</v>
      </c>
      <c r="S99">
        <v>602727</v>
      </c>
      <c r="T99"/>
      <c r="U99" t="s">
        <v>576</v>
      </c>
      <c r="V99" t="s">
        <v>50</v>
      </c>
      <c r="W99" t="s">
        <v>50</v>
      </c>
      <c r="X99" t="s">
        <v>62</v>
      </c>
      <c r="Y99" t="s">
        <v>76</v>
      </c>
      <c r="Z99">
        <v>50000</v>
      </c>
      <c r="AA99" t="b">
        <v>1</v>
      </c>
      <c r="AB99"/>
      <c r="AC99" t="s">
        <v>64</v>
      </c>
      <c r="AD99" t="s">
        <v>50</v>
      </c>
      <c r="AE99" t="s">
        <v>50</v>
      </c>
      <c r="AF99" t="b">
        <v>1</v>
      </c>
      <c r="AG99"/>
      <c r="AH99" t="s">
        <v>50</v>
      </c>
      <c r="AI99"/>
      <c r="AJ99"/>
      <c r="AK99" s="1">
        <v>42487.445833333331</v>
      </c>
      <c r="AL99" s="1">
        <v>42508.772916666669</v>
      </c>
      <c r="AM99" s="1">
        <v>42573.413888888892</v>
      </c>
      <c r="AN99" t="s">
        <v>80</v>
      </c>
      <c r="AO99" t="s">
        <v>39</v>
      </c>
      <c r="AP99" t="s">
        <v>39</v>
      </c>
      <c r="AQ99"/>
      <c r="AR99" s="1">
        <v>42548.5</v>
      </c>
      <c r="AS99" t="s">
        <v>56</v>
      </c>
      <c r="AT99" t="s">
        <v>622</v>
      </c>
      <c r="AU99" s="2" t="s">
        <v>648</v>
      </c>
    </row>
    <row r="100" spans="1:47" ht="13.9" customHeight="1" x14ac:dyDescent="0.45">
      <c r="A100" t="s">
        <v>39</v>
      </c>
      <c r="B100">
        <v>623078</v>
      </c>
      <c r="C100" t="str">
        <f>VLOOKUP(B100,'PAS10 S19 Final Scope_195'!B:C,2,0)</f>
        <v>Base Scope</v>
      </c>
      <c r="D100" t="s">
        <v>57</v>
      </c>
      <c r="E100" t="s">
        <v>315</v>
      </c>
      <c r="F100" t="s">
        <v>338</v>
      </c>
      <c r="G100" t="s">
        <v>593</v>
      </c>
      <c r="H100">
        <v>1</v>
      </c>
      <c r="I100">
        <v>2</v>
      </c>
      <c r="J100" t="s">
        <v>339</v>
      </c>
      <c r="K100" t="s">
        <v>318</v>
      </c>
      <c r="L100" t="s">
        <v>40</v>
      </c>
      <c r="M100"/>
      <c r="N100" t="b">
        <v>0</v>
      </c>
      <c r="O100" t="s">
        <v>319</v>
      </c>
      <c r="P100" t="s">
        <v>47</v>
      </c>
      <c r="Q100" t="s">
        <v>48</v>
      </c>
      <c r="R100" t="s">
        <v>318</v>
      </c>
      <c r="S100">
        <v>602727</v>
      </c>
      <c r="T100"/>
      <c r="U100" t="s">
        <v>576</v>
      </c>
      <c r="V100" t="s">
        <v>50</v>
      </c>
      <c r="W100" t="s">
        <v>50</v>
      </c>
      <c r="X100" t="s">
        <v>140</v>
      </c>
      <c r="Y100" t="s">
        <v>76</v>
      </c>
      <c r="Z100">
        <v>50000</v>
      </c>
      <c r="AA100" t="b">
        <v>1</v>
      </c>
      <c r="AB100"/>
      <c r="AC100" t="s">
        <v>102</v>
      </c>
      <c r="AD100" t="s">
        <v>50</v>
      </c>
      <c r="AE100" t="s">
        <v>50</v>
      </c>
      <c r="AF100" t="b">
        <v>1</v>
      </c>
      <c r="AG100"/>
      <c r="AH100" t="s">
        <v>50</v>
      </c>
      <c r="AI100"/>
      <c r="AJ100"/>
      <c r="AK100" s="1">
        <v>42496.38958333333</v>
      </c>
      <c r="AL100" s="1">
        <v>42508.772222222222</v>
      </c>
      <c r="AM100" s="1">
        <v>42569.327777777777</v>
      </c>
      <c r="AN100" t="s">
        <v>80</v>
      </c>
      <c r="AO100" t="s">
        <v>39</v>
      </c>
      <c r="AP100" t="s">
        <v>39</v>
      </c>
      <c r="AQ100"/>
      <c r="AR100" s="1">
        <v>42548.5</v>
      </c>
      <c r="AS100" t="s">
        <v>56</v>
      </c>
      <c r="AT100" t="s">
        <v>622</v>
      </c>
      <c r="AU100" s="2" t="s">
        <v>649</v>
      </c>
    </row>
    <row r="101" spans="1:47" ht="13.9" customHeight="1" x14ac:dyDescent="0.45">
      <c r="A101" t="s">
        <v>39</v>
      </c>
      <c r="B101">
        <v>623076</v>
      </c>
      <c r="C101" t="str">
        <f>VLOOKUP(B101,'PAS10 S19 Final Scope_195'!B:C,2,0)</f>
        <v>Base Scope</v>
      </c>
      <c r="D101" t="s">
        <v>57</v>
      </c>
      <c r="E101" t="s">
        <v>315</v>
      </c>
      <c r="F101" t="s">
        <v>324</v>
      </c>
      <c r="G101" t="s">
        <v>583</v>
      </c>
      <c r="H101">
        <v>0.5</v>
      </c>
      <c r="I101">
        <v>2</v>
      </c>
      <c r="J101" t="s">
        <v>325</v>
      </c>
      <c r="K101" t="s">
        <v>318</v>
      </c>
      <c r="L101" t="s">
        <v>40</v>
      </c>
      <c r="M101"/>
      <c r="N101" t="b">
        <v>0</v>
      </c>
      <c r="O101" t="s">
        <v>319</v>
      </c>
      <c r="P101" t="s">
        <v>47</v>
      </c>
      <c r="Q101" t="s">
        <v>48</v>
      </c>
      <c r="R101" t="s">
        <v>318</v>
      </c>
      <c r="S101">
        <v>602727</v>
      </c>
      <c r="T101"/>
      <c r="U101" t="s">
        <v>576</v>
      </c>
      <c r="V101" t="s">
        <v>50</v>
      </c>
      <c r="W101" t="s">
        <v>50</v>
      </c>
      <c r="X101" t="s">
        <v>62</v>
      </c>
      <c r="Y101" t="s">
        <v>76</v>
      </c>
      <c r="Z101">
        <v>50000</v>
      </c>
      <c r="AA101" t="b">
        <v>1</v>
      </c>
      <c r="AB101"/>
      <c r="AC101" t="s">
        <v>53</v>
      </c>
      <c r="AD101" t="s">
        <v>50</v>
      </c>
      <c r="AE101" t="s">
        <v>50</v>
      </c>
      <c r="AF101" t="b">
        <v>1</v>
      </c>
      <c r="AG101"/>
      <c r="AH101" t="s">
        <v>50</v>
      </c>
      <c r="AI101"/>
      <c r="AJ101"/>
      <c r="AK101" s="1">
        <v>42485.613888888889</v>
      </c>
      <c r="AL101" s="1">
        <v>42508.771527777775</v>
      </c>
      <c r="AM101" s="1">
        <v>42534.718055555553</v>
      </c>
      <c r="AN101" t="s">
        <v>80</v>
      </c>
      <c r="AO101" t="s">
        <v>39</v>
      </c>
      <c r="AP101" t="s">
        <v>39</v>
      </c>
      <c r="AQ101"/>
      <c r="AR101" s="1">
        <v>42548.5</v>
      </c>
      <c r="AS101" t="s">
        <v>56</v>
      </c>
      <c r="AT101" t="s">
        <v>622</v>
      </c>
      <c r="AU101" s="2" t="s">
        <v>648</v>
      </c>
    </row>
    <row r="102" spans="1:47" ht="13.9" customHeight="1" x14ac:dyDescent="0.45">
      <c r="A102" t="s">
        <v>39</v>
      </c>
      <c r="B102">
        <v>623081</v>
      </c>
      <c r="C102" t="str">
        <f>VLOOKUP(B102,'PAS10 S19 Final Scope_195'!B:C,2,0)</f>
        <v>Base Scope</v>
      </c>
      <c r="D102" t="s">
        <v>57</v>
      </c>
      <c r="E102" t="s">
        <v>315</v>
      </c>
      <c r="F102" t="s">
        <v>330</v>
      </c>
      <c r="G102" t="s">
        <v>593</v>
      </c>
      <c r="H102">
        <v>0.5</v>
      </c>
      <c r="I102">
        <v>2</v>
      </c>
      <c r="J102" t="s">
        <v>331</v>
      </c>
      <c r="K102" t="s">
        <v>318</v>
      </c>
      <c r="L102" t="s">
        <v>40</v>
      </c>
      <c r="M102"/>
      <c r="N102" t="b">
        <v>0</v>
      </c>
      <c r="O102" t="s">
        <v>319</v>
      </c>
      <c r="P102" t="s">
        <v>47</v>
      </c>
      <c r="Q102" t="s">
        <v>48</v>
      </c>
      <c r="R102"/>
      <c r="S102">
        <v>602727</v>
      </c>
      <c r="T102"/>
      <c r="U102" t="s">
        <v>576</v>
      </c>
      <c r="V102" t="s">
        <v>50</v>
      </c>
      <c r="W102" t="s">
        <v>50</v>
      </c>
      <c r="X102" t="s">
        <v>62</v>
      </c>
      <c r="Y102" t="s">
        <v>76</v>
      </c>
      <c r="Z102">
        <v>50000</v>
      </c>
      <c r="AA102" t="b">
        <v>1</v>
      </c>
      <c r="AB102"/>
      <c r="AC102" t="s">
        <v>64</v>
      </c>
      <c r="AD102" t="s">
        <v>50</v>
      </c>
      <c r="AE102" t="s">
        <v>50</v>
      </c>
      <c r="AF102" t="b">
        <v>1</v>
      </c>
      <c r="AG102"/>
      <c r="AH102" t="s">
        <v>50</v>
      </c>
      <c r="AI102"/>
      <c r="AJ102"/>
      <c r="AK102" s="1">
        <v>42499.383333333331</v>
      </c>
      <c r="AL102" s="1">
        <v>42508.773611111108</v>
      </c>
      <c r="AM102" s="1">
        <v>42534.718055555553</v>
      </c>
      <c r="AN102" t="s">
        <v>80</v>
      </c>
      <c r="AO102" t="s">
        <v>39</v>
      </c>
      <c r="AP102" t="s">
        <v>39</v>
      </c>
      <c r="AQ102"/>
      <c r="AR102" s="1">
        <v>42548.5</v>
      </c>
      <c r="AS102" t="s">
        <v>56</v>
      </c>
      <c r="AT102" t="s">
        <v>622</v>
      </c>
      <c r="AU102" s="2" t="s">
        <v>648</v>
      </c>
    </row>
    <row r="103" spans="1:47" ht="13.9" customHeight="1" x14ac:dyDescent="0.45">
      <c r="A103" t="s">
        <v>39</v>
      </c>
      <c r="B103">
        <v>623084</v>
      </c>
      <c r="C103" t="str">
        <f>VLOOKUP(B103,'PAS10 S19 Final Scope_195'!B:C,2,0)</f>
        <v>Base Scope</v>
      </c>
      <c r="D103" t="s">
        <v>57</v>
      </c>
      <c r="E103" t="s">
        <v>315</v>
      </c>
      <c r="F103" t="s">
        <v>342</v>
      </c>
      <c r="G103" t="s">
        <v>593</v>
      </c>
      <c r="H103">
        <v>1</v>
      </c>
      <c r="I103">
        <v>2</v>
      </c>
      <c r="J103" t="s">
        <v>343</v>
      </c>
      <c r="K103" t="s">
        <v>318</v>
      </c>
      <c r="L103" t="s">
        <v>40</v>
      </c>
      <c r="M103"/>
      <c r="N103" t="b">
        <v>0</v>
      </c>
      <c r="O103" t="s">
        <v>319</v>
      </c>
      <c r="P103" t="s">
        <v>47</v>
      </c>
      <c r="Q103" t="s">
        <v>48</v>
      </c>
      <c r="R103"/>
      <c r="S103">
        <v>602727</v>
      </c>
      <c r="T103"/>
      <c r="U103" t="s">
        <v>576</v>
      </c>
      <c r="V103" t="s">
        <v>50</v>
      </c>
      <c r="W103" t="s">
        <v>50</v>
      </c>
      <c r="X103" t="s">
        <v>62</v>
      </c>
      <c r="Y103" t="s">
        <v>76</v>
      </c>
      <c r="Z103">
        <v>50000</v>
      </c>
      <c r="AA103" t="b">
        <v>1</v>
      </c>
      <c r="AB103"/>
      <c r="AC103" t="s">
        <v>64</v>
      </c>
      <c r="AD103" t="s">
        <v>50</v>
      </c>
      <c r="AE103" t="s">
        <v>50</v>
      </c>
      <c r="AF103" t="b">
        <v>1</v>
      </c>
      <c r="AG103"/>
      <c r="AH103" t="s">
        <v>50</v>
      </c>
      <c r="AI103"/>
      <c r="AJ103"/>
      <c r="AK103" s="1">
        <v>42486.364583333336</v>
      </c>
      <c r="AL103" s="1">
        <v>42508.774305555555</v>
      </c>
      <c r="AM103" s="1">
        <v>42570.382638888892</v>
      </c>
      <c r="AN103" t="s">
        <v>80</v>
      </c>
      <c r="AO103" t="s">
        <v>39</v>
      </c>
      <c r="AP103" t="s">
        <v>39</v>
      </c>
      <c r="AQ103"/>
      <c r="AR103" s="1">
        <v>42548.5</v>
      </c>
      <c r="AS103" t="s">
        <v>56</v>
      </c>
      <c r="AT103" t="s">
        <v>622</v>
      </c>
      <c r="AU103" s="2" t="s">
        <v>648</v>
      </c>
    </row>
    <row r="104" spans="1:47" ht="13.9" customHeight="1" x14ac:dyDescent="0.45">
      <c r="A104" t="s">
        <v>39</v>
      </c>
      <c r="B104">
        <v>623083</v>
      </c>
      <c r="C104" t="str">
        <f>VLOOKUP(B104,'PAS10 S19 Final Scope_195'!B:C,2,0)</f>
        <v>Base Scope</v>
      </c>
      <c r="D104" t="s">
        <v>57</v>
      </c>
      <c r="E104" t="s">
        <v>315</v>
      </c>
      <c r="F104" t="s">
        <v>348</v>
      </c>
      <c r="G104" t="s">
        <v>687</v>
      </c>
      <c r="H104">
        <v>1</v>
      </c>
      <c r="I104">
        <v>2</v>
      </c>
      <c r="J104" t="s">
        <v>349</v>
      </c>
      <c r="K104" t="s">
        <v>318</v>
      </c>
      <c r="L104" t="s">
        <v>40</v>
      </c>
      <c r="M104"/>
      <c r="N104" t="b">
        <v>0</v>
      </c>
      <c r="O104" t="s">
        <v>319</v>
      </c>
      <c r="P104" t="s">
        <v>47</v>
      </c>
      <c r="Q104" t="s">
        <v>48</v>
      </c>
      <c r="R104"/>
      <c r="S104">
        <v>602733</v>
      </c>
      <c r="T104"/>
      <c r="U104" t="s">
        <v>576</v>
      </c>
      <c r="V104" t="s">
        <v>50</v>
      </c>
      <c r="W104" t="s">
        <v>50</v>
      </c>
      <c r="X104" t="s">
        <v>62</v>
      </c>
      <c r="Y104" t="s">
        <v>76</v>
      </c>
      <c r="Z104">
        <v>50000</v>
      </c>
      <c r="AA104" t="b">
        <v>1</v>
      </c>
      <c r="AB104"/>
      <c r="AC104" t="s">
        <v>107</v>
      </c>
      <c r="AD104" t="s">
        <v>50</v>
      </c>
      <c r="AE104" t="s">
        <v>50</v>
      </c>
      <c r="AF104" t="b">
        <v>1</v>
      </c>
      <c r="AG104"/>
      <c r="AH104" t="s">
        <v>50</v>
      </c>
      <c r="AI104"/>
      <c r="AJ104"/>
      <c r="AK104" s="1">
        <v>42487.43472222222</v>
      </c>
      <c r="AL104" s="1">
        <v>42508.774305555555</v>
      </c>
      <c r="AM104" s="1">
        <v>42551.409722222219</v>
      </c>
      <c r="AN104" t="s">
        <v>80</v>
      </c>
      <c r="AO104" t="s">
        <v>39</v>
      </c>
      <c r="AP104" t="s">
        <v>39</v>
      </c>
      <c r="AQ104"/>
      <c r="AR104" s="1">
        <v>42548.5</v>
      </c>
      <c r="AS104" t="s">
        <v>56</v>
      </c>
      <c r="AT104" t="s">
        <v>622</v>
      </c>
      <c r="AU104" s="2" t="s">
        <v>651</v>
      </c>
    </row>
    <row r="105" spans="1:47" ht="13.9" customHeight="1" x14ac:dyDescent="0.45">
      <c r="A105" t="s">
        <v>39</v>
      </c>
      <c r="B105">
        <v>623085</v>
      </c>
      <c r="C105" t="str">
        <f>VLOOKUP(B105,'PAS10 S19 Final Scope_195'!B:C,2,0)</f>
        <v>Base Scope</v>
      </c>
      <c r="D105" t="s">
        <v>57</v>
      </c>
      <c r="E105" t="s">
        <v>315</v>
      </c>
      <c r="F105" t="s">
        <v>350</v>
      </c>
      <c r="G105" t="s">
        <v>593</v>
      </c>
      <c r="H105">
        <v>2.5</v>
      </c>
      <c r="I105">
        <v>2</v>
      </c>
      <c r="J105" t="s">
        <v>351</v>
      </c>
      <c r="K105" t="s">
        <v>318</v>
      </c>
      <c r="L105" t="s">
        <v>40</v>
      </c>
      <c r="M105"/>
      <c r="N105" t="b">
        <v>0</v>
      </c>
      <c r="O105" t="s">
        <v>319</v>
      </c>
      <c r="P105" t="s">
        <v>47</v>
      </c>
      <c r="Q105" t="s">
        <v>48</v>
      </c>
      <c r="R105" t="s">
        <v>318</v>
      </c>
      <c r="S105">
        <v>602732</v>
      </c>
      <c r="T105"/>
      <c r="U105" t="s">
        <v>576</v>
      </c>
      <c r="V105" t="s">
        <v>50</v>
      </c>
      <c r="W105" t="s">
        <v>50</v>
      </c>
      <c r="X105" t="s">
        <v>62</v>
      </c>
      <c r="Y105" t="s">
        <v>76</v>
      </c>
      <c r="Z105">
        <v>50000</v>
      </c>
      <c r="AA105" t="b">
        <v>1</v>
      </c>
      <c r="AB105"/>
      <c r="AC105" t="s">
        <v>64</v>
      </c>
      <c r="AD105" t="s">
        <v>50</v>
      </c>
      <c r="AE105" t="s">
        <v>50</v>
      </c>
      <c r="AF105" t="b">
        <v>1</v>
      </c>
      <c r="AG105"/>
      <c r="AH105" t="s">
        <v>50</v>
      </c>
      <c r="AI105"/>
      <c r="AJ105"/>
      <c r="AK105" s="1">
        <v>42496.405555555553</v>
      </c>
      <c r="AL105" s="1">
        <v>42508.775000000001</v>
      </c>
      <c r="AM105" s="1">
        <v>42569.336111111108</v>
      </c>
      <c r="AN105" t="s">
        <v>80</v>
      </c>
      <c r="AO105" t="s">
        <v>39</v>
      </c>
      <c r="AP105" t="s">
        <v>39</v>
      </c>
      <c r="AQ105"/>
      <c r="AR105" s="1">
        <v>42548.5</v>
      </c>
      <c r="AS105" t="s">
        <v>56</v>
      </c>
      <c r="AT105" t="s">
        <v>622</v>
      </c>
      <c r="AU105" s="2" t="s">
        <v>652</v>
      </c>
    </row>
    <row r="106" spans="1:47" ht="13.9" customHeight="1" x14ac:dyDescent="0.45">
      <c r="A106" t="s">
        <v>39</v>
      </c>
      <c r="B106">
        <v>623086</v>
      </c>
      <c r="C106" t="str">
        <f>VLOOKUP(B106,'PAS10 S19 Final Scope_195'!B:C,2,0)</f>
        <v>Base Scope</v>
      </c>
      <c r="D106" t="s">
        <v>57</v>
      </c>
      <c r="E106" t="s">
        <v>315</v>
      </c>
      <c r="F106" t="s">
        <v>332</v>
      </c>
      <c r="G106" t="s">
        <v>687</v>
      </c>
      <c r="H106">
        <v>2.5</v>
      </c>
      <c r="I106">
        <v>2</v>
      </c>
      <c r="J106" t="s">
        <v>333</v>
      </c>
      <c r="K106" t="s">
        <v>318</v>
      </c>
      <c r="L106" t="s">
        <v>40</v>
      </c>
      <c r="M106"/>
      <c r="N106" t="b">
        <v>0</v>
      </c>
      <c r="O106" t="s">
        <v>319</v>
      </c>
      <c r="P106" t="s">
        <v>47</v>
      </c>
      <c r="Q106" t="s">
        <v>48</v>
      </c>
      <c r="R106" t="s">
        <v>318</v>
      </c>
      <c r="S106">
        <v>602732</v>
      </c>
      <c r="T106"/>
      <c r="U106" t="s">
        <v>576</v>
      </c>
      <c r="V106" t="s">
        <v>50</v>
      </c>
      <c r="W106" t="s">
        <v>50</v>
      </c>
      <c r="X106" t="s">
        <v>62</v>
      </c>
      <c r="Y106" t="s">
        <v>76</v>
      </c>
      <c r="Z106">
        <v>50000</v>
      </c>
      <c r="AA106" t="b">
        <v>1</v>
      </c>
      <c r="AB106"/>
      <c r="AC106" t="s">
        <v>53</v>
      </c>
      <c r="AD106" t="s">
        <v>50</v>
      </c>
      <c r="AE106" t="s">
        <v>50</v>
      </c>
      <c r="AF106" t="b">
        <v>1</v>
      </c>
      <c r="AG106"/>
      <c r="AH106" t="s">
        <v>50</v>
      </c>
      <c r="AI106"/>
      <c r="AJ106"/>
      <c r="AK106" s="1">
        <v>42487.447222222225</v>
      </c>
      <c r="AL106" s="1">
        <v>42508.775000000001</v>
      </c>
      <c r="AM106" s="1">
        <v>42530.720138888886</v>
      </c>
      <c r="AN106" t="s">
        <v>80</v>
      </c>
      <c r="AO106" t="s">
        <v>39</v>
      </c>
      <c r="AP106" t="s">
        <v>39</v>
      </c>
      <c r="AQ106"/>
      <c r="AR106" s="1">
        <v>42548.5</v>
      </c>
      <c r="AS106" t="s">
        <v>56</v>
      </c>
      <c r="AT106" t="s">
        <v>622</v>
      </c>
      <c r="AU106" s="2" t="s">
        <v>650</v>
      </c>
    </row>
    <row r="107" spans="1:47" ht="13.9" customHeight="1" x14ac:dyDescent="0.45">
      <c r="A107" t="s">
        <v>39</v>
      </c>
      <c r="B107">
        <v>623089</v>
      </c>
      <c r="C107" t="str">
        <f>VLOOKUP(B107,'PAS10 S19 Final Scope_195'!B:C,2,0)</f>
        <v>Base Scope</v>
      </c>
      <c r="D107" t="s">
        <v>57</v>
      </c>
      <c r="E107" t="s">
        <v>315</v>
      </c>
      <c r="F107" t="s">
        <v>344</v>
      </c>
      <c r="G107" t="s">
        <v>687</v>
      </c>
      <c r="H107">
        <v>1</v>
      </c>
      <c r="I107">
        <v>2</v>
      </c>
      <c r="J107" t="s">
        <v>345</v>
      </c>
      <c r="K107" t="s">
        <v>318</v>
      </c>
      <c r="L107" t="s">
        <v>40</v>
      </c>
      <c r="M107"/>
      <c r="N107" t="b">
        <v>0</v>
      </c>
      <c r="O107" t="s">
        <v>319</v>
      </c>
      <c r="P107" t="s">
        <v>47</v>
      </c>
      <c r="Q107" t="s">
        <v>48</v>
      </c>
      <c r="R107" t="s">
        <v>318</v>
      </c>
      <c r="S107">
        <v>602732</v>
      </c>
      <c r="T107"/>
      <c r="U107" t="s">
        <v>576</v>
      </c>
      <c r="V107" t="s">
        <v>50</v>
      </c>
      <c r="W107" t="s">
        <v>50</v>
      </c>
      <c r="X107" t="s">
        <v>62</v>
      </c>
      <c r="Y107" t="s">
        <v>76</v>
      </c>
      <c r="Z107">
        <v>50000</v>
      </c>
      <c r="AA107" t="b">
        <v>1</v>
      </c>
      <c r="AB107"/>
      <c r="AC107" t="s">
        <v>64</v>
      </c>
      <c r="AD107" t="s">
        <v>50</v>
      </c>
      <c r="AE107" t="s">
        <v>50</v>
      </c>
      <c r="AF107" t="b">
        <v>1</v>
      </c>
      <c r="AG107"/>
      <c r="AH107" t="s">
        <v>50</v>
      </c>
      <c r="AI107"/>
      <c r="AJ107"/>
      <c r="AK107" s="1">
        <v>42495.550694444442</v>
      </c>
      <c r="AL107" s="1">
        <v>42508.775694444441</v>
      </c>
      <c r="AM107" s="1">
        <v>42530.720138888886</v>
      </c>
      <c r="AN107" t="s">
        <v>80</v>
      </c>
      <c r="AO107" t="s">
        <v>39</v>
      </c>
      <c r="AP107" t="s">
        <v>39</v>
      </c>
      <c r="AQ107"/>
      <c r="AR107" s="1">
        <v>42548.5</v>
      </c>
      <c r="AS107" t="s">
        <v>56</v>
      </c>
      <c r="AT107" t="s">
        <v>622</v>
      </c>
      <c r="AU107" s="2" t="s">
        <v>648</v>
      </c>
    </row>
    <row r="108" spans="1:47" ht="13.9" customHeight="1" x14ac:dyDescent="0.45">
      <c r="A108" t="s">
        <v>39</v>
      </c>
      <c r="B108">
        <v>623090</v>
      </c>
      <c r="C108" t="str">
        <f>VLOOKUP(B108,'PAS10 S19 Final Scope_195'!B:C,2,0)</f>
        <v>Base Scope</v>
      </c>
      <c r="D108" t="s">
        <v>57</v>
      </c>
      <c r="E108" t="s">
        <v>315</v>
      </c>
      <c r="F108" t="s">
        <v>346</v>
      </c>
      <c r="G108" t="s">
        <v>687</v>
      </c>
      <c r="H108">
        <v>1</v>
      </c>
      <c r="I108">
        <v>2</v>
      </c>
      <c r="J108" t="s">
        <v>347</v>
      </c>
      <c r="K108" t="s">
        <v>318</v>
      </c>
      <c r="L108" t="s">
        <v>40</v>
      </c>
      <c r="M108"/>
      <c r="N108" t="b">
        <v>0</v>
      </c>
      <c r="O108" t="s">
        <v>319</v>
      </c>
      <c r="P108" t="s">
        <v>47</v>
      </c>
      <c r="Q108" t="s">
        <v>48</v>
      </c>
      <c r="R108" t="s">
        <v>318</v>
      </c>
      <c r="S108">
        <v>602733</v>
      </c>
      <c r="T108"/>
      <c r="U108" t="s">
        <v>576</v>
      </c>
      <c r="V108" t="s">
        <v>50</v>
      </c>
      <c r="W108" t="s">
        <v>50</v>
      </c>
      <c r="X108" t="s">
        <v>62</v>
      </c>
      <c r="Y108" t="s">
        <v>76</v>
      </c>
      <c r="Z108">
        <v>50000</v>
      </c>
      <c r="AA108" t="b">
        <v>1</v>
      </c>
      <c r="AB108"/>
      <c r="AC108" t="s">
        <v>64</v>
      </c>
      <c r="AD108" t="s">
        <v>50</v>
      </c>
      <c r="AE108" t="s">
        <v>50</v>
      </c>
      <c r="AF108" t="b">
        <v>1</v>
      </c>
      <c r="AG108"/>
      <c r="AH108" t="s">
        <v>50</v>
      </c>
      <c r="AI108"/>
      <c r="AJ108"/>
      <c r="AK108" s="1">
        <v>42496.364583333336</v>
      </c>
      <c r="AL108" s="1">
        <v>42508.776388888888</v>
      </c>
      <c r="AM108" s="1">
        <v>42569.368055555555</v>
      </c>
      <c r="AN108" t="s">
        <v>80</v>
      </c>
      <c r="AO108" t="s">
        <v>39</v>
      </c>
      <c r="AP108" t="s">
        <v>39</v>
      </c>
      <c r="AQ108"/>
      <c r="AR108" s="1">
        <v>42548.5</v>
      </c>
      <c r="AS108" t="s">
        <v>56</v>
      </c>
      <c r="AT108" t="s">
        <v>622</v>
      </c>
      <c r="AU108" s="2" t="s">
        <v>648</v>
      </c>
    </row>
    <row r="109" spans="1:47" ht="13.9" customHeight="1" x14ac:dyDescent="0.45">
      <c r="A109" t="s">
        <v>39</v>
      </c>
      <c r="B109">
        <v>623088</v>
      </c>
      <c r="C109" t="str">
        <f>VLOOKUP(B109,'PAS10 S19 Final Scope_195'!B:C,2,0)</f>
        <v>Base Scope</v>
      </c>
      <c r="D109" t="s">
        <v>57</v>
      </c>
      <c r="E109" t="s">
        <v>315</v>
      </c>
      <c r="F109" t="s">
        <v>320</v>
      </c>
      <c r="G109" t="s">
        <v>687</v>
      </c>
      <c r="H109">
        <v>2</v>
      </c>
      <c r="I109">
        <v>2</v>
      </c>
      <c r="J109" t="s">
        <v>321</v>
      </c>
      <c r="K109" t="s">
        <v>318</v>
      </c>
      <c r="L109" t="s">
        <v>40</v>
      </c>
      <c r="M109"/>
      <c r="N109" t="b">
        <v>0</v>
      </c>
      <c r="O109" t="s">
        <v>319</v>
      </c>
      <c r="P109" t="s">
        <v>47</v>
      </c>
      <c r="Q109" t="s">
        <v>48</v>
      </c>
      <c r="R109" t="s">
        <v>318</v>
      </c>
      <c r="S109">
        <v>602732</v>
      </c>
      <c r="T109"/>
      <c r="U109" t="s">
        <v>576</v>
      </c>
      <c r="V109" t="s">
        <v>50</v>
      </c>
      <c r="W109" t="s">
        <v>50</v>
      </c>
      <c r="X109" t="s">
        <v>62</v>
      </c>
      <c r="Y109" t="s">
        <v>76</v>
      </c>
      <c r="Z109">
        <v>50000</v>
      </c>
      <c r="AA109" t="b">
        <v>1</v>
      </c>
      <c r="AB109"/>
      <c r="AC109" t="s">
        <v>107</v>
      </c>
      <c r="AD109" t="s">
        <v>50</v>
      </c>
      <c r="AE109" t="s">
        <v>50</v>
      </c>
      <c r="AF109" t="b">
        <v>1</v>
      </c>
      <c r="AG109"/>
      <c r="AH109" t="s">
        <v>50</v>
      </c>
      <c r="AI109"/>
      <c r="AJ109"/>
      <c r="AK109" s="1">
        <v>42494.759722222225</v>
      </c>
      <c r="AL109" s="1">
        <v>42508.775694444441</v>
      </c>
      <c r="AM109" s="1">
        <v>42551.409722222219</v>
      </c>
      <c r="AN109" t="s">
        <v>80</v>
      </c>
      <c r="AO109" t="s">
        <v>39</v>
      </c>
      <c r="AP109" t="s">
        <v>39</v>
      </c>
      <c r="AQ109"/>
      <c r="AR109" s="1">
        <v>42548.5</v>
      </c>
      <c r="AS109" t="s">
        <v>56</v>
      </c>
      <c r="AT109" t="s">
        <v>622</v>
      </c>
      <c r="AU109" s="2" t="s">
        <v>653</v>
      </c>
    </row>
    <row r="110" spans="1:47" ht="13.9" customHeight="1" x14ac:dyDescent="0.45">
      <c r="A110" t="s">
        <v>39</v>
      </c>
      <c r="B110">
        <v>572522</v>
      </c>
      <c r="C110" t="str">
        <f>VLOOKUP(B110,'PAS10 S19 Final Scope_195'!B:C,2,0)</f>
        <v>Base Scope</v>
      </c>
      <c r="D110" t="s">
        <v>57</v>
      </c>
      <c r="E110" t="s">
        <v>352</v>
      </c>
      <c r="F110" t="s">
        <v>380</v>
      </c>
      <c r="G110" t="s">
        <v>687</v>
      </c>
      <c r="H110">
        <v>4.5</v>
      </c>
      <c r="I110">
        <v>2</v>
      </c>
      <c r="J110" t="s">
        <v>381</v>
      </c>
      <c r="K110" t="s">
        <v>355</v>
      </c>
      <c r="L110" t="s">
        <v>40</v>
      </c>
      <c r="M110"/>
      <c r="N110" t="b">
        <v>0</v>
      </c>
      <c r="O110" t="s">
        <v>319</v>
      </c>
      <c r="P110" t="s">
        <v>47</v>
      </c>
      <c r="Q110" t="s">
        <v>48</v>
      </c>
      <c r="R110" t="s">
        <v>366</v>
      </c>
      <c r="S110">
        <v>593047</v>
      </c>
      <c r="T110"/>
      <c r="U110" t="s">
        <v>576</v>
      </c>
      <c r="V110" t="s">
        <v>50</v>
      </c>
      <c r="W110" t="s">
        <v>140</v>
      </c>
      <c r="X110" t="s">
        <v>140</v>
      </c>
      <c r="Y110" t="s">
        <v>358</v>
      </c>
      <c r="Z110">
        <v>31000</v>
      </c>
      <c r="AA110" t="b">
        <v>1</v>
      </c>
      <c r="AB110"/>
      <c r="AC110" t="s">
        <v>107</v>
      </c>
      <c r="AD110" t="s">
        <v>50</v>
      </c>
      <c r="AE110" t="s">
        <v>55</v>
      </c>
      <c r="AF110" t="b">
        <v>0</v>
      </c>
      <c r="AG110" t="s">
        <v>359</v>
      </c>
      <c r="AH110" t="s">
        <v>50</v>
      </c>
      <c r="AI110"/>
      <c r="AJ110" t="s">
        <v>382</v>
      </c>
      <c r="AK110" s="1">
        <v>42467.321527777778</v>
      </c>
      <c r="AL110" s="1">
        <v>42502.763194444444</v>
      </c>
      <c r="AM110" s="1">
        <v>42549.609027777777</v>
      </c>
      <c r="AN110" t="s">
        <v>80</v>
      </c>
      <c r="AO110" t="s">
        <v>39</v>
      </c>
      <c r="AP110" t="s">
        <v>39</v>
      </c>
      <c r="AQ110"/>
      <c r="AR110" s="1">
        <v>42548.5</v>
      </c>
      <c r="AS110" t="s">
        <v>56</v>
      </c>
      <c r="AT110" t="s">
        <v>654</v>
      </c>
      <c r="AU110" t="s">
        <v>655</v>
      </c>
    </row>
    <row r="111" spans="1:47" ht="13.9" customHeight="1" x14ac:dyDescent="0.45">
      <c r="A111" t="s">
        <v>39</v>
      </c>
      <c r="B111">
        <v>572510</v>
      </c>
      <c r="C111" t="str">
        <f>VLOOKUP(B111,'PAS10 S19 Final Scope_195'!B:C,2,0)</f>
        <v>Base Scope</v>
      </c>
      <c r="D111" t="s">
        <v>41</v>
      </c>
      <c r="E111" t="s">
        <v>352</v>
      </c>
      <c r="F111" t="s">
        <v>383</v>
      </c>
      <c r="G111" t="s">
        <v>593</v>
      </c>
      <c r="H111">
        <v>4</v>
      </c>
      <c r="I111">
        <v>2</v>
      </c>
      <c r="J111" t="s">
        <v>384</v>
      </c>
      <c r="K111" t="s">
        <v>355</v>
      </c>
      <c r="L111" t="s">
        <v>40</v>
      </c>
      <c r="M111"/>
      <c r="N111" t="b">
        <v>0</v>
      </c>
      <c r="O111" t="s">
        <v>319</v>
      </c>
      <c r="P111" t="s">
        <v>47</v>
      </c>
      <c r="Q111" t="s">
        <v>48</v>
      </c>
      <c r="R111" t="s">
        <v>366</v>
      </c>
      <c r="S111">
        <v>593047</v>
      </c>
      <c r="T111"/>
      <c r="U111" t="s">
        <v>576</v>
      </c>
      <c r="V111" t="s">
        <v>50</v>
      </c>
      <c r="W111" t="s">
        <v>385</v>
      </c>
      <c r="X111" t="s">
        <v>385</v>
      </c>
      <c r="Y111" t="s">
        <v>76</v>
      </c>
      <c r="Z111">
        <v>31000</v>
      </c>
      <c r="AA111" t="b">
        <v>1</v>
      </c>
      <c r="AB111"/>
      <c r="AC111" t="s">
        <v>64</v>
      </c>
      <c r="AD111" t="s">
        <v>363</v>
      </c>
      <c r="AE111" t="s">
        <v>363</v>
      </c>
      <c r="AF111" t="b">
        <v>0</v>
      </c>
      <c r="AG111" t="s">
        <v>359</v>
      </c>
      <c r="AH111" t="s">
        <v>50</v>
      </c>
      <c r="AI111"/>
      <c r="AJ111"/>
      <c r="AK111" s="1">
        <v>42459.304861111108</v>
      </c>
      <c r="AL111" s="1">
        <v>42502.763194444444</v>
      </c>
      <c r="AM111" s="1">
        <v>42542.227777777778</v>
      </c>
      <c r="AN111" t="s">
        <v>80</v>
      </c>
      <c r="AO111" t="s">
        <v>39</v>
      </c>
      <c r="AP111" t="s">
        <v>39</v>
      </c>
      <c r="AQ111"/>
      <c r="AR111" s="1">
        <v>42548.5</v>
      </c>
      <c r="AS111" t="s">
        <v>56</v>
      </c>
      <c r="AT111" t="s">
        <v>654</v>
      </c>
      <c r="AU111" t="s">
        <v>655</v>
      </c>
    </row>
    <row r="112" spans="1:47" ht="13.9" customHeight="1" x14ac:dyDescent="0.45">
      <c r="A112" t="s">
        <v>39</v>
      </c>
      <c r="B112">
        <v>572385</v>
      </c>
      <c r="C112" t="str">
        <f>VLOOKUP(B112,'PAS10 S19 Final Scope_195'!B:C,2,0)</f>
        <v>Base Scope</v>
      </c>
      <c r="D112" t="s">
        <v>41</v>
      </c>
      <c r="E112" t="s">
        <v>352</v>
      </c>
      <c r="F112" t="s">
        <v>367</v>
      </c>
      <c r="G112" t="s">
        <v>593</v>
      </c>
      <c r="H112">
        <v>4</v>
      </c>
      <c r="I112">
        <v>2</v>
      </c>
      <c r="J112" t="s">
        <v>368</v>
      </c>
      <c r="K112" t="s">
        <v>355</v>
      </c>
      <c r="L112" t="s">
        <v>40</v>
      </c>
      <c r="M112"/>
      <c r="N112" t="b">
        <v>0</v>
      </c>
      <c r="O112" t="s">
        <v>319</v>
      </c>
      <c r="P112" t="s">
        <v>47</v>
      </c>
      <c r="Q112" t="s">
        <v>48</v>
      </c>
      <c r="R112" t="s">
        <v>366</v>
      </c>
      <c r="S112">
        <v>593047</v>
      </c>
      <c r="T112"/>
      <c r="U112" t="s">
        <v>576</v>
      </c>
      <c r="V112" t="s">
        <v>50</v>
      </c>
      <c r="W112" t="s">
        <v>369</v>
      </c>
      <c r="X112" t="s">
        <v>369</v>
      </c>
      <c r="Y112" t="s">
        <v>76</v>
      </c>
      <c r="Z112">
        <v>31000</v>
      </c>
      <c r="AA112" t="b">
        <v>1</v>
      </c>
      <c r="AB112"/>
      <c r="AC112" t="s">
        <v>64</v>
      </c>
      <c r="AD112" t="s">
        <v>363</v>
      </c>
      <c r="AE112" t="s">
        <v>363</v>
      </c>
      <c r="AF112" t="b">
        <v>0</v>
      </c>
      <c r="AG112" t="s">
        <v>359</v>
      </c>
      <c r="AH112" t="s">
        <v>50</v>
      </c>
      <c r="AI112"/>
      <c r="AJ112" t="s">
        <v>370</v>
      </c>
      <c r="AK112" s="1">
        <v>42467.321527777778</v>
      </c>
      <c r="AL112" s="1">
        <v>42502.763888888891</v>
      </c>
      <c r="AM112" s="1">
        <v>42542.227777777778</v>
      </c>
      <c r="AN112" t="s">
        <v>80</v>
      </c>
      <c r="AO112" t="s">
        <v>39</v>
      </c>
      <c r="AP112" t="s">
        <v>39</v>
      </c>
      <c r="AQ112"/>
      <c r="AR112" s="1">
        <v>42548.5</v>
      </c>
      <c r="AS112" t="s">
        <v>56</v>
      </c>
      <c r="AT112" t="s">
        <v>654</v>
      </c>
      <c r="AU112" t="s">
        <v>655</v>
      </c>
    </row>
    <row r="113" spans="1:47" ht="13.9" customHeight="1" x14ac:dyDescent="0.45">
      <c r="A113" t="s">
        <v>39</v>
      </c>
      <c r="B113">
        <v>588986</v>
      </c>
      <c r="C113" t="str">
        <f>VLOOKUP(B113,'PAS10 S19 Final Scope_195'!B:C,2,0)</f>
        <v>Base Scope</v>
      </c>
      <c r="D113" t="s">
        <v>57</v>
      </c>
      <c r="E113" t="s">
        <v>352</v>
      </c>
      <c r="F113" t="s">
        <v>353</v>
      </c>
      <c r="G113" t="s">
        <v>593</v>
      </c>
      <c r="H113">
        <v>1</v>
      </c>
      <c r="I113">
        <v>2</v>
      </c>
      <c r="J113" t="s">
        <v>354</v>
      </c>
      <c r="K113" t="s">
        <v>355</v>
      </c>
      <c r="L113" t="s">
        <v>40</v>
      </c>
      <c r="M113"/>
      <c r="N113" t="b">
        <v>0</v>
      </c>
      <c r="O113" t="s">
        <v>319</v>
      </c>
      <c r="P113" t="s">
        <v>47</v>
      </c>
      <c r="Q113" t="s">
        <v>48</v>
      </c>
      <c r="R113" t="s">
        <v>356</v>
      </c>
      <c r="S113" t="s">
        <v>357</v>
      </c>
      <c r="T113"/>
      <c r="U113" t="s">
        <v>576</v>
      </c>
      <c r="V113" t="s">
        <v>50</v>
      </c>
      <c r="W113" t="s">
        <v>62</v>
      </c>
      <c r="X113" t="s">
        <v>62</v>
      </c>
      <c r="Y113" t="s">
        <v>358</v>
      </c>
      <c r="Z113">
        <v>31000</v>
      </c>
      <c r="AA113" t="b">
        <v>1</v>
      </c>
      <c r="AB113"/>
      <c r="AC113" t="s">
        <v>53</v>
      </c>
      <c r="AD113" t="s">
        <v>50</v>
      </c>
      <c r="AE113" t="s">
        <v>50</v>
      </c>
      <c r="AF113" t="b">
        <v>0</v>
      </c>
      <c r="AG113" t="s">
        <v>359</v>
      </c>
      <c r="AH113" t="s">
        <v>50</v>
      </c>
      <c r="AI113"/>
      <c r="AJ113"/>
      <c r="AK113" s="1">
        <v>42467.321527777778</v>
      </c>
      <c r="AL113" s="1">
        <v>42502.762499999997</v>
      </c>
      <c r="AM113" s="1">
        <v>42543.226388888892</v>
      </c>
      <c r="AN113" t="s">
        <v>80</v>
      </c>
      <c r="AO113" t="s">
        <v>39</v>
      </c>
      <c r="AP113" t="s">
        <v>39</v>
      </c>
      <c r="AQ113"/>
      <c r="AR113" s="1">
        <v>42548.5</v>
      </c>
      <c r="AS113" t="s">
        <v>56</v>
      </c>
      <c r="AT113" t="s">
        <v>620</v>
      </c>
      <c r="AU113" s="2" t="s">
        <v>656</v>
      </c>
    </row>
    <row r="114" spans="1:47" ht="13.9" customHeight="1" x14ac:dyDescent="0.45">
      <c r="A114" t="s">
        <v>39</v>
      </c>
      <c r="B114">
        <v>593935</v>
      </c>
      <c r="C114" t="str">
        <f>VLOOKUP(B114,'PAS10 S19 Final Scope_195'!B:C,2,0)</f>
        <v>Base Scope</v>
      </c>
      <c r="D114" t="s">
        <v>41</v>
      </c>
      <c r="E114" t="s">
        <v>352</v>
      </c>
      <c r="F114" t="s">
        <v>386</v>
      </c>
      <c r="G114" t="s">
        <v>583</v>
      </c>
      <c r="H114">
        <v>1</v>
      </c>
      <c r="I114">
        <v>2</v>
      </c>
      <c r="J114" t="s">
        <v>387</v>
      </c>
      <c r="K114" t="s">
        <v>355</v>
      </c>
      <c r="L114" t="s">
        <v>40</v>
      </c>
      <c r="M114"/>
      <c r="N114" t="b">
        <v>0</v>
      </c>
      <c r="O114" t="s">
        <v>319</v>
      </c>
      <c r="P114" t="s">
        <v>47</v>
      </c>
      <c r="Q114" t="s">
        <v>48</v>
      </c>
      <c r="R114" t="s">
        <v>366</v>
      </c>
      <c r="S114">
        <v>593047</v>
      </c>
      <c r="T114"/>
      <c r="U114" t="s">
        <v>576</v>
      </c>
      <c r="V114" t="s">
        <v>50</v>
      </c>
      <c r="W114" t="s">
        <v>369</v>
      </c>
      <c r="X114" t="s">
        <v>369</v>
      </c>
      <c r="Y114" t="s">
        <v>76</v>
      </c>
      <c r="Z114">
        <v>31000</v>
      </c>
      <c r="AA114" t="b">
        <v>1</v>
      </c>
      <c r="AB114"/>
      <c r="AC114" t="s">
        <v>107</v>
      </c>
      <c r="AD114" t="s">
        <v>50</v>
      </c>
      <c r="AE114" t="s">
        <v>50</v>
      </c>
      <c r="AF114" t="b">
        <v>0</v>
      </c>
      <c r="AG114" t="s">
        <v>359</v>
      </c>
      <c r="AH114" t="s">
        <v>50</v>
      </c>
      <c r="AI114"/>
      <c r="AJ114"/>
      <c r="AK114" s="1">
        <v>42467.321527777778</v>
      </c>
      <c r="AL114" s="1">
        <v>42502.762499999997</v>
      </c>
      <c r="AM114" s="1">
        <v>42557.447916666664</v>
      </c>
      <c r="AN114" t="s">
        <v>80</v>
      </c>
      <c r="AO114" t="s">
        <v>39</v>
      </c>
      <c r="AP114" t="s">
        <v>39</v>
      </c>
      <c r="AQ114"/>
      <c r="AR114" s="1">
        <v>42548.5</v>
      </c>
      <c r="AS114" t="s">
        <v>56</v>
      </c>
      <c r="AT114" t="s">
        <v>654</v>
      </c>
      <c r="AU114" t="s">
        <v>655</v>
      </c>
    </row>
    <row r="115" spans="1:47" ht="13.9" customHeight="1" x14ac:dyDescent="0.45">
      <c r="A115" t="s">
        <v>39</v>
      </c>
      <c r="B115">
        <v>594181</v>
      </c>
      <c r="C115" t="str">
        <f>VLOOKUP(B115,'PAS10 S19 Final Scope_195'!B:C,2,0)</f>
        <v>Base Scope</v>
      </c>
      <c r="D115" t="s">
        <v>41</v>
      </c>
      <c r="E115" t="s">
        <v>352</v>
      </c>
      <c r="F115" t="s">
        <v>360</v>
      </c>
      <c r="G115" t="s">
        <v>583</v>
      </c>
      <c r="H115">
        <v>1</v>
      </c>
      <c r="I115">
        <v>2</v>
      </c>
      <c r="J115" t="s">
        <v>361</v>
      </c>
      <c r="K115"/>
      <c r="L115" t="s">
        <v>40</v>
      </c>
      <c r="M115"/>
      <c r="N115" t="b">
        <v>0</v>
      </c>
      <c r="O115" t="s">
        <v>319</v>
      </c>
      <c r="P115" t="s">
        <v>47</v>
      </c>
      <c r="Q115" t="s">
        <v>48</v>
      </c>
      <c r="R115" t="s">
        <v>362</v>
      </c>
      <c r="S115">
        <v>593047</v>
      </c>
      <c r="T115"/>
      <c r="U115" t="s">
        <v>576</v>
      </c>
      <c r="V115" t="s">
        <v>50</v>
      </c>
      <c r="W115" t="s">
        <v>62</v>
      </c>
      <c r="X115" t="s">
        <v>62</v>
      </c>
      <c r="Y115" t="s">
        <v>76</v>
      </c>
      <c r="Z115">
        <v>88888</v>
      </c>
      <c r="AA115" t="b">
        <v>1</v>
      </c>
      <c r="AB115"/>
      <c r="AC115" t="s">
        <v>107</v>
      </c>
      <c r="AD115" t="s">
        <v>363</v>
      </c>
      <c r="AE115" t="s">
        <v>363</v>
      </c>
      <c r="AF115" t="b">
        <v>0</v>
      </c>
      <c r="AG115" t="s">
        <v>359</v>
      </c>
      <c r="AH115" t="s">
        <v>50</v>
      </c>
      <c r="AI115"/>
      <c r="AJ115"/>
      <c r="AK115" s="1">
        <v>42467.321527777778</v>
      </c>
      <c r="AL115" s="1">
        <v>42516.751388888886</v>
      </c>
      <c r="AM115" s="1">
        <v>42542.227777777778</v>
      </c>
      <c r="AN115"/>
      <c r="AO115" t="s">
        <v>39</v>
      </c>
      <c r="AP115" t="s">
        <v>39</v>
      </c>
      <c r="AQ115"/>
      <c r="AR115" s="1">
        <v>42548.5</v>
      </c>
      <c r="AS115" t="s">
        <v>56</v>
      </c>
      <c r="AT115" t="s">
        <v>654</v>
      </c>
      <c r="AU115" t="s">
        <v>655</v>
      </c>
    </row>
    <row r="116" spans="1:47" ht="13.9" customHeight="1" x14ac:dyDescent="0.45">
      <c r="A116" t="s">
        <v>39</v>
      </c>
      <c r="B116">
        <v>593939</v>
      </c>
      <c r="C116" t="str">
        <f>VLOOKUP(B116,'PAS10 S19 Final Scope_195'!B:C,2,0)</f>
        <v>Base Scope</v>
      </c>
      <c r="D116" t="s">
        <v>41</v>
      </c>
      <c r="E116" t="s">
        <v>352</v>
      </c>
      <c r="F116" t="s">
        <v>371</v>
      </c>
      <c r="G116" t="s">
        <v>583</v>
      </c>
      <c r="H116">
        <v>1</v>
      </c>
      <c r="I116">
        <v>2</v>
      </c>
      <c r="J116" t="s">
        <v>372</v>
      </c>
      <c r="K116" t="s">
        <v>355</v>
      </c>
      <c r="L116" t="s">
        <v>40</v>
      </c>
      <c r="M116"/>
      <c r="N116" t="b">
        <v>0</v>
      </c>
      <c r="O116" t="s">
        <v>319</v>
      </c>
      <c r="P116" t="s">
        <v>47</v>
      </c>
      <c r="Q116" t="s">
        <v>48</v>
      </c>
      <c r="R116" t="s">
        <v>366</v>
      </c>
      <c r="S116">
        <v>593047</v>
      </c>
      <c r="T116"/>
      <c r="U116" t="s">
        <v>576</v>
      </c>
      <c r="V116" t="s">
        <v>50</v>
      </c>
      <c r="W116" t="s">
        <v>373</v>
      </c>
      <c r="X116" t="s">
        <v>373</v>
      </c>
      <c r="Y116" t="s">
        <v>115</v>
      </c>
      <c r="Z116">
        <v>31000</v>
      </c>
      <c r="AA116" t="b">
        <v>1</v>
      </c>
      <c r="AB116"/>
      <c r="AC116" t="s">
        <v>107</v>
      </c>
      <c r="AD116" t="s">
        <v>50</v>
      </c>
      <c r="AE116" t="s">
        <v>50</v>
      </c>
      <c r="AF116" t="b">
        <v>0</v>
      </c>
      <c r="AG116" t="s">
        <v>359</v>
      </c>
      <c r="AH116" t="s">
        <v>50</v>
      </c>
      <c r="AI116"/>
      <c r="AJ116"/>
      <c r="AK116" s="1">
        <v>42467.321527777778</v>
      </c>
      <c r="AL116" s="1">
        <v>42502.761805555558</v>
      </c>
      <c r="AM116" s="1">
        <v>42548.386111111111</v>
      </c>
      <c r="AN116" t="s">
        <v>80</v>
      </c>
      <c r="AO116" t="s">
        <v>39</v>
      </c>
      <c r="AP116" t="s">
        <v>39</v>
      </c>
      <c r="AQ116"/>
      <c r="AR116" s="1">
        <v>42548.5</v>
      </c>
      <c r="AS116" t="s">
        <v>56</v>
      </c>
      <c r="AT116" t="s">
        <v>654</v>
      </c>
      <c r="AU116" t="s">
        <v>655</v>
      </c>
    </row>
    <row r="117" spans="1:47" ht="13.9" customHeight="1" x14ac:dyDescent="0.45">
      <c r="A117" t="s">
        <v>39</v>
      </c>
      <c r="B117">
        <v>572461</v>
      </c>
      <c r="C117" t="str">
        <f>VLOOKUP(B117,'PAS10 S19 Final Scope_195'!B:C,2,0)</f>
        <v>Base Scope</v>
      </c>
      <c r="D117" t="s">
        <v>41</v>
      </c>
      <c r="E117" t="s">
        <v>352</v>
      </c>
      <c r="F117" t="s">
        <v>391</v>
      </c>
      <c r="G117" t="s">
        <v>593</v>
      </c>
      <c r="H117">
        <v>4</v>
      </c>
      <c r="I117">
        <v>2</v>
      </c>
      <c r="J117" t="s">
        <v>392</v>
      </c>
      <c r="K117" t="s">
        <v>355</v>
      </c>
      <c r="L117" t="s">
        <v>40</v>
      </c>
      <c r="M117"/>
      <c r="N117" t="b">
        <v>0</v>
      </c>
      <c r="O117" t="s">
        <v>319</v>
      </c>
      <c r="P117" t="s">
        <v>47</v>
      </c>
      <c r="Q117" t="s">
        <v>48</v>
      </c>
      <c r="R117" t="s">
        <v>366</v>
      </c>
      <c r="S117">
        <v>593047</v>
      </c>
      <c r="T117"/>
      <c r="U117" t="s">
        <v>576</v>
      </c>
      <c r="V117" t="s">
        <v>50</v>
      </c>
      <c r="W117" t="s">
        <v>390</v>
      </c>
      <c r="X117" t="s">
        <v>390</v>
      </c>
      <c r="Y117" t="s">
        <v>358</v>
      </c>
      <c r="Z117">
        <v>31000</v>
      </c>
      <c r="AA117" t="b">
        <v>1</v>
      </c>
      <c r="AB117"/>
      <c r="AC117" t="s">
        <v>64</v>
      </c>
      <c r="AD117" t="s">
        <v>363</v>
      </c>
      <c r="AE117" t="s">
        <v>363</v>
      </c>
      <c r="AF117" t="b">
        <v>0</v>
      </c>
      <c r="AG117" t="s">
        <v>359</v>
      </c>
      <c r="AH117" t="s">
        <v>50</v>
      </c>
      <c r="AI117"/>
      <c r="AJ117" t="s">
        <v>370</v>
      </c>
      <c r="AK117" s="1">
        <v>42459.304861111108</v>
      </c>
      <c r="AL117" s="1">
        <v>42502.761805555558</v>
      </c>
      <c r="AM117" s="1">
        <v>42544.724305555559</v>
      </c>
      <c r="AN117" t="s">
        <v>80</v>
      </c>
      <c r="AO117" t="s">
        <v>39</v>
      </c>
      <c r="AP117" t="s">
        <v>39</v>
      </c>
      <c r="AQ117"/>
      <c r="AR117" s="1">
        <v>42548.5</v>
      </c>
      <c r="AS117" t="s">
        <v>56</v>
      </c>
      <c r="AT117" t="s">
        <v>654</v>
      </c>
      <c r="AU117" t="s">
        <v>655</v>
      </c>
    </row>
    <row r="118" spans="1:47" ht="13.9" customHeight="1" x14ac:dyDescent="0.45">
      <c r="A118" t="s">
        <v>39</v>
      </c>
      <c r="B118">
        <v>572514</v>
      </c>
      <c r="C118" t="str">
        <f>VLOOKUP(B118,'PAS10 S19 Final Scope_195'!B:C,2,0)</f>
        <v>Base Scope</v>
      </c>
      <c r="D118" t="s">
        <v>57</v>
      </c>
      <c r="E118" t="s">
        <v>352</v>
      </c>
      <c r="F118" t="s">
        <v>378</v>
      </c>
      <c r="G118" t="s">
        <v>583</v>
      </c>
      <c r="H118">
        <v>2</v>
      </c>
      <c r="I118">
        <v>2</v>
      </c>
      <c r="J118" t="s">
        <v>379</v>
      </c>
      <c r="K118" t="s">
        <v>355</v>
      </c>
      <c r="L118" t="s">
        <v>40</v>
      </c>
      <c r="M118"/>
      <c r="N118" t="b">
        <v>0</v>
      </c>
      <c r="O118" t="s">
        <v>319</v>
      </c>
      <c r="P118" t="s">
        <v>47</v>
      </c>
      <c r="Q118" t="s">
        <v>48</v>
      </c>
      <c r="R118" t="s">
        <v>366</v>
      </c>
      <c r="S118">
        <v>593047</v>
      </c>
      <c r="T118"/>
      <c r="U118" t="s">
        <v>576</v>
      </c>
      <c r="V118" t="s">
        <v>50</v>
      </c>
      <c r="W118" t="s">
        <v>62</v>
      </c>
      <c r="X118" t="s">
        <v>62</v>
      </c>
      <c r="Y118" t="s">
        <v>358</v>
      </c>
      <c r="Z118">
        <v>31000</v>
      </c>
      <c r="AA118" t="b">
        <v>1</v>
      </c>
      <c r="AB118"/>
      <c r="AC118" t="s">
        <v>107</v>
      </c>
      <c r="AD118" t="s">
        <v>50</v>
      </c>
      <c r="AE118" t="s">
        <v>50</v>
      </c>
      <c r="AF118" t="b">
        <v>0</v>
      </c>
      <c r="AG118" t="s">
        <v>359</v>
      </c>
      <c r="AH118" t="s">
        <v>50</v>
      </c>
      <c r="AI118"/>
      <c r="AJ118"/>
      <c r="AK118" s="1">
        <v>42467.321527777778</v>
      </c>
      <c r="AL118" s="1">
        <v>42502.759722222225</v>
      </c>
      <c r="AM118" s="1">
        <v>42543.226388888892</v>
      </c>
      <c r="AN118" t="s">
        <v>80</v>
      </c>
      <c r="AO118" t="s">
        <v>39</v>
      </c>
      <c r="AP118" t="s">
        <v>39</v>
      </c>
      <c r="AQ118"/>
      <c r="AR118" s="1">
        <v>42548.5</v>
      </c>
      <c r="AS118" t="s">
        <v>56</v>
      </c>
      <c r="AT118" t="s">
        <v>654</v>
      </c>
      <c r="AU118" t="s">
        <v>655</v>
      </c>
    </row>
    <row r="119" spans="1:47" ht="13.9" customHeight="1" x14ac:dyDescent="0.45">
      <c r="A119" t="s">
        <v>39</v>
      </c>
      <c r="B119">
        <v>538656</v>
      </c>
      <c r="C119" t="str">
        <f>VLOOKUP(B119,'PAS10 S19 Final Scope_195'!B:C,2,0)</f>
        <v>Base Scope</v>
      </c>
      <c r="D119" t="s">
        <v>57</v>
      </c>
      <c r="E119" t="s">
        <v>352</v>
      </c>
      <c r="F119" t="s">
        <v>364</v>
      </c>
      <c r="G119" t="s">
        <v>593</v>
      </c>
      <c r="H119">
        <v>4.5</v>
      </c>
      <c r="I119">
        <v>2</v>
      </c>
      <c r="J119" t="s">
        <v>365</v>
      </c>
      <c r="K119" t="s">
        <v>355</v>
      </c>
      <c r="L119" t="s">
        <v>40</v>
      </c>
      <c r="M119"/>
      <c r="N119" t="b">
        <v>0</v>
      </c>
      <c r="O119" t="s">
        <v>319</v>
      </c>
      <c r="P119" t="s">
        <v>47</v>
      </c>
      <c r="Q119" t="s">
        <v>48</v>
      </c>
      <c r="R119" t="s">
        <v>366</v>
      </c>
      <c r="S119">
        <v>593047</v>
      </c>
      <c r="T119"/>
      <c r="U119" t="s">
        <v>576</v>
      </c>
      <c r="V119" t="s">
        <v>50</v>
      </c>
      <c r="W119" t="s">
        <v>62</v>
      </c>
      <c r="X119" t="s">
        <v>62</v>
      </c>
      <c r="Y119" t="s">
        <v>358</v>
      </c>
      <c r="Z119">
        <v>31000</v>
      </c>
      <c r="AA119" t="b">
        <v>1</v>
      </c>
      <c r="AB119"/>
      <c r="AC119" t="s">
        <v>107</v>
      </c>
      <c r="AD119" t="s">
        <v>50</v>
      </c>
      <c r="AE119" t="s">
        <v>50</v>
      </c>
      <c r="AF119" t="b">
        <v>0</v>
      </c>
      <c r="AG119" t="s">
        <v>359</v>
      </c>
      <c r="AH119" t="s">
        <v>50</v>
      </c>
      <c r="AI119"/>
      <c r="AJ119"/>
      <c r="AK119" s="1">
        <v>42467.321527777778</v>
      </c>
      <c r="AL119" s="1">
        <v>42502.761111111111</v>
      </c>
      <c r="AM119" s="1">
        <v>42549.609027777777</v>
      </c>
      <c r="AN119" t="s">
        <v>80</v>
      </c>
      <c r="AO119" t="s">
        <v>39</v>
      </c>
      <c r="AP119" t="s">
        <v>39</v>
      </c>
      <c r="AQ119"/>
      <c r="AR119" s="1">
        <v>42548.5</v>
      </c>
      <c r="AS119" t="s">
        <v>56</v>
      </c>
      <c r="AT119" t="s">
        <v>654</v>
      </c>
      <c r="AU119" t="s">
        <v>655</v>
      </c>
    </row>
    <row r="120" spans="1:47" ht="13.9" customHeight="1" x14ac:dyDescent="0.45">
      <c r="A120" t="s">
        <v>39</v>
      </c>
      <c r="B120">
        <v>593933</v>
      </c>
      <c r="C120" t="str">
        <f>VLOOKUP(B120,'PAS10 S19 Final Scope_195'!B:C,2,0)</f>
        <v>Base Scope</v>
      </c>
      <c r="D120" t="s">
        <v>41</v>
      </c>
      <c r="E120" t="s">
        <v>352</v>
      </c>
      <c r="F120" t="s">
        <v>388</v>
      </c>
      <c r="G120" t="s">
        <v>583</v>
      </c>
      <c r="H120">
        <v>0.5</v>
      </c>
      <c r="I120">
        <v>2</v>
      </c>
      <c r="J120" t="s">
        <v>389</v>
      </c>
      <c r="K120" t="s">
        <v>355</v>
      </c>
      <c r="L120" t="s">
        <v>40</v>
      </c>
      <c r="M120"/>
      <c r="N120" t="b">
        <v>0</v>
      </c>
      <c r="O120" t="s">
        <v>319</v>
      </c>
      <c r="P120" t="s">
        <v>47</v>
      </c>
      <c r="Q120" t="s">
        <v>48</v>
      </c>
      <c r="R120" t="s">
        <v>366</v>
      </c>
      <c r="S120">
        <v>593047</v>
      </c>
      <c r="T120"/>
      <c r="U120" t="s">
        <v>576</v>
      </c>
      <c r="V120" t="s">
        <v>50</v>
      </c>
      <c r="W120" t="s">
        <v>390</v>
      </c>
      <c r="X120" t="s">
        <v>390</v>
      </c>
      <c r="Y120" t="s">
        <v>115</v>
      </c>
      <c r="Z120">
        <v>31000</v>
      </c>
      <c r="AA120" t="b">
        <v>1</v>
      </c>
      <c r="AB120"/>
      <c r="AC120" t="s">
        <v>107</v>
      </c>
      <c r="AD120" t="s">
        <v>50</v>
      </c>
      <c r="AE120" t="s">
        <v>50</v>
      </c>
      <c r="AF120" t="b">
        <v>0</v>
      </c>
      <c r="AG120" t="s">
        <v>359</v>
      </c>
      <c r="AH120" t="s">
        <v>50</v>
      </c>
      <c r="AI120"/>
      <c r="AJ120"/>
      <c r="AK120" s="1">
        <v>42467.321527777778</v>
      </c>
      <c r="AL120" s="1">
        <v>42502.761111111111</v>
      </c>
      <c r="AM120" s="1">
        <v>42551.390972222223</v>
      </c>
      <c r="AN120" t="s">
        <v>80</v>
      </c>
      <c r="AO120" t="s">
        <v>39</v>
      </c>
      <c r="AP120" t="s">
        <v>39</v>
      </c>
      <c r="AQ120"/>
      <c r="AR120" s="1">
        <v>42548.5</v>
      </c>
      <c r="AS120" t="s">
        <v>56</v>
      </c>
      <c r="AT120" t="s">
        <v>654</v>
      </c>
      <c r="AU120" t="s">
        <v>655</v>
      </c>
    </row>
    <row r="121" spans="1:47" ht="13.9" customHeight="1" x14ac:dyDescent="0.45">
      <c r="A121" t="s">
        <v>39</v>
      </c>
      <c r="B121">
        <v>593938</v>
      </c>
      <c r="C121" t="str">
        <f>VLOOKUP(B121,'PAS10 S19 Final Scope_195'!B:C,2,0)</f>
        <v>Base Scope</v>
      </c>
      <c r="D121" t="s">
        <v>41</v>
      </c>
      <c r="E121" t="s">
        <v>352</v>
      </c>
      <c r="F121" t="s">
        <v>395</v>
      </c>
      <c r="G121" t="s">
        <v>583</v>
      </c>
      <c r="H121">
        <v>1</v>
      </c>
      <c r="I121">
        <v>2</v>
      </c>
      <c r="J121" t="s">
        <v>396</v>
      </c>
      <c r="K121" t="s">
        <v>355</v>
      </c>
      <c r="L121" t="s">
        <v>40</v>
      </c>
      <c r="M121"/>
      <c r="N121" t="b">
        <v>0</v>
      </c>
      <c r="O121" t="s">
        <v>319</v>
      </c>
      <c r="P121" t="s">
        <v>47</v>
      </c>
      <c r="Q121" t="s">
        <v>48</v>
      </c>
      <c r="R121" t="s">
        <v>366</v>
      </c>
      <c r="S121">
        <v>593047</v>
      </c>
      <c r="T121"/>
      <c r="U121" t="s">
        <v>576</v>
      </c>
      <c r="V121" t="s">
        <v>50</v>
      </c>
      <c r="W121" t="s">
        <v>385</v>
      </c>
      <c r="X121" t="s">
        <v>385</v>
      </c>
      <c r="Y121" t="s">
        <v>76</v>
      </c>
      <c r="Z121">
        <v>31000</v>
      </c>
      <c r="AA121" t="b">
        <v>1</v>
      </c>
      <c r="AB121"/>
      <c r="AC121" t="s">
        <v>107</v>
      </c>
      <c r="AD121" t="s">
        <v>50</v>
      </c>
      <c r="AE121" t="s">
        <v>50</v>
      </c>
      <c r="AF121" t="b">
        <v>0</v>
      </c>
      <c r="AG121" t="s">
        <v>359</v>
      </c>
      <c r="AH121" t="s">
        <v>50</v>
      </c>
      <c r="AI121"/>
      <c r="AJ121"/>
      <c r="AK121" s="1">
        <v>42467.321527777778</v>
      </c>
      <c r="AL121" s="1">
        <v>42502.763888888891</v>
      </c>
      <c r="AM121" s="1">
        <v>42557.447916666664</v>
      </c>
      <c r="AN121" t="s">
        <v>80</v>
      </c>
      <c r="AO121" t="s">
        <v>39</v>
      </c>
      <c r="AP121" t="s">
        <v>39</v>
      </c>
      <c r="AQ121"/>
      <c r="AR121" s="1">
        <v>42548.5</v>
      </c>
      <c r="AS121" t="s">
        <v>56</v>
      </c>
      <c r="AT121" t="s">
        <v>654</v>
      </c>
      <c r="AU121" t="s">
        <v>655</v>
      </c>
    </row>
    <row r="122" spans="1:47" ht="13.9" customHeight="1" x14ac:dyDescent="0.45">
      <c r="A122" t="s">
        <v>39</v>
      </c>
      <c r="B122">
        <v>572517</v>
      </c>
      <c r="C122" t="str">
        <f>VLOOKUP(B122,'PAS10 S19 Final Scope_195'!B:C,2,0)</f>
        <v>Base Scope</v>
      </c>
      <c r="D122" t="s">
        <v>57</v>
      </c>
      <c r="E122" t="s">
        <v>352</v>
      </c>
      <c r="F122" t="s">
        <v>393</v>
      </c>
      <c r="G122" t="s">
        <v>687</v>
      </c>
      <c r="H122">
        <v>3</v>
      </c>
      <c r="I122">
        <v>2</v>
      </c>
      <c r="J122" t="s">
        <v>394</v>
      </c>
      <c r="K122" t="s">
        <v>355</v>
      </c>
      <c r="L122" t="s">
        <v>40</v>
      </c>
      <c r="M122"/>
      <c r="N122" t="b">
        <v>0</v>
      </c>
      <c r="O122" t="s">
        <v>319</v>
      </c>
      <c r="P122" t="s">
        <v>47</v>
      </c>
      <c r="Q122" t="s">
        <v>48</v>
      </c>
      <c r="R122" t="s">
        <v>366</v>
      </c>
      <c r="S122">
        <v>593047</v>
      </c>
      <c r="T122"/>
      <c r="U122" t="s">
        <v>576</v>
      </c>
      <c r="V122" t="s">
        <v>50</v>
      </c>
      <c r="W122" t="s">
        <v>140</v>
      </c>
      <c r="X122" t="s">
        <v>140</v>
      </c>
      <c r="Y122" t="s">
        <v>76</v>
      </c>
      <c r="Z122">
        <v>31000</v>
      </c>
      <c r="AA122" t="b">
        <v>1</v>
      </c>
      <c r="AB122"/>
      <c r="AC122" t="s">
        <v>107</v>
      </c>
      <c r="AD122" t="s">
        <v>50</v>
      </c>
      <c r="AE122" t="s">
        <v>50</v>
      </c>
      <c r="AF122" t="b">
        <v>0</v>
      </c>
      <c r="AG122" t="s">
        <v>359</v>
      </c>
      <c r="AH122" t="s">
        <v>50</v>
      </c>
      <c r="AI122"/>
      <c r="AJ122"/>
      <c r="AK122" s="1">
        <v>42459.305555555555</v>
      </c>
      <c r="AL122" s="1">
        <v>42502.76458333333</v>
      </c>
      <c r="AM122" s="1">
        <v>42542.227777777778</v>
      </c>
      <c r="AN122" t="s">
        <v>80</v>
      </c>
      <c r="AO122" t="s">
        <v>39</v>
      </c>
      <c r="AP122" t="s">
        <v>39</v>
      </c>
      <c r="AQ122"/>
      <c r="AR122" s="1">
        <v>42548.5</v>
      </c>
      <c r="AS122" t="s">
        <v>56</v>
      </c>
      <c r="AT122" t="s">
        <v>654</v>
      </c>
      <c r="AU122" t="s">
        <v>655</v>
      </c>
    </row>
    <row r="123" spans="1:47" ht="13.9" customHeight="1" x14ac:dyDescent="0.45">
      <c r="A123" t="s">
        <v>39</v>
      </c>
      <c r="B123">
        <v>593932</v>
      </c>
      <c r="C123" t="str">
        <f>VLOOKUP(B123,'PAS10 S19 Final Scope_195'!B:C,2,0)</f>
        <v>Base Scope</v>
      </c>
      <c r="D123" t="s">
        <v>41</v>
      </c>
      <c r="E123" t="s">
        <v>352</v>
      </c>
      <c r="F123" t="s">
        <v>374</v>
      </c>
      <c r="G123" t="s">
        <v>583</v>
      </c>
      <c r="H123">
        <v>0.5</v>
      </c>
      <c r="I123">
        <v>2</v>
      </c>
      <c r="J123" t="s">
        <v>375</v>
      </c>
      <c r="K123" t="s">
        <v>355</v>
      </c>
      <c r="L123" t="s">
        <v>40</v>
      </c>
      <c r="M123"/>
      <c r="N123" t="b">
        <v>0</v>
      </c>
      <c r="O123" t="s">
        <v>319</v>
      </c>
      <c r="P123" t="s">
        <v>47</v>
      </c>
      <c r="Q123" t="s">
        <v>48</v>
      </c>
      <c r="R123" t="s">
        <v>366</v>
      </c>
      <c r="S123">
        <v>593047</v>
      </c>
      <c r="T123"/>
      <c r="U123" t="s">
        <v>576</v>
      </c>
      <c r="V123" t="s">
        <v>50</v>
      </c>
      <c r="W123" t="s">
        <v>376</v>
      </c>
      <c r="X123" t="s">
        <v>376</v>
      </c>
      <c r="Y123" t="s">
        <v>115</v>
      </c>
      <c r="Z123">
        <v>31000</v>
      </c>
      <c r="AA123" t="b">
        <v>1</v>
      </c>
      <c r="AB123"/>
      <c r="AC123" t="s">
        <v>107</v>
      </c>
      <c r="AD123" t="s">
        <v>50</v>
      </c>
      <c r="AE123" t="s">
        <v>50</v>
      </c>
      <c r="AF123" t="b">
        <v>0</v>
      </c>
      <c r="AG123" t="s">
        <v>359</v>
      </c>
      <c r="AH123" t="s">
        <v>50</v>
      </c>
      <c r="AI123"/>
      <c r="AJ123" t="s">
        <v>377</v>
      </c>
      <c r="AK123" s="1">
        <v>42467.321527777778</v>
      </c>
      <c r="AL123" s="1">
        <v>42502.76458333333</v>
      </c>
      <c r="AM123" s="1">
        <v>42551.392361111109</v>
      </c>
      <c r="AN123" t="s">
        <v>80</v>
      </c>
      <c r="AO123" t="s">
        <v>39</v>
      </c>
      <c r="AP123" t="s">
        <v>39</v>
      </c>
      <c r="AQ123"/>
      <c r="AR123" s="1">
        <v>42548.5</v>
      </c>
      <c r="AS123" t="s">
        <v>56</v>
      </c>
      <c r="AT123" t="s">
        <v>654</v>
      </c>
      <c r="AU123" t="s">
        <v>655</v>
      </c>
    </row>
    <row r="124" spans="1:47" ht="13.9" customHeight="1" x14ac:dyDescent="0.45">
      <c r="A124" t="s">
        <v>39</v>
      </c>
      <c r="B124">
        <v>630388</v>
      </c>
      <c r="C124" t="str">
        <f>VLOOKUP(B124,'PAS10 S19 Final Scope_195'!B:C,2,0)</f>
        <v>Base Scope</v>
      </c>
      <c r="D124" t="s">
        <v>41</v>
      </c>
      <c r="E124" t="s">
        <v>397</v>
      </c>
      <c r="F124" t="s">
        <v>490</v>
      </c>
      <c r="G124" t="s">
        <v>583</v>
      </c>
      <c r="H124">
        <v>0.5</v>
      </c>
      <c r="I124">
        <v>2</v>
      </c>
      <c r="J124" t="s">
        <v>491</v>
      </c>
      <c r="K124"/>
      <c r="L124" t="s">
        <v>40</v>
      </c>
      <c r="M124"/>
      <c r="N124" t="b">
        <v>0</v>
      </c>
      <c r="O124" t="s">
        <v>46</v>
      </c>
      <c r="P124" t="s">
        <v>47</v>
      </c>
      <c r="Q124" t="s">
        <v>48</v>
      </c>
      <c r="R124" t="s">
        <v>400</v>
      </c>
      <c r="S124">
        <v>602757</v>
      </c>
      <c r="T124"/>
      <c r="U124" t="s">
        <v>576</v>
      </c>
      <c r="V124" t="s">
        <v>50</v>
      </c>
      <c r="W124" t="s">
        <v>464</v>
      </c>
      <c r="X124" t="s">
        <v>464</v>
      </c>
      <c r="Y124" t="s">
        <v>358</v>
      </c>
      <c r="Z124">
        <v>40000</v>
      </c>
      <c r="AA124" t="b">
        <v>1</v>
      </c>
      <c r="AB124"/>
      <c r="AC124" t="s">
        <v>64</v>
      </c>
      <c r="AD124" t="s">
        <v>413</v>
      </c>
      <c r="AE124" t="s">
        <v>66</v>
      </c>
      <c r="AF124" t="b">
        <v>0</v>
      </c>
      <c r="AG124"/>
      <c r="AH124" t="s">
        <v>50</v>
      </c>
      <c r="AI124"/>
      <c r="AJ124">
        <v>23959</v>
      </c>
      <c r="AK124" s="1">
        <v>42494.329861111109</v>
      </c>
      <c r="AL124" s="1">
        <v>42501.51666666667</v>
      </c>
      <c r="AM124" s="1">
        <v>42534.717361111114</v>
      </c>
      <c r="AN124" t="s">
        <v>80</v>
      </c>
      <c r="AO124" t="s">
        <v>39</v>
      </c>
      <c r="AP124" t="s">
        <v>39</v>
      </c>
      <c r="AQ124"/>
      <c r="AR124" s="1">
        <v>42548.5</v>
      </c>
      <c r="AS124" t="s">
        <v>56</v>
      </c>
      <c r="AT124" t="s">
        <v>627</v>
      </c>
      <c r="AU124" t="s">
        <v>658</v>
      </c>
    </row>
    <row r="125" spans="1:47" ht="13.9" customHeight="1" x14ac:dyDescent="0.45">
      <c r="A125" t="s">
        <v>39</v>
      </c>
      <c r="B125">
        <v>630389</v>
      </c>
      <c r="C125" t="str">
        <f>VLOOKUP(B125,'PAS10 S19 Final Scope_195'!B:C,2,0)</f>
        <v>Base Scope</v>
      </c>
      <c r="D125" t="s">
        <v>41</v>
      </c>
      <c r="E125" t="s">
        <v>397</v>
      </c>
      <c r="F125" t="s">
        <v>437</v>
      </c>
      <c r="G125" t="s">
        <v>687</v>
      </c>
      <c r="H125">
        <v>0.5</v>
      </c>
      <c r="I125">
        <v>3</v>
      </c>
      <c r="J125" t="s">
        <v>438</v>
      </c>
      <c r="K125"/>
      <c r="L125" t="s">
        <v>40</v>
      </c>
      <c r="M125"/>
      <c r="N125" t="b">
        <v>0</v>
      </c>
      <c r="O125" t="s">
        <v>46</v>
      </c>
      <c r="P125" t="s">
        <v>47</v>
      </c>
      <c r="Q125" t="s">
        <v>48</v>
      </c>
      <c r="R125" t="s">
        <v>400</v>
      </c>
      <c r="S125">
        <v>602757</v>
      </c>
      <c r="T125"/>
      <c r="U125" t="s">
        <v>576</v>
      </c>
      <c r="V125" t="s">
        <v>50</v>
      </c>
      <c r="W125" t="s">
        <v>439</v>
      </c>
      <c r="X125" t="s">
        <v>439</v>
      </c>
      <c r="Y125" t="s">
        <v>358</v>
      </c>
      <c r="Z125">
        <v>40000</v>
      </c>
      <c r="AA125" t="b">
        <v>1</v>
      </c>
      <c r="AB125"/>
      <c r="AC125" t="s">
        <v>64</v>
      </c>
      <c r="AD125" t="s">
        <v>413</v>
      </c>
      <c r="AE125" t="s">
        <v>66</v>
      </c>
      <c r="AF125" t="b">
        <v>0</v>
      </c>
      <c r="AG125"/>
      <c r="AH125" t="s">
        <v>50</v>
      </c>
      <c r="AI125"/>
      <c r="AJ125">
        <v>24384</v>
      </c>
      <c r="AK125" s="1">
        <v>42494.329861111109</v>
      </c>
      <c r="AL125" s="1">
        <v>42501.51666666667</v>
      </c>
      <c r="AM125" s="1">
        <v>42535.724305555559</v>
      </c>
      <c r="AN125" t="s">
        <v>80</v>
      </c>
      <c r="AO125" t="s">
        <v>39</v>
      </c>
      <c r="AP125" t="s">
        <v>39</v>
      </c>
      <c r="AQ125"/>
      <c r="AR125" s="1">
        <v>42548.5</v>
      </c>
      <c r="AS125" t="s">
        <v>56</v>
      </c>
      <c r="AT125" t="s">
        <v>627</v>
      </c>
      <c r="AU125" t="s">
        <v>658</v>
      </c>
    </row>
    <row r="126" spans="1:47" ht="13.9" customHeight="1" x14ac:dyDescent="0.45">
      <c r="A126" t="s">
        <v>39</v>
      </c>
      <c r="B126">
        <v>624535</v>
      </c>
      <c r="C126" t="str">
        <f>VLOOKUP(B126,'PAS10 S19 Final Scope_195'!B:C,2,0)</f>
        <v>Base Scope</v>
      </c>
      <c r="D126" t="s">
        <v>41</v>
      </c>
      <c r="E126" t="s">
        <v>397</v>
      </c>
      <c r="F126" t="s">
        <v>460</v>
      </c>
      <c r="G126" t="s">
        <v>593</v>
      </c>
      <c r="H126">
        <v>3.5</v>
      </c>
      <c r="I126">
        <v>2</v>
      </c>
      <c r="J126" t="s">
        <v>461</v>
      </c>
      <c r="K126" t="s">
        <v>400</v>
      </c>
      <c r="L126" t="s">
        <v>40</v>
      </c>
      <c r="M126"/>
      <c r="N126" t="b">
        <v>0</v>
      </c>
      <c r="O126" t="s">
        <v>46</v>
      </c>
      <c r="P126" t="s">
        <v>47</v>
      </c>
      <c r="Q126" t="s">
        <v>48</v>
      </c>
      <c r="R126" t="s">
        <v>400</v>
      </c>
      <c r="S126">
        <v>602757</v>
      </c>
      <c r="T126"/>
      <c r="U126" t="s">
        <v>576</v>
      </c>
      <c r="V126" t="s">
        <v>50</v>
      </c>
      <c r="W126" t="s">
        <v>401</v>
      </c>
      <c r="X126" t="s">
        <v>401</v>
      </c>
      <c r="Y126" t="s">
        <v>358</v>
      </c>
      <c r="Z126">
        <v>40000</v>
      </c>
      <c r="AA126" t="b">
        <v>1</v>
      </c>
      <c r="AB126"/>
      <c r="AC126" t="s">
        <v>102</v>
      </c>
      <c r="AD126" t="s">
        <v>77</v>
      </c>
      <c r="AE126" t="s">
        <v>66</v>
      </c>
      <c r="AF126" t="b">
        <v>1</v>
      </c>
      <c r="AG126"/>
      <c r="AH126" t="s">
        <v>50</v>
      </c>
      <c r="AI126"/>
      <c r="AJ126">
        <v>23665</v>
      </c>
      <c r="AK126" s="1">
        <v>42513.283333333333</v>
      </c>
      <c r="AL126" s="1">
        <v>42513.765277777777</v>
      </c>
      <c r="AM126" s="1">
        <v>42543.720138888886</v>
      </c>
      <c r="AN126" t="s">
        <v>80</v>
      </c>
      <c r="AO126" t="s">
        <v>39</v>
      </c>
      <c r="AP126" t="s">
        <v>39</v>
      </c>
      <c r="AQ126"/>
      <c r="AR126" s="1">
        <v>42548.5</v>
      </c>
      <c r="AS126" t="s">
        <v>56</v>
      </c>
      <c r="AT126" t="s">
        <v>644</v>
      </c>
      <c r="AU126" s="2" t="s">
        <v>660</v>
      </c>
    </row>
    <row r="127" spans="1:47" ht="13.9" customHeight="1" x14ac:dyDescent="0.45">
      <c r="A127" t="s">
        <v>39</v>
      </c>
      <c r="B127">
        <v>630385</v>
      </c>
      <c r="C127" t="str">
        <f>VLOOKUP(B127,'PAS10 S19 Final Scope_195'!B:C,2,0)</f>
        <v>Base Scope</v>
      </c>
      <c r="D127" t="s">
        <v>41</v>
      </c>
      <c r="E127" t="s">
        <v>397</v>
      </c>
      <c r="F127" t="s">
        <v>486</v>
      </c>
      <c r="G127" t="s">
        <v>593</v>
      </c>
      <c r="H127">
        <v>1</v>
      </c>
      <c r="I127">
        <v>2</v>
      </c>
      <c r="J127" t="s">
        <v>487</v>
      </c>
      <c r="K127"/>
      <c r="L127" t="s">
        <v>40</v>
      </c>
      <c r="M127"/>
      <c r="N127" t="b">
        <v>0</v>
      </c>
      <c r="O127" t="s">
        <v>46</v>
      </c>
      <c r="P127" t="s">
        <v>47</v>
      </c>
      <c r="Q127" t="s">
        <v>48</v>
      </c>
      <c r="R127" t="s">
        <v>400</v>
      </c>
      <c r="S127">
        <v>602757</v>
      </c>
      <c r="T127"/>
      <c r="U127" t="s">
        <v>576</v>
      </c>
      <c r="V127" t="s">
        <v>50</v>
      </c>
      <c r="W127" t="s">
        <v>455</v>
      </c>
      <c r="X127" t="s">
        <v>455</v>
      </c>
      <c r="Y127" t="s">
        <v>358</v>
      </c>
      <c r="Z127">
        <v>40000</v>
      </c>
      <c r="AA127" t="b">
        <v>1</v>
      </c>
      <c r="AB127"/>
      <c r="AC127" t="s">
        <v>64</v>
      </c>
      <c r="AD127" t="s">
        <v>413</v>
      </c>
      <c r="AE127" t="s">
        <v>66</v>
      </c>
      <c r="AF127" t="b">
        <v>0</v>
      </c>
      <c r="AG127"/>
      <c r="AH127" t="s">
        <v>50</v>
      </c>
      <c r="AI127"/>
      <c r="AJ127">
        <v>23406</v>
      </c>
      <c r="AK127" s="1">
        <v>42508.306250000001</v>
      </c>
      <c r="AL127" s="1">
        <v>42508.770138888889</v>
      </c>
      <c r="AM127" s="1">
        <v>42542.743750000001</v>
      </c>
      <c r="AN127" t="s">
        <v>80</v>
      </c>
      <c r="AO127" t="s">
        <v>39</v>
      </c>
      <c r="AP127" t="s">
        <v>39</v>
      </c>
      <c r="AQ127"/>
      <c r="AR127" s="1">
        <v>42548.5</v>
      </c>
      <c r="AS127" t="s">
        <v>56</v>
      </c>
      <c r="AT127" t="s">
        <v>659</v>
      </c>
      <c r="AU127" t="s">
        <v>658</v>
      </c>
    </row>
    <row r="128" spans="1:47" ht="13.9" customHeight="1" x14ac:dyDescent="0.45">
      <c r="A128" t="s">
        <v>39</v>
      </c>
      <c r="B128">
        <v>630387</v>
      </c>
      <c r="C128" t="str">
        <f>VLOOKUP(B128,'PAS10 S19 Final Scope_195'!B:C,2,0)</f>
        <v>Base Scope</v>
      </c>
      <c r="D128" t="s">
        <v>41</v>
      </c>
      <c r="E128" t="s">
        <v>397</v>
      </c>
      <c r="F128" t="s">
        <v>434</v>
      </c>
      <c r="G128" t="s">
        <v>583</v>
      </c>
      <c r="H128">
        <v>1</v>
      </c>
      <c r="I128">
        <v>2</v>
      </c>
      <c r="J128" t="s">
        <v>435</v>
      </c>
      <c r="K128"/>
      <c r="L128" t="s">
        <v>40</v>
      </c>
      <c r="M128"/>
      <c r="N128" t="b">
        <v>0</v>
      </c>
      <c r="O128" t="s">
        <v>46</v>
      </c>
      <c r="P128" t="s">
        <v>47</v>
      </c>
      <c r="Q128" t="s">
        <v>48</v>
      </c>
      <c r="R128" t="s">
        <v>400</v>
      </c>
      <c r="S128">
        <v>602757</v>
      </c>
      <c r="T128"/>
      <c r="U128" t="s">
        <v>576</v>
      </c>
      <c r="V128" t="s">
        <v>50</v>
      </c>
      <c r="W128" t="s">
        <v>436</v>
      </c>
      <c r="X128" t="s">
        <v>436</v>
      </c>
      <c r="Y128" t="s">
        <v>358</v>
      </c>
      <c r="Z128">
        <v>40000</v>
      </c>
      <c r="AA128" t="b">
        <v>1</v>
      </c>
      <c r="AB128"/>
      <c r="AC128" t="s">
        <v>64</v>
      </c>
      <c r="AD128" t="s">
        <v>413</v>
      </c>
      <c r="AE128" t="s">
        <v>66</v>
      </c>
      <c r="AF128" t="b">
        <v>0</v>
      </c>
      <c r="AG128"/>
      <c r="AH128" t="s">
        <v>50</v>
      </c>
      <c r="AI128"/>
      <c r="AJ128">
        <v>26991</v>
      </c>
      <c r="AK128" s="1">
        <v>42493.30972222222</v>
      </c>
      <c r="AL128" s="1">
        <v>42501.515972222223</v>
      </c>
      <c r="AM128" s="1">
        <v>42535.724305555559</v>
      </c>
      <c r="AN128" t="s">
        <v>80</v>
      </c>
      <c r="AO128" t="s">
        <v>39</v>
      </c>
      <c r="AP128" t="s">
        <v>39</v>
      </c>
      <c r="AQ128"/>
      <c r="AR128" s="1">
        <v>42548.5</v>
      </c>
      <c r="AS128" t="s">
        <v>56</v>
      </c>
      <c r="AT128" t="s">
        <v>627</v>
      </c>
      <c r="AU128" t="s">
        <v>658</v>
      </c>
    </row>
    <row r="129" spans="1:47" ht="13.9" customHeight="1" x14ac:dyDescent="0.45">
      <c r="A129" t="s">
        <v>39</v>
      </c>
      <c r="B129">
        <v>623100</v>
      </c>
      <c r="C129" t="str">
        <f>VLOOKUP(B129,'PAS10 S19 Final Scope_195'!B:C,2,0)</f>
        <v>Base Scope</v>
      </c>
      <c r="D129" t="s">
        <v>57</v>
      </c>
      <c r="E129" t="s">
        <v>397</v>
      </c>
      <c r="F129" t="s">
        <v>402</v>
      </c>
      <c r="G129" t="s">
        <v>624</v>
      </c>
      <c r="H129">
        <v>2</v>
      </c>
      <c r="I129">
        <v>3.5</v>
      </c>
      <c r="J129" t="s">
        <v>403</v>
      </c>
      <c r="K129" t="s">
        <v>400</v>
      </c>
      <c r="L129" t="s">
        <v>40</v>
      </c>
      <c r="M129"/>
      <c r="N129" t="b">
        <v>0</v>
      </c>
      <c r="O129" t="s">
        <v>46</v>
      </c>
      <c r="P129" t="s">
        <v>47</v>
      </c>
      <c r="Q129" t="s">
        <v>70</v>
      </c>
      <c r="R129" t="s">
        <v>400</v>
      </c>
      <c r="S129">
        <v>602755</v>
      </c>
      <c r="T129"/>
      <c r="U129" t="s">
        <v>576</v>
      </c>
      <c r="V129" t="s">
        <v>50</v>
      </c>
      <c r="W129" t="s">
        <v>140</v>
      </c>
      <c r="X129" t="s">
        <v>140</v>
      </c>
      <c r="Y129" t="s">
        <v>115</v>
      </c>
      <c r="Z129">
        <v>40000</v>
      </c>
      <c r="AA129" t="b">
        <v>1</v>
      </c>
      <c r="AB129"/>
      <c r="AC129" t="s">
        <v>64</v>
      </c>
      <c r="AD129" t="s">
        <v>50</v>
      </c>
      <c r="AE129" t="s">
        <v>50</v>
      </c>
      <c r="AF129" t="b">
        <v>1</v>
      </c>
      <c r="AG129"/>
      <c r="AH129" t="s">
        <v>691</v>
      </c>
      <c r="AI129" t="s">
        <v>716</v>
      </c>
      <c r="AJ129">
        <v>26876</v>
      </c>
      <c r="AK129" s="1">
        <v>42474.597222222219</v>
      </c>
      <c r="AL129" s="1">
        <v>42512.753472222219</v>
      </c>
      <c r="AM129"/>
      <c r="AN129" t="s">
        <v>80</v>
      </c>
      <c r="AO129" t="s">
        <v>39</v>
      </c>
      <c r="AP129" t="s">
        <v>39</v>
      </c>
      <c r="AQ129"/>
      <c r="AR129" s="1">
        <v>42548.5</v>
      </c>
      <c r="AS129" t="s">
        <v>56</v>
      </c>
      <c r="AT129" t="s">
        <v>661</v>
      </c>
      <c r="AU129" t="s">
        <v>662</v>
      </c>
    </row>
    <row r="130" spans="1:47" ht="13.9" customHeight="1" x14ac:dyDescent="0.45">
      <c r="A130" t="s">
        <v>39</v>
      </c>
      <c r="B130">
        <v>630384</v>
      </c>
      <c r="C130" t="str">
        <f>VLOOKUP(B130,'PAS10 S19 Final Scope_195'!B:C,2,0)</f>
        <v>Base Scope</v>
      </c>
      <c r="D130" t="s">
        <v>41</v>
      </c>
      <c r="E130" t="s">
        <v>397</v>
      </c>
      <c r="F130" t="s">
        <v>426</v>
      </c>
      <c r="G130" t="s">
        <v>593</v>
      </c>
      <c r="H130">
        <v>1.5</v>
      </c>
      <c r="I130">
        <v>2</v>
      </c>
      <c r="J130" t="s">
        <v>427</v>
      </c>
      <c r="K130"/>
      <c r="L130" t="s">
        <v>40</v>
      </c>
      <c r="M130"/>
      <c r="N130" t="b">
        <v>0</v>
      </c>
      <c r="O130" t="s">
        <v>46</v>
      </c>
      <c r="P130" t="s">
        <v>47</v>
      </c>
      <c r="Q130" t="s">
        <v>48</v>
      </c>
      <c r="R130" t="s">
        <v>400</v>
      </c>
      <c r="S130">
        <v>602757</v>
      </c>
      <c r="T130"/>
      <c r="U130" t="s">
        <v>576</v>
      </c>
      <c r="V130" t="s">
        <v>50</v>
      </c>
      <c r="W130" t="s">
        <v>411</v>
      </c>
      <c r="X130" t="s">
        <v>411</v>
      </c>
      <c r="Y130" t="s">
        <v>358</v>
      </c>
      <c r="Z130">
        <v>40000</v>
      </c>
      <c r="AA130" t="b">
        <v>1</v>
      </c>
      <c r="AB130"/>
      <c r="AC130" t="s">
        <v>64</v>
      </c>
      <c r="AD130" t="s">
        <v>413</v>
      </c>
      <c r="AE130" t="s">
        <v>66</v>
      </c>
      <c r="AF130" t="b">
        <v>0</v>
      </c>
      <c r="AG130"/>
      <c r="AH130" t="s">
        <v>50</v>
      </c>
      <c r="AI130"/>
      <c r="AJ130">
        <v>23201</v>
      </c>
      <c r="AK130" s="1">
        <v>42508.306250000001</v>
      </c>
      <c r="AL130" s="1">
        <v>42508.770138888889</v>
      </c>
      <c r="AM130" s="1">
        <v>42536.223611111112</v>
      </c>
      <c r="AN130" t="s">
        <v>80</v>
      </c>
      <c r="AO130" t="s">
        <v>39</v>
      </c>
      <c r="AP130" t="s">
        <v>39</v>
      </c>
      <c r="AQ130"/>
      <c r="AR130" s="1">
        <v>42548.5</v>
      </c>
      <c r="AS130" t="s">
        <v>56</v>
      </c>
      <c r="AT130" t="s">
        <v>659</v>
      </c>
      <c r="AU130" t="s">
        <v>658</v>
      </c>
    </row>
    <row r="131" spans="1:47" ht="13.9" customHeight="1" x14ac:dyDescent="0.45">
      <c r="A131" t="s">
        <v>39</v>
      </c>
      <c r="B131">
        <v>630386</v>
      </c>
      <c r="C131" t="str">
        <f>VLOOKUP(B131,'PAS10 S19 Final Scope_195'!B:C,2,0)</f>
        <v>Base Scope</v>
      </c>
      <c r="D131" t="s">
        <v>41</v>
      </c>
      <c r="E131" t="s">
        <v>397</v>
      </c>
      <c r="F131" t="s">
        <v>484</v>
      </c>
      <c r="G131" t="s">
        <v>593</v>
      </c>
      <c r="H131">
        <v>1</v>
      </c>
      <c r="I131">
        <v>2</v>
      </c>
      <c r="J131" t="s">
        <v>485</v>
      </c>
      <c r="K131"/>
      <c r="L131" t="s">
        <v>40</v>
      </c>
      <c r="M131"/>
      <c r="N131" t="b">
        <v>0</v>
      </c>
      <c r="O131" t="s">
        <v>46</v>
      </c>
      <c r="P131" t="s">
        <v>47</v>
      </c>
      <c r="Q131" t="s">
        <v>48</v>
      </c>
      <c r="R131" t="s">
        <v>400</v>
      </c>
      <c r="S131">
        <v>602757</v>
      </c>
      <c r="T131"/>
      <c r="U131" t="s">
        <v>576</v>
      </c>
      <c r="V131" t="s">
        <v>50</v>
      </c>
      <c r="W131" t="s">
        <v>416</v>
      </c>
      <c r="X131" t="s">
        <v>416</v>
      </c>
      <c r="Y131" t="s">
        <v>358</v>
      </c>
      <c r="Z131">
        <v>40000</v>
      </c>
      <c r="AA131" t="b">
        <v>1</v>
      </c>
      <c r="AB131"/>
      <c r="AC131" t="s">
        <v>64</v>
      </c>
      <c r="AD131" t="s">
        <v>413</v>
      </c>
      <c r="AE131" t="s">
        <v>66</v>
      </c>
      <c r="AF131" t="b">
        <v>0</v>
      </c>
      <c r="AG131"/>
      <c r="AH131" t="s">
        <v>50</v>
      </c>
      <c r="AI131"/>
      <c r="AJ131">
        <v>26987</v>
      </c>
      <c r="AK131" s="1">
        <v>42494.329861111109</v>
      </c>
      <c r="AL131" s="1">
        <v>42501.515972222223</v>
      </c>
      <c r="AM131" s="1">
        <v>42535.724305555559</v>
      </c>
      <c r="AN131" t="s">
        <v>80</v>
      </c>
      <c r="AO131" t="s">
        <v>39</v>
      </c>
      <c r="AP131" t="s">
        <v>39</v>
      </c>
      <c r="AQ131"/>
      <c r="AR131" s="1">
        <v>42548.5</v>
      </c>
      <c r="AS131" t="s">
        <v>56</v>
      </c>
      <c r="AT131" t="s">
        <v>659</v>
      </c>
      <c r="AU131" t="s">
        <v>658</v>
      </c>
    </row>
    <row r="132" spans="1:47" ht="13.9" customHeight="1" x14ac:dyDescent="0.45">
      <c r="A132" t="s">
        <v>39</v>
      </c>
      <c r="B132">
        <v>624534</v>
      </c>
      <c r="C132" t="str">
        <f>VLOOKUP(B132,'PAS10 S19 Final Scope_195'!B:C,2,0)</f>
        <v>Base Scope</v>
      </c>
      <c r="D132" t="s">
        <v>41</v>
      </c>
      <c r="E132" t="s">
        <v>397</v>
      </c>
      <c r="F132" t="s">
        <v>430</v>
      </c>
      <c r="G132" t="s">
        <v>583</v>
      </c>
      <c r="H132">
        <v>0</v>
      </c>
      <c r="I132">
        <v>2</v>
      </c>
      <c r="J132" t="s">
        <v>431</v>
      </c>
      <c r="K132" t="s">
        <v>400</v>
      </c>
      <c r="L132" t="s">
        <v>40</v>
      </c>
      <c r="M132"/>
      <c r="N132" t="b">
        <v>0</v>
      </c>
      <c r="O132" t="s">
        <v>46</v>
      </c>
      <c r="P132" t="s">
        <v>47</v>
      </c>
      <c r="Q132" t="s">
        <v>408</v>
      </c>
      <c r="R132" t="s">
        <v>400</v>
      </c>
      <c r="S132">
        <v>602757</v>
      </c>
      <c r="T132"/>
      <c r="U132" t="s">
        <v>576</v>
      </c>
      <c r="V132" t="s">
        <v>50</v>
      </c>
      <c r="W132" t="s">
        <v>401</v>
      </c>
      <c r="X132" t="s">
        <v>401</v>
      </c>
      <c r="Y132" t="s">
        <v>358</v>
      </c>
      <c r="Z132">
        <v>40000</v>
      </c>
      <c r="AA132" t="b">
        <v>1</v>
      </c>
      <c r="AB132"/>
      <c r="AC132" t="s">
        <v>102</v>
      </c>
      <c r="AD132" t="s">
        <v>77</v>
      </c>
      <c r="AE132" t="s">
        <v>66</v>
      </c>
      <c r="AF132" t="b">
        <v>1</v>
      </c>
      <c r="AG132"/>
      <c r="AH132" t="s">
        <v>50</v>
      </c>
      <c r="AI132"/>
      <c r="AJ132">
        <v>23069</v>
      </c>
      <c r="AK132" s="1">
        <v>42492.513888888891</v>
      </c>
      <c r="AL132" s="1">
        <v>42501.51458333333</v>
      </c>
      <c r="AM132" s="1">
        <v>42536.223611111112</v>
      </c>
      <c r="AN132" t="s">
        <v>80</v>
      </c>
      <c r="AO132" t="s">
        <v>39</v>
      </c>
      <c r="AP132" t="s">
        <v>39</v>
      </c>
      <c r="AQ132"/>
      <c r="AR132" s="1">
        <v>42548.5</v>
      </c>
      <c r="AS132" t="s">
        <v>56</v>
      </c>
      <c r="AT132" t="s">
        <v>611</v>
      </c>
      <c r="AU132" s="2" t="s">
        <v>663</v>
      </c>
    </row>
    <row r="133" spans="1:47" ht="13.9" customHeight="1" x14ac:dyDescent="0.45">
      <c r="A133" t="s">
        <v>39</v>
      </c>
      <c r="B133">
        <v>630383</v>
      </c>
      <c r="C133" t="str">
        <f>VLOOKUP(B133,'PAS10 S19 Final Scope_195'!B:C,2,0)</f>
        <v>Base Scope</v>
      </c>
      <c r="D133" t="s">
        <v>41</v>
      </c>
      <c r="E133" t="s">
        <v>397</v>
      </c>
      <c r="F133" t="s">
        <v>488</v>
      </c>
      <c r="G133" t="s">
        <v>687</v>
      </c>
      <c r="H133">
        <v>2</v>
      </c>
      <c r="I133">
        <v>2</v>
      </c>
      <c r="J133" t="s">
        <v>489</v>
      </c>
      <c r="K133"/>
      <c r="L133" t="s">
        <v>40</v>
      </c>
      <c r="M133"/>
      <c r="N133" t="b">
        <v>0</v>
      </c>
      <c r="O133" t="s">
        <v>46</v>
      </c>
      <c r="P133" t="s">
        <v>47</v>
      </c>
      <c r="Q133" t="s">
        <v>48</v>
      </c>
      <c r="R133" t="s">
        <v>400</v>
      </c>
      <c r="S133">
        <v>602757</v>
      </c>
      <c r="T133"/>
      <c r="U133" t="s">
        <v>576</v>
      </c>
      <c r="V133" t="s">
        <v>50</v>
      </c>
      <c r="W133" t="s">
        <v>50</v>
      </c>
      <c r="X133" t="s">
        <v>50</v>
      </c>
      <c r="Y133" t="s">
        <v>358</v>
      </c>
      <c r="Z133">
        <v>40000</v>
      </c>
      <c r="AA133" t="b">
        <v>1</v>
      </c>
      <c r="AB133"/>
      <c r="AC133" t="s">
        <v>64</v>
      </c>
      <c r="AD133" t="s">
        <v>50</v>
      </c>
      <c r="AE133" t="s">
        <v>50</v>
      </c>
      <c r="AF133" t="b">
        <v>0</v>
      </c>
      <c r="AG133"/>
      <c r="AH133" t="s">
        <v>50</v>
      </c>
      <c r="AI133"/>
      <c r="AJ133">
        <v>27005</v>
      </c>
      <c r="AK133" s="1">
        <v>42500.349305555559</v>
      </c>
      <c r="AL133" s="1">
        <v>42501.515277777777</v>
      </c>
      <c r="AM133" s="1">
        <v>42540.717361111114</v>
      </c>
      <c r="AN133" t="s">
        <v>80</v>
      </c>
      <c r="AO133" t="s">
        <v>39</v>
      </c>
      <c r="AP133" t="s">
        <v>39</v>
      </c>
      <c r="AQ133"/>
      <c r="AR133" s="1">
        <v>42548.5</v>
      </c>
      <c r="AS133" t="s">
        <v>56</v>
      </c>
      <c r="AT133" t="s">
        <v>620</v>
      </c>
      <c r="AU133" t="s">
        <v>658</v>
      </c>
    </row>
    <row r="134" spans="1:47" ht="13.9" customHeight="1" x14ac:dyDescent="0.45">
      <c r="A134" t="s">
        <v>39</v>
      </c>
      <c r="B134">
        <v>624533</v>
      </c>
      <c r="C134" t="str">
        <f>VLOOKUP(B134,'PAS10 S19 Final Scope_195'!B:C,2,0)</f>
        <v>Base Scope</v>
      </c>
      <c r="D134" t="s">
        <v>41</v>
      </c>
      <c r="E134" t="s">
        <v>397</v>
      </c>
      <c r="F134" t="s">
        <v>398</v>
      </c>
      <c r="G134" t="s">
        <v>583</v>
      </c>
      <c r="H134">
        <v>0.5</v>
      </c>
      <c r="I134">
        <v>3</v>
      </c>
      <c r="J134" t="s">
        <v>399</v>
      </c>
      <c r="K134" t="s">
        <v>400</v>
      </c>
      <c r="L134" t="s">
        <v>40</v>
      </c>
      <c r="M134"/>
      <c r="N134" t="b">
        <v>0</v>
      </c>
      <c r="O134" t="s">
        <v>46</v>
      </c>
      <c r="P134" t="s">
        <v>47</v>
      </c>
      <c r="Q134" t="s">
        <v>48</v>
      </c>
      <c r="R134" t="s">
        <v>400</v>
      </c>
      <c r="S134">
        <v>602757</v>
      </c>
      <c r="T134"/>
      <c r="U134" t="s">
        <v>576</v>
      </c>
      <c r="V134" t="s">
        <v>50</v>
      </c>
      <c r="W134" t="s">
        <v>401</v>
      </c>
      <c r="X134" t="s">
        <v>401</v>
      </c>
      <c r="Y134" t="s">
        <v>358</v>
      </c>
      <c r="Z134">
        <v>40000</v>
      </c>
      <c r="AA134" t="b">
        <v>1</v>
      </c>
      <c r="AB134"/>
      <c r="AC134" t="s">
        <v>53</v>
      </c>
      <c r="AD134" t="s">
        <v>77</v>
      </c>
      <c r="AE134" t="s">
        <v>78</v>
      </c>
      <c r="AF134" t="b">
        <v>1</v>
      </c>
      <c r="AG134"/>
      <c r="AH134" t="s">
        <v>50</v>
      </c>
      <c r="AI134"/>
      <c r="AJ134">
        <v>26941</v>
      </c>
      <c r="AK134" s="1">
        <v>42501.334027777775</v>
      </c>
      <c r="AL134" s="1">
        <v>42501.515277777777</v>
      </c>
      <c r="AM134" s="1">
        <v>42533.71597222222</v>
      </c>
      <c r="AN134" t="s">
        <v>80</v>
      </c>
      <c r="AO134" t="s">
        <v>39</v>
      </c>
      <c r="AP134" t="s">
        <v>39</v>
      </c>
      <c r="AQ134"/>
      <c r="AR134" s="1">
        <v>42548.5</v>
      </c>
      <c r="AS134" t="s">
        <v>56</v>
      </c>
      <c r="AT134" t="s">
        <v>644</v>
      </c>
      <c r="AU134" t="s">
        <v>658</v>
      </c>
    </row>
    <row r="135" spans="1:47" ht="13.9" customHeight="1" x14ac:dyDescent="0.45">
      <c r="A135" t="s">
        <v>39</v>
      </c>
      <c r="B135">
        <v>624532</v>
      </c>
      <c r="C135" t="str">
        <f>VLOOKUP(B135,'PAS10 S19 Final Scope_195'!B:C,2,0)</f>
        <v>Base Scope</v>
      </c>
      <c r="D135" t="s">
        <v>41</v>
      </c>
      <c r="E135" t="s">
        <v>397</v>
      </c>
      <c r="F135" t="s">
        <v>428</v>
      </c>
      <c r="G135" t="s">
        <v>583</v>
      </c>
      <c r="H135">
        <v>0.5</v>
      </c>
      <c r="I135">
        <v>2</v>
      </c>
      <c r="J135" t="s">
        <v>429</v>
      </c>
      <c r="K135" t="s">
        <v>400</v>
      </c>
      <c r="L135" t="s">
        <v>40</v>
      </c>
      <c r="M135"/>
      <c r="N135" t="b">
        <v>0</v>
      </c>
      <c r="O135" t="s">
        <v>46</v>
      </c>
      <c r="P135" t="s">
        <v>47</v>
      </c>
      <c r="Q135" t="s">
        <v>48</v>
      </c>
      <c r="R135" t="s">
        <v>400</v>
      </c>
      <c r="S135">
        <v>602757</v>
      </c>
      <c r="T135"/>
      <c r="U135" t="s">
        <v>576</v>
      </c>
      <c r="V135" t="s">
        <v>50</v>
      </c>
      <c r="W135" t="s">
        <v>401</v>
      </c>
      <c r="X135" t="s">
        <v>401</v>
      </c>
      <c r="Y135" t="s">
        <v>358</v>
      </c>
      <c r="Z135">
        <v>40000</v>
      </c>
      <c r="AA135" t="b">
        <v>1</v>
      </c>
      <c r="AB135"/>
      <c r="AC135" t="s">
        <v>53</v>
      </c>
      <c r="AD135" t="s">
        <v>77</v>
      </c>
      <c r="AE135" t="s">
        <v>78</v>
      </c>
      <c r="AF135" t="b">
        <v>1</v>
      </c>
      <c r="AG135"/>
      <c r="AH135" t="s">
        <v>50</v>
      </c>
      <c r="AI135"/>
      <c r="AJ135">
        <v>23409</v>
      </c>
      <c r="AK135" s="1">
        <v>42500.349305555559</v>
      </c>
      <c r="AL135" s="1">
        <v>42501.51458333333</v>
      </c>
      <c r="AM135" s="1">
        <v>42533.71597222222</v>
      </c>
      <c r="AN135" t="s">
        <v>80</v>
      </c>
      <c r="AO135" t="s">
        <v>39</v>
      </c>
      <c r="AP135" t="s">
        <v>39</v>
      </c>
      <c r="AQ135"/>
      <c r="AR135" s="1">
        <v>42548.5</v>
      </c>
      <c r="AS135" t="s">
        <v>56</v>
      </c>
      <c r="AT135" t="s">
        <v>644</v>
      </c>
      <c r="AU135" t="s">
        <v>658</v>
      </c>
    </row>
    <row r="136" spans="1:47" ht="13.9" customHeight="1" x14ac:dyDescent="0.45">
      <c r="A136" t="s">
        <v>39</v>
      </c>
      <c r="B136">
        <v>624530</v>
      </c>
      <c r="C136" t="str">
        <f>VLOOKUP(B136,'PAS10 S19 Final Scope_195'!B:C,2,0)</f>
        <v>Base Scope</v>
      </c>
      <c r="D136" t="s">
        <v>57</v>
      </c>
      <c r="E136" t="s">
        <v>397</v>
      </c>
      <c r="F136" t="s">
        <v>419</v>
      </c>
      <c r="G136" t="s">
        <v>583</v>
      </c>
      <c r="H136">
        <v>9</v>
      </c>
      <c r="I136">
        <v>2</v>
      </c>
      <c r="J136" t="s">
        <v>420</v>
      </c>
      <c r="K136" t="s">
        <v>400</v>
      </c>
      <c r="L136" t="s">
        <v>40</v>
      </c>
      <c r="M136"/>
      <c r="N136" t="b">
        <v>0</v>
      </c>
      <c r="O136" t="s">
        <v>46</v>
      </c>
      <c r="P136" t="s">
        <v>47</v>
      </c>
      <c r="Q136" t="s">
        <v>48</v>
      </c>
      <c r="R136" t="s">
        <v>400</v>
      </c>
      <c r="S136">
        <v>602757</v>
      </c>
      <c r="T136"/>
      <c r="U136" t="s">
        <v>576</v>
      </c>
      <c r="V136" t="s">
        <v>50</v>
      </c>
      <c r="W136" t="s">
        <v>62</v>
      </c>
      <c r="X136" t="s">
        <v>62</v>
      </c>
      <c r="Y136" t="s">
        <v>358</v>
      </c>
      <c r="Z136">
        <v>40000</v>
      </c>
      <c r="AA136" t="b">
        <v>1</v>
      </c>
      <c r="AB136"/>
      <c r="AC136" t="s">
        <v>107</v>
      </c>
      <c r="AD136" t="s">
        <v>77</v>
      </c>
      <c r="AE136" t="s">
        <v>66</v>
      </c>
      <c r="AF136" t="b">
        <v>1</v>
      </c>
      <c r="AG136"/>
      <c r="AH136" t="s">
        <v>50</v>
      </c>
      <c r="AI136"/>
      <c r="AJ136">
        <v>22565</v>
      </c>
      <c r="AK136" s="1">
        <v>42513.283333333333</v>
      </c>
      <c r="AL136" s="1">
        <v>42513.76458333333</v>
      </c>
      <c r="AM136" s="1">
        <v>42544.634722222225</v>
      </c>
      <c r="AN136" t="s">
        <v>80</v>
      </c>
      <c r="AO136" t="s">
        <v>39</v>
      </c>
      <c r="AP136" t="s">
        <v>39</v>
      </c>
      <c r="AQ136"/>
      <c r="AR136" s="1">
        <v>42548.5</v>
      </c>
      <c r="AS136" t="s">
        <v>56</v>
      </c>
      <c r="AT136" t="s">
        <v>611</v>
      </c>
      <c r="AU136" s="2" t="s">
        <v>660</v>
      </c>
    </row>
    <row r="137" spans="1:47" ht="13.9" customHeight="1" x14ac:dyDescent="0.45">
      <c r="A137" t="s">
        <v>39</v>
      </c>
      <c r="B137">
        <v>624537</v>
      </c>
      <c r="C137" t="str">
        <f>VLOOKUP(B137,'PAS10 S19 Final Scope_195'!B:C,2,0)</f>
        <v>Base Scope</v>
      </c>
      <c r="D137" t="s">
        <v>41</v>
      </c>
      <c r="E137" t="s">
        <v>397</v>
      </c>
      <c r="F137" t="s">
        <v>496</v>
      </c>
      <c r="G137" t="s">
        <v>583</v>
      </c>
      <c r="H137">
        <v>0.5</v>
      </c>
      <c r="I137">
        <v>3</v>
      </c>
      <c r="J137" t="s">
        <v>497</v>
      </c>
      <c r="K137" t="s">
        <v>400</v>
      </c>
      <c r="L137" t="s">
        <v>40</v>
      </c>
      <c r="M137"/>
      <c r="N137" t="b">
        <v>0</v>
      </c>
      <c r="O137" t="s">
        <v>46</v>
      </c>
      <c r="P137" t="s">
        <v>47</v>
      </c>
      <c r="Q137" t="s">
        <v>48</v>
      </c>
      <c r="R137" t="s">
        <v>400</v>
      </c>
      <c r="S137">
        <v>602757</v>
      </c>
      <c r="T137"/>
      <c r="U137" t="s">
        <v>576</v>
      </c>
      <c r="V137" t="s">
        <v>50</v>
      </c>
      <c r="W137" t="s">
        <v>439</v>
      </c>
      <c r="X137" t="s">
        <v>439</v>
      </c>
      <c r="Y137" t="s">
        <v>358</v>
      </c>
      <c r="Z137">
        <v>40000</v>
      </c>
      <c r="AA137" t="b">
        <v>1</v>
      </c>
      <c r="AB137"/>
      <c r="AC137" t="s">
        <v>53</v>
      </c>
      <c r="AD137" t="s">
        <v>77</v>
      </c>
      <c r="AE137" t="s">
        <v>66</v>
      </c>
      <c r="AF137" t="b">
        <v>1</v>
      </c>
      <c r="AG137"/>
      <c r="AH137" t="s">
        <v>50</v>
      </c>
      <c r="AI137"/>
      <c r="AJ137">
        <v>26954</v>
      </c>
      <c r="AK137" s="1">
        <v>42500.349305555559</v>
      </c>
      <c r="AL137" s="1">
        <v>42501.517361111109</v>
      </c>
      <c r="AM137" s="1">
        <v>42533.71597222222</v>
      </c>
      <c r="AN137" t="s">
        <v>80</v>
      </c>
      <c r="AO137" t="s">
        <v>39</v>
      </c>
      <c r="AP137" t="s">
        <v>39</v>
      </c>
      <c r="AQ137"/>
      <c r="AR137" s="1">
        <v>42548.5</v>
      </c>
      <c r="AS137" t="s">
        <v>56</v>
      </c>
      <c r="AT137" t="s">
        <v>644</v>
      </c>
      <c r="AU137" t="s">
        <v>658</v>
      </c>
    </row>
    <row r="138" spans="1:47" ht="13.9" customHeight="1" x14ac:dyDescent="0.45">
      <c r="A138" t="s">
        <v>39</v>
      </c>
      <c r="B138">
        <v>630390</v>
      </c>
      <c r="C138" t="str">
        <f>VLOOKUP(B138,'PAS10 S19 Final Scope_195'!B:C,2,0)</f>
        <v>Base Scope</v>
      </c>
      <c r="D138" t="s">
        <v>41</v>
      </c>
      <c r="E138" t="s">
        <v>397</v>
      </c>
      <c r="F138" t="s">
        <v>440</v>
      </c>
      <c r="G138" t="s">
        <v>583</v>
      </c>
      <c r="H138">
        <v>0.5</v>
      </c>
      <c r="I138">
        <v>3</v>
      </c>
      <c r="J138" t="s">
        <v>441</v>
      </c>
      <c r="K138"/>
      <c r="L138" t="s">
        <v>40</v>
      </c>
      <c r="M138"/>
      <c r="N138" t="b">
        <v>0</v>
      </c>
      <c r="O138" t="s">
        <v>46</v>
      </c>
      <c r="P138" t="s">
        <v>47</v>
      </c>
      <c r="Q138" t="s">
        <v>48</v>
      </c>
      <c r="R138" t="s">
        <v>400</v>
      </c>
      <c r="S138">
        <v>602757</v>
      </c>
      <c r="T138"/>
      <c r="U138" t="s">
        <v>576</v>
      </c>
      <c r="V138" t="s">
        <v>50</v>
      </c>
      <c r="W138" t="s">
        <v>50</v>
      </c>
      <c r="X138" t="s">
        <v>425</v>
      </c>
      <c r="Y138" t="s">
        <v>358</v>
      </c>
      <c r="Z138">
        <v>40000</v>
      </c>
      <c r="AA138" t="b">
        <v>1</v>
      </c>
      <c r="AB138"/>
      <c r="AC138" t="s">
        <v>64</v>
      </c>
      <c r="AD138" t="s">
        <v>413</v>
      </c>
      <c r="AE138" t="s">
        <v>66</v>
      </c>
      <c r="AF138" t="b">
        <v>0</v>
      </c>
      <c r="AG138"/>
      <c r="AH138" t="s">
        <v>50</v>
      </c>
      <c r="AI138"/>
      <c r="AJ138">
        <v>27020</v>
      </c>
      <c r="AK138" s="1">
        <v>42493.30972222222</v>
      </c>
      <c r="AL138" s="1">
        <v>42501.517361111109</v>
      </c>
      <c r="AM138" s="1">
        <v>42535.724305555559</v>
      </c>
      <c r="AN138" t="s">
        <v>80</v>
      </c>
      <c r="AO138" t="s">
        <v>39</v>
      </c>
      <c r="AP138" t="s">
        <v>39</v>
      </c>
      <c r="AQ138"/>
      <c r="AR138" s="1">
        <v>42548.5</v>
      </c>
      <c r="AS138" t="s">
        <v>56</v>
      </c>
      <c r="AT138" t="s">
        <v>620</v>
      </c>
      <c r="AU138" t="s">
        <v>658</v>
      </c>
    </row>
    <row r="139" spans="1:47" ht="13.9" customHeight="1" x14ac:dyDescent="0.45">
      <c r="A139" t="s">
        <v>39</v>
      </c>
      <c r="B139">
        <v>624536</v>
      </c>
      <c r="C139" t="str">
        <f>VLOOKUP(B139,'PAS10 S19 Final Scope_195'!B:C,2,0)</f>
        <v>Base Scope</v>
      </c>
      <c r="D139" t="s">
        <v>41</v>
      </c>
      <c r="E139" t="s">
        <v>397</v>
      </c>
      <c r="F139" t="s">
        <v>492</v>
      </c>
      <c r="G139" t="s">
        <v>583</v>
      </c>
      <c r="H139">
        <v>0.5</v>
      </c>
      <c r="I139">
        <v>2</v>
      </c>
      <c r="J139" t="s">
        <v>493</v>
      </c>
      <c r="K139" t="s">
        <v>400</v>
      </c>
      <c r="L139" t="s">
        <v>40</v>
      </c>
      <c r="M139"/>
      <c r="N139" t="b">
        <v>0</v>
      </c>
      <c r="O139" t="s">
        <v>46</v>
      </c>
      <c r="P139" t="s">
        <v>47</v>
      </c>
      <c r="Q139" t="s">
        <v>48</v>
      </c>
      <c r="R139" t="s">
        <v>400</v>
      </c>
      <c r="S139">
        <v>602757</v>
      </c>
      <c r="T139"/>
      <c r="U139" t="s">
        <v>576</v>
      </c>
      <c r="V139" t="s">
        <v>50</v>
      </c>
      <c r="W139" t="s">
        <v>439</v>
      </c>
      <c r="X139" t="s">
        <v>439</v>
      </c>
      <c r="Y139" t="s">
        <v>358</v>
      </c>
      <c r="Z139">
        <v>40000</v>
      </c>
      <c r="AA139" t="b">
        <v>1</v>
      </c>
      <c r="AB139"/>
      <c r="AC139" t="s">
        <v>53</v>
      </c>
      <c r="AD139" t="s">
        <v>77</v>
      </c>
      <c r="AE139" t="s">
        <v>66</v>
      </c>
      <c r="AF139" t="b">
        <v>1</v>
      </c>
      <c r="AG139"/>
      <c r="AH139" t="s">
        <v>50</v>
      </c>
      <c r="AI139"/>
      <c r="AJ139">
        <v>24363</v>
      </c>
      <c r="AK139" s="1">
        <v>42508.306250000001</v>
      </c>
      <c r="AL139" s="1">
        <v>42508.770833333336</v>
      </c>
      <c r="AM139" s="1">
        <v>42541.207638888889</v>
      </c>
      <c r="AN139" t="s">
        <v>80</v>
      </c>
      <c r="AO139" t="s">
        <v>39</v>
      </c>
      <c r="AP139" t="s">
        <v>39</v>
      </c>
      <c r="AQ139"/>
      <c r="AR139" s="1">
        <v>42548.5</v>
      </c>
      <c r="AS139" t="s">
        <v>56</v>
      </c>
      <c r="AT139" t="s">
        <v>644</v>
      </c>
      <c r="AU139" t="s">
        <v>658</v>
      </c>
    </row>
    <row r="140" spans="1:47" ht="13.9" customHeight="1" x14ac:dyDescent="0.45">
      <c r="A140" t="s">
        <v>39</v>
      </c>
      <c r="B140">
        <v>630391</v>
      </c>
      <c r="C140" t="str">
        <f>VLOOKUP(B140,'PAS10 S19 Final Scope_195'!B:C,2,0)</f>
        <v>Base Scope</v>
      </c>
      <c r="D140" t="s">
        <v>41</v>
      </c>
      <c r="E140" t="s">
        <v>397</v>
      </c>
      <c r="F140" t="s">
        <v>494</v>
      </c>
      <c r="G140" t="s">
        <v>687</v>
      </c>
      <c r="H140">
        <v>0.5</v>
      </c>
      <c r="I140">
        <v>3</v>
      </c>
      <c r="J140" t="s">
        <v>495</v>
      </c>
      <c r="K140"/>
      <c r="L140" t="s">
        <v>40</v>
      </c>
      <c r="M140"/>
      <c r="N140" t="b">
        <v>0</v>
      </c>
      <c r="O140" t="s">
        <v>46</v>
      </c>
      <c r="P140" t="s">
        <v>47</v>
      </c>
      <c r="Q140" t="s">
        <v>48</v>
      </c>
      <c r="R140" t="s">
        <v>400</v>
      </c>
      <c r="S140">
        <v>602757</v>
      </c>
      <c r="T140"/>
      <c r="U140" t="s">
        <v>576</v>
      </c>
      <c r="V140" t="s">
        <v>50</v>
      </c>
      <c r="W140" t="s">
        <v>132</v>
      </c>
      <c r="X140" t="s">
        <v>132</v>
      </c>
      <c r="Y140" t="s">
        <v>358</v>
      </c>
      <c r="Z140">
        <v>40000</v>
      </c>
      <c r="AA140" t="b">
        <v>1</v>
      </c>
      <c r="AB140"/>
      <c r="AC140" t="s">
        <v>64</v>
      </c>
      <c r="AD140" t="s">
        <v>413</v>
      </c>
      <c r="AE140" t="s">
        <v>66</v>
      </c>
      <c r="AF140" t="b">
        <v>0</v>
      </c>
      <c r="AG140"/>
      <c r="AH140" t="s">
        <v>50</v>
      </c>
      <c r="AI140"/>
      <c r="AJ140">
        <v>27016</v>
      </c>
      <c r="AK140" s="1">
        <v>42494.329861111109</v>
      </c>
      <c r="AL140" s="1">
        <v>42501.51666666667</v>
      </c>
      <c r="AM140" s="1">
        <v>42535.724305555559</v>
      </c>
      <c r="AN140" t="s">
        <v>80</v>
      </c>
      <c r="AO140" t="s">
        <v>39</v>
      </c>
      <c r="AP140" t="s">
        <v>39</v>
      </c>
      <c r="AQ140"/>
      <c r="AR140" s="1">
        <v>42548.5</v>
      </c>
      <c r="AS140" t="s">
        <v>56</v>
      </c>
      <c r="AT140" t="s">
        <v>659</v>
      </c>
      <c r="AU140" t="s">
        <v>658</v>
      </c>
    </row>
    <row r="141" spans="1:47" ht="13.9" customHeight="1" x14ac:dyDescent="0.45">
      <c r="A141" t="s">
        <v>39</v>
      </c>
      <c r="B141">
        <v>624544</v>
      </c>
      <c r="C141" t="str">
        <f>VLOOKUP(B141,'PAS10 S19 Final Scope_195'!B:C,2,0)</f>
        <v>Base Scope</v>
      </c>
      <c r="D141" t="s">
        <v>41</v>
      </c>
      <c r="E141" t="s">
        <v>397</v>
      </c>
      <c r="F141" t="s">
        <v>473</v>
      </c>
      <c r="G141" t="s">
        <v>583</v>
      </c>
      <c r="H141">
        <v>0.5</v>
      </c>
      <c r="I141">
        <v>2</v>
      </c>
      <c r="J141" t="s">
        <v>474</v>
      </c>
      <c r="K141" t="s">
        <v>400</v>
      </c>
      <c r="L141" t="s">
        <v>40</v>
      </c>
      <c r="M141"/>
      <c r="N141" t="b">
        <v>0</v>
      </c>
      <c r="O141" t="s">
        <v>46</v>
      </c>
      <c r="P141" t="s">
        <v>47</v>
      </c>
      <c r="Q141" t="s">
        <v>70</v>
      </c>
      <c r="R141" t="s">
        <v>400</v>
      </c>
      <c r="S141">
        <v>602757</v>
      </c>
      <c r="T141"/>
      <c r="U141" t="s">
        <v>576</v>
      </c>
      <c r="V141" t="s">
        <v>50</v>
      </c>
      <c r="W141" t="s">
        <v>464</v>
      </c>
      <c r="X141" t="s">
        <v>464</v>
      </c>
      <c r="Y141" t="s">
        <v>358</v>
      </c>
      <c r="Z141">
        <v>40000</v>
      </c>
      <c r="AA141" t="b">
        <v>1</v>
      </c>
      <c r="AB141"/>
      <c r="AC141" t="s">
        <v>53</v>
      </c>
      <c r="AD141" t="s">
        <v>77</v>
      </c>
      <c r="AE141" t="s">
        <v>66</v>
      </c>
      <c r="AF141" t="b">
        <v>1</v>
      </c>
      <c r="AG141"/>
      <c r="AH141" t="s">
        <v>50</v>
      </c>
      <c r="AI141"/>
      <c r="AJ141">
        <v>24051</v>
      </c>
      <c r="AK141" s="1">
        <v>42510.744444444441</v>
      </c>
      <c r="AL141" s="1">
        <v>42512.75277777778</v>
      </c>
      <c r="AM141" s="1">
        <v>42542.227083333331</v>
      </c>
      <c r="AN141" t="s">
        <v>80</v>
      </c>
      <c r="AO141" t="s">
        <v>39</v>
      </c>
      <c r="AP141" t="s">
        <v>39</v>
      </c>
      <c r="AQ141"/>
      <c r="AR141" s="1">
        <v>42548.5</v>
      </c>
      <c r="AS141" t="s">
        <v>56</v>
      </c>
      <c r="AT141" t="s">
        <v>644</v>
      </c>
      <c r="AU141" t="s">
        <v>658</v>
      </c>
    </row>
    <row r="142" spans="1:47" ht="13.9" customHeight="1" x14ac:dyDescent="0.45">
      <c r="A142" t="s">
        <v>39</v>
      </c>
      <c r="B142">
        <v>624551</v>
      </c>
      <c r="C142" t="str">
        <f>VLOOKUP(B142,'PAS10 S19 Final Scope_195'!B:C,2,0)</f>
        <v>Base Scope</v>
      </c>
      <c r="D142" t="s">
        <v>41</v>
      </c>
      <c r="E142" t="s">
        <v>397</v>
      </c>
      <c r="F142" t="s">
        <v>451</v>
      </c>
      <c r="G142" t="s">
        <v>583</v>
      </c>
      <c r="H142">
        <v>0.5</v>
      </c>
      <c r="I142">
        <v>3</v>
      </c>
      <c r="J142" t="s">
        <v>452</v>
      </c>
      <c r="K142" t="s">
        <v>400</v>
      </c>
      <c r="L142" t="s">
        <v>40</v>
      </c>
      <c r="M142"/>
      <c r="N142" t="b">
        <v>0</v>
      </c>
      <c r="O142" t="s">
        <v>46</v>
      </c>
      <c r="P142" t="s">
        <v>47</v>
      </c>
      <c r="Q142" t="s">
        <v>48</v>
      </c>
      <c r="R142" t="s">
        <v>400</v>
      </c>
      <c r="S142">
        <v>602757</v>
      </c>
      <c r="T142"/>
      <c r="U142" t="s">
        <v>576</v>
      </c>
      <c r="V142" t="s">
        <v>50</v>
      </c>
      <c r="W142" t="s">
        <v>450</v>
      </c>
      <c r="X142" t="s">
        <v>450</v>
      </c>
      <c r="Y142" t="s">
        <v>358</v>
      </c>
      <c r="Z142">
        <v>40000</v>
      </c>
      <c r="AA142" t="b">
        <v>1</v>
      </c>
      <c r="AB142"/>
      <c r="AC142" t="s">
        <v>53</v>
      </c>
      <c r="AD142" t="s">
        <v>77</v>
      </c>
      <c r="AE142" t="s">
        <v>78</v>
      </c>
      <c r="AF142" t="b">
        <v>1</v>
      </c>
      <c r="AG142"/>
      <c r="AH142" t="s">
        <v>50</v>
      </c>
      <c r="AI142"/>
      <c r="AJ142">
        <v>26957</v>
      </c>
      <c r="AK142" s="1">
        <v>42501.334027777775</v>
      </c>
      <c r="AL142" s="1">
        <v>42501.511805555558</v>
      </c>
      <c r="AM142" s="1">
        <v>42533.71597222222</v>
      </c>
      <c r="AN142" t="s">
        <v>80</v>
      </c>
      <c r="AO142" t="s">
        <v>39</v>
      </c>
      <c r="AP142" t="s">
        <v>39</v>
      </c>
      <c r="AQ142"/>
      <c r="AR142" s="1">
        <v>42548.5</v>
      </c>
      <c r="AS142" t="s">
        <v>56</v>
      </c>
      <c r="AT142" t="s">
        <v>644</v>
      </c>
      <c r="AU142" t="s">
        <v>658</v>
      </c>
    </row>
    <row r="143" spans="1:47" ht="13.9" customHeight="1" x14ac:dyDescent="0.45">
      <c r="A143" t="s">
        <v>39</v>
      </c>
      <c r="B143">
        <v>624548</v>
      </c>
      <c r="C143" t="str">
        <f>VLOOKUP(B143,'PAS10 S19 Final Scope_195'!B:C,2,0)</f>
        <v>Base Scope</v>
      </c>
      <c r="D143" t="s">
        <v>41</v>
      </c>
      <c r="E143" t="s">
        <v>397</v>
      </c>
      <c r="F143" t="s">
        <v>471</v>
      </c>
      <c r="G143" t="s">
        <v>593</v>
      </c>
      <c r="H143">
        <v>2.5</v>
      </c>
      <c r="I143">
        <v>2</v>
      </c>
      <c r="J143" t="s">
        <v>472</v>
      </c>
      <c r="K143" t="s">
        <v>400</v>
      </c>
      <c r="L143" t="s">
        <v>40</v>
      </c>
      <c r="M143"/>
      <c r="N143" t="b">
        <v>0</v>
      </c>
      <c r="O143" t="s">
        <v>46</v>
      </c>
      <c r="P143" t="s">
        <v>47</v>
      </c>
      <c r="Q143" t="s">
        <v>48</v>
      </c>
      <c r="R143" t="s">
        <v>400</v>
      </c>
      <c r="S143">
        <v>602757</v>
      </c>
      <c r="T143"/>
      <c r="U143" t="s">
        <v>576</v>
      </c>
      <c r="V143" t="s">
        <v>50</v>
      </c>
      <c r="W143" t="s">
        <v>450</v>
      </c>
      <c r="X143" t="s">
        <v>450</v>
      </c>
      <c r="Y143" t="s">
        <v>358</v>
      </c>
      <c r="Z143">
        <v>40000</v>
      </c>
      <c r="AA143" t="b">
        <v>1</v>
      </c>
      <c r="AB143"/>
      <c r="AC143" t="s">
        <v>102</v>
      </c>
      <c r="AD143" t="s">
        <v>77</v>
      </c>
      <c r="AE143" t="s">
        <v>66</v>
      </c>
      <c r="AF143" t="b">
        <v>1</v>
      </c>
      <c r="AG143"/>
      <c r="AH143" t="s">
        <v>50</v>
      </c>
      <c r="AI143"/>
      <c r="AJ143">
        <v>24361</v>
      </c>
      <c r="AK143" s="1">
        <v>42502.29791666667</v>
      </c>
      <c r="AL143" s="1">
        <v>42502.756944444445</v>
      </c>
      <c r="AM143" s="1">
        <v>42541.711111111108</v>
      </c>
      <c r="AN143" t="s">
        <v>80</v>
      </c>
      <c r="AO143" t="s">
        <v>39</v>
      </c>
      <c r="AP143" t="s">
        <v>39</v>
      </c>
      <c r="AQ143"/>
      <c r="AR143" s="1">
        <v>42548.5</v>
      </c>
      <c r="AS143" t="s">
        <v>56</v>
      </c>
      <c r="AT143" t="s">
        <v>636</v>
      </c>
      <c r="AU143" s="2" t="s">
        <v>660</v>
      </c>
    </row>
    <row r="144" spans="1:47" ht="13.9" customHeight="1" x14ac:dyDescent="0.45">
      <c r="A144" t="s">
        <v>39</v>
      </c>
      <c r="B144">
        <v>624549</v>
      </c>
      <c r="C144" t="str">
        <f>VLOOKUP(B144,'PAS10 S19 Final Scope_195'!B:C,2,0)</f>
        <v>Base Scope</v>
      </c>
      <c r="D144" t="s">
        <v>41</v>
      </c>
      <c r="E144" t="s">
        <v>397</v>
      </c>
      <c r="F144" t="s">
        <v>448</v>
      </c>
      <c r="G144" t="s">
        <v>687</v>
      </c>
      <c r="H144">
        <v>0.5</v>
      </c>
      <c r="I144">
        <v>2</v>
      </c>
      <c r="J144" t="s">
        <v>449</v>
      </c>
      <c r="K144" t="s">
        <v>400</v>
      </c>
      <c r="L144" t="s">
        <v>40</v>
      </c>
      <c r="M144"/>
      <c r="N144" t="b">
        <v>0</v>
      </c>
      <c r="O144" t="s">
        <v>46</v>
      </c>
      <c r="P144" t="s">
        <v>47</v>
      </c>
      <c r="Q144" t="s">
        <v>48</v>
      </c>
      <c r="R144" t="s">
        <v>400</v>
      </c>
      <c r="S144">
        <v>602757</v>
      </c>
      <c r="T144"/>
      <c r="U144" t="s">
        <v>576</v>
      </c>
      <c r="V144" t="s">
        <v>50</v>
      </c>
      <c r="W144" t="s">
        <v>450</v>
      </c>
      <c r="X144" t="s">
        <v>450</v>
      </c>
      <c r="Y144" t="s">
        <v>358</v>
      </c>
      <c r="Z144">
        <v>40000</v>
      </c>
      <c r="AA144" t="b">
        <v>1</v>
      </c>
      <c r="AB144"/>
      <c r="AC144" t="s">
        <v>64</v>
      </c>
      <c r="AD144" t="s">
        <v>77</v>
      </c>
      <c r="AE144" t="s">
        <v>66</v>
      </c>
      <c r="AF144" t="b">
        <v>1</v>
      </c>
      <c r="AG144"/>
      <c r="AH144" t="s">
        <v>50</v>
      </c>
      <c r="AI144"/>
      <c r="AJ144">
        <v>24362</v>
      </c>
      <c r="AK144" s="1">
        <v>42493.30972222222</v>
      </c>
      <c r="AL144" s="1">
        <v>42507.761111111111</v>
      </c>
      <c r="AM144" s="1">
        <v>42544.635416666664</v>
      </c>
      <c r="AN144" t="s">
        <v>80</v>
      </c>
      <c r="AO144" t="s">
        <v>39</v>
      </c>
      <c r="AP144" t="s">
        <v>39</v>
      </c>
      <c r="AQ144"/>
      <c r="AR144" s="1">
        <v>42548.5</v>
      </c>
      <c r="AS144" t="s">
        <v>56</v>
      </c>
      <c r="AT144" t="s">
        <v>611</v>
      </c>
      <c r="AU144" s="2" t="s">
        <v>664</v>
      </c>
    </row>
    <row r="145" spans="1:47" ht="13.9" customHeight="1" x14ac:dyDescent="0.45">
      <c r="A145" t="s">
        <v>39</v>
      </c>
      <c r="B145">
        <v>624550</v>
      </c>
      <c r="C145" t="str">
        <f>VLOOKUP(B145,'PAS10 S19 Final Scope_195'!B:C,2,0)</f>
        <v>Base Scope</v>
      </c>
      <c r="D145" t="s">
        <v>41</v>
      </c>
      <c r="E145" t="s">
        <v>397</v>
      </c>
      <c r="F145" t="s">
        <v>467</v>
      </c>
      <c r="G145" t="s">
        <v>583</v>
      </c>
      <c r="H145">
        <v>0.5</v>
      </c>
      <c r="I145">
        <v>2</v>
      </c>
      <c r="J145" t="s">
        <v>468</v>
      </c>
      <c r="K145" t="s">
        <v>400</v>
      </c>
      <c r="L145" t="s">
        <v>40</v>
      </c>
      <c r="M145"/>
      <c r="N145" t="b">
        <v>0</v>
      </c>
      <c r="O145" t="s">
        <v>46</v>
      </c>
      <c r="P145" t="s">
        <v>47</v>
      </c>
      <c r="Q145" t="s">
        <v>48</v>
      </c>
      <c r="R145" t="s">
        <v>400</v>
      </c>
      <c r="S145">
        <v>602757</v>
      </c>
      <c r="T145"/>
      <c r="U145" t="s">
        <v>576</v>
      </c>
      <c r="V145" t="s">
        <v>50</v>
      </c>
      <c r="W145" t="s">
        <v>450</v>
      </c>
      <c r="X145" t="s">
        <v>450</v>
      </c>
      <c r="Y145" t="s">
        <v>358</v>
      </c>
      <c r="Z145">
        <v>40000</v>
      </c>
      <c r="AA145" t="b">
        <v>1</v>
      </c>
      <c r="AB145"/>
      <c r="AC145" t="s">
        <v>53</v>
      </c>
      <c r="AD145" t="s">
        <v>77</v>
      </c>
      <c r="AE145" t="s">
        <v>78</v>
      </c>
      <c r="AF145" t="b">
        <v>1</v>
      </c>
      <c r="AG145"/>
      <c r="AH145" t="s">
        <v>50</v>
      </c>
      <c r="AI145"/>
      <c r="AJ145">
        <v>24367</v>
      </c>
      <c r="AK145" s="1">
        <v>42500.349305555559</v>
      </c>
      <c r="AL145" s="1">
        <v>42501.511111111111</v>
      </c>
      <c r="AM145" s="1">
        <v>42533.71597222222</v>
      </c>
      <c r="AN145" t="s">
        <v>80</v>
      </c>
      <c r="AO145" t="s">
        <v>39</v>
      </c>
      <c r="AP145" t="s">
        <v>39</v>
      </c>
      <c r="AQ145"/>
      <c r="AR145" s="1">
        <v>42548.5</v>
      </c>
      <c r="AS145" t="s">
        <v>56</v>
      </c>
      <c r="AT145" t="s">
        <v>644</v>
      </c>
      <c r="AU145" t="s">
        <v>658</v>
      </c>
    </row>
    <row r="146" spans="1:47" ht="13.9" customHeight="1" x14ac:dyDescent="0.45">
      <c r="A146" t="s">
        <v>39</v>
      </c>
      <c r="B146">
        <v>624547</v>
      </c>
      <c r="C146" t="str">
        <f>VLOOKUP(B146,'PAS10 S19 Final Scope_195'!B:C,2,0)</f>
        <v>Base Scope</v>
      </c>
      <c r="D146" t="s">
        <v>41</v>
      </c>
      <c r="E146" t="s">
        <v>397</v>
      </c>
      <c r="F146" t="s">
        <v>465</v>
      </c>
      <c r="G146" t="s">
        <v>687</v>
      </c>
      <c r="H146">
        <v>2</v>
      </c>
      <c r="I146">
        <v>3</v>
      </c>
      <c r="J146" t="s">
        <v>466</v>
      </c>
      <c r="K146" t="s">
        <v>400</v>
      </c>
      <c r="L146" t="s">
        <v>40</v>
      </c>
      <c r="M146"/>
      <c r="N146" t="b">
        <v>0</v>
      </c>
      <c r="O146" t="s">
        <v>46</v>
      </c>
      <c r="P146" t="s">
        <v>47</v>
      </c>
      <c r="Q146" t="s">
        <v>48</v>
      </c>
      <c r="R146" t="s">
        <v>400</v>
      </c>
      <c r="S146">
        <v>602757</v>
      </c>
      <c r="T146"/>
      <c r="U146" t="s">
        <v>576</v>
      </c>
      <c r="V146" t="s">
        <v>50</v>
      </c>
      <c r="W146" t="s">
        <v>416</v>
      </c>
      <c r="X146" t="s">
        <v>416</v>
      </c>
      <c r="Y146" t="s">
        <v>358</v>
      </c>
      <c r="Z146">
        <v>40000</v>
      </c>
      <c r="AA146" t="b">
        <v>1</v>
      </c>
      <c r="AB146"/>
      <c r="AC146" t="s">
        <v>102</v>
      </c>
      <c r="AD146" t="s">
        <v>77</v>
      </c>
      <c r="AE146" t="s">
        <v>66</v>
      </c>
      <c r="AF146" t="b">
        <v>1</v>
      </c>
      <c r="AG146"/>
      <c r="AH146" t="s">
        <v>50</v>
      </c>
      <c r="AI146"/>
      <c r="AJ146">
        <v>26943</v>
      </c>
      <c r="AK146" s="1">
        <v>42507.291666666664</v>
      </c>
      <c r="AL146" s="1">
        <v>42507.760416666664</v>
      </c>
      <c r="AM146" s="1">
        <v>42541.711111111108</v>
      </c>
      <c r="AN146" t="s">
        <v>80</v>
      </c>
      <c r="AO146" t="s">
        <v>39</v>
      </c>
      <c r="AP146" t="s">
        <v>39</v>
      </c>
      <c r="AQ146"/>
      <c r="AR146" s="1">
        <v>42548.5</v>
      </c>
      <c r="AS146" t="s">
        <v>56</v>
      </c>
      <c r="AT146" t="s">
        <v>611</v>
      </c>
      <c r="AU146" s="2" t="s">
        <v>660</v>
      </c>
    </row>
    <row r="147" spans="1:47" ht="13.9" customHeight="1" x14ac:dyDescent="0.45">
      <c r="A147" t="s">
        <v>39</v>
      </c>
      <c r="B147">
        <v>624546</v>
      </c>
      <c r="C147" t="str">
        <f>VLOOKUP(B147,'PAS10 S19 Final Scope_195'!B:C,2,0)</f>
        <v>Base Scope</v>
      </c>
      <c r="D147" t="s">
        <v>41</v>
      </c>
      <c r="E147" t="s">
        <v>397</v>
      </c>
      <c r="F147" t="s">
        <v>414</v>
      </c>
      <c r="G147" t="s">
        <v>687</v>
      </c>
      <c r="H147">
        <v>0.5</v>
      </c>
      <c r="I147">
        <v>2</v>
      </c>
      <c r="J147" t="s">
        <v>415</v>
      </c>
      <c r="K147" t="s">
        <v>400</v>
      </c>
      <c r="L147" t="s">
        <v>40</v>
      </c>
      <c r="M147"/>
      <c r="N147" t="b">
        <v>0</v>
      </c>
      <c r="O147" t="s">
        <v>46</v>
      </c>
      <c r="P147" t="s">
        <v>47</v>
      </c>
      <c r="Q147" t="s">
        <v>48</v>
      </c>
      <c r="R147" t="s">
        <v>400</v>
      </c>
      <c r="S147">
        <v>602757</v>
      </c>
      <c r="T147"/>
      <c r="U147" t="s">
        <v>576</v>
      </c>
      <c r="V147" t="s">
        <v>50</v>
      </c>
      <c r="W147" t="s">
        <v>416</v>
      </c>
      <c r="X147" t="s">
        <v>416</v>
      </c>
      <c r="Y147" t="s">
        <v>358</v>
      </c>
      <c r="Z147">
        <v>40000</v>
      </c>
      <c r="AA147" t="b">
        <v>1</v>
      </c>
      <c r="AB147"/>
      <c r="AC147" t="s">
        <v>64</v>
      </c>
      <c r="AD147" t="s">
        <v>77</v>
      </c>
      <c r="AE147" t="s">
        <v>66</v>
      </c>
      <c r="AF147" t="b">
        <v>1</v>
      </c>
      <c r="AG147"/>
      <c r="AH147" t="s">
        <v>50</v>
      </c>
      <c r="AI147"/>
      <c r="AJ147">
        <v>26579</v>
      </c>
      <c r="AK147" s="1">
        <v>42493.30972222222</v>
      </c>
      <c r="AL147" s="1">
        <v>42501.511111111111</v>
      </c>
      <c r="AM147" s="1">
        <v>42541.711111111108</v>
      </c>
      <c r="AN147" t="s">
        <v>80</v>
      </c>
      <c r="AO147" t="s">
        <v>39</v>
      </c>
      <c r="AP147" t="s">
        <v>39</v>
      </c>
      <c r="AQ147"/>
      <c r="AR147" s="1">
        <v>42548.5</v>
      </c>
      <c r="AS147" t="s">
        <v>56</v>
      </c>
      <c r="AT147" t="s">
        <v>628</v>
      </c>
      <c r="AU147" s="2" t="s">
        <v>664</v>
      </c>
    </row>
    <row r="148" spans="1:47" ht="13.9" customHeight="1" x14ac:dyDescent="0.45">
      <c r="A148" t="s">
        <v>39</v>
      </c>
      <c r="B148">
        <v>624539</v>
      </c>
      <c r="C148" t="str">
        <f>VLOOKUP(B148,'PAS10 S19 Final Scope_195'!B:C,2,0)</f>
        <v>Base Scope</v>
      </c>
      <c r="D148" t="s">
        <v>41</v>
      </c>
      <c r="E148" t="s">
        <v>397</v>
      </c>
      <c r="F148" t="s">
        <v>475</v>
      </c>
      <c r="G148" t="s">
        <v>583</v>
      </c>
      <c r="H148">
        <v>0</v>
      </c>
      <c r="I148">
        <v>2</v>
      </c>
      <c r="J148" t="s">
        <v>476</v>
      </c>
      <c r="K148" t="s">
        <v>400</v>
      </c>
      <c r="L148" t="s">
        <v>40</v>
      </c>
      <c r="M148"/>
      <c r="N148" t="b">
        <v>0</v>
      </c>
      <c r="O148" t="s">
        <v>46</v>
      </c>
      <c r="P148" t="s">
        <v>47</v>
      </c>
      <c r="Q148" t="s">
        <v>408</v>
      </c>
      <c r="R148" t="s">
        <v>400</v>
      </c>
      <c r="S148">
        <v>602757</v>
      </c>
      <c r="T148"/>
      <c r="U148" t="s">
        <v>576</v>
      </c>
      <c r="V148" t="s">
        <v>50</v>
      </c>
      <c r="W148" t="s">
        <v>436</v>
      </c>
      <c r="X148" t="s">
        <v>436</v>
      </c>
      <c r="Y148" t="s">
        <v>358</v>
      </c>
      <c r="Z148">
        <v>40000</v>
      </c>
      <c r="AA148" t="b">
        <v>1</v>
      </c>
      <c r="AB148"/>
      <c r="AC148" t="s">
        <v>102</v>
      </c>
      <c r="AD148" t="s">
        <v>77</v>
      </c>
      <c r="AE148" t="s">
        <v>66</v>
      </c>
      <c r="AF148" t="b">
        <v>1</v>
      </c>
      <c r="AG148"/>
      <c r="AH148" t="s">
        <v>50</v>
      </c>
      <c r="AI148"/>
      <c r="AJ148">
        <v>23075</v>
      </c>
      <c r="AK148" s="1">
        <v>42492.513888888891</v>
      </c>
      <c r="AL148" s="1">
        <v>42501.509027777778</v>
      </c>
      <c r="AM148" s="1">
        <v>42536.223611111112</v>
      </c>
      <c r="AN148" t="s">
        <v>80</v>
      </c>
      <c r="AO148" t="s">
        <v>39</v>
      </c>
      <c r="AP148" t="s">
        <v>39</v>
      </c>
      <c r="AQ148"/>
      <c r="AR148" s="1">
        <v>42548.5</v>
      </c>
      <c r="AS148" t="s">
        <v>56</v>
      </c>
      <c r="AT148" t="s">
        <v>611</v>
      </c>
      <c r="AU148" s="2" t="s">
        <v>663</v>
      </c>
    </row>
    <row r="149" spans="1:47" ht="13.9" customHeight="1" x14ac:dyDescent="0.45">
      <c r="A149" t="s">
        <v>39</v>
      </c>
      <c r="B149">
        <v>624540</v>
      </c>
      <c r="C149" t="str">
        <f>VLOOKUP(B149,'PAS10 S19 Final Scope_195'!B:C,2,0)</f>
        <v>Base Scope</v>
      </c>
      <c r="D149" t="s">
        <v>41</v>
      </c>
      <c r="E149" t="s">
        <v>397</v>
      </c>
      <c r="F149" t="s">
        <v>409</v>
      </c>
      <c r="G149" t="s">
        <v>583</v>
      </c>
      <c r="H149">
        <v>0</v>
      </c>
      <c r="I149">
        <v>2</v>
      </c>
      <c r="J149" t="s">
        <v>410</v>
      </c>
      <c r="K149" t="s">
        <v>400</v>
      </c>
      <c r="L149" t="s">
        <v>40</v>
      </c>
      <c r="M149"/>
      <c r="N149" t="b">
        <v>0</v>
      </c>
      <c r="O149" t="s">
        <v>46</v>
      </c>
      <c r="P149" t="s">
        <v>47</v>
      </c>
      <c r="Q149" t="s">
        <v>408</v>
      </c>
      <c r="R149" t="s">
        <v>400</v>
      </c>
      <c r="S149">
        <v>602757</v>
      </c>
      <c r="T149"/>
      <c r="U149" t="s">
        <v>576</v>
      </c>
      <c r="V149" t="s">
        <v>50</v>
      </c>
      <c r="W149" t="s">
        <v>411</v>
      </c>
      <c r="X149" t="s">
        <v>411</v>
      </c>
      <c r="Y149" t="s">
        <v>358</v>
      </c>
      <c r="Z149">
        <v>40000</v>
      </c>
      <c r="AA149" t="b">
        <v>1</v>
      </c>
      <c r="AB149"/>
      <c r="AC149" t="s">
        <v>102</v>
      </c>
      <c r="AD149" t="s">
        <v>77</v>
      </c>
      <c r="AE149" t="s">
        <v>66</v>
      </c>
      <c r="AF149" t="b">
        <v>1</v>
      </c>
      <c r="AG149"/>
      <c r="AH149" t="s">
        <v>50</v>
      </c>
      <c r="AI149"/>
      <c r="AJ149">
        <v>22267</v>
      </c>
      <c r="AK149" s="1">
        <v>42492.513888888891</v>
      </c>
      <c r="AL149" s="1">
        <v>42501.509722222225</v>
      </c>
      <c r="AM149" s="1">
        <v>42536.223611111112</v>
      </c>
      <c r="AN149" t="s">
        <v>80</v>
      </c>
      <c r="AO149" t="s">
        <v>39</v>
      </c>
      <c r="AP149" t="s">
        <v>39</v>
      </c>
      <c r="AQ149"/>
      <c r="AR149" s="1">
        <v>42548.5</v>
      </c>
      <c r="AS149" t="s">
        <v>56</v>
      </c>
      <c r="AT149" t="s">
        <v>611</v>
      </c>
      <c r="AU149" s="2" t="s">
        <v>663</v>
      </c>
    </row>
    <row r="150" spans="1:47" ht="13.9" customHeight="1" x14ac:dyDescent="0.45">
      <c r="A150" t="s">
        <v>39</v>
      </c>
      <c r="B150">
        <v>624554</v>
      </c>
      <c r="C150" t="str">
        <f>VLOOKUP(B150,'PAS10 S19 Final Scope_195'!B:C,2,0)</f>
        <v>Base Scope</v>
      </c>
      <c r="D150" t="s">
        <v>57</v>
      </c>
      <c r="E150" t="s">
        <v>397</v>
      </c>
      <c r="F150" t="s">
        <v>190</v>
      </c>
      <c r="G150" t="s">
        <v>687</v>
      </c>
      <c r="H150">
        <v>1.5</v>
      </c>
      <c r="I150">
        <v>2</v>
      </c>
      <c r="J150" t="s">
        <v>477</v>
      </c>
      <c r="K150" t="s">
        <v>400</v>
      </c>
      <c r="L150" t="s">
        <v>40</v>
      </c>
      <c r="M150"/>
      <c r="N150" t="b">
        <v>0</v>
      </c>
      <c r="O150" t="s">
        <v>46</v>
      </c>
      <c r="P150" t="s">
        <v>47</v>
      </c>
      <c r="Q150" t="s">
        <v>48</v>
      </c>
      <c r="R150" t="s">
        <v>400</v>
      </c>
      <c r="S150">
        <v>602757</v>
      </c>
      <c r="T150"/>
      <c r="U150" t="s">
        <v>576</v>
      </c>
      <c r="V150" t="s">
        <v>50</v>
      </c>
      <c r="W150" t="s">
        <v>62</v>
      </c>
      <c r="X150" t="s">
        <v>62</v>
      </c>
      <c r="Y150" t="s">
        <v>358</v>
      </c>
      <c r="Z150">
        <v>40000</v>
      </c>
      <c r="AA150" t="b">
        <v>1</v>
      </c>
      <c r="AB150"/>
      <c r="AC150" t="s">
        <v>107</v>
      </c>
      <c r="AD150" t="s">
        <v>413</v>
      </c>
      <c r="AE150" t="s">
        <v>66</v>
      </c>
      <c r="AF150" t="b">
        <v>1</v>
      </c>
      <c r="AG150"/>
      <c r="AH150" t="s">
        <v>50</v>
      </c>
      <c r="AI150"/>
      <c r="AJ150">
        <v>26917</v>
      </c>
      <c r="AK150" s="1">
        <v>42502.29791666667</v>
      </c>
      <c r="AL150" s="1">
        <v>42502.756249999999</v>
      </c>
      <c r="AM150" s="1">
        <v>42534.717361111114</v>
      </c>
      <c r="AN150" t="s">
        <v>80</v>
      </c>
      <c r="AO150" t="s">
        <v>39</v>
      </c>
      <c r="AP150" t="s">
        <v>39</v>
      </c>
      <c r="AQ150"/>
      <c r="AR150" s="1">
        <v>42548.5</v>
      </c>
      <c r="AS150" t="s">
        <v>56</v>
      </c>
      <c r="AT150" t="s">
        <v>659</v>
      </c>
      <c r="AU150" t="s">
        <v>658</v>
      </c>
    </row>
    <row r="151" spans="1:47" ht="13.9" customHeight="1" x14ac:dyDescent="0.45">
      <c r="A151" t="s">
        <v>39</v>
      </c>
      <c r="B151">
        <v>624538</v>
      </c>
      <c r="C151" t="str">
        <f>VLOOKUP(B151,'PAS10 S19 Final Scope_195'!B:C,2,0)</f>
        <v>Base Scope</v>
      </c>
      <c r="D151" t="s">
        <v>41</v>
      </c>
      <c r="E151" t="s">
        <v>397</v>
      </c>
      <c r="F151" t="s">
        <v>478</v>
      </c>
      <c r="G151" t="s">
        <v>583</v>
      </c>
      <c r="H151">
        <v>2</v>
      </c>
      <c r="I151">
        <v>3</v>
      </c>
      <c r="J151" t="s">
        <v>479</v>
      </c>
      <c r="K151" t="s">
        <v>400</v>
      </c>
      <c r="L151" t="s">
        <v>40</v>
      </c>
      <c r="M151"/>
      <c r="N151" t="b">
        <v>0</v>
      </c>
      <c r="O151" t="s">
        <v>46</v>
      </c>
      <c r="P151" t="s">
        <v>47</v>
      </c>
      <c r="Q151" t="s">
        <v>48</v>
      </c>
      <c r="R151" t="s">
        <v>400</v>
      </c>
      <c r="S151">
        <v>602757</v>
      </c>
      <c r="T151"/>
      <c r="U151" t="s">
        <v>576</v>
      </c>
      <c r="V151" t="s">
        <v>50</v>
      </c>
      <c r="W151" t="s">
        <v>436</v>
      </c>
      <c r="X151" t="s">
        <v>436</v>
      </c>
      <c r="Y151" t="s">
        <v>358</v>
      </c>
      <c r="Z151">
        <v>40000</v>
      </c>
      <c r="AA151" t="b">
        <v>1</v>
      </c>
      <c r="AB151"/>
      <c r="AC151" t="s">
        <v>102</v>
      </c>
      <c r="AD151" t="s">
        <v>77</v>
      </c>
      <c r="AE151" t="s">
        <v>66</v>
      </c>
      <c r="AF151" t="b">
        <v>1</v>
      </c>
      <c r="AG151"/>
      <c r="AH151" t="s">
        <v>50</v>
      </c>
      <c r="AI151"/>
      <c r="AJ151">
        <v>27015</v>
      </c>
      <c r="AK151" s="1">
        <v>42507.291666666664</v>
      </c>
      <c r="AL151" s="1">
        <v>42507.760416666664</v>
      </c>
      <c r="AM151" s="1">
        <v>42541.711111111108</v>
      </c>
      <c r="AN151" t="s">
        <v>80</v>
      </c>
      <c r="AO151" t="s">
        <v>39</v>
      </c>
      <c r="AP151" t="s">
        <v>39</v>
      </c>
      <c r="AQ151"/>
      <c r="AR151" s="1">
        <v>42548.5</v>
      </c>
      <c r="AS151" t="s">
        <v>56</v>
      </c>
      <c r="AT151" t="s">
        <v>636</v>
      </c>
      <c r="AU151" s="2" t="s">
        <v>660</v>
      </c>
    </row>
    <row r="152" spans="1:47" ht="13.9" customHeight="1" x14ac:dyDescent="0.45">
      <c r="A152" t="s">
        <v>39</v>
      </c>
      <c r="B152">
        <v>624541</v>
      </c>
      <c r="C152" t="str">
        <f>VLOOKUP(B152,'PAS10 S19 Final Scope_195'!B:C,2,0)</f>
        <v>Base Scope</v>
      </c>
      <c r="D152" t="s">
        <v>41</v>
      </c>
      <c r="E152" t="s">
        <v>397</v>
      </c>
      <c r="F152" t="s">
        <v>444</v>
      </c>
      <c r="G152" t="s">
        <v>593</v>
      </c>
      <c r="H152">
        <v>4</v>
      </c>
      <c r="I152">
        <v>2</v>
      </c>
      <c r="J152" t="s">
        <v>445</v>
      </c>
      <c r="K152" t="s">
        <v>400</v>
      </c>
      <c r="L152" t="s">
        <v>40</v>
      </c>
      <c r="M152"/>
      <c r="N152" t="b">
        <v>0</v>
      </c>
      <c r="O152" t="s">
        <v>46</v>
      </c>
      <c r="P152" t="s">
        <v>47</v>
      </c>
      <c r="Q152" t="s">
        <v>48</v>
      </c>
      <c r="R152" t="s">
        <v>400</v>
      </c>
      <c r="S152">
        <v>602757</v>
      </c>
      <c r="T152"/>
      <c r="U152" t="s">
        <v>576</v>
      </c>
      <c r="V152" t="s">
        <v>50</v>
      </c>
      <c r="W152" t="s">
        <v>411</v>
      </c>
      <c r="X152" t="s">
        <v>411</v>
      </c>
      <c r="Y152" t="s">
        <v>358</v>
      </c>
      <c r="Z152">
        <v>40000</v>
      </c>
      <c r="AA152" t="b">
        <v>1</v>
      </c>
      <c r="AB152"/>
      <c r="AC152" t="s">
        <v>102</v>
      </c>
      <c r="AD152" t="s">
        <v>77</v>
      </c>
      <c r="AE152" t="s">
        <v>66</v>
      </c>
      <c r="AF152" t="b">
        <v>1</v>
      </c>
      <c r="AG152"/>
      <c r="AH152" t="s">
        <v>50</v>
      </c>
      <c r="AI152"/>
      <c r="AJ152">
        <v>22268</v>
      </c>
      <c r="AK152" s="1">
        <v>42502.29791666667</v>
      </c>
      <c r="AL152" s="1">
        <v>42502.756249999999</v>
      </c>
      <c r="AM152" s="1">
        <v>42541.711111111108</v>
      </c>
      <c r="AN152" t="s">
        <v>80</v>
      </c>
      <c r="AO152" t="s">
        <v>39</v>
      </c>
      <c r="AP152" t="s">
        <v>39</v>
      </c>
      <c r="AQ152"/>
      <c r="AR152" s="1">
        <v>42548.5</v>
      </c>
      <c r="AS152" t="s">
        <v>56</v>
      </c>
      <c r="AT152" t="s">
        <v>611</v>
      </c>
      <c r="AU152" s="2" t="s">
        <v>660</v>
      </c>
    </row>
    <row r="153" spans="1:47" ht="13.9" customHeight="1" x14ac:dyDescent="0.45">
      <c r="A153" t="s">
        <v>39</v>
      </c>
      <c r="B153">
        <v>624543</v>
      </c>
      <c r="C153" t="str">
        <f>VLOOKUP(B153,'PAS10 S19 Final Scope_195'!B:C,2,0)</f>
        <v>Base Scope</v>
      </c>
      <c r="D153" t="s">
        <v>57</v>
      </c>
      <c r="E153" t="s">
        <v>397</v>
      </c>
      <c r="F153" t="s">
        <v>446</v>
      </c>
      <c r="G153" t="s">
        <v>583</v>
      </c>
      <c r="H153">
        <v>1.5</v>
      </c>
      <c r="I153">
        <v>2</v>
      </c>
      <c r="J153" t="s">
        <v>447</v>
      </c>
      <c r="K153" t="s">
        <v>400</v>
      </c>
      <c r="L153" t="s">
        <v>40</v>
      </c>
      <c r="M153"/>
      <c r="N153" t="b">
        <v>0</v>
      </c>
      <c r="O153" t="s">
        <v>46</v>
      </c>
      <c r="P153" t="s">
        <v>47</v>
      </c>
      <c r="Q153" t="s">
        <v>48</v>
      </c>
      <c r="R153" t="s">
        <v>400</v>
      </c>
      <c r="S153">
        <v>602757</v>
      </c>
      <c r="T153"/>
      <c r="U153" t="s">
        <v>576</v>
      </c>
      <c r="V153" t="s">
        <v>50</v>
      </c>
      <c r="W153" t="s">
        <v>62</v>
      </c>
      <c r="X153" t="s">
        <v>62</v>
      </c>
      <c r="Y153" t="s">
        <v>358</v>
      </c>
      <c r="Z153">
        <v>40000</v>
      </c>
      <c r="AA153" t="b">
        <v>1</v>
      </c>
      <c r="AB153"/>
      <c r="AC153" t="s">
        <v>107</v>
      </c>
      <c r="AD153" t="s">
        <v>77</v>
      </c>
      <c r="AE153" t="s">
        <v>66</v>
      </c>
      <c r="AF153" t="b">
        <v>1</v>
      </c>
      <c r="AG153"/>
      <c r="AH153" t="s">
        <v>50</v>
      </c>
      <c r="AI153"/>
      <c r="AJ153">
        <v>26972</v>
      </c>
      <c r="AK153" s="1">
        <v>42500.349305555559</v>
      </c>
      <c r="AL153" s="1">
        <v>42501.509722222225</v>
      </c>
      <c r="AM153" s="1">
        <v>42534.717361111114</v>
      </c>
      <c r="AN153" t="s">
        <v>80</v>
      </c>
      <c r="AO153" t="s">
        <v>39</v>
      </c>
      <c r="AP153" t="s">
        <v>39</v>
      </c>
      <c r="AQ153"/>
      <c r="AR153" s="1">
        <v>42548.5</v>
      </c>
      <c r="AS153" t="s">
        <v>56</v>
      </c>
      <c r="AT153" t="s">
        <v>642</v>
      </c>
      <c r="AU153" s="2" t="s">
        <v>660</v>
      </c>
    </row>
    <row r="154" spans="1:47" ht="13.9" customHeight="1" x14ac:dyDescent="0.45">
      <c r="A154" t="s">
        <v>39</v>
      </c>
      <c r="B154">
        <v>624542</v>
      </c>
      <c r="C154" t="str">
        <f>VLOOKUP(B154,'PAS10 S19 Final Scope_195'!B:C,2,0)</f>
        <v>Base Scope</v>
      </c>
      <c r="D154" t="s">
        <v>41</v>
      </c>
      <c r="E154" t="s">
        <v>397</v>
      </c>
      <c r="F154" t="s">
        <v>442</v>
      </c>
      <c r="G154" t="s">
        <v>583</v>
      </c>
      <c r="H154">
        <v>0.5</v>
      </c>
      <c r="I154">
        <v>2</v>
      </c>
      <c r="J154" t="s">
        <v>443</v>
      </c>
      <c r="K154" t="s">
        <v>400</v>
      </c>
      <c r="L154" t="s">
        <v>40</v>
      </c>
      <c r="M154"/>
      <c r="N154" t="b">
        <v>0</v>
      </c>
      <c r="O154" t="s">
        <v>46</v>
      </c>
      <c r="P154" t="s">
        <v>47</v>
      </c>
      <c r="Q154" t="s">
        <v>48</v>
      </c>
      <c r="R154" t="s">
        <v>400</v>
      </c>
      <c r="S154">
        <v>602757</v>
      </c>
      <c r="T154"/>
      <c r="U154" t="s">
        <v>576</v>
      </c>
      <c r="V154" t="s">
        <v>50</v>
      </c>
      <c r="W154" t="s">
        <v>411</v>
      </c>
      <c r="X154" t="s">
        <v>411</v>
      </c>
      <c r="Y154" t="s">
        <v>358</v>
      </c>
      <c r="Z154">
        <v>40000</v>
      </c>
      <c r="AA154" t="b">
        <v>1</v>
      </c>
      <c r="AB154"/>
      <c r="AC154" t="s">
        <v>64</v>
      </c>
      <c r="AD154" t="s">
        <v>77</v>
      </c>
      <c r="AE154" t="s">
        <v>66</v>
      </c>
      <c r="AF154" t="b">
        <v>1</v>
      </c>
      <c r="AG154"/>
      <c r="AH154" t="s">
        <v>50</v>
      </c>
      <c r="AI154"/>
      <c r="AJ154">
        <v>22297</v>
      </c>
      <c r="AK154" s="1">
        <v>42492.316666666666</v>
      </c>
      <c r="AL154" s="1">
        <v>42508.769444444442</v>
      </c>
      <c r="AM154" s="1">
        <v>42541.711111111108</v>
      </c>
      <c r="AN154" t="s">
        <v>80</v>
      </c>
      <c r="AO154" t="s">
        <v>39</v>
      </c>
      <c r="AP154" t="s">
        <v>39</v>
      </c>
      <c r="AQ154"/>
      <c r="AR154" s="1">
        <v>42548.5</v>
      </c>
      <c r="AS154" t="s">
        <v>56</v>
      </c>
      <c r="AT154" t="s">
        <v>628</v>
      </c>
      <c r="AU154" s="2" t="s">
        <v>664</v>
      </c>
    </row>
    <row r="155" spans="1:47" ht="13.9" customHeight="1" x14ac:dyDescent="0.45">
      <c r="A155" t="s">
        <v>39</v>
      </c>
      <c r="B155">
        <v>624545</v>
      </c>
      <c r="C155" t="str">
        <f>VLOOKUP(B155,'PAS10 S19 Final Scope_195'!B:C,2,0)</f>
        <v>Base Scope</v>
      </c>
      <c r="D155" t="s">
        <v>41</v>
      </c>
      <c r="E155" t="s">
        <v>397</v>
      </c>
      <c r="F155" t="s">
        <v>462</v>
      </c>
      <c r="G155" t="s">
        <v>583</v>
      </c>
      <c r="H155">
        <v>0.5</v>
      </c>
      <c r="I155">
        <v>3</v>
      </c>
      <c r="J155" t="s">
        <v>463</v>
      </c>
      <c r="K155" t="s">
        <v>400</v>
      </c>
      <c r="L155" t="s">
        <v>40</v>
      </c>
      <c r="M155"/>
      <c r="N155" t="b">
        <v>0</v>
      </c>
      <c r="O155" t="s">
        <v>46</v>
      </c>
      <c r="P155" t="s">
        <v>47</v>
      </c>
      <c r="Q155" t="s">
        <v>48</v>
      </c>
      <c r="R155" t="s">
        <v>400</v>
      </c>
      <c r="S155">
        <v>602757</v>
      </c>
      <c r="T155"/>
      <c r="U155" t="s">
        <v>576</v>
      </c>
      <c r="V155" t="s">
        <v>50</v>
      </c>
      <c r="W155" t="s">
        <v>464</v>
      </c>
      <c r="X155" t="s">
        <v>464</v>
      </c>
      <c r="Y155" t="s">
        <v>358</v>
      </c>
      <c r="Z155">
        <v>40000</v>
      </c>
      <c r="AA155" t="b">
        <v>1</v>
      </c>
      <c r="AB155"/>
      <c r="AC155" t="s">
        <v>53</v>
      </c>
      <c r="AD155" t="s">
        <v>77</v>
      </c>
      <c r="AE155" t="s">
        <v>66</v>
      </c>
      <c r="AF155" t="b">
        <v>1</v>
      </c>
      <c r="AG155"/>
      <c r="AH155" t="s">
        <v>50</v>
      </c>
      <c r="AI155"/>
      <c r="AJ155">
        <v>26967</v>
      </c>
      <c r="AK155" s="1">
        <v>42501.334027777775</v>
      </c>
      <c r="AL155" s="1">
        <v>42501.510416666664</v>
      </c>
      <c r="AM155" s="1">
        <v>42533.71597222222</v>
      </c>
      <c r="AN155" t="s">
        <v>80</v>
      </c>
      <c r="AO155" t="s">
        <v>39</v>
      </c>
      <c r="AP155" t="s">
        <v>39</v>
      </c>
      <c r="AQ155"/>
      <c r="AR155" s="1">
        <v>42548.5</v>
      </c>
      <c r="AS155" t="s">
        <v>56</v>
      </c>
      <c r="AT155" t="s">
        <v>644</v>
      </c>
      <c r="AU155" t="s">
        <v>658</v>
      </c>
    </row>
    <row r="156" spans="1:47" ht="13.9" customHeight="1" x14ac:dyDescent="0.45">
      <c r="A156" t="s">
        <v>39</v>
      </c>
      <c r="B156">
        <v>624555</v>
      </c>
      <c r="C156" t="str">
        <f>VLOOKUP(B156,'PAS10 S19 Final Scope_195'!B:C,2,0)</f>
        <v>Base Scope</v>
      </c>
      <c r="D156" t="s">
        <v>41</v>
      </c>
      <c r="E156" t="s">
        <v>397</v>
      </c>
      <c r="F156" t="s">
        <v>404</v>
      </c>
      <c r="G156" t="s">
        <v>583</v>
      </c>
      <c r="H156">
        <v>2</v>
      </c>
      <c r="I156">
        <v>2</v>
      </c>
      <c r="J156" t="s">
        <v>405</v>
      </c>
      <c r="K156" t="s">
        <v>400</v>
      </c>
      <c r="L156" t="s">
        <v>40</v>
      </c>
      <c r="M156"/>
      <c r="N156" t="b">
        <v>0</v>
      </c>
      <c r="O156" t="s">
        <v>46</v>
      </c>
      <c r="P156" t="s">
        <v>47</v>
      </c>
      <c r="Q156" t="s">
        <v>48</v>
      </c>
      <c r="R156" t="s">
        <v>400</v>
      </c>
      <c r="S156">
        <v>602757</v>
      </c>
      <c r="T156"/>
      <c r="U156" t="s">
        <v>576</v>
      </c>
      <c r="V156" t="s">
        <v>50</v>
      </c>
      <c r="W156" t="s">
        <v>376</v>
      </c>
      <c r="X156" t="s">
        <v>376</v>
      </c>
      <c r="Y156" t="s">
        <v>358</v>
      </c>
      <c r="Z156">
        <v>40000</v>
      </c>
      <c r="AA156" t="b">
        <v>1</v>
      </c>
      <c r="AB156"/>
      <c r="AC156" t="s">
        <v>102</v>
      </c>
      <c r="AD156" t="s">
        <v>77</v>
      </c>
      <c r="AE156" t="s">
        <v>66</v>
      </c>
      <c r="AF156" t="b">
        <v>1</v>
      </c>
      <c r="AG156"/>
      <c r="AH156" t="s">
        <v>50</v>
      </c>
      <c r="AI156"/>
      <c r="AJ156">
        <v>23666</v>
      </c>
      <c r="AK156" s="1">
        <v>42522.324999999997</v>
      </c>
      <c r="AL156" s="1">
        <v>42523.436111111114</v>
      </c>
      <c r="AM156" s="1">
        <v>42548.67083333333</v>
      </c>
      <c r="AN156" t="s">
        <v>80</v>
      </c>
      <c r="AO156" t="s">
        <v>39</v>
      </c>
      <c r="AP156" t="s">
        <v>39</v>
      </c>
      <c r="AQ156"/>
      <c r="AR156" s="1">
        <v>42548.5</v>
      </c>
      <c r="AS156" t="s">
        <v>56</v>
      </c>
      <c r="AT156" t="s">
        <v>636</v>
      </c>
      <c r="AU156" s="2" t="s">
        <v>660</v>
      </c>
    </row>
    <row r="157" spans="1:47" ht="13.9" customHeight="1" x14ac:dyDescent="0.45">
      <c r="A157" t="s">
        <v>39</v>
      </c>
      <c r="B157">
        <v>624556</v>
      </c>
      <c r="C157" t="str">
        <f>VLOOKUP(B157,'PAS10 S19 Final Scope_195'!B:C,2,0)</f>
        <v>Base Scope</v>
      </c>
      <c r="D157" t="s">
        <v>57</v>
      </c>
      <c r="E157" t="s">
        <v>397</v>
      </c>
      <c r="F157" t="s">
        <v>406</v>
      </c>
      <c r="G157" t="s">
        <v>583</v>
      </c>
      <c r="H157">
        <v>2</v>
      </c>
      <c r="I157">
        <v>2</v>
      </c>
      <c r="J157" t="s">
        <v>407</v>
      </c>
      <c r="K157" t="s">
        <v>400</v>
      </c>
      <c r="L157" t="s">
        <v>40</v>
      </c>
      <c r="M157"/>
      <c r="N157" t="b">
        <v>0</v>
      </c>
      <c r="O157" t="s">
        <v>46</v>
      </c>
      <c r="P157" t="s">
        <v>47</v>
      </c>
      <c r="Q157" t="s">
        <v>408</v>
      </c>
      <c r="R157" t="s">
        <v>400</v>
      </c>
      <c r="S157">
        <v>602757</v>
      </c>
      <c r="T157"/>
      <c r="U157" t="s">
        <v>576</v>
      </c>
      <c r="V157" t="s">
        <v>50</v>
      </c>
      <c r="W157" t="s">
        <v>62</v>
      </c>
      <c r="X157" t="s">
        <v>62</v>
      </c>
      <c r="Y157" t="s">
        <v>358</v>
      </c>
      <c r="Z157">
        <v>40000</v>
      </c>
      <c r="AA157" t="b">
        <v>1</v>
      </c>
      <c r="AB157"/>
      <c r="AC157" t="s">
        <v>102</v>
      </c>
      <c r="AD157" t="s">
        <v>77</v>
      </c>
      <c r="AE157" t="s">
        <v>66</v>
      </c>
      <c r="AF157" t="b">
        <v>1</v>
      </c>
      <c r="AG157"/>
      <c r="AH157" t="s">
        <v>50</v>
      </c>
      <c r="AI157"/>
      <c r="AJ157">
        <v>27026</v>
      </c>
      <c r="AK157" s="1">
        <v>42493.30972222222</v>
      </c>
      <c r="AL157" s="1">
        <v>42501.511805555558</v>
      </c>
      <c r="AM157" s="1">
        <v>42541.207638888889</v>
      </c>
      <c r="AN157" t="s">
        <v>80</v>
      </c>
      <c r="AO157" t="s">
        <v>39</v>
      </c>
      <c r="AP157" t="s">
        <v>39</v>
      </c>
      <c r="AQ157"/>
      <c r="AR157" s="1">
        <v>42548.5</v>
      </c>
      <c r="AS157" t="s">
        <v>56</v>
      </c>
      <c r="AT157" t="s">
        <v>642</v>
      </c>
      <c r="AU157" s="2" t="s">
        <v>660</v>
      </c>
    </row>
    <row r="158" spans="1:47" ht="13.9" customHeight="1" x14ac:dyDescent="0.45">
      <c r="A158" t="s">
        <v>39</v>
      </c>
      <c r="B158">
        <v>624557</v>
      </c>
      <c r="C158" t="str">
        <f>VLOOKUP(B158,'PAS10 S19 Final Scope_195'!B:C,2,0)</f>
        <v>Base Scope</v>
      </c>
      <c r="D158" t="s">
        <v>41</v>
      </c>
      <c r="E158" t="s">
        <v>397</v>
      </c>
      <c r="F158" t="s">
        <v>480</v>
      </c>
      <c r="G158" t="s">
        <v>593</v>
      </c>
      <c r="H158">
        <v>3.5</v>
      </c>
      <c r="I158">
        <v>2</v>
      </c>
      <c r="J158" t="s">
        <v>481</v>
      </c>
      <c r="K158" t="s">
        <v>400</v>
      </c>
      <c r="L158" t="s">
        <v>40</v>
      </c>
      <c r="M158"/>
      <c r="N158" t="b">
        <v>0</v>
      </c>
      <c r="O158" t="s">
        <v>46</v>
      </c>
      <c r="P158" t="s">
        <v>47</v>
      </c>
      <c r="Q158" t="s">
        <v>48</v>
      </c>
      <c r="R158" t="s">
        <v>400</v>
      </c>
      <c r="S158">
        <v>602757</v>
      </c>
      <c r="T158"/>
      <c r="U158" t="s">
        <v>576</v>
      </c>
      <c r="V158" t="s">
        <v>50</v>
      </c>
      <c r="W158" t="s">
        <v>455</v>
      </c>
      <c r="X158" t="s">
        <v>455</v>
      </c>
      <c r="Y158" t="s">
        <v>358</v>
      </c>
      <c r="Z158">
        <v>40000</v>
      </c>
      <c r="AA158" t="b">
        <v>1</v>
      </c>
      <c r="AB158"/>
      <c r="AC158" t="s">
        <v>102</v>
      </c>
      <c r="AD158" t="s">
        <v>77</v>
      </c>
      <c r="AE158" t="s">
        <v>66</v>
      </c>
      <c r="AF158" t="b">
        <v>1</v>
      </c>
      <c r="AG158"/>
      <c r="AH158" t="s">
        <v>50</v>
      </c>
      <c r="AI158"/>
      <c r="AJ158">
        <v>23636</v>
      </c>
      <c r="AK158" s="1">
        <v>42507.291666666664</v>
      </c>
      <c r="AL158" s="1">
        <v>42507.761111111111</v>
      </c>
      <c r="AM158" s="1">
        <v>42541.711111111108</v>
      </c>
      <c r="AN158" t="s">
        <v>80</v>
      </c>
      <c r="AO158" t="s">
        <v>39</v>
      </c>
      <c r="AP158" t="s">
        <v>39</v>
      </c>
      <c r="AQ158"/>
      <c r="AR158" s="1">
        <v>42548.5</v>
      </c>
      <c r="AS158" t="s">
        <v>56</v>
      </c>
      <c r="AT158" t="s">
        <v>644</v>
      </c>
      <c r="AU158" s="2" t="s">
        <v>660</v>
      </c>
    </row>
    <row r="159" spans="1:47" ht="13.9" customHeight="1" x14ac:dyDescent="0.45">
      <c r="A159" t="s">
        <v>39</v>
      </c>
      <c r="B159">
        <v>624560</v>
      </c>
      <c r="C159" t="str">
        <f>VLOOKUP(B159,'PAS10 S19 Final Scope_195'!B:C,2,0)</f>
        <v>Base Scope</v>
      </c>
      <c r="D159" t="s">
        <v>41</v>
      </c>
      <c r="E159" t="s">
        <v>397</v>
      </c>
      <c r="F159" t="s">
        <v>421</v>
      </c>
      <c r="G159" t="s">
        <v>583</v>
      </c>
      <c r="H159">
        <v>2</v>
      </c>
      <c r="I159">
        <v>3</v>
      </c>
      <c r="J159" t="s">
        <v>422</v>
      </c>
      <c r="K159" t="s">
        <v>400</v>
      </c>
      <c r="L159" t="s">
        <v>40</v>
      </c>
      <c r="M159"/>
      <c r="N159" t="b">
        <v>0</v>
      </c>
      <c r="O159" t="s">
        <v>46</v>
      </c>
      <c r="P159" t="s">
        <v>47</v>
      </c>
      <c r="Q159" t="s">
        <v>48</v>
      </c>
      <c r="R159" t="s">
        <v>400</v>
      </c>
      <c r="S159">
        <v>602757</v>
      </c>
      <c r="T159"/>
      <c r="U159" t="s">
        <v>576</v>
      </c>
      <c r="V159" t="s">
        <v>50</v>
      </c>
      <c r="W159" t="s">
        <v>132</v>
      </c>
      <c r="X159" t="s">
        <v>132</v>
      </c>
      <c r="Y159" t="s">
        <v>358</v>
      </c>
      <c r="Z159">
        <v>40000</v>
      </c>
      <c r="AA159" t="b">
        <v>1</v>
      </c>
      <c r="AB159"/>
      <c r="AC159" t="s">
        <v>53</v>
      </c>
      <c r="AD159" t="s">
        <v>77</v>
      </c>
      <c r="AE159" t="s">
        <v>66</v>
      </c>
      <c r="AF159" t="b">
        <v>1</v>
      </c>
      <c r="AG159"/>
      <c r="AH159" t="s">
        <v>50</v>
      </c>
      <c r="AI159"/>
      <c r="AJ159">
        <v>26975</v>
      </c>
      <c r="AK159" s="1">
        <v>42502.29791666667</v>
      </c>
      <c r="AL159" s="1">
        <v>42502.756944444445</v>
      </c>
      <c r="AM159" s="1">
        <v>42533.71597222222</v>
      </c>
      <c r="AN159" t="s">
        <v>80</v>
      </c>
      <c r="AO159" t="s">
        <v>39</v>
      </c>
      <c r="AP159" t="s">
        <v>39</v>
      </c>
      <c r="AQ159"/>
      <c r="AR159" s="1">
        <v>42548.5</v>
      </c>
      <c r="AS159" t="s">
        <v>56</v>
      </c>
      <c r="AT159" t="s">
        <v>644</v>
      </c>
      <c r="AU159" t="s">
        <v>658</v>
      </c>
    </row>
    <row r="160" spans="1:47" ht="13.9" customHeight="1" x14ac:dyDescent="0.45">
      <c r="A160" t="s">
        <v>39</v>
      </c>
      <c r="B160">
        <v>624558</v>
      </c>
      <c r="C160" t="str">
        <f>VLOOKUP(B160,'PAS10 S19 Final Scope_195'!B:C,2,0)</f>
        <v>Base Scope</v>
      </c>
      <c r="D160" t="s">
        <v>41</v>
      </c>
      <c r="E160" t="s">
        <v>397</v>
      </c>
      <c r="F160" t="s">
        <v>453</v>
      </c>
      <c r="G160" t="s">
        <v>583</v>
      </c>
      <c r="H160">
        <v>0.5</v>
      </c>
      <c r="I160">
        <v>2</v>
      </c>
      <c r="J160" t="s">
        <v>454</v>
      </c>
      <c r="K160" t="s">
        <v>400</v>
      </c>
      <c r="L160" t="s">
        <v>40</v>
      </c>
      <c r="M160"/>
      <c r="N160" t="b">
        <v>0</v>
      </c>
      <c r="O160" t="s">
        <v>46</v>
      </c>
      <c r="P160" t="s">
        <v>47</v>
      </c>
      <c r="Q160" t="s">
        <v>48</v>
      </c>
      <c r="R160" t="s">
        <v>400</v>
      </c>
      <c r="S160">
        <v>602757</v>
      </c>
      <c r="T160"/>
      <c r="U160" t="s">
        <v>576</v>
      </c>
      <c r="V160" t="s">
        <v>50</v>
      </c>
      <c r="W160" t="s">
        <v>455</v>
      </c>
      <c r="X160" t="s">
        <v>455</v>
      </c>
      <c r="Y160" t="s">
        <v>358</v>
      </c>
      <c r="Z160">
        <v>40000</v>
      </c>
      <c r="AA160" t="b">
        <v>1</v>
      </c>
      <c r="AB160"/>
      <c r="AC160" t="s">
        <v>64</v>
      </c>
      <c r="AD160" t="s">
        <v>77</v>
      </c>
      <c r="AE160" t="s">
        <v>66</v>
      </c>
      <c r="AF160" t="b">
        <v>1</v>
      </c>
      <c r="AG160"/>
      <c r="AH160" t="s">
        <v>50</v>
      </c>
      <c r="AI160"/>
      <c r="AJ160">
        <v>23640</v>
      </c>
      <c r="AK160" s="1">
        <v>42493.30972222222</v>
      </c>
      <c r="AL160" s="1">
        <v>42501.512499999997</v>
      </c>
      <c r="AM160" s="1">
        <v>42544.635416666664</v>
      </c>
      <c r="AN160" t="s">
        <v>80</v>
      </c>
      <c r="AO160" t="s">
        <v>39</v>
      </c>
      <c r="AP160" t="s">
        <v>39</v>
      </c>
      <c r="AQ160"/>
      <c r="AR160" s="1">
        <v>42548.5</v>
      </c>
      <c r="AS160" t="s">
        <v>56</v>
      </c>
      <c r="AT160" t="s">
        <v>611</v>
      </c>
      <c r="AU160" s="2" t="s">
        <v>664</v>
      </c>
    </row>
    <row r="161" spans="1:47" ht="13.9" customHeight="1" x14ac:dyDescent="0.45">
      <c r="A161" t="s">
        <v>39</v>
      </c>
      <c r="B161">
        <v>624559</v>
      </c>
      <c r="C161" t="str">
        <f>VLOOKUP(B161,'PAS10 S19 Final Scope_195'!B:C,2,0)</f>
        <v>Base Scope</v>
      </c>
      <c r="D161" t="s">
        <v>41</v>
      </c>
      <c r="E161" t="s">
        <v>397</v>
      </c>
      <c r="F161" t="s">
        <v>456</v>
      </c>
      <c r="G161" t="s">
        <v>583</v>
      </c>
      <c r="H161">
        <v>1.5</v>
      </c>
      <c r="I161">
        <v>2</v>
      </c>
      <c r="J161" t="s">
        <v>457</v>
      </c>
      <c r="K161" t="s">
        <v>400</v>
      </c>
      <c r="L161" t="s">
        <v>40</v>
      </c>
      <c r="M161"/>
      <c r="N161" t="b">
        <v>0</v>
      </c>
      <c r="O161" t="s">
        <v>46</v>
      </c>
      <c r="P161" t="s">
        <v>47</v>
      </c>
      <c r="Q161" t="s">
        <v>48</v>
      </c>
      <c r="R161" t="s">
        <v>400</v>
      </c>
      <c r="S161">
        <v>602757</v>
      </c>
      <c r="T161"/>
      <c r="U161" t="s">
        <v>576</v>
      </c>
      <c r="V161" t="s">
        <v>50</v>
      </c>
      <c r="W161" t="s">
        <v>132</v>
      </c>
      <c r="X161" t="s">
        <v>132</v>
      </c>
      <c r="Y161" t="s">
        <v>358</v>
      </c>
      <c r="Z161">
        <v>40000</v>
      </c>
      <c r="AA161" t="b">
        <v>1</v>
      </c>
      <c r="AB161"/>
      <c r="AC161" t="s">
        <v>53</v>
      </c>
      <c r="AD161" t="s">
        <v>77</v>
      </c>
      <c r="AE161" t="s">
        <v>66</v>
      </c>
      <c r="AF161" t="b">
        <v>1</v>
      </c>
      <c r="AG161"/>
      <c r="AH161" t="s">
        <v>50</v>
      </c>
      <c r="AI161"/>
      <c r="AJ161">
        <v>23866</v>
      </c>
      <c r="AK161" s="1">
        <v>42501.334027777775</v>
      </c>
      <c r="AL161" s="1">
        <v>42501.512499999997</v>
      </c>
      <c r="AM161" s="1">
        <v>42534.718055555553</v>
      </c>
      <c r="AN161" t="s">
        <v>80</v>
      </c>
      <c r="AO161" t="s">
        <v>39</v>
      </c>
      <c r="AP161" t="s">
        <v>39</v>
      </c>
      <c r="AQ161"/>
      <c r="AR161" s="1">
        <v>42548.5</v>
      </c>
      <c r="AS161" t="s">
        <v>56</v>
      </c>
      <c r="AT161" t="s">
        <v>644</v>
      </c>
      <c r="AU161" t="s">
        <v>658</v>
      </c>
    </row>
    <row r="162" spans="1:47" ht="13.9" customHeight="1" x14ac:dyDescent="0.45">
      <c r="A162" t="s">
        <v>39</v>
      </c>
      <c r="B162">
        <v>627374</v>
      </c>
      <c r="C162" t="str">
        <f>VLOOKUP(B162,'PAS10 S19 Final Scope_195'!B:C,2,0)</f>
        <v>Base Scope</v>
      </c>
      <c r="D162" t="s">
        <v>41</v>
      </c>
      <c r="E162" t="s">
        <v>397</v>
      </c>
      <c r="F162" t="s">
        <v>458</v>
      </c>
      <c r="G162" t="s">
        <v>593</v>
      </c>
      <c r="H162">
        <v>3.5</v>
      </c>
      <c r="I162">
        <v>3.5</v>
      </c>
      <c r="J162" t="s">
        <v>459</v>
      </c>
      <c r="K162"/>
      <c r="L162" t="s">
        <v>40</v>
      </c>
      <c r="M162"/>
      <c r="N162" t="b">
        <v>0</v>
      </c>
      <c r="O162" t="s">
        <v>319</v>
      </c>
      <c r="P162" t="s">
        <v>47</v>
      </c>
      <c r="Q162" t="s">
        <v>48</v>
      </c>
      <c r="R162"/>
      <c r="S162">
        <v>602750</v>
      </c>
      <c r="T162"/>
      <c r="U162" t="s">
        <v>576</v>
      </c>
      <c r="V162" t="s">
        <v>50</v>
      </c>
      <c r="W162" t="s">
        <v>50</v>
      </c>
      <c r="X162" t="s">
        <v>140</v>
      </c>
      <c r="Y162" t="s">
        <v>358</v>
      </c>
      <c r="Z162">
        <v>40000</v>
      </c>
      <c r="AA162" t="b">
        <v>1</v>
      </c>
      <c r="AB162"/>
      <c r="AC162" t="s">
        <v>102</v>
      </c>
      <c r="AD162" t="s">
        <v>50</v>
      </c>
      <c r="AE162" t="s">
        <v>50</v>
      </c>
      <c r="AF162" t="b">
        <v>0</v>
      </c>
      <c r="AG162"/>
      <c r="AH162" t="s">
        <v>50</v>
      </c>
      <c r="AI162"/>
      <c r="AJ162">
        <v>27152</v>
      </c>
      <c r="AK162" s="1">
        <v>42534.490277777775</v>
      </c>
      <c r="AL162" s="1">
        <v>42534.72152777778</v>
      </c>
      <c r="AM162" s="1">
        <v>42556.657638888886</v>
      </c>
      <c r="AN162" t="s">
        <v>80</v>
      </c>
      <c r="AO162" t="s">
        <v>39</v>
      </c>
      <c r="AP162" t="s">
        <v>39</v>
      </c>
      <c r="AQ162"/>
      <c r="AR162" s="1">
        <v>42548.5</v>
      </c>
      <c r="AS162" t="s">
        <v>56</v>
      </c>
      <c r="AT162" t="s">
        <v>622</v>
      </c>
      <c r="AU162" t="s">
        <v>665</v>
      </c>
    </row>
    <row r="163" spans="1:47" ht="13.9" customHeight="1" x14ac:dyDescent="0.45">
      <c r="A163" t="s">
        <v>39</v>
      </c>
      <c r="B163">
        <v>624528</v>
      </c>
      <c r="C163" t="str">
        <f>VLOOKUP(B163,'PAS10 S19 Final Scope_195'!B:C,2,0)</f>
        <v>Base Scope</v>
      </c>
      <c r="D163" t="s">
        <v>41</v>
      </c>
      <c r="E163" t="s">
        <v>397</v>
      </c>
      <c r="F163" t="s">
        <v>469</v>
      </c>
      <c r="G163" t="s">
        <v>593</v>
      </c>
      <c r="H163">
        <v>1.5</v>
      </c>
      <c r="I163">
        <v>2</v>
      </c>
      <c r="J163" t="s">
        <v>470</v>
      </c>
      <c r="K163" t="s">
        <v>400</v>
      </c>
      <c r="L163" t="s">
        <v>40</v>
      </c>
      <c r="M163"/>
      <c r="N163" t="b">
        <v>0</v>
      </c>
      <c r="O163" t="s">
        <v>46</v>
      </c>
      <c r="P163" t="s">
        <v>47</v>
      </c>
      <c r="Q163" t="s">
        <v>48</v>
      </c>
      <c r="R163" t="s">
        <v>400</v>
      </c>
      <c r="S163">
        <v>602757</v>
      </c>
      <c r="T163"/>
      <c r="U163" t="s">
        <v>576</v>
      </c>
      <c r="V163" t="s">
        <v>50</v>
      </c>
      <c r="W163" t="s">
        <v>450</v>
      </c>
      <c r="X163" t="s">
        <v>450</v>
      </c>
      <c r="Y163" t="s">
        <v>358</v>
      </c>
      <c r="Z163">
        <v>40000</v>
      </c>
      <c r="AA163" t="b">
        <v>1</v>
      </c>
      <c r="AB163"/>
      <c r="AC163" t="s">
        <v>64</v>
      </c>
      <c r="AD163" t="s">
        <v>413</v>
      </c>
      <c r="AE163" t="s">
        <v>66</v>
      </c>
      <c r="AF163" t="b">
        <v>1</v>
      </c>
      <c r="AG163"/>
      <c r="AH163" t="s">
        <v>50</v>
      </c>
      <c r="AI163"/>
      <c r="AJ163">
        <v>25920</v>
      </c>
      <c r="AK163" s="1">
        <v>42495.301388888889</v>
      </c>
      <c r="AL163" s="1">
        <v>42501.513888888891</v>
      </c>
      <c r="AM163" s="1">
        <v>42535.724305555559</v>
      </c>
      <c r="AN163" t="s">
        <v>80</v>
      </c>
      <c r="AO163" t="s">
        <v>39</v>
      </c>
      <c r="AP163" t="s">
        <v>39</v>
      </c>
      <c r="AQ163"/>
      <c r="AR163" s="1">
        <v>42548.5</v>
      </c>
      <c r="AS163" t="s">
        <v>56</v>
      </c>
      <c r="AT163" t="s">
        <v>620</v>
      </c>
      <c r="AU163" t="s">
        <v>658</v>
      </c>
    </row>
    <row r="164" spans="1:47" ht="13.9" customHeight="1" x14ac:dyDescent="0.45">
      <c r="A164" t="s">
        <v>39</v>
      </c>
      <c r="B164">
        <v>624531</v>
      </c>
      <c r="C164" t="str">
        <f>VLOOKUP(B164,'PAS10 S19 Final Scope_195'!B:C,2,0)</f>
        <v>Base Scope</v>
      </c>
      <c r="D164" t="s">
        <v>57</v>
      </c>
      <c r="E164" t="s">
        <v>397</v>
      </c>
      <c r="F164" t="s">
        <v>482</v>
      </c>
      <c r="G164" t="s">
        <v>583</v>
      </c>
      <c r="H164">
        <v>1</v>
      </c>
      <c r="I164">
        <v>2</v>
      </c>
      <c r="J164" t="s">
        <v>483</v>
      </c>
      <c r="K164" t="s">
        <v>400</v>
      </c>
      <c r="L164" t="s">
        <v>40</v>
      </c>
      <c r="M164"/>
      <c r="N164" t="b">
        <v>0</v>
      </c>
      <c r="O164" t="s">
        <v>46</v>
      </c>
      <c r="P164" t="s">
        <v>47</v>
      </c>
      <c r="Q164" t="s">
        <v>48</v>
      </c>
      <c r="R164" t="s">
        <v>400</v>
      </c>
      <c r="S164">
        <v>602757</v>
      </c>
      <c r="T164"/>
      <c r="U164" t="s">
        <v>576</v>
      </c>
      <c r="V164" t="s">
        <v>50</v>
      </c>
      <c r="W164" t="s">
        <v>62</v>
      </c>
      <c r="X164" t="s">
        <v>62</v>
      </c>
      <c r="Y164" t="s">
        <v>358</v>
      </c>
      <c r="Z164">
        <v>40000</v>
      </c>
      <c r="AA164" t="b">
        <v>1</v>
      </c>
      <c r="AB164"/>
      <c r="AC164" t="s">
        <v>64</v>
      </c>
      <c r="AD164" t="s">
        <v>77</v>
      </c>
      <c r="AE164" t="s">
        <v>66</v>
      </c>
      <c r="AF164" t="b">
        <v>1</v>
      </c>
      <c r="AG164"/>
      <c r="AH164" t="s">
        <v>50</v>
      </c>
      <c r="AI164"/>
      <c r="AJ164">
        <v>23079</v>
      </c>
      <c r="AK164" s="1">
        <v>42500.349305555559</v>
      </c>
      <c r="AL164" s="1">
        <v>42501.513888888891</v>
      </c>
      <c r="AM164" s="1">
        <v>42544.634722222225</v>
      </c>
      <c r="AN164" t="s">
        <v>80</v>
      </c>
      <c r="AO164" t="s">
        <v>39</v>
      </c>
      <c r="AP164" t="s">
        <v>39</v>
      </c>
      <c r="AQ164"/>
      <c r="AR164" s="1">
        <v>42548.5</v>
      </c>
      <c r="AS164" t="s">
        <v>56</v>
      </c>
      <c r="AT164" t="s">
        <v>628</v>
      </c>
      <c r="AU164" s="2" t="s">
        <v>664</v>
      </c>
    </row>
    <row r="165" spans="1:47" ht="13.9" customHeight="1" x14ac:dyDescent="0.45">
      <c r="A165" t="s">
        <v>39</v>
      </c>
      <c r="B165">
        <v>624529</v>
      </c>
      <c r="C165" t="str">
        <f>VLOOKUP(B165,'PAS10 S19 Final Scope_195'!B:C,2,0)</f>
        <v>Base Scope</v>
      </c>
      <c r="D165" t="s">
        <v>57</v>
      </c>
      <c r="E165" t="s">
        <v>397</v>
      </c>
      <c r="F165" t="s">
        <v>417</v>
      </c>
      <c r="G165" t="s">
        <v>687</v>
      </c>
      <c r="H165">
        <v>3.5</v>
      </c>
      <c r="I165">
        <v>3.5</v>
      </c>
      <c r="J165" t="s">
        <v>418</v>
      </c>
      <c r="K165" t="s">
        <v>400</v>
      </c>
      <c r="L165" t="s">
        <v>40</v>
      </c>
      <c r="M165"/>
      <c r="N165" t="b">
        <v>0</v>
      </c>
      <c r="O165" t="s">
        <v>46</v>
      </c>
      <c r="P165" t="s">
        <v>47</v>
      </c>
      <c r="Q165" t="s">
        <v>48</v>
      </c>
      <c r="R165" t="s">
        <v>400</v>
      </c>
      <c r="S165">
        <v>602757</v>
      </c>
      <c r="T165"/>
      <c r="U165" t="s">
        <v>576</v>
      </c>
      <c r="V165" t="s">
        <v>50</v>
      </c>
      <c r="W165" t="s">
        <v>62</v>
      </c>
      <c r="X165" t="s">
        <v>62</v>
      </c>
      <c r="Y165" t="s">
        <v>358</v>
      </c>
      <c r="Z165">
        <v>40000</v>
      </c>
      <c r="AA165" t="b">
        <v>1</v>
      </c>
      <c r="AB165"/>
      <c r="AC165" t="s">
        <v>107</v>
      </c>
      <c r="AD165" t="s">
        <v>77</v>
      </c>
      <c r="AE165" t="s">
        <v>66</v>
      </c>
      <c r="AF165" t="b">
        <v>1</v>
      </c>
      <c r="AG165"/>
      <c r="AH165" t="s">
        <v>50</v>
      </c>
      <c r="AI165"/>
      <c r="AJ165">
        <v>26884</v>
      </c>
      <c r="AK165" s="1">
        <v>42503.387499999997</v>
      </c>
      <c r="AL165" s="1">
        <v>42505.745138888888</v>
      </c>
      <c r="AM165" s="1">
        <v>42534.717361111114</v>
      </c>
      <c r="AN165" t="s">
        <v>80</v>
      </c>
      <c r="AO165" t="s">
        <v>39</v>
      </c>
      <c r="AP165" t="s">
        <v>39</v>
      </c>
      <c r="AQ165"/>
      <c r="AR165" s="1">
        <v>42548.5</v>
      </c>
      <c r="AS165" t="s">
        <v>56</v>
      </c>
      <c r="AT165" t="s">
        <v>642</v>
      </c>
      <c r="AU165" t="s">
        <v>658</v>
      </c>
    </row>
    <row r="166" spans="1:47" ht="13.9" customHeight="1" x14ac:dyDescent="0.45">
      <c r="A166" t="s">
        <v>39</v>
      </c>
      <c r="B166">
        <v>624527</v>
      </c>
      <c r="C166" t="str">
        <f>VLOOKUP(B166,'PAS10 S19 Final Scope_195'!B:C,2,0)</f>
        <v>Base Scope</v>
      </c>
      <c r="D166" t="s">
        <v>57</v>
      </c>
      <c r="E166" t="s">
        <v>397</v>
      </c>
      <c r="F166" t="s">
        <v>190</v>
      </c>
      <c r="G166" t="s">
        <v>96</v>
      </c>
      <c r="H166">
        <v>3</v>
      </c>
      <c r="I166">
        <v>3.5</v>
      </c>
      <c r="J166" t="s">
        <v>412</v>
      </c>
      <c r="K166" t="s">
        <v>400</v>
      </c>
      <c r="L166" t="s">
        <v>40</v>
      </c>
      <c r="M166"/>
      <c r="N166" t="b">
        <v>0</v>
      </c>
      <c r="O166" t="s">
        <v>46</v>
      </c>
      <c r="P166" t="s">
        <v>47</v>
      </c>
      <c r="Q166" t="s">
        <v>48</v>
      </c>
      <c r="R166" t="s">
        <v>400</v>
      </c>
      <c r="S166">
        <v>602757</v>
      </c>
      <c r="T166"/>
      <c r="U166" t="s">
        <v>576</v>
      </c>
      <c r="V166" t="s">
        <v>50</v>
      </c>
      <c r="W166" t="s">
        <v>62</v>
      </c>
      <c r="X166" t="s">
        <v>62</v>
      </c>
      <c r="Y166" t="s">
        <v>358</v>
      </c>
      <c r="Z166">
        <v>40000</v>
      </c>
      <c r="AA166" t="b">
        <v>1</v>
      </c>
      <c r="AB166"/>
      <c r="AC166" t="s">
        <v>64</v>
      </c>
      <c r="AD166" t="s">
        <v>413</v>
      </c>
      <c r="AE166" t="s">
        <v>66</v>
      </c>
      <c r="AF166" t="b">
        <v>1</v>
      </c>
      <c r="AG166"/>
      <c r="AH166" t="s">
        <v>714</v>
      </c>
      <c r="AI166" t="s">
        <v>738</v>
      </c>
      <c r="AJ166">
        <v>26923</v>
      </c>
      <c r="AK166" s="1">
        <v>42515.29791666667</v>
      </c>
      <c r="AL166" s="1">
        <v>42515.760416666664</v>
      </c>
      <c r="AM166" s="1">
        <v>42537.756249999999</v>
      </c>
      <c r="AN166" t="s">
        <v>80</v>
      </c>
      <c r="AO166" t="s">
        <v>39</v>
      </c>
      <c r="AP166" t="s">
        <v>39</v>
      </c>
      <c r="AQ166"/>
      <c r="AR166" s="1">
        <v>42548.5</v>
      </c>
      <c r="AS166" t="s">
        <v>56</v>
      </c>
      <c r="AT166" t="s">
        <v>627</v>
      </c>
      <c r="AU166" t="s">
        <v>658</v>
      </c>
    </row>
    <row r="167" spans="1:47" ht="13.9" customHeight="1" x14ac:dyDescent="0.45">
      <c r="A167" t="s">
        <v>39</v>
      </c>
      <c r="B167">
        <v>624526</v>
      </c>
      <c r="C167" t="str">
        <f>VLOOKUP(B167,'PAS10 S19 Final Scope_195'!B:C,2,0)</f>
        <v>Base Scope</v>
      </c>
      <c r="D167" t="s">
        <v>41</v>
      </c>
      <c r="E167" t="s">
        <v>397</v>
      </c>
      <c r="F167" t="s">
        <v>432</v>
      </c>
      <c r="G167" t="s">
        <v>583</v>
      </c>
      <c r="H167">
        <v>0.5</v>
      </c>
      <c r="I167">
        <v>3</v>
      </c>
      <c r="J167" t="s">
        <v>433</v>
      </c>
      <c r="K167" t="s">
        <v>400</v>
      </c>
      <c r="L167" t="s">
        <v>40</v>
      </c>
      <c r="M167"/>
      <c r="N167" t="b">
        <v>0</v>
      </c>
      <c r="O167" t="s">
        <v>46</v>
      </c>
      <c r="P167" t="s">
        <v>47</v>
      </c>
      <c r="Q167" t="s">
        <v>48</v>
      </c>
      <c r="R167" t="s">
        <v>400</v>
      </c>
      <c r="S167">
        <v>602757</v>
      </c>
      <c r="T167"/>
      <c r="U167" t="s">
        <v>576</v>
      </c>
      <c r="V167" t="s">
        <v>50</v>
      </c>
      <c r="W167" t="s">
        <v>425</v>
      </c>
      <c r="X167" t="s">
        <v>425</v>
      </c>
      <c r="Y167" t="s">
        <v>358</v>
      </c>
      <c r="Z167">
        <v>40000</v>
      </c>
      <c r="AA167" t="b">
        <v>1</v>
      </c>
      <c r="AB167"/>
      <c r="AC167" t="s">
        <v>53</v>
      </c>
      <c r="AD167" t="s">
        <v>77</v>
      </c>
      <c r="AE167" t="s">
        <v>66</v>
      </c>
      <c r="AF167" t="b">
        <v>1</v>
      </c>
      <c r="AG167"/>
      <c r="AH167" t="s">
        <v>50</v>
      </c>
      <c r="AI167"/>
      <c r="AJ167">
        <v>26982</v>
      </c>
      <c r="AK167" s="1">
        <v>42501.334027777775</v>
      </c>
      <c r="AL167" s="1">
        <v>42501.513194444444</v>
      </c>
      <c r="AM167" s="1">
        <v>42533.71597222222</v>
      </c>
      <c r="AN167" t="s">
        <v>80</v>
      </c>
      <c r="AO167" t="s">
        <v>39</v>
      </c>
      <c r="AP167" t="s">
        <v>39</v>
      </c>
      <c r="AQ167"/>
      <c r="AR167" s="1">
        <v>42548.5</v>
      </c>
      <c r="AS167" t="s">
        <v>56</v>
      </c>
      <c r="AT167" t="s">
        <v>644</v>
      </c>
      <c r="AU167" t="s">
        <v>658</v>
      </c>
    </row>
    <row r="168" spans="1:47" ht="13.9" customHeight="1" x14ac:dyDescent="0.45">
      <c r="A168" t="s">
        <v>39</v>
      </c>
      <c r="B168">
        <v>624525</v>
      </c>
      <c r="C168" t="str">
        <f>VLOOKUP(B168,'PAS10 S19 Final Scope_195'!B:C,2,0)</f>
        <v>Base Scope</v>
      </c>
      <c r="D168" t="s">
        <v>41</v>
      </c>
      <c r="E168" t="s">
        <v>397</v>
      </c>
      <c r="F168" t="s">
        <v>423</v>
      </c>
      <c r="G168" t="s">
        <v>583</v>
      </c>
      <c r="H168">
        <v>0.5</v>
      </c>
      <c r="I168">
        <v>2</v>
      </c>
      <c r="J168" t="s">
        <v>424</v>
      </c>
      <c r="K168" t="s">
        <v>400</v>
      </c>
      <c r="L168" t="s">
        <v>40</v>
      </c>
      <c r="M168"/>
      <c r="N168" t="b">
        <v>0</v>
      </c>
      <c r="O168" t="s">
        <v>46</v>
      </c>
      <c r="P168" t="s">
        <v>47</v>
      </c>
      <c r="Q168" t="s">
        <v>48</v>
      </c>
      <c r="R168" t="s">
        <v>400</v>
      </c>
      <c r="S168">
        <v>602757</v>
      </c>
      <c r="T168"/>
      <c r="U168" t="s">
        <v>576</v>
      </c>
      <c r="V168" t="s">
        <v>50</v>
      </c>
      <c r="W168" t="s">
        <v>425</v>
      </c>
      <c r="X168" t="s">
        <v>425</v>
      </c>
      <c r="Y168" t="s">
        <v>358</v>
      </c>
      <c r="Z168">
        <v>40000</v>
      </c>
      <c r="AA168" t="b">
        <v>1</v>
      </c>
      <c r="AB168"/>
      <c r="AC168" t="s">
        <v>53</v>
      </c>
      <c r="AD168" t="s">
        <v>77</v>
      </c>
      <c r="AE168" t="s">
        <v>66</v>
      </c>
      <c r="AF168" t="b">
        <v>1</v>
      </c>
      <c r="AG168"/>
      <c r="AH168" t="s">
        <v>50</v>
      </c>
      <c r="AI168"/>
      <c r="AJ168">
        <v>26981</v>
      </c>
      <c r="AK168" s="1">
        <v>42500.349305555559</v>
      </c>
      <c r="AL168" s="1">
        <v>42501.513194444444</v>
      </c>
      <c r="AM168" s="1">
        <v>42533.71597222222</v>
      </c>
      <c r="AN168" t="s">
        <v>80</v>
      </c>
      <c r="AO168" t="s">
        <v>39</v>
      </c>
      <c r="AP168" t="s">
        <v>39</v>
      </c>
      <c r="AQ168"/>
      <c r="AR168" s="1">
        <v>42548.5</v>
      </c>
      <c r="AS168" t="s">
        <v>56</v>
      </c>
      <c r="AT168" t="s">
        <v>644</v>
      </c>
      <c r="AU168" t="s">
        <v>658</v>
      </c>
    </row>
    <row r="169" spans="1:47" ht="13.9" customHeight="1" x14ac:dyDescent="0.45">
      <c r="A169" t="s">
        <v>39</v>
      </c>
      <c r="B169">
        <v>627378</v>
      </c>
      <c r="C169" t="str">
        <f>VLOOKUP(B169,'PAS10 S19 Final Scope_195'!B:C,2,0)</f>
        <v>Base Scope</v>
      </c>
      <c r="D169" t="s">
        <v>41</v>
      </c>
      <c r="E169" t="s">
        <v>498</v>
      </c>
      <c r="F169" t="s">
        <v>550</v>
      </c>
      <c r="G169" t="s">
        <v>96</v>
      </c>
      <c r="H169">
        <v>3.5</v>
      </c>
      <c r="I169">
        <v>2</v>
      </c>
      <c r="J169" t="s">
        <v>551</v>
      </c>
      <c r="K169" t="s">
        <v>501</v>
      </c>
      <c r="L169" t="s">
        <v>40</v>
      </c>
      <c r="M169"/>
      <c r="N169" t="b">
        <v>0</v>
      </c>
      <c r="O169" t="s">
        <v>46</v>
      </c>
      <c r="P169" t="s">
        <v>47</v>
      </c>
      <c r="Q169" t="s">
        <v>48</v>
      </c>
      <c r="R169" t="s">
        <v>501</v>
      </c>
      <c r="S169">
        <v>606062</v>
      </c>
      <c r="T169"/>
      <c r="U169" t="s">
        <v>576</v>
      </c>
      <c r="V169" t="s">
        <v>50</v>
      </c>
      <c r="W169" t="s">
        <v>51</v>
      </c>
      <c r="X169" t="s">
        <v>51</v>
      </c>
      <c r="Y169" t="s">
        <v>358</v>
      </c>
      <c r="Z169">
        <v>60000</v>
      </c>
      <c r="AA169" t="b">
        <v>1</v>
      </c>
      <c r="AB169"/>
      <c r="AC169" t="s">
        <v>64</v>
      </c>
      <c r="AD169" t="s">
        <v>89</v>
      </c>
      <c r="AE169" t="s">
        <v>66</v>
      </c>
      <c r="AF169" t="b">
        <v>1</v>
      </c>
      <c r="AG169"/>
      <c r="AH169" t="s">
        <v>714</v>
      </c>
      <c r="AI169" t="s">
        <v>739</v>
      </c>
      <c r="AJ169">
        <v>22932</v>
      </c>
      <c r="AK169" s="1">
        <v>42531.32916666667</v>
      </c>
      <c r="AL169" s="1">
        <v>42533.720138888886</v>
      </c>
      <c r="AM169" s="1">
        <v>42550.71875</v>
      </c>
      <c r="AN169" t="s">
        <v>80</v>
      </c>
      <c r="AO169" t="s">
        <v>39</v>
      </c>
      <c r="AP169" t="s">
        <v>39</v>
      </c>
      <c r="AQ169"/>
      <c r="AR169" s="1">
        <v>42548.5</v>
      </c>
      <c r="AS169" t="s">
        <v>56</v>
      </c>
      <c r="AT169" t="s">
        <v>659</v>
      </c>
      <c r="AU169" s="2" t="s">
        <v>666</v>
      </c>
    </row>
    <row r="170" spans="1:47" ht="13.9" customHeight="1" x14ac:dyDescent="0.45">
      <c r="A170" t="s">
        <v>39</v>
      </c>
      <c r="B170">
        <v>625732</v>
      </c>
      <c r="C170" t="str">
        <f>VLOOKUP(B170,'PAS10 S19 Final Scope_195'!B:C,2,0)</f>
        <v>Base Scope</v>
      </c>
      <c r="D170" t="s">
        <v>57</v>
      </c>
      <c r="E170" t="s">
        <v>498</v>
      </c>
      <c r="F170" t="s">
        <v>515</v>
      </c>
      <c r="G170" t="s">
        <v>216</v>
      </c>
      <c r="H170">
        <v>2</v>
      </c>
      <c r="I170">
        <v>2</v>
      </c>
      <c r="J170" t="s">
        <v>516</v>
      </c>
      <c r="K170" t="s">
        <v>501</v>
      </c>
      <c r="L170" t="s">
        <v>40</v>
      </c>
      <c r="M170" t="s">
        <v>694</v>
      </c>
      <c r="N170" t="b">
        <v>0</v>
      </c>
      <c r="O170" t="s">
        <v>46</v>
      </c>
      <c r="P170" t="s">
        <v>47</v>
      </c>
      <c r="Q170" t="s">
        <v>48</v>
      </c>
      <c r="R170" t="s">
        <v>517</v>
      </c>
      <c r="S170" t="s">
        <v>518</v>
      </c>
      <c r="T170"/>
      <c r="U170" t="s">
        <v>576</v>
      </c>
      <c r="V170" t="s">
        <v>50</v>
      </c>
      <c r="W170" t="s">
        <v>62</v>
      </c>
      <c r="X170" t="s">
        <v>62</v>
      </c>
      <c r="Y170" t="s">
        <v>76</v>
      </c>
      <c r="Z170">
        <v>60000</v>
      </c>
      <c r="AA170" t="b">
        <v>1</v>
      </c>
      <c r="AB170"/>
      <c r="AC170" t="s">
        <v>102</v>
      </c>
      <c r="AD170" t="s">
        <v>93</v>
      </c>
      <c r="AE170" t="s">
        <v>66</v>
      </c>
      <c r="AF170" t="b">
        <v>1</v>
      </c>
      <c r="AG170"/>
      <c r="AH170" t="s">
        <v>50</v>
      </c>
      <c r="AI170"/>
      <c r="AJ170">
        <v>23038</v>
      </c>
      <c r="AK170" s="1">
        <v>42481.356249999997</v>
      </c>
      <c r="AL170" s="1">
        <v>42501.748611111114</v>
      </c>
      <c r="AM170" s="1">
        <v>42549.468055555553</v>
      </c>
      <c r="AN170" t="s">
        <v>80</v>
      </c>
      <c r="AO170" t="s">
        <v>39</v>
      </c>
      <c r="AP170" t="s">
        <v>39</v>
      </c>
      <c r="AQ170"/>
      <c r="AR170" s="1">
        <v>42548.5</v>
      </c>
      <c r="AS170" t="s">
        <v>56</v>
      </c>
      <c r="AT170" t="s">
        <v>642</v>
      </c>
      <c r="AU170" s="2" t="s">
        <v>669</v>
      </c>
    </row>
    <row r="171" spans="1:47" ht="13.9" customHeight="1" x14ac:dyDescent="0.45">
      <c r="A171" t="s">
        <v>39</v>
      </c>
      <c r="B171">
        <v>620672</v>
      </c>
      <c r="C171" t="str">
        <f>VLOOKUP(B171,'PAS10 S19 Final Scope_195'!B:C,2,0)</f>
        <v>Base Scope</v>
      </c>
      <c r="D171" t="s">
        <v>57</v>
      </c>
      <c r="E171" t="s">
        <v>498</v>
      </c>
      <c r="F171" t="s">
        <v>508</v>
      </c>
      <c r="G171" t="s">
        <v>583</v>
      </c>
      <c r="H171">
        <v>2.5</v>
      </c>
      <c r="I171">
        <v>2</v>
      </c>
      <c r="J171" t="s">
        <v>509</v>
      </c>
      <c r="K171" t="s">
        <v>501</v>
      </c>
      <c r="L171" t="s">
        <v>40</v>
      </c>
      <c r="M171"/>
      <c r="N171" t="b">
        <v>0</v>
      </c>
      <c r="O171" t="s">
        <v>46</v>
      </c>
      <c r="P171" t="s">
        <v>47</v>
      </c>
      <c r="Q171" t="s">
        <v>48</v>
      </c>
      <c r="R171" t="s">
        <v>502</v>
      </c>
      <c r="S171">
        <v>596885</v>
      </c>
      <c r="T171"/>
      <c r="U171" t="s">
        <v>576</v>
      </c>
      <c r="V171" t="s">
        <v>50</v>
      </c>
      <c r="W171" t="s">
        <v>62</v>
      </c>
      <c r="X171" t="s">
        <v>62</v>
      </c>
      <c r="Y171" t="s">
        <v>358</v>
      </c>
      <c r="Z171">
        <v>60000</v>
      </c>
      <c r="AA171" t="b">
        <v>1</v>
      </c>
      <c r="AB171"/>
      <c r="AC171" t="s">
        <v>53</v>
      </c>
      <c r="AD171" t="s">
        <v>112</v>
      </c>
      <c r="AE171" t="s">
        <v>66</v>
      </c>
      <c r="AF171" t="b">
        <v>1</v>
      </c>
      <c r="AG171"/>
      <c r="AH171" t="s">
        <v>50</v>
      </c>
      <c r="AI171"/>
      <c r="AJ171">
        <v>24770</v>
      </c>
      <c r="AK171" s="1">
        <v>42467.321527777778</v>
      </c>
      <c r="AL171" s="1">
        <v>42477.788888888892</v>
      </c>
      <c r="AM171" s="1">
        <v>42523.713194444441</v>
      </c>
      <c r="AN171" t="s">
        <v>80</v>
      </c>
      <c r="AO171" t="s">
        <v>39</v>
      </c>
      <c r="AP171" t="s">
        <v>39</v>
      </c>
      <c r="AQ171"/>
      <c r="AR171" s="1">
        <v>42548.5</v>
      </c>
      <c r="AS171" t="s">
        <v>56</v>
      </c>
      <c r="AT171" t="s">
        <v>627</v>
      </c>
      <c r="AU171" s="2" t="s">
        <v>671</v>
      </c>
    </row>
    <row r="172" spans="1:47" ht="13.9" customHeight="1" x14ac:dyDescent="0.45">
      <c r="A172" t="s">
        <v>39</v>
      </c>
      <c r="B172">
        <v>620673</v>
      </c>
      <c r="C172" t="str">
        <f>VLOOKUP(B172,'PAS10 S19 Final Scope_195'!B:C,2,0)</f>
        <v>Base Scope</v>
      </c>
      <c r="D172" t="s">
        <v>57</v>
      </c>
      <c r="E172" t="s">
        <v>498</v>
      </c>
      <c r="F172" t="s">
        <v>538</v>
      </c>
      <c r="G172" t="s">
        <v>583</v>
      </c>
      <c r="H172">
        <v>1</v>
      </c>
      <c r="I172">
        <v>2</v>
      </c>
      <c r="J172" t="s">
        <v>539</v>
      </c>
      <c r="K172" t="s">
        <v>501</v>
      </c>
      <c r="L172" t="s">
        <v>40</v>
      </c>
      <c r="M172"/>
      <c r="N172" t="b">
        <v>0</v>
      </c>
      <c r="O172" t="s">
        <v>46</v>
      </c>
      <c r="P172" t="s">
        <v>47</v>
      </c>
      <c r="Q172" t="s">
        <v>48</v>
      </c>
      <c r="R172" t="s">
        <v>502</v>
      </c>
      <c r="S172">
        <v>596885</v>
      </c>
      <c r="T172"/>
      <c r="U172" t="s">
        <v>576</v>
      </c>
      <c r="V172" t="s">
        <v>50</v>
      </c>
      <c r="W172" t="s">
        <v>62</v>
      </c>
      <c r="X172" t="s">
        <v>62</v>
      </c>
      <c r="Y172" t="s">
        <v>115</v>
      </c>
      <c r="Z172">
        <v>60000</v>
      </c>
      <c r="AA172" t="b">
        <v>1</v>
      </c>
      <c r="AB172"/>
      <c r="AC172" t="s">
        <v>107</v>
      </c>
      <c r="AD172" t="s">
        <v>112</v>
      </c>
      <c r="AE172" t="s">
        <v>66</v>
      </c>
      <c r="AF172" t="b">
        <v>1</v>
      </c>
      <c r="AG172"/>
      <c r="AH172" t="s">
        <v>50</v>
      </c>
      <c r="AI172"/>
      <c r="AJ172">
        <v>22604</v>
      </c>
      <c r="AK172" s="1">
        <v>42472.366666666669</v>
      </c>
      <c r="AL172" s="1">
        <v>42477.789583333331</v>
      </c>
      <c r="AM172" s="1">
        <v>42523.713194444441</v>
      </c>
      <c r="AN172" t="s">
        <v>80</v>
      </c>
      <c r="AO172" t="s">
        <v>39</v>
      </c>
      <c r="AP172" t="s">
        <v>39</v>
      </c>
      <c r="AQ172"/>
      <c r="AR172" s="1">
        <v>42548.5</v>
      </c>
      <c r="AS172" t="s">
        <v>56</v>
      </c>
      <c r="AT172" t="s">
        <v>627</v>
      </c>
      <c r="AU172" s="2" t="s">
        <v>670</v>
      </c>
    </row>
    <row r="173" spans="1:47" ht="13.9" customHeight="1" x14ac:dyDescent="0.45">
      <c r="A173" t="s">
        <v>39</v>
      </c>
      <c r="B173">
        <v>620675</v>
      </c>
      <c r="C173" t="str">
        <f>VLOOKUP(B173,'PAS10 S19 Final Scope_195'!B:C,2,0)</f>
        <v>Base Scope</v>
      </c>
      <c r="D173" t="s">
        <v>57</v>
      </c>
      <c r="E173" t="s">
        <v>498</v>
      </c>
      <c r="F173" t="s">
        <v>499</v>
      </c>
      <c r="G173" t="s">
        <v>583</v>
      </c>
      <c r="H173">
        <v>1</v>
      </c>
      <c r="I173">
        <v>2</v>
      </c>
      <c r="J173" t="s">
        <v>500</v>
      </c>
      <c r="K173" t="s">
        <v>501</v>
      </c>
      <c r="L173" t="s">
        <v>40</v>
      </c>
      <c r="M173"/>
      <c r="N173" t="b">
        <v>0</v>
      </c>
      <c r="O173" t="s">
        <v>46</v>
      </c>
      <c r="P173" t="s">
        <v>47</v>
      </c>
      <c r="Q173" t="s">
        <v>48</v>
      </c>
      <c r="R173" t="s">
        <v>502</v>
      </c>
      <c r="S173">
        <v>596885</v>
      </c>
      <c r="T173"/>
      <c r="U173" t="s">
        <v>576</v>
      </c>
      <c r="V173" t="s">
        <v>50</v>
      </c>
      <c r="W173" t="s">
        <v>62</v>
      </c>
      <c r="X173" t="s">
        <v>62</v>
      </c>
      <c r="Y173" t="s">
        <v>115</v>
      </c>
      <c r="Z173">
        <v>60000</v>
      </c>
      <c r="AA173" t="b">
        <v>1</v>
      </c>
      <c r="AB173"/>
      <c r="AC173" t="s">
        <v>102</v>
      </c>
      <c r="AD173" t="s">
        <v>413</v>
      </c>
      <c r="AE173" t="s">
        <v>66</v>
      </c>
      <c r="AF173" t="b">
        <v>1</v>
      </c>
      <c r="AG173"/>
      <c r="AH173" t="s">
        <v>50</v>
      </c>
      <c r="AI173"/>
      <c r="AJ173">
        <v>26854</v>
      </c>
      <c r="AK173" s="1">
        <v>42467.321527777778</v>
      </c>
      <c r="AL173" s="1">
        <v>42477.789583333331</v>
      </c>
      <c r="AM173" s="1">
        <v>42527.722222222219</v>
      </c>
      <c r="AN173" t="s">
        <v>80</v>
      </c>
      <c r="AO173" t="s">
        <v>39</v>
      </c>
      <c r="AP173" t="s">
        <v>39</v>
      </c>
      <c r="AQ173"/>
      <c r="AR173" s="1">
        <v>42548.5</v>
      </c>
      <c r="AS173" t="s">
        <v>56</v>
      </c>
      <c r="AT173" t="s">
        <v>627</v>
      </c>
      <c r="AU173" s="2" t="s">
        <v>667</v>
      </c>
    </row>
    <row r="174" spans="1:47" ht="13.9" customHeight="1" x14ac:dyDescent="0.45">
      <c r="A174" t="s">
        <v>39</v>
      </c>
      <c r="B174">
        <v>627377</v>
      </c>
      <c r="C174" t="str">
        <f>VLOOKUP(B174,'PAS10 S19 Final Scope_195'!B:C,2,0)</f>
        <v>Base Scope</v>
      </c>
      <c r="D174" t="s">
        <v>57</v>
      </c>
      <c r="E174" t="s">
        <v>498</v>
      </c>
      <c r="F174" t="s">
        <v>503</v>
      </c>
      <c r="G174" t="s">
        <v>96</v>
      </c>
      <c r="H174">
        <v>3.5</v>
      </c>
      <c r="I174">
        <v>2</v>
      </c>
      <c r="J174" t="s">
        <v>504</v>
      </c>
      <c r="K174" t="s">
        <v>501</v>
      </c>
      <c r="L174" t="s">
        <v>40</v>
      </c>
      <c r="M174"/>
      <c r="N174" t="b">
        <v>0</v>
      </c>
      <c r="O174" t="s">
        <v>46</v>
      </c>
      <c r="P174" t="s">
        <v>47</v>
      </c>
      <c r="Q174" t="s">
        <v>48</v>
      </c>
      <c r="R174" t="s">
        <v>501</v>
      </c>
      <c r="S174">
        <v>606062</v>
      </c>
      <c r="T174"/>
      <c r="U174" t="s">
        <v>576</v>
      </c>
      <c r="V174" t="s">
        <v>50</v>
      </c>
      <c r="W174" t="s">
        <v>62</v>
      </c>
      <c r="X174" t="s">
        <v>62</v>
      </c>
      <c r="Y174" t="s">
        <v>358</v>
      </c>
      <c r="Z174">
        <v>60000</v>
      </c>
      <c r="AA174" t="b">
        <v>1</v>
      </c>
      <c r="AB174"/>
      <c r="AC174" t="s">
        <v>64</v>
      </c>
      <c r="AD174" t="s">
        <v>89</v>
      </c>
      <c r="AE174" t="s">
        <v>66</v>
      </c>
      <c r="AF174" t="b">
        <v>1</v>
      </c>
      <c r="AG174"/>
      <c r="AH174" t="s">
        <v>714</v>
      </c>
      <c r="AI174" t="s">
        <v>739</v>
      </c>
      <c r="AJ174">
        <v>23757</v>
      </c>
      <c r="AK174" s="1">
        <v>42531.32916666667</v>
      </c>
      <c r="AL174" s="1">
        <v>42533.720138888886</v>
      </c>
      <c r="AM174" s="1">
        <v>42550.71875</v>
      </c>
      <c r="AN174" t="s">
        <v>80</v>
      </c>
      <c r="AO174" t="s">
        <v>39</v>
      </c>
      <c r="AP174" t="s">
        <v>39</v>
      </c>
      <c r="AQ174"/>
      <c r="AR174" s="1">
        <v>42548.5</v>
      </c>
      <c r="AS174" t="s">
        <v>56</v>
      </c>
      <c r="AT174" t="s">
        <v>627</v>
      </c>
      <c r="AU174" s="2" t="s">
        <v>717</v>
      </c>
    </row>
    <row r="175" spans="1:47" ht="13.9" customHeight="1" x14ac:dyDescent="0.45">
      <c r="A175" t="s">
        <v>39</v>
      </c>
      <c r="B175">
        <v>624045</v>
      </c>
      <c r="C175" t="str">
        <f>VLOOKUP(B175,'PAS10 S19 Final Scope_195'!B:C,2,0)</f>
        <v>Base Scope</v>
      </c>
      <c r="D175" t="s">
        <v>57</v>
      </c>
      <c r="E175" t="s">
        <v>498</v>
      </c>
      <c r="F175" t="s">
        <v>505</v>
      </c>
      <c r="G175" t="s">
        <v>583</v>
      </c>
      <c r="H175">
        <v>2</v>
      </c>
      <c r="I175">
        <v>2</v>
      </c>
      <c r="J175" t="s">
        <v>506</v>
      </c>
      <c r="K175" t="s">
        <v>501</v>
      </c>
      <c r="L175" t="s">
        <v>40</v>
      </c>
      <c r="M175"/>
      <c r="N175" t="b">
        <v>0</v>
      </c>
      <c r="O175" t="s">
        <v>46</v>
      </c>
      <c r="P175" t="s">
        <v>47</v>
      </c>
      <c r="Q175" t="s">
        <v>48</v>
      </c>
      <c r="R175" t="s">
        <v>507</v>
      </c>
      <c r="S175">
        <v>596883</v>
      </c>
      <c r="T175"/>
      <c r="U175" t="s">
        <v>576</v>
      </c>
      <c r="V175" t="s">
        <v>50</v>
      </c>
      <c r="W175" t="s">
        <v>62</v>
      </c>
      <c r="X175" t="s">
        <v>62</v>
      </c>
      <c r="Y175" t="s">
        <v>115</v>
      </c>
      <c r="Z175">
        <v>60000</v>
      </c>
      <c r="AA175" t="b">
        <v>1</v>
      </c>
      <c r="AB175"/>
      <c r="AC175" t="s">
        <v>102</v>
      </c>
      <c r="AD175" t="s">
        <v>89</v>
      </c>
      <c r="AE175" t="s">
        <v>66</v>
      </c>
      <c r="AF175" t="b">
        <v>1</v>
      </c>
      <c r="AG175"/>
      <c r="AH175" t="s">
        <v>50</v>
      </c>
      <c r="AI175"/>
      <c r="AJ175">
        <v>26873</v>
      </c>
      <c r="AK175" s="1">
        <v>42481.356249999997</v>
      </c>
      <c r="AL175" s="1">
        <v>42501.747916666667</v>
      </c>
      <c r="AM175" s="1">
        <v>42541.208333333336</v>
      </c>
      <c r="AN175" t="s">
        <v>80</v>
      </c>
      <c r="AO175" t="s">
        <v>39</v>
      </c>
      <c r="AP175" t="s">
        <v>39</v>
      </c>
      <c r="AQ175"/>
      <c r="AR175" s="1">
        <v>42548.5</v>
      </c>
      <c r="AS175" t="s">
        <v>56</v>
      </c>
      <c r="AT175" t="s">
        <v>659</v>
      </c>
      <c r="AU175" s="2" t="s">
        <v>672</v>
      </c>
    </row>
    <row r="176" spans="1:47" ht="13.9" customHeight="1" x14ac:dyDescent="0.45">
      <c r="A176" t="s">
        <v>39</v>
      </c>
      <c r="B176">
        <v>611191</v>
      </c>
      <c r="C176" t="str">
        <f>VLOOKUP(B176,'PAS10 S19 Final Scope_195'!B:C,2,0)</f>
        <v>Base Scope</v>
      </c>
      <c r="D176" t="s">
        <v>57</v>
      </c>
      <c r="E176" t="s">
        <v>498</v>
      </c>
      <c r="F176" t="s">
        <v>552</v>
      </c>
      <c r="G176" t="s">
        <v>687</v>
      </c>
      <c r="H176">
        <v>2.5</v>
      </c>
      <c r="I176">
        <v>2</v>
      </c>
      <c r="J176" t="s">
        <v>553</v>
      </c>
      <c r="K176" t="s">
        <v>501</v>
      </c>
      <c r="L176" t="s">
        <v>40</v>
      </c>
      <c r="M176"/>
      <c r="N176" t="b">
        <v>0</v>
      </c>
      <c r="O176" t="s">
        <v>46</v>
      </c>
      <c r="P176" t="s">
        <v>47</v>
      </c>
      <c r="Q176" t="s">
        <v>48</v>
      </c>
      <c r="R176" t="s">
        <v>554</v>
      </c>
      <c r="S176">
        <v>596879</v>
      </c>
      <c r="T176"/>
      <c r="U176" t="s">
        <v>576</v>
      </c>
      <c r="V176" t="s">
        <v>50</v>
      </c>
      <c r="W176" t="s">
        <v>62</v>
      </c>
      <c r="X176" t="s">
        <v>62</v>
      </c>
      <c r="Y176" t="s">
        <v>115</v>
      </c>
      <c r="Z176">
        <v>60000</v>
      </c>
      <c r="AA176" t="b">
        <v>1</v>
      </c>
      <c r="AB176"/>
      <c r="AC176" t="s">
        <v>53</v>
      </c>
      <c r="AD176" t="s">
        <v>112</v>
      </c>
      <c r="AE176" t="s">
        <v>78</v>
      </c>
      <c r="AF176" t="b">
        <v>1</v>
      </c>
      <c r="AG176"/>
      <c r="AH176" t="s">
        <v>50</v>
      </c>
      <c r="AI176"/>
      <c r="AJ176">
        <v>22774</v>
      </c>
      <c r="AK176" s="1">
        <v>42467.321527777778</v>
      </c>
      <c r="AL176" s="1">
        <v>42477.787499999999</v>
      </c>
      <c r="AM176" s="1">
        <v>42534.718055555553</v>
      </c>
      <c r="AN176" t="s">
        <v>80</v>
      </c>
      <c r="AO176" t="s">
        <v>39</v>
      </c>
      <c r="AP176" t="s">
        <v>39</v>
      </c>
      <c r="AQ176"/>
      <c r="AR176" s="1">
        <v>42548.5</v>
      </c>
      <c r="AS176" t="s">
        <v>56</v>
      </c>
      <c r="AT176" t="s">
        <v>627</v>
      </c>
      <c r="AU176" s="2" t="s">
        <v>674</v>
      </c>
    </row>
    <row r="177" spans="1:47" ht="13.9" customHeight="1" x14ac:dyDescent="0.45">
      <c r="A177" t="s">
        <v>39</v>
      </c>
      <c r="B177">
        <v>611189</v>
      </c>
      <c r="C177" t="str">
        <f>VLOOKUP(B177,'PAS10 S19 Final Scope_195'!B:C,2,0)</f>
        <v>Base Scope</v>
      </c>
      <c r="D177" t="s">
        <v>41</v>
      </c>
      <c r="E177" t="s">
        <v>498</v>
      </c>
      <c r="F177" t="s">
        <v>540</v>
      </c>
      <c r="G177" t="s">
        <v>687</v>
      </c>
      <c r="H177">
        <v>0</v>
      </c>
      <c r="I177">
        <v>2</v>
      </c>
      <c r="J177" t="s">
        <v>542</v>
      </c>
      <c r="K177" t="s">
        <v>501</v>
      </c>
      <c r="L177" t="s">
        <v>40</v>
      </c>
      <c r="M177"/>
      <c r="N177" t="b">
        <v>1</v>
      </c>
      <c r="O177" t="s">
        <v>46</v>
      </c>
      <c r="P177" t="s">
        <v>47</v>
      </c>
      <c r="Q177" t="s">
        <v>48</v>
      </c>
      <c r="R177" t="s">
        <v>543</v>
      </c>
      <c r="S177">
        <v>602743</v>
      </c>
      <c r="T177"/>
      <c r="U177" t="s">
        <v>576</v>
      </c>
      <c r="V177" t="s">
        <v>50</v>
      </c>
      <c r="W177" t="s">
        <v>51</v>
      </c>
      <c r="X177" t="s">
        <v>51</v>
      </c>
      <c r="Y177" t="s">
        <v>76</v>
      </c>
      <c r="Z177">
        <v>60000</v>
      </c>
      <c r="AA177" t="b">
        <v>1</v>
      </c>
      <c r="AB177"/>
      <c r="AC177" t="s">
        <v>107</v>
      </c>
      <c r="AD177" t="s">
        <v>267</v>
      </c>
      <c r="AE177" t="s">
        <v>93</v>
      </c>
      <c r="AF177" t="b">
        <v>1</v>
      </c>
      <c r="AG177"/>
      <c r="AH177" t="s">
        <v>50</v>
      </c>
      <c r="AI177"/>
      <c r="AJ177">
        <v>26665</v>
      </c>
      <c r="AK177" s="1">
        <v>42467.321527777778</v>
      </c>
      <c r="AL177" s="1">
        <v>42477.787499999999</v>
      </c>
      <c r="AM177" s="1">
        <v>42530.720138888886</v>
      </c>
      <c r="AN177" t="s">
        <v>80</v>
      </c>
      <c r="AO177" t="s">
        <v>39</v>
      </c>
      <c r="AP177" t="s">
        <v>39</v>
      </c>
      <c r="AQ177"/>
      <c r="AR177" s="1">
        <v>42548.5</v>
      </c>
      <c r="AS177" t="s">
        <v>56</v>
      </c>
      <c r="AT177" t="s">
        <v>627</v>
      </c>
      <c r="AU177" s="2" t="s">
        <v>673</v>
      </c>
    </row>
    <row r="178" spans="1:47" ht="13.9" customHeight="1" x14ac:dyDescent="0.45">
      <c r="A178" t="s">
        <v>39</v>
      </c>
      <c r="B178">
        <v>618708</v>
      </c>
      <c r="C178" t="str">
        <f>VLOOKUP(B178,'PAS10 S19 Final Scope_195'!B:C,2,0)</f>
        <v>Base Scope</v>
      </c>
      <c r="D178" t="s">
        <v>41</v>
      </c>
      <c r="E178" t="s">
        <v>498</v>
      </c>
      <c r="F178" t="s">
        <v>528</v>
      </c>
      <c r="G178" t="s">
        <v>583</v>
      </c>
      <c r="H178">
        <v>1.5</v>
      </c>
      <c r="I178">
        <v>2</v>
      </c>
      <c r="J178" t="s">
        <v>529</v>
      </c>
      <c r="K178" t="s">
        <v>501</v>
      </c>
      <c r="L178" t="s">
        <v>40</v>
      </c>
      <c r="M178"/>
      <c r="N178" t="b">
        <v>0</v>
      </c>
      <c r="O178" t="s">
        <v>46</v>
      </c>
      <c r="P178" t="s">
        <v>47</v>
      </c>
      <c r="Q178" t="s">
        <v>48</v>
      </c>
      <c r="R178" t="s">
        <v>530</v>
      </c>
      <c r="S178">
        <v>602741</v>
      </c>
      <c r="T178"/>
      <c r="U178" t="s">
        <v>576</v>
      </c>
      <c r="V178" t="s">
        <v>50</v>
      </c>
      <c r="W178" t="s">
        <v>514</v>
      </c>
      <c r="X178" t="s">
        <v>369</v>
      </c>
      <c r="Y178" t="s">
        <v>115</v>
      </c>
      <c r="Z178">
        <v>60000</v>
      </c>
      <c r="AA178" t="b">
        <v>1</v>
      </c>
      <c r="AB178"/>
      <c r="AC178" t="s">
        <v>53</v>
      </c>
      <c r="AD178" t="s">
        <v>182</v>
      </c>
      <c r="AE178" t="s">
        <v>55</v>
      </c>
      <c r="AF178" t="b">
        <v>1</v>
      </c>
      <c r="AG178"/>
      <c r="AH178" t="s">
        <v>50</v>
      </c>
      <c r="AI178"/>
      <c r="AJ178">
        <v>26803</v>
      </c>
      <c r="AK178" s="1">
        <v>42473.28402777778</v>
      </c>
      <c r="AL178" s="1">
        <v>42477.786805555559</v>
      </c>
      <c r="AM178" s="1">
        <v>42541.207638888889</v>
      </c>
      <c r="AN178" t="s">
        <v>80</v>
      </c>
      <c r="AO178" t="s">
        <v>39</v>
      </c>
      <c r="AP178" t="s">
        <v>39</v>
      </c>
      <c r="AQ178"/>
      <c r="AR178" s="1">
        <v>42548.5</v>
      </c>
      <c r="AS178" t="s">
        <v>56</v>
      </c>
      <c r="AT178" t="s">
        <v>644</v>
      </c>
      <c r="AU178" t="s">
        <v>675</v>
      </c>
    </row>
    <row r="179" spans="1:47" ht="13.9" customHeight="1" x14ac:dyDescent="0.45">
      <c r="A179" t="s">
        <v>39</v>
      </c>
      <c r="B179">
        <v>613287</v>
      </c>
      <c r="C179" t="str">
        <f>VLOOKUP(B179,'PAS10 S19 Final Scope_195'!B:C,2,0)</f>
        <v>Base Scope</v>
      </c>
      <c r="D179" t="s">
        <v>57</v>
      </c>
      <c r="E179" t="s">
        <v>498</v>
      </c>
      <c r="F179" t="s">
        <v>526</v>
      </c>
      <c r="G179" t="s">
        <v>687</v>
      </c>
      <c r="H179">
        <v>1.5</v>
      </c>
      <c r="I179">
        <v>2</v>
      </c>
      <c r="J179" t="s">
        <v>527</v>
      </c>
      <c r="K179" t="s">
        <v>501</v>
      </c>
      <c r="L179" t="s">
        <v>40</v>
      </c>
      <c r="M179"/>
      <c r="N179" t="b">
        <v>0</v>
      </c>
      <c r="O179" t="s">
        <v>46</v>
      </c>
      <c r="P179" t="s">
        <v>47</v>
      </c>
      <c r="Q179" t="s">
        <v>48</v>
      </c>
      <c r="R179" t="s">
        <v>521</v>
      </c>
      <c r="S179">
        <v>596884</v>
      </c>
      <c r="T179"/>
      <c r="U179" t="s">
        <v>576</v>
      </c>
      <c r="V179" t="s">
        <v>50</v>
      </c>
      <c r="W179" t="s">
        <v>62</v>
      </c>
      <c r="X179" t="s">
        <v>62</v>
      </c>
      <c r="Y179" t="s">
        <v>358</v>
      </c>
      <c r="Z179">
        <v>60000</v>
      </c>
      <c r="AA179" t="b">
        <v>1</v>
      </c>
      <c r="AB179"/>
      <c r="AC179" t="s">
        <v>53</v>
      </c>
      <c r="AD179" t="s">
        <v>525</v>
      </c>
      <c r="AE179" t="s">
        <v>66</v>
      </c>
      <c r="AF179" t="b">
        <v>1</v>
      </c>
      <c r="AG179"/>
      <c r="AH179" t="s">
        <v>50</v>
      </c>
      <c r="AI179"/>
      <c r="AJ179">
        <v>24611</v>
      </c>
      <c r="AK179" s="1">
        <v>42472.366666666669</v>
      </c>
      <c r="AL179" s="1">
        <v>42477.786111111112</v>
      </c>
      <c r="AM179" s="1">
        <v>42534.718055555553</v>
      </c>
      <c r="AN179" t="s">
        <v>80</v>
      </c>
      <c r="AO179" t="s">
        <v>39</v>
      </c>
      <c r="AP179" t="s">
        <v>39</v>
      </c>
      <c r="AQ179"/>
      <c r="AR179" s="1">
        <v>42548.5</v>
      </c>
      <c r="AS179" t="s">
        <v>56</v>
      </c>
      <c r="AT179" t="s">
        <v>611</v>
      </c>
      <c r="AU179" s="2" t="s">
        <v>676</v>
      </c>
    </row>
    <row r="180" spans="1:47" ht="13.9" customHeight="1" x14ac:dyDescent="0.45">
      <c r="A180" t="s">
        <v>39</v>
      </c>
      <c r="B180">
        <v>618709</v>
      </c>
      <c r="C180" t="str">
        <f>VLOOKUP(B180,'PAS10 S19 Final Scope_195'!B:C,2,0)</f>
        <v>Base Scope</v>
      </c>
      <c r="D180" t="s">
        <v>41</v>
      </c>
      <c r="E180" t="s">
        <v>498</v>
      </c>
      <c r="F180" t="s">
        <v>561</v>
      </c>
      <c r="G180" t="s">
        <v>583</v>
      </c>
      <c r="H180">
        <v>1.5</v>
      </c>
      <c r="I180">
        <v>3</v>
      </c>
      <c r="J180" t="s">
        <v>562</v>
      </c>
      <c r="K180" t="s">
        <v>501</v>
      </c>
      <c r="L180" t="s">
        <v>40</v>
      </c>
      <c r="M180"/>
      <c r="N180" t="b">
        <v>0</v>
      </c>
      <c r="O180" t="s">
        <v>46</v>
      </c>
      <c r="P180" t="s">
        <v>47</v>
      </c>
      <c r="Q180" t="s">
        <v>48</v>
      </c>
      <c r="R180" t="s">
        <v>530</v>
      </c>
      <c r="S180">
        <v>602741</v>
      </c>
      <c r="T180"/>
      <c r="U180" t="s">
        <v>576</v>
      </c>
      <c r="V180" t="s">
        <v>50</v>
      </c>
      <c r="W180" t="s">
        <v>369</v>
      </c>
      <c r="X180" t="s">
        <v>369</v>
      </c>
      <c r="Y180" t="s">
        <v>115</v>
      </c>
      <c r="Z180">
        <v>60000</v>
      </c>
      <c r="AA180" t="b">
        <v>1</v>
      </c>
      <c r="AB180"/>
      <c r="AC180" t="s">
        <v>53</v>
      </c>
      <c r="AD180" t="s">
        <v>182</v>
      </c>
      <c r="AE180" t="s">
        <v>55</v>
      </c>
      <c r="AF180" t="b">
        <v>1</v>
      </c>
      <c r="AG180"/>
      <c r="AH180" t="s">
        <v>50</v>
      </c>
      <c r="AI180"/>
      <c r="AJ180">
        <v>26801</v>
      </c>
      <c r="AK180" s="1">
        <v>42473.28402777778</v>
      </c>
      <c r="AL180" s="1">
        <v>42477.786111111112</v>
      </c>
      <c r="AM180" s="1">
        <v>42548.367361111108</v>
      </c>
      <c r="AN180" t="s">
        <v>80</v>
      </c>
      <c r="AO180" t="s">
        <v>39</v>
      </c>
      <c r="AP180" t="s">
        <v>39</v>
      </c>
      <c r="AQ180"/>
      <c r="AR180" s="1">
        <v>42548.5</v>
      </c>
      <c r="AS180" t="s">
        <v>56</v>
      </c>
      <c r="AT180" t="s">
        <v>628</v>
      </c>
      <c r="AU180" t="s">
        <v>675</v>
      </c>
    </row>
    <row r="181" spans="1:47" ht="13.9" customHeight="1" x14ac:dyDescent="0.45">
      <c r="A181" t="s">
        <v>39</v>
      </c>
      <c r="B181">
        <v>613282</v>
      </c>
      <c r="C181" t="str">
        <f>VLOOKUP(B181,'PAS10 S19 Final Scope_195'!B:C,2,0)</f>
        <v>Base Scope</v>
      </c>
      <c r="D181" t="s">
        <v>41</v>
      </c>
      <c r="E181" t="s">
        <v>498</v>
      </c>
      <c r="F181" t="s">
        <v>544</v>
      </c>
      <c r="G181" t="s">
        <v>583</v>
      </c>
      <c r="H181">
        <v>3</v>
      </c>
      <c r="I181">
        <v>2</v>
      </c>
      <c r="J181" t="s">
        <v>545</v>
      </c>
      <c r="K181" t="s">
        <v>501</v>
      </c>
      <c r="L181" t="s">
        <v>40</v>
      </c>
      <c r="M181"/>
      <c r="N181" t="b">
        <v>0</v>
      </c>
      <c r="O181" t="s">
        <v>46</v>
      </c>
      <c r="P181" t="s">
        <v>47</v>
      </c>
      <c r="Q181" t="s">
        <v>48</v>
      </c>
      <c r="R181" t="s">
        <v>521</v>
      </c>
      <c r="S181">
        <v>596884</v>
      </c>
      <c r="T181"/>
      <c r="U181" t="s">
        <v>576</v>
      </c>
      <c r="V181" t="s">
        <v>50</v>
      </c>
      <c r="W181" t="s">
        <v>401</v>
      </c>
      <c r="X181" t="s">
        <v>401</v>
      </c>
      <c r="Y181" t="s">
        <v>358</v>
      </c>
      <c r="Z181">
        <v>60000</v>
      </c>
      <c r="AA181" t="b">
        <v>1</v>
      </c>
      <c r="AB181"/>
      <c r="AC181" t="s">
        <v>53</v>
      </c>
      <c r="AD181" t="s">
        <v>525</v>
      </c>
      <c r="AE181" t="s">
        <v>66</v>
      </c>
      <c r="AF181" t="b">
        <v>1</v>
      </c>
      <c r="AG181"/>
      <c r="AH181" t="s">
        <v>50</v>
      </c>
      <c r="AI181"/>
      <c r="AJ181">
        <v>22741</v>
      </c>
      <c r="AK181" s="1">
        <v>42472.366666666669</v>
      </c>
      <c r="AL181" s="1">
        <v>42477.785416666666</v>
      </c>
      <c r="AM181" s="1">
        <v>42534.718055555553</v>
      </c>
      <c r="AN181" t="s">
        <v>80</v>
      </c>
      <c r="AO181" t="s">
        <v>39</v>
      </c>
      <c r="AP181" t="s">
        <v>39</v>
      </c>
      <c r="AQ181"/>
      <c r="AR181" s="1">
        <v>42548.5</v>
      </c>
      <c r="AS181" t="s">
        <v>56</v>
      </c>
      <c r="AT181" t="s">
        <v>611</v>
      </c>
      <c r="AU181" s="2" t="s">
        <v>676</v>
      </c>
    </row>
    <row r="182" spans="1:47" ht="13.9" customHeight="1" x14ac:dyDescent="0.45">
      <c r="A182" t="s">
        <v>39</v>
      </c>
      <c r="B182">
        <v>613286</v>
      </c>
      <c r="C182" t="str">
        <f>VLOOKUP(B182,'PAS10 S19 Final Scope_195'!B:C,2,0)</f>
        <v>Base Scope</v>
      </c>
      <c r="D182" t="s">
        <v>57</v>
      </c>
      <c r="E182" t="s">
        <v>498</v>
      </c>
      <c r="F182" t="s">
        <v>555</v>
      </c>
      <c r="G182" t="s">
        <v>687</v>
      </c>
      <c r="H182">
        <v>1.5</v>
      </c>
      <c r="I182">
        <v>2</v>
      </c>
      <c r="J182" t="s">
        <v>556</v>
      </c>
      <c r="K182" t="s">
        <v>501</v>
      </c>
      <c r="L182" t="s">
        <v>40</v>
      </c>
      <c r="M182"/>
      <c r="N182" t="b">
        <v>1</v>
      </c>
      <c r="O182" t="s">
        <v>46</v>
      </c>
      <c r="P182" t="s">
        <v>47</v>
      </c>
      <c r="Q182" t="s">
        <v>48</v>
      </c>
      <c r="R182" t="s">
        <v>521</v>
      </c>
      <c r="S182">
        <v>596884</v>
      </c>
      <c r="T182"/>
      <c r="U182" t="s">
        <v>576</v>
      </c>
      <c r="V182" t="s">
        <v>50</v>
      </c>
      <c r="W182" t="s">
        <v>62</v>
      </c>
      <c r="X182" t="s">
        <v>62</v>
      </c>
      <c r="Y182" t="s">
        <v>76</v>
      </c>
      <c r="Z182">
        <v>60000</v>
      </c>
      <c r="AA182" t="b">
        <v>1</v>
      </c>
      <c r="AB182"/>
      <c r="AC182" t="s">
        <v>102</v>
      </c>
      <c r="AD182" t="s">
        <v>93</v>
      </c>
      <c r="AE182" t="s">
        <v>66</v>
      </c>
      <c r="AF182" t="b">
        <v>1</v>
      </c>
      <c r="AG182"/>
      <c r="AH182" t="s">
        <v>50</v>
      </c>
      <c r="AI182"/>
      <c r="AJ182">
        <v>26543</v>
      </c>
      <c r="AK182" s="1">
        <v>42493.30972222222</v>
      </c>
      <c r="AL182" s="1">
        <v>42501.746527777781</v>
      </c>
      <c r="AM182" s="1">
        <v>42530.720138888886</v>
      </c>
      <c r="AN182" t="s">
        <v>80</v>
      </c>
      <c r="AO182" t="s">
        <v>39</v>
      </c>
      <c r="AP182" t="s">
        <v>39</v>
      </c>
      <c r="AQ182"/>
      <c r="AR182" s="1">
        <v>42548.5</v>
      </c>
      <c r="AS182" t="s">
        <v>56</v>
      </c>
      <c r="AT182" t="s">
        <v>628</v>
      </c>
      <c r="AU182" t="s">
        <v>677</v>
      </c>
    </row>
    <row r="183" spans="1:47" ht="13.9" customHeight="1" x14ac:dyDescent="0.45">
      <c r="A183" t="s">
        <v>39</v>
      </c>
      <c r="B183">
        <v>613285</v>
      </c>
      <c r="C183" t="str">
        <f>VLOOKUP(B183,'PAS10 S19 Final Scope_195'!B:C,2,0)</f>
        <v>Base Scope</v>
      </c>
      <c r="D183" t="s">
        <v>41</v>
      </c>
      <c r="E183" t="s">
        <v>498</v>
      </c>
      <c r="F183" t="s">
        <v>522</v>
      </c>
      <c r="G183" t="s">
        <v>583</v>
      </c>
      <c r="H183">
        <v>1.5</v>
      </c>
      <c r="I183">
        <v>2</v>
      </c>
      <c r="J183" t="s">
        <v>523</v>
      </c>
      <c r="K183" t="s">
        <v>501</v>
      </c>
      <c r="L183" t="s">
        <v>40</v>
      </c>
      <c r="M183"/>
      <c r="N183" t="b">
        <v>0</v>
      </c>
      <c r="O183" t="s">
        <v>46</v>
      </c>
      <c r="P183" t="s">
        <v>47</v>
      </c>
      <c r="Q183" t="s">
        <v>48</v>
      </c>
      <c r="R183" t="s">
        <v>521</v>
      </c>
      <c r="S183">
        <v>596884</v>
      </c>
      <c r="T183"/>
      <c r="U183" t="s">
        <v>576</v>
      </c>
      <c r="V183" t="s">
        <v>50</v>
      </c>
      <c r="W183" t="s">
        <v>524</v>
      </c>
      <c r="X183" t="s">
        <v>524</v>
      </c>
      <c r="Y183" t="s">
        <v>358</v>
      </c>
      <c r="Z183">
        <v>60000</v>
      </c>
      <c r="AA183" t="b">
        <v>1</v>
      </c>
      <c r="AB183"/>
      <c r="AC183" t="s">
        <v>53</v>
      </c>
      <c r="AD183" t="s">
        <v>525</v>
      </c>
      <c r="AE183" t="s">
        <v>66</v>
      </c>
      <c r="AF183" t="b">
        <v>1</v>
      </c>
      <c r="AG183"/>
      <c r="AH183" t="s">
        <v>50</v>
      </c>
      <c r="AI183"/>
      <c r="AJ183">
        <v>22283</v>
      </c>
      <c r="AK183" s="1">
        <v>42472.366666666669</v>
      </c>
      <c r="AL183" s="1">
        <v>42477.785416666666</v>
      </c>
      <c r="AM183" s="1">
        <v>42534.717361111114</v>
      </c>
      <c r="AN183" t="s">
        <v>80</v>
      </c>
      <c r="AO183" t="s">
        <v>39</v>
      </c>
      <c r="AP183" t="s">
        <v>39</v>
      </c>
      <c r="AQ183"/>
      <c r="AR183" s="1">
        <v>42548.5</v>
      </c>
      <c r="AS183" t="s">
        <v>56</v>
      </c>
      <c r="AT183" t="s">
        <v>611</v>
      </c>
      <c r="AU183" s="2" t="s">
        <v>676</v>
      </c>
    </row>
    <row r="184" spans="1:47" ht="13.9" customHeight="1" x14ac:dyDescent="0.45">
      <c r="A184" t="s">
        <v>39</v>
      </c>
      <c r="B184">
        <v>631730</v>
      </c>
      <c r="C184" t="str">
        <f>VLOOKUP(B184,'PAS10 S19 Final Scope_195'!B:C,2,0)</f>
        <v>Base Scope</v>
      </c>
      <c r="D184" t="s">
        <v>57</v>
      </c>
      <c r="E184" t="s">
        <v>498</v>
      </c>
      <c r="F184" t="s">
        <v>557</v>
      </c>
      <c r="G184" t="s">
        <v>583</v>
      </c>
      <c r="H184">
        <v>3.5</v>
      </c>
      <c r="I184">
        <v>2</v>
      </c>
      <c r="J184" t="s">
        <v>558</v>
      </c>
      <c r="K184" t="s">
        <v>559</v>
      </c>
      <c r="L184" t="s">
        <v>40</v>
      </c>
      <c r="M184"/>
      <c r="N184" t="b">
        <v>0</v>
      </c>
      <c r="O184" t="s">
        <v>46</v>
      </c>
      <c r="P184" t="s">
        <v>47</v>
      </c>
      <c r="Q184" t="s">
        <v>48</v>
      </c>
      <c r="R184" t="s">
        <v>560</v>
      </c>
      <c r="S184">
        <v>596886</v>
      </c>
      <c r="T184"/>
      <c r="U184" t="s">
        <v>576</v>
      </c>
      <c r="V184" t="s">
        <v>50</v>
      </c>
      <c r="W184" t="s">
        <v>62</v>
      </c>
      <c r="X184" t="s">
        <v>62</v>
      </c>
      <c r="Y184" t="s">
        <v>358</v>
      </c>
      <c r="Z184">
        <v>9999</v>
      </c>
      <c r="AA184" t="b">
        <v>1</v>
      </c>
      <c r="AB184"/>
      <c r="AC184" t="s">
        <v>102</v>
      </c>
      <c r="AD184" t="s">
        <v>525</v>
      </c>
      <c r="AE184" t="s">
        <v>66</v>
      </c>
      <c r="AF184" t="b">
        <v>0</v>
      </c>
      <c r="AG184"/>
      <c r="AH184" t="s">
        <v>50</v>
      </c>
      <c r="AI184"/>
      <c r="AJ184">
        <v>23319</v>
      </c>
      <c r="AK184" s="1">
        <v>42515.29791666667</v>
      </c>
      <c r="AL184" s="1">
        <v>42516.418055555558</v>
      </c>
      <c r="AM184" s="1">
        <v>42541.711111111108</v>
      </c>
      <c r="AN184" t="s">
        <v>80</v>
      </c>
      <c r="AO184" t="s">
        <v>39</v>
      </c>
      <c r="AP184" t="s">
        <v>39</v>
      </c>
      <c r="AQ184"/>
      <c r="AR184" s="1">
        <v>42548.5</v>
      </c>
      <c r="AS184" t="s">
        <v>56</v>
      </c>
      <c r="AT184" t="s">
        <v>636</v>
      </c>
      <c r="AU184" t="s">
        <v>678</v>
      </c>
    </row>
    <row r="185" spans="1:47" ht="13.9" customHeight="1" x14ac:dyDescent="0.45">
      <c r="A185" t="s">
        <v>39</v>
      </c>
      <c r="B185">
        <v>613283</v>
      </c>
      <c r="C185" t="str">
        <f>VLOOKUP(B185,'PAS10 S19 Final Scope_195'!B:C,2,0)</f>
        <v>Base Scope</v>
      </c>
      <c r="D185" t="s">
        <v>57</v>
      </c>
      <c r="E185" t="s">
        <v>498</v>
      </c>
      <c r="F185" t="s">
        <v>519</v>
      </c>
      <c r="G185" t="s">
        <v>687</v>
      </c>
      <c r="H185">
        <v>1.5</v>
      </c>
      <c r="I185">
        <v>2</v>
      </c>
      <c r="J185" t="s">
        <v>520</v>
      </c>
      <c r="K185" t="s">
        <v>501</v>
      </c>
      <c r="L185" t="s">
        <v>40</v>
      </c>
      <c r="M185"/>
      <c r="N185" t="b">
        <v>1</v>
      </c>
      <c r="O185" t="s">
        <v>46</v>
      </c>
      <c r="P185" t="s">
        <v>47</v>
      </c>
      <c r="Q185" t="s">
        <v>48</v>
      </c>
      <c r="R185" t="s">
        <v>521</v>
      </c>
      <c r="S185">
        <v>596884</v>
      </c>
      <c r="T185"/>
      <c r="U185" t="s">
        <v>576</v>
      </c>
      <c r="V185" t="s">
        <v>50</v>
      </c>
      <c r="W185" t="s">
        <v>62</v>
      </c>
      <c r="X185" t="s">
        <v>62</v>
      </c>
      <c r="Y185" t="s">
        <v>76</v>
      </c>
      <c r="Z185">
        <v>60000</v>
      </c>
      <c r="AA185" t="b">
        <v>1</v>
      </c>
      <c r="AB185"/>
      <c r="AC185" t="s">
        <v>102</v>
      </c>
      <c r="AD185" t="s">
        <v>93</v>
      </c>
      <c r="AE185" t="s">
        <v>66</v>
      </c>
      <c r="AF185" t="b">
        <v>1</v>
      </c>
      <c r="AG185"/>
      <c r="AH185" t="s">
        <v>50</v>
      </c>
      <c r="AI185"/>
      <c r="AJ185">
        <v>26707</v>
      </c>
      <c r="AK185" s="1">
        <v>42493.30972222222</v>
      </c>
      <c r="AL185" s="1">
        <v>42501.74722222222</v>
      </c>
      <c r="AM185" s="1">
        <v>42541.208333333336</v>
      </c>
      <c r="AN185" t="s">
        <v>80</v>
      </c>
      <c r="AO185" t="s">
        <v>39</v>
      </c>
      <c r="AP185" t="s">
        <v>39</v>
      </c>
      <c r="AQ185"/>
      <c r="AR185" s="1">
        <v>42548.5</v>
      </c>
      <c r="AS185" t="s">
        <v>56</v>
      </c>
      <c r="AT185" t="s">
        <v>628</v>
      </c>
      <c r="AU185" t="s">
        <v>677</v>
      </c>
    </row>
    <row r="186" spans="1:47" ht="13.9" customHeight="1" x14ac:dyDescent="0.45">
      <c r="A186" t="s">
        <v>39</v>
      </c>
      <c r="B186">
        <v>618707</v>
      </c>
      <c r="C186" t="str">
        <f>VLOOKUP(B186,'PAS10 S19 Final Scope_195'!B:C,2,0)</f>
        <v>Base Scope</v>
      </c>
      <c r="D186" t="s">
        <v>57</v>
      </c>
      <c r="E186" t="s">
        <v>498</v>
      </c>
      <c r="F186" t="s">
        <v>510</v>
      </c>
      <c r="G186" t="s">
        <v>593</v>
      </c>
      <c r="H186">
        <v>3</v>
      </c>
      <c r="I186">
        <v>3</v>
      </c>
      <c r="J186" t="s">
        <v>511</v>
      </c>
      <c r="K186" t="s">
        <v>501</v>
      </c>
      <c r="L186" t="s">
        <v>40</v>
      </c>
      <c r="M186"/>
      <c r="N186" t="b">
        <v>0</v>
      </c>
      <c r="O186" t="s">
        <v>46</v>
      </c>
      <c r="P186" t="s">
        <v>47</v>
      </c>
      <c r="Q186" t="s">
        <v>48</v>
      </c>
      <c r="R186" t="s">
        <v>512</v>
      </c>
      <c r="S186" t="s">
        <v>513</v>
      </c>
      <c r="T186"/>
      <c r="U186" t="s">
        <v>576</v>
      </c>
      <c r="V186" t="s">
        <v>50</v>
      </c>
      <c r="W186" t="s">
        <v>514</v>
      </c>
      <c r="X186" t="s">
        <v>514</v>
      </c>
      <c r="Y186" t="s">
        <v>115</v>
      </c>
      <c r="Z186">
        <v>60000</v>
      </c>
      <c r="AA186" t="b">
        <v>1</v>
      </c>
      <c r="AB186"/>
      <c r="AC186" t="s">
        <v>102</v>
      </c>
      <c r="AD186" t="s">
        <v>89</v>
      </c>
      <c r="AE186" t="s">
        <v>66</v>
      </c>
      <c r="AF186" t="b">
        <v>1</v>
      </c>
      <c r="AG186"/>
      <c r="AH186" t="s">
        <v>50</v>
      </c>
      <c r="AI186"/>
      <c r="AJ186">
        <v>26807</v>
      </c>
      <c r="AK186" s="1">
        <v>42499.328472222223</v>
      </c>
      <c r="AL186" s="1">
        <v>42502.757638888892</v>
      </c>
      <c r="AM186" s="1">
        <v>42548.388194444444</v>
      </c>
      <c r="AN186" t="s">
        <v>80</v>
      </c>
      <c r="AO186" t="s">
        <v>39</v>
      </c>
      <c r="AP186" t="s">
        <v>39</v>
      </c>
      <c r="AQ186"/>
      <c r="AR186" s="1">
        <v>42548.5</v>
      </c>
      <c r="AS186" t="s">
        <v>56</v>
      </c>
      <c r="AT186" t="s">
        <v>611</v>
      </c>
      <c r="AU186" s="2" t="s">
        <v>683</v>
      </c>
    </row>
    <row r="187" spans="1:47" ht="13.9" customHeight="1" x14ac:dyDescent="0.45">
      <c r="A187" t="s">
        <v>39</v>
      </c>
      <c r="B187">
        <v>618703</v>
      </c>
      <c r="C187" t="str">
        <f>VLOOKUP(B187,'PAS10 S19 Final Scope_195'!B:C,2,0)</f>
        <v>Base Scope</v>
      </c>
      <c r="D187" t="s">
        <v>57</v>
      </c>
      <c r="E187" t="s">
        <v>498</v>
      </c>
      <c r="F187" t="s">
        <v>534</v>
      </c>
      <c r="G187" t="s">
        <v>687</v>
      </c>
      <c r="H187">
        <v>2</v>
      </c>
      <c r="I187">
        <v>2</v>
      </c>
      <c r="J187" t="s">
        <v>535</v>
      </c>
      <c r="K187" t="s">
        <v>501</v>
      </c>
      <c r="L187" t="s">
        <v>40</v>
      </c>
      <c r="M187"/>
      <c r="N187" t="b">
        <v>0</v>
      </c>
      <c r="O187" t="s">
        <v>46</v>
      </c>
      <c r="P187" t="s">
        <v>47</v>
      </c>
      <c r="Q187" t="s">
        <v>48</v>
      </c>
      <c r="R187" t="s">
        <v>536</v>
      </c>
      <c r="S187">
        <v>596882</v>
      </c>
      <c r="T187"/>
      <c r="U187" t="s">
        <v>576</v>
      </c>
      <c r="V187" t="s">
        <v>50</v>
      </c>
      <c r="W187" t="s">
        <v>62</v>
      </c>
      <c r="X187" t="s">
        <v>62</v>
      </c>
      <c r="Y187" t="s">
        <v>115</v>
      </c>
      <c r="Z187">
        <v>60000</v>
      </c>
      <c r="AA187" t="b">
        <v>1</v>
      </c>
      <c r="AB187"/>
      <c r="AC187" t="s">
        <v>102</v>
      </c>
      <c r="AD187" t="s">
        <v>537</v>
      </c>
      <c r="AE187" t="s">
        <v>66</v>
      </c>
      <c r="AF187" t="b">
        <v>1</v>
      </c>
      <c r="AG187"/>
      <c r="AH187" t="s">
        <v>50</v>
      </c>
      <c r="AI187"/>
      <c r="AJ187">
        <v>23298</v>
      </c>
      <c r="AK187" s="1">
        <v>42488.304166666669</v>
      </c>
      <c r="AL187" s="1">
        <v>42501.748611111114</v>
      </c>
      <c r="AM187" s="1">
        <v>42541.711111111108</v>
      </c>
      <c r="AN187" t="s">
        <v>80</v>
      </c>
      <c r="AO187" t="s">
        <v>39</v>
      </c>
      <c r="AP187" t="s">
        <v>39</v>
      </c>
      <c r="AQ187"/>
      <c r="AR187" s="1">
        <v>42548.5</v>
      </c>
      <c r="AS187" t="s">
        <v>56</v>
      </c>
      <c r="AT187" t="s">
        <v>642</v>
      </c>
      <c r="AU187" t="s">
        <v>679</v>
      </c>
    </row>
    <row r="188" spans="1:47" ht="13.9" customHeight="1" x14ac:dyDescent="0.45">
      <c r="A188" t="s">
        <v>39</v>
      </c>
      <c r="B188">
        <v>625733</v>
      </c>
      <c r="C188" t="str">
        <f>VLOOKUP(B188,'PAS10 S19 Final Scope_195'!B:C,2,0)</f>
        <v>Base Scope</v>
      </c>
      <c r="D188" t="s">
        <v>41</v>
      </c>
      <c r="E188" t="s">
        <v>498</v>
      </c>
      <c r="F188" t="s">
        <v>531</v>
      </c>
      <c r="G188" t="s">
        <v>687</v>
      </c>
      <c r="H188">
        <v>2</v>
      </c>
      <c r="I188">
        <v>2</v>
      </c>
      <c r="J188" t="s">
        <v>532</v>
      </c>
      <c r="K188" t="s">
        <v>501</v>
      </c>
      <c r="L188" t="s">
        <v>40</v>
      </c>
      <c r="M188"/>
      <c r="N188" t="b">
        <v>0</v>
      </c>
      <c r="O188" t="s">
        <v>46</v>
      </c>
      <c r="P188" t="s">
        <v>47</v>
      </c>
      <c r="Q188" t="s">
        <v>48</v>
      </c>
      <c r="R188" t="s">
        <v>533</v>
      </c>
      <c r="S188">
        <v>593657</v>
      </c>
      <c r="T188"/>
      <c r="U188" t="s">
        <v>576</v>
      </c>
      <c r="V188" t="s">
        <v>50</v>
      </c>
      <c r="W188" t="s">
        <v>51</v>
      </c>
      <c r="X188" t="s">
        <v>51</v>
      </c>
      <c r="Y188" t="s">
        <v>76</v>
      </c>
      <c r="Z188">
        <v>60000</v>
      </c>
      <c r="AA188" t="b">
        <v>1</v>
      </c>
      <c r="AB188"/>
      <c r="AC188" t="s">
        <v>102</v>
      </c>
      <c r="AD188" t="s">
        <v>93</v>
      </c>
      <c r="AE188" t="s">
        <v>93</v>
      </c>
      <c r="AF188" t="b">
        <v>1</v>
      </c>
      <c r="AG188"/>
      <c r="AH188" t="s">
        <v>50</v>
      </c>
      <c r="AI188"/>
      <c r="AJ188">
        <v>22432</v>
      </c>
      <c r="AK188" s="1">
        <v>42496.370833333334</v>
      </c>
      <c r="AL188" s="1">
        <v>42501.749305555553</v>
      </c>
      <c r="AM188" s="1">
        <v>42549.46875</v>
      </c>
      <c r="AN188" t="s">
        <v>80</v>
      </c>
      <c r="AO188" t="s">
        <v>39</v>
      </c>
      <c r="AP188" t="s">
        <v>39</v>
      </c>
      <c r="AQ188"/>
      <c r="AR188" s="1">
        <v>42548.5</v>
      </c>
      <c r="AS188" t="s">
        <v>56</v>
      </c>
      <c r="AT188" t="s">
        <v>642</v>
      </c>
      <c r="AU188" t="s">
        <v>680</v>
      </c>
    </row>
    <row r="189" spans="1:47" ht="13.9" customHeight="1" x14ac:dyDescent="0.45">
      <c r="A189" t="s">
        <v>39</v>
      </c>
      <c r="B189">
        <v>618706</v>
      </c>
      <c r="C189" t="str">
        <f>VLOOKUP(B189,'PAS10 S19 Final Scope_195'!B:C,2,0)</f>
        <v>Base Scope</v>
      </c>
      <c r="D189" t="s">
        <v>41</v>
      </c>
      <c r="E189" t="s">
        <v>498</v>
      </c>
      <c r="F189" t="s">
        <v>546</v>
      </c>
      <c r="G189" t="s">
        <v>593</v>
      </c>
      <c r="H189">
        <v>5.5</v>
      </c>
      <c r="I189">
        <v>2</v>
      </c>
      <c r="J189" t="s">
        <v>547</v>
      </c>
      <c r="K189" t="s">
        <v>501</v>
      </c>
      <c r="L189" t="s">
        <v>40</v>
      </c>
      <c r="M189"/>
      <c r="N189" t="b">
        <v>0</v>
      </c>
      <c r="O189" t="s">
        <v>46</v>
      </c>
      <c r="P189" t="s">
        <v>47</v>
      </c>
      <c r="Q189" t="s">
        <v>48</v>
      </c>
      <c r="R189" t="s">
        <v>548</v>
      </c>
      <c r="S189" t="s">
        <v>549</v>
      </c>
      <c r="T189"/>
      <c r="U189" t="s">
        <v>576</v>
      </c>
      <c r="V189" t="s">
        <v>50</v>
      </c>
      <c r="W189" t="s">
        <v>62</v>
      </c>
      <c r="X189" t="s">
        <v>62</v>
      </c>
      <c r="Y189" t="s">
        <v>115</v>
      </c>
      <c r="Z189">
        <v>60000</v>
      </c>
      <c r="AA189" t="b">
        <v>1</v>
      </c>
      <c r="AB189"/>
      <c r="AC189" t="s">
        <v>102</v>
      </c>
      <c r="AD189" t="s">
        <v>89</v>
      </c>
      <c r="AE189" t="s">
        <v>78</v>
      </c>
      <c r="AF189" t="b">
        <v>1</v>
      </c>
      <c r="AG189"/>
      <c r="AH189" t="s">
        <v>50</v>
      </c>
      <c r="AI189"/>
      <c r="AJ189">
        <v>23846</v>
      </c>
      <c r="AK189" s="1">
        <v>42515.29791666667</v>
      </c>
      <c r="AL189" s="1">
        <v>42515.760416666664</v>
      </c>
      <c r="AM189" s="1">
        <v>42548.368750000001</v>
      </c>
      <c r="AN189" t="s">
        <v>80</v>
      </c>
      <c r="AO189" t="s">
        <v>39</v>
      </c>
      <c r="AP189" t="s">
        <v>39</v>
      </c>
      <c r="AQ189"/>
      <c r="AR189" s="1">
        <v>42548.5</v>
      </c>
      <c r="AS189" t="s">
        <v>56</v>
      </c>
      <c r="AT189" t="s">
        <v>681</v>
      </c>
      <c r="AU189" s="2" t="s">
        <v>682</v>
      </c>
    </row>
  </sheetData>
  <autoFilter ref="A1:AU189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E17" sqref="E17"/>
    </sheetView>
  </sheetViews>
  <sheetFormatPr defaultRowHeight="14.25" x14ac:dyDescent="0.45"/>
  <cols>
    <col min="1" max="1" width="44" bestFit="1" customWidth="1"/>
    <col min="2" max="2" width="9.796875" bestFit="1" customWidth="1"/>
    <col min="3" max="3" width="16.86328125" bestFit="1" customWidth="1"/>
    <col min="5" max="5" width="50.86328125" customWidth="1"/>
    <col min="6" max="6" width="18.46484375" customWidth="1"/>
  </cols>
  <sheetData>
    <row r="3" spans="1:6" x14ac:dyDescent="0.45">
      <c r="A3" s="3" t="s">
        <v>708</v>
      </c>
      <c r="B3" t="s">
        <v>564</v>
      </c>
      <c r="C3" t="s">
        <v>565</v>
      </c>
      <c r="E3" s="3" t="s">
        <v>708</v>
      </c>
      <c r="F3" t="s">
        <v>564</v>
      </c>
    </row>
    <row r="4" spans="1:6" x14ac:dyDescent="0.45">
      <c r="A4" s="4" t="s">
        <v>42</v>
      </c>
      <c r="B4" s="5">
        <v>53</v>
      </c>
      <c r="C4" s="5">
        <v>158</v>
      </c>
      <c r="E4" s="4" t="s">
        <v>42</v>
      </c>
      <c r="F4" s="5">
        <v>6</v>
      </c>
    </row>
    <row r="5" spans="1:6" x14ac:dyDescent="0.45">
      <c r="A5" s="4" t="s">
        <v>205</v>
      </c>
      <c r="B5" s="5">
        <v>38</v>
      </c>
      <c r="C5" s="5">
        <v>79.5</v>
      </c>
      <c r="E5" s="4" t="s">
        <v>205</v>
      </c>
      <c r="F5" s="5">
        <v>6</v>
      </c>
    </row>
    <row r="6" spans="1:6" x14ac:dyDescent="0.45">
      <c r="A6" s="4" t="s">
        <v>315</v>
      </c>
      <c r="B6" s="5">
        <v>17</v>
      </c>
      <c r="C6" s="5">
        <v>30</v>
      </c>
      <c r="E6" s="4" t="s">
        <v>741</v>
      </c>
      <c r="F6" s="5">
        <v>440</v>
      </c>
    </row>
    <row r="7" spans="1:6" x14ac:dyDescent="0.45">
      <c r="A7" s="4" t="s">
        <v>352</v>
      </c>
      <c r="B7" s="5">
        <v>14</v>
      </c>
      <c r="C7" s="5">
        <v>32</v>
      </c>
      <c r="E7" s="23" t="s">
        <v>742</v>
      </c>
      <c r="F7" s="5">
        <v>9</v>
      </c>
    </row>
    <row r="8" spans="1:6" x14ac:dyDescent="0.45">
      <c r="A8" s="4" t="s">
        <v>397</v>
      </c>
      <c r="B8" s="5">
        <v>45</v>
      </c>
      <c r="C8" s="5">
        <v>67</v>
      </c>
      <c r="E8" s="4" t="s">
        <v>743</v>
      </c>
      <c r="F8" s="5">
        <v>11</v>
      </c>
    </row>
    <row r="9" spans="1:6" x14ac:dyDescent="0.45">
      <c r="A9" s="4" t="s">
        <v>498</v>
      </c>
      <c r="B9" s="5">
        <v>21</v>
      </c>
      <c r="C9" s="5">
        <v>46</v>
      </c>
      <c r="E9" s="4" t="s">
        <v>744</v>
      </c>
      <c r="F9" s="5">
        <v>29</v>
      </c>
    </row>
    <row r="10" spans="1:6" x14ac:dyDescent="0.45">
      <c r="A10" s="4" t="s">
        <v>563</v>
      </c>
      <c r="B10" s="5">
        <v>188</v>
      </c>
      <c r="C10" s="5">
        <v>412.5</v>
      </c>
      <c r="E10" s="4" t="s">
        <v>745</v>
      </c>
      <c r="F10" s="5">
        <v>2</v>
      </c>
    </row>
    <row r="11" spans="1:6" x14ac:dyDescent="0.45">
      <c r="E11" s="4" t="s">
        <v>352</v>
      </c>
      <c r="F11" s="5">
        <v>2</v>
      </c>
    </row>
    <row r="12" spans="1:6" x14ac:dyDescent="0.45">
      <c r="E12" s="23" t="s">
        <v>718</v>
      </c>
      <c r="F12" s="5">
        <v>603</v>
      </c>
    </row>
    <row r="13" spans="1:6" x14ac:dyDescent="0.45">
      <c r="E13" s="4" t="s">
        <v>563</v>
      </c>
      <c r="F13" s="5">
        <v>1108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189"/>
  <sheetViews>
    <sheetView workbookViewId="0">
      <selection activeCell="C2" sqref="C2"/>
    </sheetView>
  </sheetViews>
  <sheetFormatPr defaultColWidth="8.73046875" defaultRowHeight="12.85" customHeight="1" x14ac:dyDescent="0.35"/>
  <cols>
    <col min="1" max="4" width="8.73046875" style="10"/>
    <col min="5" max="5" width="19.73046875" style="10" customWidth="1"/>
    <col min="6" max="16384" width="8.73046875" style="10"/>
  </cols>
  <sheetData>
    <row r="1" spans="1:47" s="11" customFormat="1" ht="12.85" customHeight="1" x14ac:dyDescent="0.45">
      <c r="A1" s="8" t="s">
        <v>0</v>
      </c>
      <c r="B1" s="8" t="s">
        <v>1</v>
      </c>
      <c r="C1" s="9" t="s">
        <v>693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</v>
      </c>
      <c r="M1" s="8" t="s">
        <v>23</v>
      </c>
      <c r="N1" s="8" t="s">
        <v>93</v>
      </c>
      <c r="O1" s="8" t="s">
        <v>11</v>
      </c>
      <c r="P1" s="8" t="s">
        <v>12</v>
      </c>
      <c r="Q1" s="8" t="s">
        <v>13</v>
      </c>
      <c r="R1" s="8" t="s">
        <v>15</v>
      </c>
      <c r="S1" s="8" t="s">
        <v>16</v>
      </c>
      <c r="T1" s="8" t="s">
        <v>17</v>
      </c>
      <c r="U1" s="8" t="s">
        <v>568</v>
      </c>
      <c r="V1" s="8" t="s">
        <v>18</v>
      </c>
      <c r="W1" s="8" t="s">
        <v>19</v>
      </c>
      <c r="X1" s="8" t="s">
        <v>20</v>
      </c>
      <c r="Y1" s="8" t="s">
        <v>22</v>
      </c>
      <c r="Z1" s="8" t="s">
        <v>14</v>
      </c>
      <c r="AA1" s="8" t="s">
        <v>21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569</v>
      </c>
      <c r="AI1" s="8" t="s">
        <v>570</v>
      </c>
      <c r="AJ1" s="8" t="s">
        <v>30</v>
      </c>
      <c r="AK1" s="8" t="s">
        <v>571</v>
      </c>
      <c r="AL1" s="8" t="s">
        <v>572</v>
      </c>
      <c r="AM1" s="8" t="s">
        <v>573</v>
      </c>
      <c r="AN1" s="8" t="s">
        <v>32</v>
      </c>
      <c r="AO1" s="8" t="s">
        <v>33</v>
      </c>
      <c r="AP1" s="8" t="s">
        <v>35</v>
      </c>
      <c r="AQ1" s="8" t="s">
        <v>31</v>
      </c>
      <c r="AR1" s="8" t="s">
        <v>34</v>
      </c>
      <c r="AS1" s="8" t="s">
        <v>38</v>
      </c>
      <c r="AT1" s="8" t="s">
        <v>574</v>
      </c>
      <c r="AU1" s="8" t="s">
        <v>575</v>
      </c>
    </row>
    <row r="2" spans="1:47" ht="12.85" customHeight="1" x14ac:dyDescent="0.45">
      <c r="A2" t="s">
        <v>39</v>
      </c>
      <c r="B2">
        <v>586844</v>
      </c>
      <c r="C2" t="str">
        <f>VLOOKUP(B2,'PAS10 S19 Final Scope_195'!B:C,2,0)</f>
        <v>Base Scope</v>
      </c>
      <c r="D2" t="s">
        <v>41</v>
      </c>
      <c r="E2" t="s">
        <v>42</v>
      </c>
      <c r="F2" t="s">
        <v>43</v>
      </c>
      <c r="G2" t="s">
        <v>687</v>
      </c>
      <c r="H2">
        <v>2.5</v>
      </c>
      <c r="I2">
        <v>2</v>
      </c>
      <c r="J2" t="s">
        <v>45</v>
      </c>
      <c r="K2"/>
      <c r="L2" t="s">
        <v>40</v>
      </c>
      <c r="M2"/>
      <c r="N2" t="b">
        <v>0</v>
      </c>
      <c r="O2" t="s">
        <v>46</v>
      </c>
      <c r="P2" t="s">
        <v>47</v>
      </c>
      <c r="Q2" t="s">
        <v>48</v>
      </c>
      <c r="R2" t="s">
        <v>49</v>
      </c>
      <c r="S2">
        <v>593043</v>
      </c>
      <c r="T2"/>
      <c r="U2" t="s">
        <v>576</v>
      </c>
      <c r="V2" t="s">
        <v>50</v>
      </c>
      <c r="W2" t="s">
        <v>51</v>
      </c>
      <c r="X2" t="s">
        <v>51</v>
      </c>
      <c r="Y2" t="s">
        <v>52</v>
      </c>
      <c r="Z2">
        <v>10000</v>
      </c>
      <c r="AA2" t="b">
        <v>1</v>
      </c>
      <c r="AB2"/>
      <c r="AC2" t="s">
        <v>53</v>
      </c>
      <c r="AD2" t="s">
        <v>54</v>
      </c>
      <c r="AE2" t="s">
        <v>55</v>
      </c>
      <c r="AF2" t="b">
        <v>1</v>
      </c>
      <c r="AG2"/>
      <c r="AH2" t="s">
        <v>50</v>
      </c>
      <c r="AI2"/>
      <c r="AJ2">
        <v>25379</v>
      </c>
      <c r="AK2" s="1">
        <v>42439.342361111114</v>
      </c>
      <c r="AL2" s="1">
        <v>42439.803472222222</v>
      </c>
      <c r="AM2" s="1">
        <v>42515.438888888886</v>
      </c>
      <c r="AN2"/>
      <c r="AO2" t="s">
        <v>39</v>
      </c>
      <c r="AP2" t="s">
        <v>39</v>
      </c>
      <c r="AQ2"/>
      <c r="AR2" s="1">
        <v>42548.5</v>
      </c>
      <c r="AS2" t="s">
        <v>56</v>
      </c>
      <c r="AT2" t="s">
        <v>577</v>
      </c>
      <c r="AU2" s="2" t="s">
        <v>578</v>
      </c>
    </row>
    <row r="3" spans="1:47" ht="12.85" customHeight="1" x14ac:dyDescent="0.45">
      <c r="A3" t="s">
        <v>39</v>
      </c>
      <c r="B3">
        <v>586620</v>
      </c>
      <c r="C3" t="str">
        <f>VLOOKUP(B3,'PAS10 S19 Final Scope_195'!B:C,2,0)</f>
        <v>Base Scope</v>
      </c>
      <c r="D3" t="s">
        <v>41</v>
      </c>
      <c r="E3" t="s">
        <v>42</v>
      </c>
      <c r="F3" t="s">
        <v>184</v>
      </c>
      <c r="G3" t="s">
        <v>687</v>
      </c>
      <c r="H3">
        <v>4</v>
      </c>
      <c r="I3">
        <v>3</v>
      </c>
      <c r="J3" t="s">
        <v>185</v>
      </c>
      <c r="K3"/>
      <c r="L3" t="s">
        <v>40</v>
      </c>
      <c r="M3"/>
      <c r="N3" t="b">
        <v>1</v>
      </c>
      <c r="O3" t="s">
        <v>46</v>
      </c>
      <c r="P3" t="s">
        <v>47</v>
      </c>
      <c r="Q3" t="s">
        <v>70</v>
      </c>
      <c r="R3" t="s">
        <v>98</v>
      </c>
      <c r="S3">
        <v>593043</v>
      </c>
      <c r="T3"/>
      <c r="U3" t="s">
        <v>576</v>
      </c>
      <c r="V3" t="s">
        <v>50</v>
      </c>
      <c r="W3" t="s">
        <v>51</v>
      </c>
      <c r="X3" t="s">
        <v>51</v>
      </c>
      <c r="Y3" t="s">
        <v>63</v>
      </c>
      <c r="Z3">
        <v>10000</v>
      </c>
      <c r="AA3" t="b">
        <v>1</v>
      </c>
      <c r="AB3"/>
      <c r="AC3" t="s">
        <v>107</v>
      </c>
      <c r="AD3" t="s">
        <v>93</v>
      </c>
      <c r="AE3" t="s">
        <v>93</v>
      </c>
      <c r="AF3" t="b">
        <v>1</v>
      </c>
      <c r="AG3"/>
      <c r="AH3" t="s">
        <v>50</v>
      </c>
      <c r="AI3"/>
      <c r="AJ3">
        <v>26252</v>
      </c>
      <c r="AK3" s="1">
        <v>42457.943749999999</v>
      </c>
      <c r="AL3" s="1">
        <v>42458.765277777777</v>
      </c>
      <c r="AM3" s="1">
        <v>42508.655555555553</v>
      </c>
      <c r="AN3"/>
      <c r="AO3" t="s">
        <v>39</v>
      </c>
      <c r="AP3" t="s">
        <v>39</v>
      </c>
      <c r="AQ3"/>
      <c r="AR3" s="1">
        <v>42548.5</v>
      </c>
      <c r="AS3" t="s">
        <v>56</v>
      </c>
      <c r="AT3" t="s">
        <v>579</v>
      </c>
      <c r="AU3" s="2" t="s">
        <v>580</v>
      </c>
    </row>
    <row r="4" spans="1:47" ht="12.85" customHeight="1" x14ac:dyDescent="0.45">
      <c r="A4" t="s">
        <v>39</v>
      </c>
      <c r="B4">
        <v>587153</v>
      </c>
      <c r="C4" t="str">
        <f>VLOOKUP(B4,'PAS10 S19 Final Scope_195'!B:C,2,0)</f>
        <v>Base Scope</v>
      </c>
      <c r="D4" t="s">
        <v>57</v>
      </c>
      <c r="E4" t="s">
        <v>42</v>
      </c>
      <c r="F4" t="s">
        <v>58</v>
      </c>
      <c r="G4" t="s">
        <v>593</v>
      </c>
      <c r="H4">
        <v>4</v>
      </c>
      <c r="I4">
        <v>2</v>
      </c>
      <c r="J4" t="s">
        <v>60</v>
      </c>
      <c r="K4"/>
      <c r="L4" t="s">
        <v>40</v>
      </c>
      <c r="M4"/>
      <c r="N4" t="b">
        <v>0</v>
      </c>
      <c r="O4" t="s">
        <v>46</v>
      </c>
      <c r="P4" t="s">
        <v>47</v>
      </c>
      <c r="Q4" t="s">
        <v>48</v>
      </c>
      <c r="R4" t="s">
        <v>61</v>
      </c>
      <c r="S4">
        <v>593043</v>
      </c>
      <c r="T4"/>
      <c r="U4" t="s">
        <v>576</v>
      </c>
      <c r="V4" t="s">
        <v>50</v>
      </c>
      <c r="W4" t="s">
        <v>62</v>
      </c>
      <c r="X4" t="s">
        <v>62</v>
      </c>
      <c r="Y4" t="s">
        <v>63</v>
      </c>
      <c r="Z4">
        <v>10000</v>
      </c>
      <c r="AA4" t="b">
        <v>1</v>
      </c>
      <c r="AB4"/>
      <c r="AC4" t="s">
        <v>64</v>
      </c>
      <c r="AD4" t="s">
        <v>65</v>
      </c>
      <c r="AE4" t="s">
        <v>66</v>
      </c>
      <c r="AF4" t="b">
        <v>1</v>
      </c>
      <c r="AG4"/>
      <c r="AH4" t="s">
        <v>50</v>
      </c>
      <c r="AI4"/>
      <c r="AJ4">
        <v>26508</v>
      </c>
      <c r="AK4" s="1">
        <v>42457.943749999999</v>
      </c>
      <c r="AL4" s="1">
        <v>42458.765277777777</v>
      </c>
      <c r="AM4" s="1">
        <v>42527.025694444441</v>
      </c>
      <c r="AN4"/>
      <c r="AO4" t="s">
        <v>39</v>
      </c>
      <c r="AP4" t="s">
        <v>39</v>
      </c>
      <c r="AQ4"/>
      <c r="AR4" s="1">
        <v>42548.5</v>
      </c>
      <c r="AS4" t="s">
        <v>56</v>
      </c>
      <c r="AT4" t="s">
        <v>581</v>
      </c>
      <c r="AU4" t="s">
        <v>582</v>
      </c>
    </row>
    <row r="5" spans="1:47" ht="12.85" customHeight="1" x14ac:dyDescent="0.45">
      <c r="A5" t="s">
        <v>39</v>
      </c>
      <c r="B5">
        <v>586898</v>
      </c>
      <c r="C5" t="str">
        <f>VLOOKUP(B5,'PAS10 S19 Final Scope_195'!B:C,2,0)</f>
        <v>Base Scope</v>
      </c>
      <c r="D5" t="s">
        <v>41</v>
      </c>
      <c r="E5" t="s">
        <v>42</v>
      </c>
      <c r="F5" t="s">
        <v>67</v>
      </c>
      <c r="G5" t="s">
        <v>687</v>
      </c>
      <c r="H5">
        <v>1.5</v>
      </c>
      <c r="I5">
        <v>3</v>
      </c>
      <c r="J5" t="s">
        <v>142</v>
      </c>
      <c r="K5"/>
      <c r="L5" t="s">
        <v>40</v>
      </c>
      <c r="M5"/>
      <c r="N5" t="b">
        <v>0</v>
      </c>
      <c r="O5" t="s">
        <v>46</v>
      </c>
      <c r="P5" t="s">
        <v>47</v>
      </c>
      <c r="Q5" t="s">
        <v>48</v>
      </c>
      <c r="R5"/>
      <c r="S5">
        <v>593043</v>
      </c>
      <c r="T5"/>
      <c r="U5" t="s">
        <v>576</v>
      </c>
      <c r="V5" t="s">
        <v>50</v>
      </c>
      <c r="W5" t="s">
        <v>50</v>
      </c>
      <c r="X5" t="s">
        <v>51</v>
      </c>
      <c r="Y5" t="s">
        <v>63</v>
      </c>
      <c r="Z5">
        <v>10000</v>
      </c>
      <c r="AA5" t="b">
        <v>1</v>
      </c>
      <c r="AB5"/>
      <c r="AC5" t="s">
        <v>53</v>
      </c>
      <c r="AD5" t="s">
        <v>50</v>
      </c>
      <c r="AE5" t="s">
        <v>50</v>
      </c>
      <c r="AF5" t="b">
        <v>1</v>
      </c>
      <c r="AG5"/>
      <c r="AH5" t="s">
        <v>50</v>
      </c>
      <c r="AI5"/>
      <c r="AJ5">
        <v>26331</v>
      </c>
      <c r="AK5" s="1">
        <v>42453.304861111108</v>
      </c>
      <c r="AL5" s="1">
        <v>42453.813194444447</v>
      </c>
      <c r="AM5" s="1">
        <v>42508.031944444447</v>
      </c>
      <c r="AN5"/>
      <c r="AO5" t="s">
        <v>39</v>
      </c>
      <c r="AP5" t="s">
        <v>39</v>
      </c>
      <c r="AQ5"/>
      <c r="AR5" s="1">
        <v>42548.5</v>
      </c>
      <c r="AS5" t="s">
        <v>56</v>
      </c>
      <c r="AT5" t="s">
        <v>584</v>
      </c>
      <c r="AU5" s="2" t="s">
        <v>585</v>
      </c>
    </row>
    <row r="6" spans="1:47" ht="12.85" customHeight="1" x14ac:dyDescent="0.45">
      <c r="A6" t="s">
        <v>39</v>
      </c>
      <c r="B6">
        <v>589302</v>
      </c>
      <c r="C6" t="str">
        <f>VLOOKUP(B6,'PAS10 S19 Final Scope_195'!B:C,2,0)</f>
        <v>Base Scope</v>
      </c>
      <c r="D6" t="s">
        <v>57</v>
      </c>
      <c r="E6" t="s">
        <v>42</v>
      </c>
      <c r="F6" t="s">
        <v>143</v>
      </c>
      <c r="G6" t="s">
        <v>583</v>
      </c>
      <c r="H6">
        <v>1</v>
      </c>
      <c r="I6">
        <v>2</v>
      </c>
      <c r="J6" t="s">
        <v>144</v>
      </c>
      <c r="K6"/>
      <c r="L6" t="s">
        <v>40</v>
      </c>
      <c r="M6"/>
      <c r="N6" t="b">
        <v>0</v>
      </c>
      <c r="O6" t="s">
        <v>46</v>
      </c>
      <c r="P6" t="s">
        <v>47</v>
      </c>
      <c r="Q6" t="s">
        <v>48</v>
      </c>
      <c r="R6" t="s">
        <v>61</v>
      </c>
      <c r="S6">
        <v>593043</v>
      </c>
      <c r="T6"/>
      <c r="U6" t="s">
        <v>576</v>
      </c>
      <c r="V6" t="s">
        <v>50</v>
      </c>
      <c r="W6" t="s">
        <v>140</v>
      </c>
      <c r="X6" t="s">
        <v>140</v>
      </c>
      <c r="Y6" t="s">
        <v>115</v>
      </c>
      <c r="Z6">
        <v>10000</v>
      </c>
      <c r="AA6" t="b">
        <v>1</v>
      </c>
      <c r="AB6"/>
      <c r="AC6" t="s">
        <v>53</v>
      </c>
      <c r="AD6" t="s">
        <v>77</v>
      </c>
      <c r="AE6" t="s">
        <v>66</v>
      </c>
      <c r="AF6" t="b">
        <v>1</v>
      </c>
      <c r="AG6"/>
      <c r="AH6" t="s">
        <v>50</v>
      </c>
      <c r="AI6"/>
      <c r="AJ6">
        <v>22531</v>
      </c>
      <c r="AK6" s="1">
        <v>42436.538194444445</v>
      </c>
      <c r="AL6" s="1">
        <v>42436.779861111114</v>
      </c>
      <c r="AM6" s="1">
        <v>42496.245833333334</v>
      </c>
      <c r="AN6"/>
      <c r="AO6" t="s">
        <v>39</v>
      </c>
      <c r="AP6" t="s">
        <v>39</v>
      </c>
      <c r="AQ6"/>
      <c r="AR6" s="1">
        <v>42548.5</v>
      </c>
      <c r="AS6" t="s">
        <v>56</v>
      </c>
      <c r="AT6" t="s">
        <v>586</v>
      </c>
      <c r="AU6" s="2" t="s">
        <v>587</v>
      </c>
    </row>
    <row r="7" spans="1:47" ht="12.85" customHeight="1" x14ac:dyDescent="0.45">
      <c r="A7" t="s">
        <v>39</v>
      </c>
      <c r="B7">
        <v>587148</v>
      </c>
      <c r="C7" t="str">
        <f>VLOOKUP(B7,'PAS10 S19 Final Scope_195'!B:C,2,0)</f>
        <v>Base Scope</v>
      </c>
      <c r="D7" t="s">
        <v>41</v>
      </c>
      <c r="E7" t="s">
        <v>42</v>
      </c>
      <c r="F7" t="s">
        <v>145</v>
      </c>
      <c r="G7" t="s">
        <v>687</v>
      </c>
      <c r="H7">
        <v>4</v>
      </c>
      <c r="I7">
        <v>2</v>
      </c>
      <c r="J7" t="s">
        <v>146</v>
      </c>
      <c r="K7"/>
      <c r="L7" t="s">
        <v>40</v>
      </c>
      <c r="M7"/>
      <c r="N7" t="b">
        <v>0</v>
      </c>
      <c r="O7" t="s">
        <v>46</v>
      </c>
      <c r="P7" t="s">
        <v>47</v>
      </c>
      <c r="Q7" t="s">
        <v>48</v>
      </c>
      <c r="R7" t="s">
        <v>61</v>
      </c>
      <c r="S7">
        <v>593043</v>
      </c>
      <c r="T7"/>
      <c r="U7" t="s">
        <v>576</v>
      </c>
      <c r="V7" t="s">
        <v>50</v>
      </c>
      <c r="W7" t="s">
        <v>51</v>
      </c>
      <c r="X7" t="s">
        <v>51</v>
      </c>
      <c r="Y7" t="s">
        <v>63</v>
      </c>
      <c r="Z7">
        <v>10000</v>
      </c>
      <c r="AA7" t="b">
        <v>1</v>
      </c>
      <c r="AB7"/>
      <c r="AC7" t="s">
        <v>102</v>
      </c>
      <c r="AD7" t="s">
        <v>65</v>
      </c>
      <c r="AE7" t="s">
        <v>66</v>
      </c>
      <c r="AF7" t="b">
        <v>1</v>
      </c>
      <c r="AG7"/>
      <c r="AH7" t="s">
        <v>50</v>
      </c>
      <c r="AI7"/>
      <c r="AJ7">
        <v>26507</v>
      </c>
      <c r="AK7" s="1">
        <v>42459.305555555555</v>
      </c>
      <c r="AL7" s="1">
        <v>42459.784722222219</v>
      </c>
      <c r="AM7" s="1">
        <v>42527.025694444441</v>
      </c>
      <c r="AN7"/>
      <c r="AO7" t="s">
        <v>39</v>
      </c>
      <c r="AP7" t="s">
        <v>39</v>
      </c>
      <c r="AQ7"/>
      <c r="AR7" s="1">
        <v>42548.5</v>
      </c>
      <c r="AS7" t="s">
        <v>56</v>
      </c>
      <c r="AT7" t="s">
        <v>581</v>
      </c>
      <c r="AU7" t="s">
        <v>582</v>
      </c>
    </row>
    <row r="8" spans="1:47" ht="12.85" customHeight="1" x14ac:dyDescent="0.45">
      <c r="A8" t="s">
        <v>39</v>
      </c>
      <c r="B8">
        <v>587117</v>
      </c>
      <c r="C8" t="str">
        <f>VLOOKUP(B8,'PAS10 S19 Final Scope_195'!B:C,2,0)</f>
        <v>Base Scope</v>
      </c>
      <c r="D8" t="s">
        <v>41</v>
      </c>
      <c r="E8" t="s">
        <v>42</v>
      </c>
      <c r="F8" t="s">
        <v>147</v>
      </c>
      <c r="G8" t="s">
        <v>687</v>
      </c>
      <c r="H8">
        <v>2</v>
      </c>
      <c r="I8">
        <v>2</v>
      </c>
      <c r="J8" t="s">
        <v>148</v>
      </c>
      <c r="K8"/>
      <c r="L8" t="s">
        <v>40</v>
      </c>
      <c r="M8"/>
      <c r="N8" t="b">
        <v>0</v>
      </c>
      <c r="O8" t="s">
        <v>46</v>
      </c>
      <c r="P8" t="s">
        <v>47</v>
      </c>
      <c r="Q8" t="s">
        <v>48</v>
      </c>
      <c r="R8" t="s">
        <v>121</v>
      </c>
      <c r="S8">
        <v>593043</v>
      </c>
      <c r="T8"/>
      <c r="U8" t="s">
        <v>576</v>
      </c>
      <c r="V8" t="s">
        <v>50</v>
      </c>
      <c r="W8" t="s">
        <v>51</v>
      </c>
      <c r="X8" t="s">
        <v>51</v>
      </c>
      <c r="Y8" t="s">
        <v>63</v>
      </c>
      <c r="Z8">
        <v>10000</v>
      </c>
      <c r="AA8" t="b">
        <v>1</v>
      </c>
      <c r="AB8"/>
      <c r="AC8" t="s">
        <v>53</v>
      </c>
      <c r="AD8" t="s">
        <v>89</v>
      </c>
      <c r="AE8" t="s">
        <v>66</v>
      </c>
      <c r="AF8" t="b">
        <v>1</v>
      </c>
      <c r="AG8"/>
      <c r="AH8" t="s">
        <v>50</v>
      </c>
      <c r="AI8"/>
      <c r="AJ8">
        <v>25723</v>
      </c>
      <c r="AK8" s="1">
        <v>42454.517361111109</v>
      </c>
      <c r="AL8" s="1">
        <v>42456.730555555558</v>
      </c>
      <c r="AM8" s="1">
        <v>42533.928472222222</v>
      </c>
      <c r="AN8"/>
      <c r="AO8" t="s">
        <v>39</v>
      </c>
      <c r="AP8" t="s">
        <v>39</v>
      </c>
      <c r="AQ8"/>
      <c r="AR8" s="1">
        <v>42548.5</v>
      </c>
      <c r="AS8" t="s">
        <v>56</v>
      </c>
      <c r="AT8" t="s">
        <v>581</v>
      </c>
      <c r="AU8" t="s">
        <v>582</v>
      </c>
    </row>
    <row r="9" spans="1:47" ht="12.85" customHeight="1" x14ac:dyDescent="0.45">
      <c r="A9" t="s">
        <v>39</v>
      </c>
      <c r="B9">
        <v>586893</v>
      </c>
      <c r="C9" t="str">
        <f>VLOOKUP(B9,'PAS10 S19 Final Scope_195'!B:C,2,0)</f>
        <v>Base Scope</v>
      </c>
      <c r="D9" t="s">
        <v>41</v>
      </c>
      <c r="E9" t="s">
        <v>42</v>
      </c>
      <c r="F9" t="s">
        <v>67</v>
      </c>
      <c r="G9" t="s">
        <v>687</v>
      </c>
      <c r="H9">
        <v>3</v>
      </c>
      <c r="I9">
        <v>3</v>
      </c>
      <c r="J9" t="s">
        <v>186</v>
      </c>
      <c r="K9"/>
      <c r="L9" t="s">
        <v>40</v>
      </c>
      <c r="M9"/>
      <c r="N9" t="b">
        <v>0</v>
      </c>
      <c r="O9" t="s">
        <v>46</v>
      </c>
      <c r="P9" t="s">
        <v>47</v>
      </c>
      <c r="Q9" t="s">
        <v>48</v>
      </c>
      <c r="R9" t="s">
        <v>187</v>
      </c>
      <c r="S9">
        <v>593043</v>
      </c>
      <c r="T9"/>
      <c r="U9" t="s">
        <v>576</v>
      </c>
      <c r="V9" t="s">
        <v>50</v>
      </c>
      <c r="W9" t="s">
        <v>51</v>
      </c>
      <c r="X9" t="s">
        <v>51</v>
      </c>
      <c r="Y9" t="s">
        <v>63</v>
      </c>
      <c r="Z9">
        <v>10000</v>
      </c>
      <c r="AA9" t="b">
        <v>1</v>
      </c>
      <c r="AB9"/>
      <c r="AC9" t="s">
        <v>107</v>
      </c>
      <c r="AD9" t="s">
        <v>50</v>
      </c>
      <c r="AE9" t="s">
        <v>50</v>
      </c>
      <c r="AF9" t="b">
        <v>1</v>
      </c>
      <c r="AG9"/>
      <c r="AH9" t="s">
        <v>50</v>
      </c>
      <c r="AI9"/>
      <c r="AJ9">
        <v>26293</v>
      </c>
      <c r="AK9" s="1">
        <v>42457.313194444447</v>
      </c>
      <c r="AL9" s="1">
        <v>42457.745138888888</v>
      </c>
      <c r="AM9" s="1">
        <v>42501.44027777778</v>
      </c>
      <c r="AN9"/>
      <c r="AO9" t="s">
        <v>39</v>
      </c>
      <c r="AP9" t="s">
        <v>39</v>
      </c>
      <c r="AQ9"/>
      <c r="AR9" s="1">
        <v>42548.5</v>
      </c>
      <c r="AS9" t="s">
        <v>56</v>
      </c>
      <c r="AT9" t="s">
        <v>584</v>
      </c>
      <c r="AU9" s="2" t="s">
        <v>585</v>
      </c>
    </row>
    <row r="10" spans="1:47" ht="12.85" customHeight="1" x14ac:dyDescent="0.45">
      <c r="A10" t="s">
        <v>39</v>
      </c>
      <c r="B10">
        <v>586622</v>
      </c>
      <c r="C10" t="str">
        <f>VLOOKUP(B10,'PAS10 S19 Final Scope_195'!B:C,2,0)</f>
        <v>Base Scope</v>
      </c>
      <c r="D10" t="s">
        <v>41</v>
      </c>
      <c r="E10" t="s">
        <v>42</v>
      </c>
      <c r="F10" t="s">
        <v>99</v>
      </c>
      <c r="G10" t="s">
        <v>216</v>
      </c>
      <c r="H10">
        <v>4</v>
      </c>
      <c r="I10">
        <v>3</v>
      </c>
      <c r="J10" t="s">
        <v>100</v>
      </c>
      <c r="K10"/>
      <c r="L10" t="s">
        <v>40</v>
      </c>
      <c r="M10" t="s">
        <v>694</v>
      </c>
      <c r="N10" t="b">
        <v>1</v>
      </c>
      <c r="O10" t="s">
        <v>46</v>
      </c>
      <c r="P10" t="s">
        <v>47</v>
      </c>
      <c r="Q10" t="s">
        <v>48</v>
      </c>
      <c r="R10" t="s">
        <v>101</v>
      </c>
      <c r="S10">
        <v>593043</v>
      </c>
      <c r="T10"/>
      <c r="U10" t="s">
        <v>576</v>
      </c>
      <c r="V10" t="s">
        <v>50</v>
      </c>
      <c r="W10" t="s">
        <v>51</v>
      </c>
      <c r="X10" t="s">
        <v>51</v>
      </c>
      <c r="Y10" t="s">
        <v>63</v>
      </c>
      <c r="Z10">
        <v>10000</v>
      </c>
      <c r="AA10" t="b">
        <v>1</v>
      </c>
      <c r="AB10"/>
      <c r="AC10" t="s">
        <v>102</v>
      </c>
      <c r="AD10" t="s">
        <v>93</v>
      </c>
      <c r="AE10" t="s">
        <v>93</v>
      </c>
      <c r="AF10" t="b">
        <v>1</v>
      </c>
      <c r="AG10"/>
      <c r="AH10" t="s">
        <v>50</v>
      </c>
      <c r="AI10"/>
      <c r="AJ10">
        <v>26203</v>
      </c>
      <c r="AK10" s="1">
        <v>42452.314583333333</v>
      </c>
      <c r="AL10" s="1">
        <v>42452.795138888891</v>
      </c>
      <c r="AM10" s="1">
        <v>42517.088888888888</v>
      </c>
      <c r="AN10"/>
      <c r="AO10" t="s">
        <v>39</v>
      </c>
      <c r="AP10" t="s">
        <v>39</v>
      </c>
      <c r="AQ10"/>
      <c r="AR10" s="1">
        <v>42548.5</v>
      </c>
      <c r="AS10" t="s">
        <v>56</v>
      </c>
      <c r="AT10" t="s">
        <v>577</v>
      </c>
      <c r="AU10" s="2" t="s">
        <v>589</v>
      </c>
    </row>
    <row r="11" spans="1:47" ht="12.85" customHeight="1" x14ac:dyDescent="0.45">
      <c r="A11" t="s">
        <v>39</v>
      </c>
      <c r="B11">
        <v>589306</v>
      </c>
      <c r="C11" t="str">
        <f>VLOOKUP(B11,'PAS10 S19 Final Scope_195'!B:C,2,0)</f>
        <v>Base Scope</v>
      </c>
      <c r="D11" t="s">
        <v>41</v>
      </c>
      <c r="E11" t="s">
        <v>42</v>
      </c>
      <c r="F11" t="s">
        <v>149</v>
      </c>
      <c r="G11" t="s">
        <v>583</v>
      </c>
      <c r="H11">
        <v>1</v>
      </c>
      <c r="I11">
        <v>2</v>
      </c>
      <c r="J11" t="s">
        <v>150</v>
      </c>
      <c r="K11"/>
      <c r="L11" t="s">
        <v>40</v>
      </c>
      <c r="M11"/>
      <c r="N11" t="b">
        <v>0</v>
      </c>
      <c r="O11" t="s">
        <v>46</v>
      </c>
      <c r="P11" t="s">
        <v>47</v>
      </c>
      <c r="Q11" t="s">
        <v>48</v>
      </c>
      <c r="R11" t="s">
        <v>61</v>
      </c>
      <c r="S11">
        <v>593043</v>
      </c>
      <c r="T11"/>
      <c r="U11" t="s">
        <v>576</v>
      </c>
      <c r="V11" t="s">
        <v>50</v>
      </c>
      <c r="W11" t="s">
        <v>51</v>
      </c>
      <c r="X11" t="s">
        <v>51</v>
      </c>
      <c r="Y11" t="s">
        <v>76</v>
      </c>
      <c r="Z11">
        <v>10000</v>
      </c>
      <c r="AA11" t="b">
        <v>1</v>
      </c>
      <c r="AB11"/>
      <c r="AC11" t="s">
        <v>53</v>
      </c>
      <c r="AD11" t="s">
        <v>84</v>
      </c>
      <c r="AE11" t="s">
        <v>66</v>
      </c>
      <c r="AF11" t="b">
        <v>1</v>
      </c>
      <c r="AG11"/>
      <c r="AH11" t="s">
        <v>50</v>
      </c>
      <c r="AI11"/>
      <c r="AJ11">
        <v>24586</v>
      </c>
      <c r="AK11" s="1">
        <v>42438.913888888892</v>
      </c>
      <c r="AL11" s="1">
        <v>42439.804166666669</v>
      </c>
      <c r="AM11" s="1">
        <v>42535.724305555559</v>
      </c>
      <c r="AN11"/>
      <c r="AO11" t="s">
        <v>39</v>
      </c>
      <c r="AP11" t="s">
        <v>39</v>
      </c>
      <c r="AQ11"/>
      <c r="AR11" s="1">
        <v>42548.5</v>
      </c>
      <c r="AS11" t="s">
        <v>56</v>
      </c>
      <c r="AT11" t="s">
        <v>590</v>
      </c>
      <c r="AU11" s="2" t="s">
        <v>591</v>
      </c>
    </row>
    <row r="12" spans="1:47" ht="12.85" customHeight="1" x14ac:dyDescent="0.45">
      <c r="A12" t="s">
        <v>39</v>
      </c>
      <c r="B12">
        <v>408227</v>
      </c>
      <c r="C12" t="str">
        <f>VLOOKUP(B12,'PAS10 S19 Final Scope_195'!B:C,2,0)</f>
        <v>Base Scope</v>
      </c>
      <c r="D12" t="s">
        <v>41</v>
      </c>
      <c r="E12" t="s">
        <v>42</v>
      </c>
      <c r="F12" t="s">
        <v>103</v>
      </c>
      <c r="G12" t="s">
        <v>583</v>
      </c>
      <c r="H12">
        <v>2</v>
      </c>
      <c r="I12">
        <v>2</v>
      </c>
      <c r="J12" t="s">
        <v>104</v>
      </c>
      <c r="K12"/>
      <c r="L12" t="s">
        <v>40</v>
      </c>
      <c r="M12"/>
      <c r="N12" t="b">
        <v>1</v>
      </c>
      <c r="O12" t="s">
        <v>46</v>
      </c>
      <c r="P12" t="s">
        <v>47</v>
      </c>
      <c r="Q12" t="s">
        <v>48</v>
      </c>
      <c r="R12" t="s">
        <v>105</v>
      </c>
      <c r="S12" t="s">
        <v>106</v>
      </c>
      <c r="T12"/>
      <c r="U12" t="s">
        <v>576</v>
      </c>
      <c r="V12" t="s">
        <v>50</v>
      </c>
      <c r="W12" t="s">
        <v>51</v>
      </c>
      <c r="X12" t="s">
        <v>51</v>
      </c>
      <c r="Y12" t="s">
        <v>76</v>
      </c>
      <c r="Z12">
        <v>10000</v>
      </c>
      <c r="AA12" t="b">
        <v>1</v>
      </c>
      <c r="AB12"/>
      <c r="AC12" t="s">
        <v>107</v>
      </c>
      <c r="AD12" t="s">
        <v>93</v>
      </c>
      <c r="AE12" t="s">
        <v>93</v>
      </c>
      <c r="AF12" t="b">
        <v>1</v>
      </c>
      <c r="AG12"/>
      <c r="AH12" t="s">
        <v>50</v>
      </c>
      <c r="AI12"/>
      <c r="AJ12">
        <v>25176</v>
      </c>
      <c r="AK12" s="1">
        <v>42419.527083333334</v>
      </c>
      <c r="AL12" s="1">
        <v>42421.747916666667</v>
      </c>
      <c r="AM12" s="1">
        <v>42540.717361111114</v>
      </c>
      <c r="AN12" t="s">
        <v>80</v>
      </c>
      <c r="AO12" t="s">
        <v>39</v>
      </c>
      <c r="AP12" t="s">
        <v>39</v>
      </c>
      <c r="AQ12" t="s">
        <v>80</v>
      </c>
      <c r="AR12" s="1">
        <v>42548.5</v>
      </c>
      <c r="AS12" t="s">
        <v>56</v>
      </c>
      <c r="AT12" t="s">
        <v>590</v>
      </c>
      <c r="AU12" s="2" t="s">
        <v>592</v>
      </c>
    </row>
    <row r="13" spans="1:47" ht="12.85" customHeight="1" x14ac:dyDescent="0.45">
      <c r="A13" t="s">
        <v>39</v>
      </c>
      <c r="B13">
        <v>586906</v>
      </c>
      <c r="C13" t="str">
        <f>VLOOKUP(B13,'PAS10 S19 Final Scope_195'!B:C,2,0)</f>
        <v>Base Scope</v>
      </c>
      <c r="D13" t="s">
        <v>41</v>
      </c>
      <c r="E13" t="s">
        <v>42</v>
      </c>
      <c r="F13" t="s">
        <v>67</v>
      </c>
      <c r="G13" t="s">
        <v>687</v>
      </c>
      <c r="H13">
        <v>4</v>
      </c>
      <c r="I13">
        <v>3</v>
      </c>
      <c r="J13" t="s">
        <v>68</v>
      </c>
      <c r="K13"/>
      <c r="L13" t="s">
        <v>40</v>
      </c>
      <c r="M13"/>
      <c r="N13" t="b">
        <v>0</v>
      </c>
      <c r="O13" t="s">
        <v>46</v>
      </c>
      <c r="P13" t="s">
        <v>47</v>
      </c>
      <c r="Q13" t="s">
        <v>48</v>
      </c>
      <c r="R13"/>
      <c r="S13">
        <v>593043</v>
      </c>
      <c r="T13"/>
      <c r="U13" t="s">
        <v>576</v>
      </c>
      <c r="V13" t="s">
        <v>50</v>
      </c>
      <c r="W13" t="s">
        <v>50</v>
      </c>
      <c r="X13" t="s">
        <v>51</v>
      </c>
      <c r="Y13" t="s">
        <v>63</v>
      </c>
      <c r="Z13">
        <v>10000</v>
      </c>
      <c r="AA13" t="b">
        <v>1</v>
      </c>
      <c r="AB13"/>
      <c r="AC13" t="s">
        <v>53</v>
      </c>
      <c r="AD13" t="s">
        <v>50</v>
      </c>
      <c r="AE13" t="s">
        <v>50</v>
      </c>
      <c r="AF13" t="b">
        <v>1</v>
      </c>
      <c r="AG13"/>
      <c r="AH13" t="s">
        <v>50</v>
      </c>
      <c r="AI13"/>
      <c r="AJ13">
        <v>26327</v>
      </c>
      <c r="AK13" s="1">
        <v>42452.314583333333</v>
      </c>
      <c r="AL13" s="1">
        <v>42452.79583333333</v>
      </c>
      <c r="AM13" s="1">
        <v>42528.997916666667</v>
      </c>
      <c r="AN13"/>
      <c r="AO13" t="s">
        <v>39</v>
      </c>
      <c r="AP13" t="s">
        <v>39</v>
      </c>
      <c r="AQ13"/>
      <c r="AR13" s="1">
        <v>42548.5</v>
      </c>
      <c r="AS13" t="s">
        <v>56</v>
      </c>
      <c r="AT13" t="s">
        <v>584</v>
      </c>
      <c r="AU13" s="2" t="s">
        <v>585</v>
      </c>
    </row>
    <row r="14" spans="1:47" ht="12.85" customHeight="1" x14ac:dyDescent="0.45">
      <c r="A14" t="s">
        <v>39</v>
      </c>
      <c r="B14">
        <v>587156</v>
      </c>
      <c r="C14" t="str">
        <f>VLOOKUP(B14,'PAS10 S19 Final Scope_195'!B:C,2,0)</f>
        <v>Base Scope</v>
      </c>
      <c r="D14" t="s">
        <v>41</v>
      </c>
      <c r="E14" t="s">
        <v>42</v>
      </c>
      <c r="F14" t="s">
        <v>188</v>
      </c>
      <c r="G14" t="s">
        <v>583</v>
      </c>
      <c r="H14">
        <v>3</v>
      </c>
      <c r="I14">
        <v>2</v>
      </c>
      <c r="J14" t="s">
        <v>189</v>
      </c>
      <c r="K14"/>
      <c r="L14" t="s">
        <v>40</v>
      </c>
      <c r="M14"/>
      <c r="N14" t="b">
        <v>0</v>
      </c>
      <c r="O14" t="s">
        <v>46</v>
      </c>
      <c r="P14" t="s">
        <v>47</v>
      </c>
      <c r="Q14" t="s">
        <v>48</v>
      </c>
      <c r="R14" t="s">
        <v>121</v>
      </c>
      <c r="S14">
        <v>593043</v>
      </c>
      <c r="T14"/>
      <c r="U14" t="s">
        <v>576</v>
      </c>
      <c r="V14" t="s">
        <v>50</v>
      </c>
      <c r="W14" t="s">
        <v>132</v>
      </c>
      <c r="X14" t="s">
        <v>132</v>
      </c>
      <c r="Y14" t="s">
        <v>63</v>
      </c>
      <c r="Z14">
        <v>10000</v>
      </c>
      <c r="AA14" t="b">
        <v>1</v>
      </c>
      <c r="AB14"/>
      <c r="AC14" t="s">
        <v>53</v>
      </c>
      <c r="AD14" t="s">
        <v>179</v>
      </c>
      <c r="AE14" t="s">
        <v>50</v>
      </c>
      <c r="AF14" t="b">
        <v>1</v>
      </c>
      <c r="AG14"/>
      <c r="AH14" t="s">
        <v>50</v>
      </c>
      <c r="AI14"/>
      <c r="AJ14">
        <v>25837</v>
      </c>
      <c r="AK14" s="1">
        <v>42458.298611111109</v>
      </c>
      <c r="AL14" s="1">
        <v>42458.765972222223</v>
      </c>
      <c r="AM14" s="1">
        <v>42515.023611111108</v>
      </c>
      <c r="AN14"/>
      <c r="AO14" t="s">
        <v>39</v>
      </c>
      <c r="AP14" t="s">
        <v>39</v>
      </c>
      <c r="AQ14"/>
      <c r="AR14" s="1">
        <v>42548.5</v>
      </c>
      <c r="AS14" t="s">
        <v>56</v>
      </c>
      <c r="AT14" t="s">
        <v>586</v>
      </c>
      <c r="AU14" t="s">
        <v>582</v>
      </c>
    </row>
    <row r="15" spans="1:47" ht="12.85" customHeight="1" x14ac:dyDescent="0.45">
      <c r="A15" t="s">
        <v>39</v>
      </c>
      <c r="B15">
        <v>586623</v>
      </c>
      <c r="C15" t="str">
        <f>VLOOKUP(B15,'PAS10 S19 Final Scope_195'!B:C,2,0)</f>
        <v>Base Scope</v>
      </c>
      <c r="D15" t="s">
        <v>41</v>
      </c>
      <c r="E15" t="s">
        <v>42</v>
      </c>
      <c r="F15" t="s">
        <v>151</v>
      </c>
      <c r="G15" t="s">
        <v>687</v>
      </c>
      <c r="H15">
        <v>2</v>
      </c>
      <c r="I15">
        <v>2</v>
      </c>
      <c r="J15" t="s">
        <v>152</v>
      </c>
      <c r="K15"/>
      <c r="L15" t="s">
        <v>40</v>
      </c>
      <c r="M15"/>
      <c r="N15" t="b">
        <v>1</v>
      </c>
      <c r="O15" t="s">
        <v>46</v>
      </c>
      <c r="P15" t="s">
        <v>47</v>
      </c>
      <c r="Q15" t="s">
        <v>48</v>
      </c>
      <c r="R15" t="s">
        <v>153</v>
      </c>
      <c r="S15">
        <v>593043</v>
      </c>
      <c r="T15"/>
      <c r="U15" t="s">
        <v>576</v>
      </c>
      <c r="V15" t="s">
        <v>50</v>
      </c>
      <c r="W15" t="s">
        <v>51</v>
      </c>
      <c r="X15" t="s">
        <v>51</v>
      </c>
      <c r="Y15" t="s">
        <v>63</v>
      </c>
      <c r="Z15">
        <v>10000</v>
      </c>
      <c r="AA15" t="b">
        <v>1</v>
      </c>
      <c r="AB15"/>
      <c r="AC15" t="s">
        <v>107</v>
      </c>
      <c r="AD15" t="s">
        <v>93</v>
      </c>
      <c r="AE15" t="s">
        <v>93</v>
      </c>
      <c r="AF15" t="b">
        <v>1</v>
      </c>
      <c r="AG15"/>
      <c r="AH15" t="s">
        <v>50</v>
      </c>
      <c r="AI15"/>
      <c r="AJ15">
        <v>25734</v>
      </c>
      <c r="AK15" s="1">
        <v>42444.332638888889</v>
      </c>
      <c r="AL15" s="1">
        <v>42444.568055555559</v>
      </c>
      <c r="AM15" s="1">
        <v>42513.416666666664</v>
      </c>
      <c r="AN15"/>
      <c r="AO15" t="s">
        <v>39</v>
      </c>
      <c r="AP15" t="s">
        <v>39</v>
      </c>
      <c r="AQ15"/>
      <c r="AR15" s="1">
        <v>42548.5</v>
      </c>
      <c r="AS15" t="s">
        <v>56</v>
      </c>
      <c r="AT15" t="s">
        <v>579</v>
      </c>
      <c r="AU15" s="2" t="s">
        <v>589</v>
      </c>
    </row>
    <row r="16" spans="1:47" ht="12.85" customHeight="1" x14ac:dyDescent="0.45">
      <c r="A16" t="s">
        <v>39</v>
      </c>
      <c r="B16">
        <v>587114</v>
      </c>
      <c r="C16" t="str">
        <f>VLOOKUP(B16,'PAS10 S19 Final Scope_195'!B:C,2,0)</f>
        <v>Base Scope</v>
      </c>
      <c r="D16" t="s">
        <v>57</v>
      </c>
      <c r="E16" t="s">
        <v>42</v>
      </c>
      <c r="F16" t="s">
        <v>190</v>
      </c>
      <c r="G16" t="s">
        <v>583</v>
      </c>
      <c r="H16">
        <v>7</v>
      </c>
      <c r="I16">
        <v>2</v>
      </c>
      <c r="J16" t="s">
        <v>191</v>
      </c>
      <c r="K16"/>
      <c r="L16" t="s">
        <v>40</v>
      </c>
      <c r="M16"/>
      <c r="N16" t="b">
        <v>0</v>
      </c>
      <c r="O16" t="s">
        <v>46</v>
      </c>
      <c r="P16" t="s">
        <v>47</v>
      </c>
      <c r="Q16" t="s">
        <v>48</v>
      </c>
      <c r="R16" t="s">
        <v>163</v>
      </c>
      <c r="S16">
        <v>593043</v>
      </c>
      <c r="T16"/>
      <c r="U16" t="s">
        <v>576</v>
      </c>
      <c r="V16" t="s">
        <v>50</v>
      </c>
      <c r="W16" t="s">
        <v>62</v>
      </c>
      <c r="X16" t="s">
        <v>62</v>
      </c>
      <c r="Y16" t="s">
        <v>164</v>
      </c>
      <c r="Z16">
        <v>10000</v>
      </c>
      <c r="AA16" t="b">
        <v>1</v>
      </c>
      <c r="AB16"/>
      <c r="AC16" t="s">
        <v>64</v>
      </c>
      <c r="AD16" t="s">
        <v>165</v>
      </c>
      <c r="AE16" t="s">
        <v>66</v>
      </c>
      <c r="AF16" t="b">
        <v>1</v>
      </c>
      <c r="AG16"/>
      <c r="AH16" t="s">
        <v>50</v>
      </c>
      <c r="AI16"/>
      <c r="AJ16">
        <v>25746</v>
      </c>
      <c r="AK16" s="1">
        <v>42459.305555555555</v>
      </c>
      <c r="AL16" s="1">
        <v>42459.784722222219</v>
      </c>
      <c r="AM16" s="1">
        <v>42536.401388888888</v>
      </c>
      <c r="AN16"/>
      <c r="AO16" t="s">
        <v>39</v>
      </c>
      <c r="AP16" t="s">
        <v>39</v>
      </c>
      <c r="AQ16"/>
      <c r="AR16" s="1">
        <v>42548.5</v>
      </c>
      <c r="AS16" t="s">
        <v>56</v>
      </c>
      <c r="AT16" t="s">
        <v>581</v>
      </c>
      <c r="AU16" t="s">
        <v>582</v>
      </c>
    </row>
    <row r="17" spans="1:47" ht="12.85" customHeight="1" x14ac:dyDescent="0.45">
      <c r="A17" t="s">
        <v>39</v>
      </c>
      <c r="B17">
        <v>589297</v>
      </c>
      <c r="C17" t="str">
        <f>VLOOKUP(B17,'PAS10 S19 Final Scope_195'!B:C,2,0)</f>
        <v>Base Scope</v>
      </c>
      <c r="D17" t="s">
        <v>57</v>
      </c>
      <c r="E17" t="s">
        <v>42</v>
      </c>
      <c r="F17" t="s">
        <v>154</v>
      </c>
      <c r="G17" t="s">
        <v>687</v>
      </c>
      <c r="H17">
        <v>1</v>
      </c>
      <c r="I17">
        <v>2</v>
      </c>
      <c r="J17" t="s">
        <v>155</v>
      </c>
      <c r="K17"/>
      <c r="L17" t="s">
        <v>40</v>
      </c>
      <c r="M17"/>
      <c r="N17" t="b">
        <v>0</v>
      </c>
      <c r="O17" t="s">
        <v>46</v>
      </c>
      <c r="P17" t="s">
        <v>47</v>
      </c>
      <c r="Q17" t="s">
        <v>48</v>
      </c>
      <c r="R17" t="s">
        <v>61</v>
      </c>
      <c r="S17">
        <v>593043</v>
      </c>
      <c r="T17"/>
      <c r="U17" t="s">
        <v>576</v>
      </c>
      <c r="V17" t="s">
        <v>50</v>
      </c>
      <c r="W17" t="s">
        <v>140</v>
      </c>
      <c r="X17" t="s">
        <v>140</v>
      </c>
      <c r="Y17" t="s">
        <v>52</v>
      </c>
      <c r="Z17">
        <v>10000</v>
      </c>
      <c r="AA17" t="b">
        <v>1</v>
      </c>
      <c r="AB17"/>
      <c r="AC17" t="s">
        <v>107</v>
      </c>
      <c r="AD17" t="s">
        <v>77</v>
      </c>
      <c r="AE17" t="s">
        <v>66</v>
      </c>
      <c r="AF17" t="b">
        <v>1</v>
      </c>
      <c r="AG17"/>
      <c r="AH17" t="s">
        <v>50</v>
      </c>
      <c r="AI17"/>
      <c r="AJ17">
        <v>24729</v>
      </c>
      <c r="AK17" s="1">
        <v>42429.343055555553</v>
      </c>
      <c r="AL17" s="1">
        <v>42429.759722222225</v>
      </c>
      <c r="AM17" s="1">
        <v>42521.390277777777</v>
      </c>
      <c r="AN17"/>
      <c r="AO17" t="s">
        <v>39</v>
      </c>
      <c r="AP17" t="s">
        <v>39</v>
      </c>
      <c r="AQ17"/>
      <c r="AR17" s="1">
        <v>42548.5</v>
      </c>
      <c r="AS17" t="s">
        <v>56</v>
      </c>
      <c r="AT17" t="s">
        <v>586</v>
      </c>
      <c r="AU17" s="2" t="s">
        <v>594</v>
      </c>
    </row>
    <row r="18" spans="1:47" ht="12.85" customHeight="1" x14ac:dyDescent="0.45">
      <c r="A18" t="s">
        <v>39</v>
      </c>
      <c r="B18">
        <v>591571</v>
      </c>
      <c r="C18" t="str">
        <f>VLOOKUP(B18,'PAS10 S19 Final Scope_195'!B:C,2,0)</f>
        <v>Base Scope</v>
      </c>
      <c r="D18" t="s">
        <v>41</v>
      </c>
      <c r="E18" t="s">
        <v>42</v>
      </c>
      <c r="F18" t="s">
        <v>108</v>
      </c>
      <c r="G18" t="s">
        <v>593</v>
      </c>
      <c r="H18">
        <v>6</v>
      </c>
      <c r="I18">
        <v>2</v>
      </c>
      <c r="J18" t="s">
        <v>109</v>
      </c>
      <c r="K18"/>
      <c r="L18" t="s">
        <v>40</v>
      </c>
      <c r="M18"/>
      <c r="N18" t="b">
        <v>0</v>
      </c>
      <c r="O18" t="s">
        <v>46</v>
      </c>
      <c r="P18" t="s">
        <v>47</v>
      </c>
      <c r="Q18" t="s">
        <v>48</v>
      </c>
      <c r="R18" t="s">
        <v>110</v>
      </c>
      <c r="S18" t="s">
        <v>111</v>
      </c>
      <c r="T18"/>
      <c r="U18" t="s">
        <v>576</v>
      </c>
      <c r="V18" t="s">
        <v>50</v>
      </c>
      <c r="W18" t="s">
        <v>51</v>
      </c>
      <c r="X18" t="s">
        <v>51</v>
      </c>
      <c r="Y18" t="s">
        <v>63</v>
      </c>
      <c r="Z18">
        <v>10000</v>
      </c>
      <c r="AA18" t="b">
        <v>1</v>
      </c>
      <c r="AB18"/>
      <c r="AC18" t="s">
        <v>64</v>
      </c>
      <c r="AD18" t="s">
        <v>112</v>
      </c>
      <c r="AE18" t="s">
        <v>66</v>
      </c>
      <c r="AF18" t="b">
        <v>1</v>
      </c>
      <c r="AG18"/>
      <c r="AH18" t="s">
        <v>50</v>
      </c>
      <c r="AI18"/>
      <c r="AJ18">
        <v>26028</v>
      </c>
      <c r="AK18" s="1">
        <v>42458.298611111109</v>
      </c>
      <c r="AL18" s="1">
        <v>42458.765972222223</v>
      </c>
      <c r="AM18" s="1">
        <v>42545.020138888889</v>
      </c>
      <c r="AN18"/>
      <c r="AO18" t="s">
        <v>39</v>
      </c>
      <c r="AP18" t="s">
        <v>39</v>
      </c>
      <c r="AQ18"/>
      <c r="AR18" s="1">
        <v>42548.5</v>
      </c>
      <c r="AS18" t="s">
        <v>56</v>
      </c>
      <c r="AT18" t="s">
        <v>584</v>
      </c>
      <c r="AU18" s="2" t="s">
        <v>595</v>
      </c>
    </row>
    <row r="19" spans="1:47" ht="12.85" customHeight="1" x14ac:dyDescent="0.45">
      <c r="A19" t="s">
        <v>39</v>
      </c>
      <c r="B19">
        <v>557691</v>
      </c>
      <c r="C19" t="str">
        <f>VLOOKUP(B19,'PAS10 S19 Final Scope_195'!B:C,2,0)</f>
        <v>Base Scope</v>
      </c>
      <c r="D19" t="s">
        <v>41</v>
      </c>
      <c r="E19" t="s">
        <v>42</v>
      </c>
      <c r="F19" t="s">
        <v>113</v>
      </c>
      <c r="G19" t="s">
        <v>583</v>
      </c>
      <c r="H19">
        <v>2</v>
      </c>
      <c r="I19">
        <v>2</v>
      </c>
      <c r="J19" t="s">
        <v>114</v>
      </c>
      <c r="K19"/>
      <c r="L19" t="s">
        <v>40</v>
      </c>
      <c r="M19"/>
      <c r="N19" t="b">
        <v>0</v>
      </c>
      <c r="O19" t="s">
        <v>46</v>
      </c>
      <c r="P19" t="s">
        <v>47</v>
      </c>
      <c r="Q19" t="s">
        <v>48</v>
      </c>
      <c r="R19" t="s">
        <v>83</v>
      </c>
      <c r="S19">
        <v>593043</v>
      </c>
      <c r="T19"/>
      <c r="U19" t="s">
        <v>576</v>
      </c>
      <c r="V19" t="s">
        <v>50</v>
      </c>
      <c r="W19" t="s">
        <v>51</v>
      </c>
      <c r="X19" t="s">
        <v>51</v>
      </c>
      <c r="Y19" t="s">
        <v>115</v>
      </c>
      <c r="Z19">
        <v>10000</v>
      </c>
      <c r="AA19" t="b">
        <v>1</v>
      </c>
      <c r="AB19"/>
      <c r="AC19" t="s">
        <v>107</v>
      </c>
      <c r="AD19" t="s">
        <v>116</v>
      </c>
      <c r="AE19" t="s">
        <v>78</v>
      </c>
      <c r="AF19" t="b">
        <v>1</v>
      </c>
      <c r="AG19"/>
      <c r="AH19" t="s">
        <v>50</v>
      </c>
      <c r="AI19"/>
      <c r="AJ19">
        <v>25814</v>
      </c>
      <c r="AK19" s="1">
        <v>42430.34375</v>
      </c>
      <c r="AL19" s="1">
        <v>42430.755555555559</v>
      </c>
      <c r="AM19" s="1">
        <v>42534.219444444447</v>
      </c>
      <c r="AN19"/>
      <c r="AO19" t="s">
        <v>39</v>
      </c>
      <c r="AP19" t="s">
        <v>39</v>
      </c>
      <c r="AQ19"/>
      <c r="AR19" s="1">
        <v>42548.5</v>
      </c>
      <c r="AS19" t="s">
        <v>56</v>
      </c>
      <c r="AT19" t="s">
        <v>596</v>
      </c>
      <c r="AU19" s="2" t="s">
        <v>597</v>
      </c>
    </row>
    <row r="20" spans="1:47" ht="12.85" customHeight="1" x14ac:dyDescent="0.45">
      <c r="A20" t="s">
        <v>39</v>
      </c>
      <c r="B20">
        <v>586897</v>
      </c>
      <c r="C20" t="str">
        <f>VLOOKUP(B20,'PAS10 S19 Final Scope_195'!B:C,2,0)</f>
        <v>Base Scope</v>
      </c>
      <c r="D20" t="s">
        <v>41</v>
      </c>
      <c r="E20" t="s">
        <v>42</v>
      </c>
      <c r="F20" t="s">
        <v>156</v>
      </c>
      <c r="G20" t="s">
        <v>593</v>
      </c>
      <c r="H20">
        <v>2.5</v>
      </c>
      <c r="I20">
        <v>2</v>
      </c>
      <c r="J20" t="s">
        <v>157</v>
      </c>
      <c r="K20"/>
      <c r="L20" t="s">
        <v>40</v>
      </c>
      <c r="M20"/>
      <c r="N20" t="b">
        <v>1</v>
      </c>
      <c r="O20" t="s">
        <v>46</v>
      </c>
      <c r="P20" t="s">
        <v>47</v>
      </c>
      <c r="Q20" t="s">
        <v>48</v>
      </c>
      <c r="R20" t="s">
        <v>105</v>
      </c>
      <c r="S20" t="s">
        <v>158</v>
      </c>
      <c r="T20"/>
      <c r="U20" t="s">
        <v>576</v>
      </c>
      <c r="V20" t="s">
        <v>50</v>
      </c>
      <c r="W20" t="s">
        <v>50</v>
      </c>
      <c r="X20" t="s">
        <v>51</v>
      </c>
      <c r="Y20" t="s">
        <v>76</v>
      </c>
      <c r="Z20">
        <v>10000</v>
      </c>
      <c r="AA20" t="b">
        <v>1</v>
      </c>
      <c r="AB20"/>
      <c r="AC20" t="s">
        <v>102</v>
      </c>
      <c r="AD20" t="s">
        <v>50</v>
      </c>
      <c r="AE20" t="s">
        <v>50</v>
      </c>
      <c r="AF20" t="b">
        <v>1</v>
      </c>
      <c r="AG20"/>
      <c r="AH20" t="s">
        <v>50</v>
      </c>
      <c r="AI20"/>
      <c r="AJ20">
        <v>26407</v>
      </c>
      <c r="AK20" s="1">
        <v>42460.3125</v>
      </c>
      <c r="AL20" s="1">
        <v>42460.752083333333</v>
      </c>
      <c r="AM20" s="1">
        <v>42551.506944444445</v>
      </c>
      <c r="AN20"/>
      <c r="AO20" t="s">
        <v>39</v>
      </c>
      <c r="AP20" t="s">
        <v>39</v>
      </c>
      <c r="AQ20"/>
      <c r="AR20" s="1">
        <v>42548.5</v>
      </c>
      <c r="AS20" t="s">
        <v>56</v>
      </c>
      <c r="AT20" t="s">
        <v>584</v>
      </c>
      <c r="AU20" t="s">
        <v>582</v>
      </c>
    </row>
    <row r="21" spans="1:47" ht="12.85" customHeight="1" x14ac:dyDescent="0.45">
      <c r="A21" t="s">
        <v>39</v>
      </c>
      <c r="B21">
        <v>586905</v>
      </c>
      <c r="C21" t="str">
        <f>VLOOKUP(B21,'PAS10 S19 Final Scope_195'!B:C,2,0)</f>
        <v>Base Scope</v>
      </c>
      <c r="D21" t="s">
        <v>41</v>
      </c>
      <c r="E21" t="s">
        <v>42</v>
      </c>
      <c r="F21" t="s">
        <v>159</v>
      </c>
      <c r="G21" t="s">
        <v>687</v>
      </c>
      <c r="H21">
        <v>3</v>
      </c>
      <c r="I21">
        <v>2</v>
      </c>
      <c r="J21" t="s">
        <v>160</v>
      </c>
      <c r="K21"/>
      <c r="L21" t="s">
        <v>40</v>
      </c>
      <c r="M21"/>
      <c r="N21" t="b">
        <v>1</v>
      </c>
      <c r="O21" t="s">
        <v>46</v>
      </c>
      <c r="P21" t="s">
        <v>47</v>
      </c>
      <c r="Q21" t="s">
        <v>48</v>
      </c>
      <c r="R21" t="s">
        <v>105</v>
      </c>
      <c r="S21">
        <v>566291</v>
      </c>
      <c r="T21"/>
      <c r="U21" t="s">
        <v>576</v>
      </c>
      <c r="V21" t="s">
        <v>50</v>
      </c>
      <c r="W21" t="s">
        <v>51</v>
      </c>
      <c r="X21" t="s">
        <v>51</v>
      </c>
      <c r="Y21" t="s">
        <v>63</v>
      </c>
      <c r="Z21">
        <v>10000</v>
      </c>
      <c r="AA21" t="b">
        <v>1</v>
      </c>
      <c r="AB21"/>
      <c r="AC21" t="s">
        <v>102</v>
      </c>
      <c r="AD21" t="s">
        <v>93</v>
      </c>
      <c r="AE21" t="s">
        <v>93</v>
      </c>
      <c r="AF21" t="b">
        <v>1</v>
      </c>
      <c r="AG21"/>
      <c r="AH21" t="s">
        <v>50</v>
      </c>
      <c r="AI21"/>
      <c r="AJ21">
        <v>26530</v>
      </c>
      <c r="AK21" s="1">
        <v>42460.3125</v>
      </c>
      <c r="AL21" s="1">
        <v>42460.75277777778</v>
      </c>
      <c r="AM21" s="1">
        <v>42528.001388888886</v>
      </c>
      <c r="AN21"/>
      <c r="AO21" t="s">
        <v>39</v>
      </c>
      <c r="AP21" t="s">
        <v>39</v>
      </c>
      <c r="AQ21"/>
      <c r="AR21" s="1">
        <v>42548.5</v>
      </c>
      <c r="AS21" t="s">
        <v>56</v>
      </c>
      <c r="AT21" t="s">
        <v>584</v>
      </c>
      <c r="AU21" t="s">
        <v>582</v>
      </c>
    </row>
    <row r="22" spans="1:47" ht="12.85" customHeight="1" x14ac:dyDescent="0.45">
      <c r="A22" t="s">
        <v>39</v>
      </c>
      <c r="B22">
        <v>589304</v>
      </c>
      <c r="C22" t="str">
        <f>VLOOKUP(B22,'PAS10 S19 Final Scope_195'!B:C,2,0)</f>
        <v>Base Scope</v>
      </c>
      <c r="D22" t="s">
        <v>57</v>
      </c>
      <c r="E22" t="s">
        <v>42</v>
      </c>
      <c r="F22" t="s">
        <v>192</v>
      </c>
      <c r="G22" t="s">
        <v>583</v>
      </c>
      <c r="H22">
        <v>1</v>
      </c>
      <c r="I22">
        <v>2</v>
      </c>
      <c r="J22" t="s">
        <v>193</v>
      </c>
      <c r="K22"/>
      <c r="L22" t="s">
        <v>40</v>
      </c>
      <c r="M22"/>
      <c r="N22" t="b">
        <v>0</v>
      </c>
      <c r="O22" t="s">
        <v>46</v>
      </c>
      <c r="P22" t="s">
        <v>47</v>
      </c>
      <c r="Q22" t="s">
        <v>48</v>
      </c>
      <c r="R22" t="s">
        <v>61</v>
      </c>
      <c r="S22">
        <v>593043</v>
      </c>
      <c r="T22"/>
      <c r="U22" t="s">
        <v>576</v>
      </c>
      <c r="V22" t="s">
        <v>50</v>
      </c>
      <c r="W22" t="s">
        <v>62</v>
      </c>
      <c r="X22" t="s">
        <v>62</v>
      </c>
      <c r="Y22" t="s">
        <v>52</v>
      </c>
      <c r="Z22">
        <v>10000</v>
      </c>
      <c r="AA22" t="b">
        <v>1</v>
      </c>
      <c r="AB22"/>
      <c r="AC22" t="s">
        <v>107</v>
      </c>
      <c r="AD22" t="s">
        <v>84</v>
      </c>
      <c r="AE22" t="s">
        <v>66</v>
      </c>
      <c r="AF22" t="b">
        <v>1</v>
      </c>
      <c r="AG22"/>
      <c r="AH22" t="s">
        <v>50</v>
      </c>
      <c r="AI22"/>
      <c r="AJ22">
        <v>22851</v>
      </c>
      <c r="AK22" s="1">
        <v>42438.31527777778</v>
      </c>
      <c r="AL22" s="1">
        <v>42438.805555555555</v>
      </c>
      <c r="AM22" s="1">
        <v>42521.308333333334</v>
      </c>
      <c r="AN22"/>
      <c r="AO22" t="s">
        <v>39</v>
      </c>
      <c r="AP22" t="s">
        <v>39</v>
      </c>
      <c r="AQ22"/>
      <c r="AR22" s="1">
        <v>42548.5</v>
      </c>
      <c r="AS22" t="s">
        <v>56</v>
      </c>
      <c r="AT22" t="s">
        <v>586</v>
      </c>
      <c r="AU22" s="2" t="s">
        <v>591</v>
      </c>
    </row>
    <row r="23" spans="1:47" ht="12.85" customHeight="1" x14ac:dyDescent="0.45">
      <c r="A23" t="s">
        <v>39</v>
      </c>
      <c r="B23">
        <v>586882</v>
      </c>
      <c r="C23" t="str">
        <f>VLOOKUP(B23,'PAS10 S19 Final Scope_195'!B:C,2,0)</f>
        <v>Base Scope</v>
      </c>
      <c r="D23" t="s">
        <v>41</v>
      </c>
      <c r="E23" t="s">
        <v>42</v>
      </c>
      <c r="F23" t="s">
        <v>117</v>
      </c>
      <c r="G23" t="s">
        <v>96</v>
      </c>
      <c r="H23">
        <v>1.5</v>
      </c>
      <c r="I23">
        <v>3</v>
      </c>
      <c r="J23" t="s">
        <v>118</v>
      </c>
      <c r="K23"/>
      <c r="L23" t="s">
        <v>40</v>
      </c>
      <c r="M23"/>
      <c r="N23" t="b">
        <v>1</v>
      </c>
      <c r="O23" t="s">
        <v>46</v>
      </c>
      <c r="P23" t="s">
        <v>47</v>
      </c>
      <c r="Q23" t="s">
        <v>48</v>
      </c>
      <c r="R23" t="s">
        <v>105</v>
      </c>
      <c r="S23">
        <v>566291</v>
      </c>
      <c r="T23"/>
      <c r="U23" t="s">
        <v>576</v>
      </c>
      <c r="V23" t="s">
        <v>50</v>
      </c>
      <c r="W23" t="s">
        <v>51</v>
      </c>
      <c r="X23" t="s">
        <v>51</v>
      </c>
      <c r="Y23" t="s">
        <v>115</v>
      </c>
      <c r="Z23">
        <v>10000</v>
      </c>
      <c r="AA23" t="b">
        <v>1</v>
      </c>
      <c r="AB23"/>
      <c r="AC23" t="s">
        <v>64</v>
      </c>
      <c r="AD23" t="s">
        <v>93</v>
      </c>
      <c r="AE23" t="s">
        <v>93</v>
      </c>
      <c r="AF23" t="b">
        <v>1</v>
      </c>
      <c r="AG23"/>
      <c r="AH23" t="s">
        <v>50</v>
      </c>
      <c r="AI23"/>
      <c r="AJ23">
        <v>26445</v>
      </c>
      <c r="AK23" s="1">
        <v>42457.313194444447</v>
      </c>
      <c r="AL23" s="1">
        <v>42457.745833333334</v>
      </c>
      <c r="AM23" s="1">
        <v>42540.717361111114</v>
      </c>
      <c r="AN23"/>
      <c r="AO23" t="s">
        <v>39</v>
      </c>
      <c r="AP23" t="s">
        <v>39</v>
      </c>
      <c r="AQ23"/>
      <c r="AR23" s="1">
        <v>42548.5</v>
      </c>
      <c r="AS23" t="s">
        <v>56</v>
      </c>
      <c r="AT23" t="s">
        <v>598</v>
      </c>
      <c r="AU23" t="s">
        <v>582</v>
      </c>
    </row>
    <row r="24" spans="1:47" ht="12.85" customHeight="1" x14ac:dyDescent="0.45">
      <c r="A24" t="s">
        <v>39</v>
      </c>
      <c r="B24">
        <v>589294</v>
      </c>
      <c r="C24" t="str">
        <f>VLOOKUP(B24,'PAS10 S19 Final Scope_195'!B:C,2,0)</f>
        <v>Base Scope</v>
      </c>
      <c r="D24" t="s">
        <v>57</v>
      </c>
      <c r="E24" t="s">
        <v>42</v>
      </c>
      <c r="F24" t="s">
        <v>194</v>
      </c>
      <c r="G24" t="s">
        <v>687</v>
      </c>
      <c r="H24">
        <v>2</v>
      </c>
      <c r="I24">
        <v>2</v>
      </c>
      <c r="J24" t="s">
        <v>195</v>
      </c>
      <c r="K24"/>
      <c r="L24" t="s">
        <v>40</v>
      </c>
      <c r="M24"/>
      <c r="N24" t="b">
        <v>0</v>
      </c>
      <c r="O24" t="s">
        <v>46</v>
      </c>
      <c r="P24" t="s">
        <v>47</v>
      </c>
      <c r="Q24" t="s">
        <v>48</v>
      </c>
      <c r="R24" t="s">
        <v>61</v>
      </c>
      <c r="S24">
        <v>593043</v>
      </c>
      <c r="T24"/>
      <c r="U24" t="s">
        <v>576</v>
      </c>
      <c r="V24" t="s">
        <v>50</v>
      </c>
      <c r="W24" t="s">
        <v>140</v>
      </c>
      <c r="X24" t="s">
        <v>140</v>
      </c>
      <c r="Y24" t="s">
        <v>52</v>
      </c>
      <c r="Z24">
        <v>10000</v>
      </c>
      <c r="AA24" t="b">
        <v>1</v>
      </c>
      <c r="AB24"/>
      <c r="AC24" t="s">
        <v>107</v>
      </c>
      <c r="AD24" t="s">
        <v>116</v>
      </c>
      <c r="AE24" t="s">
        <v>66</v>
      </c>
      <c r="AF24" t="b">
        <v>1</v>
      </c>
      <c r="AG24"/>
      <c r="AH24" t="s">
        <v>50</v>
      </c>
      <c r="AI24"/>
      <c r="AJ24">
        <v>24401</v>
      </c>
      <c r="AK24" s="1">
        <v>42440.355555555558</v>
      </c>
      <c r="AL24" s="1">
        <v>42442.759027777778</v>
      </c>
      <c r="AM24" s="1">
        <v>42516.338888888888</v>
      </c>
      <c r="AN24"/>
      <c r="AO24" t="s">
        <v>39</v>
      </c>
      <c r="AP24" t="s">
        <v>39</v>
      </c>
      <c r="AQ24"/>
      <c r="AR24" s="1">
        <v>42548.5</v>
      </c>
      <c r="AS24" t="s">
        <v>56</v>
      </c>
      <c r="AT24" t="s">
        <v>586</v>
      </c>
      <c r="AU24" s="2" t="s">
        <v>599</v>
      </c>
    </row>
    <row r="25" spans="1:47" ht="12.85" customHeight="1" x14ac:dyDescent="0.45">
      <c r="A25" t="s">
        <v>39</v>
      </c>
      <c r="B25">
        <v>587150</v>
      </c>
      <c r="C25" t="str">
        <f>VLOOKUP(B25,'PAS10 S19 Final Scope_195'!B:C,2,0)</f>
        <v>Base Scope</v>
      </c>
      <c r="D25" t="s">
        <v>41</v>
      </c>
      <c r="E25" t="s">
        <v>42</v>
      </c>
      <c r="F25" t="s">
        <v>161</v>
      </c>
      <c r="G25" t="s">
        <v>687</v>
      </c>
      <c r="H25">
        <v>11</v>
      </c>
      <c r="I25">
        <v>2</v>
      </c>
      <c r="J25" t="s">
        <v>162</v>
      </c>
      <c r="K25"/>
      <c r="L25" t="s">
        <v>40</v>
      </c>
      <c r="M25"/>
      <c r="N25" t="b">
        <v>0</v>
      </c>
      <c r="O25" t="s">
        <v>46</v>
      </c>
      <c r="P25" t="s">
        <v>47</v>
      </c>
      <c r="Q25" t="s">
        <v>48</v>
      </c>
      <c r="R25" t="s">
        <v>163</v>
      </c>
      <c r="S25">
        <v>593043</v>
      </c>
      <c r="T25"/>
      <c r="U25" t="s">
        <v>576</v>
      </c>
      <c r="V25" t="s">
        <v>50</v>
      </c>
      <c r="W25" t="s">
        <v>51</v>
      </c>
      <c r="X25" t="s">
        <v>51</v>
      </c>
      <c r="Y25" t="s">
        <v>164</v>
      </c>
      <c r="Z25">
        <v>10000</v>
      </c>
      <c r="AA25" t="b">
        <v>1</v>
      </c>
      <c r="AB25"/>
      <c r="AC25" t="s">
        <v>64</v>
      </c>
      <c r="AD25" t="s">
        <v>165</v>
      </c>
      <c r="AE25" t="s">
        <v>66</v>
      </c>
      <c r="AF25" t="b">
        <v>1</v>
      </c>
      <c r="AG25"/>
      <c r="AH25" t="s">
        <v>50</v>
      </c>
      <c r="AI25"/>
      <c r="AJ25">
        <v>25736</v>
      </c>
      <c r="AK25" s="1">
        <v>42459.305555555555</v>
      </c>
      <c r="AL25" s="1">
        <v>42459.784722222219</v>
      </c>
      <c r="AM25" s="1">
        <v>42534.430555555555</v>
      </c>
      <c r="AN25"/>
      <c r="AO25" t="s">
        <v>39</v>
      </c>
      <c r="AP25" t="s">
        <v>39</v>
      </c>
      <c r="AQ25"/>
      <c r="AR25" s="1">
        <v>42548.5</v>
      </c>
      <c r="AS25" t="s">
        <v>56</v>
      </c>
      <c r="AT25" t="s">
        <v>581</v>
      </c>
      <c r="AU25" t="s">
        <v>582</v>
      </c>
    </row>
    <row r="26" spans="1:47" ht="12.85" customHeight="1" x14ac:dyDescent="0.45">
      <c r="A26" t="s">
        <v>39</v>
      </c>
      <c r="B26">
        <v>586625</v>
      </c>
      <c r="C26" t="str">
        <f>VLOOKUP(B26,'PAS10 S19 Final Scope_195'!B:C,2,0)</f>
        <v>Base Scope</v>
      </c>
      <c r="D26" t="s">
        <v>57</v>
      </c>
      <c r="E26" t="s">
        <v>42</v>
      </c>
      <c r="F26" t="s">
        <v>196</v>
      </c>
      <c r="G26" t="s">
        <v>687</v>
      </c>
      <c r="H26">
        <v>4</v>
      </c>
      <c r="I26">
        <v>3.5</v>
      </c>
      <c r="J26" t="s">
        <v>197</v>
      </c>
      <c r="K26"/>
      <c r="L26" t="s">
        <v>40</v>
      </c>
      <c r="M26"/>
      <c r="N26" t="b">
        <v>1</v>
      </c>
      <c r="O26" t="s">
        <v>46</v>
      </c>
      <c r="P26" t="s">
        <v>47</v>
      </c>
      <c r="Q26" t="s">
        <v>48</v>
      </c>
      <c r="R26" t="s">
        <v>136</v>
      </c>
      <c r="S26">
        <v>593043</v>
      </c>
      <c r="T26"/>
      <c r="U26" t="s">
        <v>576</v>
      </c>
      <c r="V26" t="s">
        <v>50</v>
      </c>
      <c r="W26" t="s">
        <v>140</v>
      </c>
      <c r="X26" t="s">
        <v>140</v>
      </c>
      <c r="Y26" t="s">
        <v>63</v>
      </c>
      <c r="Z26">
        <v>10000</v>
      </c>
      <c r="AA26" t="b">
        <v>1</v>
      </c>
      <c r="AB26"/>
      <c r="AC26" t="s">
        <v>107</v>
      </c>
      <c r="AD26" t="s">
        <v>93</v>
      </c>
      <c r="AE26" t="s">
        <v>93</v>
      </c>
      <c r="AF26" t="b">
        <v>1</v>
      </c>
      <c r="AG26"/>
      <c r="AH26" t="s">
        <v>50</v>
      </c>
      <c r="AI26"/>
      <c r="AJ26">
        <v>26248</v>
      </c>
      <c r="AK26" s="1">
        <v>42452.314583333333</v>
      </c>
      <c r="AL26" s="1">
        <v>42452.79791666667</v>
      </c>
      <c r="AM26" s="1">
        <v>42510.054166666669</v>
      </c>
      <c r="AN26"/>
      <c r="AO26" t="s">
        <v>39</v>
      </c>
      <c r="AP26" t="s">
        <v>39</v>
      </c>
      <c r="AQ26"/>
      <c r="AR26" s="1">
        <v>42548.5</v>
      </c>
      <c r="AS26" t="s">
        <v>56</v>
      </c>
      <c r="AT26" t="s">
        <v>600</v>
      </c>
      <c r="AU26" s="2" t="s">
        <v>601</v>
      </c>
    </row>
    <row r="27" spans="1:47" ht="12.85" customHeight="1" x14ac:dyDescent="0.45">
      <c r="A27" t="s">
        <v>39</v>
      </c>
      <c r="B27">
        <v>587159</v>
      </c>
      <c r="C27" t="str">
        <f>VLOOKUP(B27,'PAS10 S19 Final Scope_195'!B:C,2,0)</f>
        <v>Base Scope</v>
      </c>
      <c r="D27" t="s">
        <v>57</v>
      </c>
      <c r="E27" t="s">
        <v>42</v>
      </c>
      <c r="F27" t="s">
        <v>119</v>
      </c>
      <c r="G27" t="s">
        <v>583</v>
      </c>
      <c r="H27">
        <v>2</v>
      </c>
      <c r="I27">
        <v>2</v>
      </c>
      <c r="J27" t="s">
        <v>120</v>
      </c>
      <c r="K27"/>
      <c r="L27" t="s">
        <v>40</v>
      </c>
      <c r="M27"/>
      <c r="N27" t="b">
        <v>0</v>
      </c>
      <c r="O27" t="s">
        <v>46</v>
      </c>
      <c r="P27" t="s">
        <v>47</v>
      </c>
      <c r="Q27" t="s">
        <v>48</v>
      </c>
      <c r="R27" t="s">
        <v>121</v>
      </c>
      <c r="S27">
        <v>593043</v>
      </c>
      <c r="T27"/>
      <c r="U27" t="s">
        <v>576</v>
      </c>
      <c r="V27" t="s">
        <v>50</v>
      </c>
      <c r="W27" t="s">
        <v>62</v>
      </c>
      <c r="X27" t="s">
        <v>62</v>
      </c>
      <c r="Y27" t="s">
        <v>76</v>
      </c>
      <c r="Z27">
        <v>10000</v>
      </c>
      <c r="AA27" t="b">
        <v>1</v>
      </c>
      <c r="AB27"/>
      <c r="AC27" t="s">
        <v>53</v>
      </c>
      <c r="AD27" t="s">
        <v>77</v>
      </c>
      <c r="AE27" t="s">
        <v>50</v>
      </c>
      <c r="AF27" t="b">
        <v>1</v>
      </c>
      <c r="AG27"/>
      <c r="AH27" t="s">
        <v>50</v>
      </c>
      <c r="AI27"/>
      <c r="AJ27">
        <v>25835</v>
      </c>
      <c r="AK27" s="1">
        <v>42432.012499999997</v>
      </c>
      <c r="AL27" s="1">
        <v>42432.756249999999</v>
      </c>
      <c r="AM27" s="1">
        <v>42545.229861111111</v>
      </c>
      <c r="AN27"/>
      <c r="AO27" t="s">
        <v>39</v>
      </c>
      <c r="AP27" t="s">
        <v>39</v>
      </c>
      <c r="AQ27"/>
      <c r="AR27" s="1">
        <v>42548.5</v>
      </c>
      <c r="AS27" t="s">
        <v>56</v>
      </c>
      <c r="AT27" t="s">
        <v>584</v>
      </c>
      <c r="AU27" s="2" t="s">
        <v>602</v>
      </c>
    </row>
    <row r="28" spans="1:47" ht="12.85" customHeight="1" x14ac:dyDescent="0.45">
      <c r="A28" t="s">
        <v>39</v>
      </c>
      <c r="B28">
        <v>586891</v>
      </c>
      <c r="C28" t="str">
        <f>VLOOKUP(B28,'PAS10 S19 Final Scope_195'!B:C,2,0)</f>
        <v>Base Scope</v>
      </c>
      <c r="D28" t="s">
        <v>41</v>
      </c>
      <c r="E28" t="s">
        <v>42</v>
      </c>
      <c r="F28" t="s">
        <v>69</v>
      </c>
      <c r="G28" t="s">
        <v>593</v>
      </c>
      <c r="H28">
        <v>6</v>
      </c>
      <c r="I28">
        <v>3</v>
      </c>
      <c r="J28" t="s">
        <v>71</v>
      </c>
      <c r="K28"/>
      <c r="L28" t="s">
        <v>40</v>
      </c>
      <c r="M28"/>
      <c r="N28" t="b">
        <v>0</v>
      </c>
      <c r="O28" t="s">
        <v>46</v>
      </c>
      <c r="P28" t="s">
        <v>47</v>
      </c>
      <c r="Q28" t="s">
        <v>48</v>
      </c>
      <c r="R28"/>
      <c r="S28">
        <v>593043</v>
      </c>
      <c r="T28"/>
      <c r="U28" t="s">
        <v>576</v>
      </c>
      <c r="V28" t="s">
        <v>50</v>
      </c>
      <c r="W28" t="s">
        <v>50</v>
      </c>
      <c r="X28" t="s">
        <v>51</v>
      </c>
      <c r="Y28" t="s">
        <v>63</v>
      </c>
      <c r="Z28">
        <v>10000</v>
      </c>
      <c r="AA28" t="b">
        <v>1</v>
      </c>
      <c r="AB28"/>
      <c r="AC28" t="s">
        <v>64</v>
      </c>
      <c r="AD28" t="s">
        <v>50</v>
      </c>
      <c r="AE28" t="s">
        <v>50</v>
      </c>
      <c r="AF28" t="b">
        <v>1</v>
      </c>
      <c r="AG28"/>
      <c r="AH28" t="s">
        <v>50</v>
      </c>
      <c r="AI28"/>
      <c r="AJ28">
        <v>26446</v>
      </c>
      <c r="AK28" s="1">
        <v>42460.3125</v>
      </c>
      <c r="AL28" s="1">
        <v>42460.75277777778</v>
      </c>
      <c r="AM28" s="1">
        <v>42548.820138888892</v>
      </c>
      <c r="AN28"/>
      <c r="AO28" t="s">
        <v>39</v>
      </c>
      <c r="AP28" t="s">
        <v>39</v>
      </c>
      <c r="AQ28"/>
      <c r="AR28" s="1">
        <v>42548.5</v>
      </c>
      <c r="AS28" t="s">
        <v>56</v>
      </c>
      <c r="AT28" t="s">
        <v>584</v>
      </c>
      <c r="AU28" t="s">
        <v>582</v>
      </c>
    </row>
    <row r="29" spans="1:47" ht="12.85" customHeight="1" x14ac:dyDescent="0.45">
      <c r="A29" t="s">
        <v>39</v>
      </c>
      <c r="B29">
        <v>557373</v>
      </c>
      <c r="C29" t="str">
        <f>VLOOKUP(B29,'PAS10 S19 Final Scope_195'!B:C,2,0)</f>
        <v>Base Scope</v>
      </c>
      <c r="D29" t="s">
        <v>41</v>
      </c>
      <c r="E29" t="s">
        <v>42</v>
      </c>
      <c r="F29" t="s">
        <v>122</v>
      </c>
      <c r="G29" t="s">
        <v>687</v>
      </c>
      <c r="H29">
        <v>1.5</v>
      </c>
      <c r="I29">
        <v>2</v>
      </c>
      <c r="J29" t="s">
        <v>123</v>
      </c>
      <c r="K29"/>
      <c r="L29" t="s">
        <v>40</v>
      </c>
      <c r="M29"/>
      <c r="N29" t="b">
        <v>0</v>
      </c>
      <c r="O29" t="s">
        <v>46</v>
      </c>
      <c r="P29" t="s">
        <v>47</v>
      </c>
      <c r="Q29" t="s">
        <v>48</v>
      </c>
      <c r="R29" t="s">
        <v>83</v>
      </c>
      <c r="S29">
        <v>593043</v>
      </c>
      <c r="T29"/>
      <c r="U29" t="s">
        <v>576</v>
      </c>
      <c r="V29" t="s">
        <v>50</v>
      </c>
      <c r="W29" t="s">
        <v>51</v>
      </c>
      <c r="X29" t="s">
        <v>51</v>
      </c>
      <c r="Y29" t="s">
        <v>52</v>
      </c>
      <c r="Z29">
        <v>10000</v>
      </c>
      <c r="AA29" t="b">
        <v>1</v>
      </c>
      <c r="AB29"/>
      <c r="AC29" t="s">
        <v>102</v>
      </c>
      <c r="AD29" t="s">
        <v>84</v>
      </c>
      <c r="AE29" t="s">
        <v>66</v>
      </c>
      <c r="AF29" t="b">
        <v>1</v>
      </c>
      <c r="AG29"/>
      <c r="AH29" t="s">
        <v>50</v>
      </c>
      <c r="AI29"/>
      <c r="AJ29">
        <v>24672</v>
      </c>
      <c r="AK29" s="1">
        <v>42388.359722222223</v>
      </c>
      <c r="AL29" s="1">
        <v>42388.897916666669</v>
      </c>
      <c r="AM29" s="1">
        <v>42543.211805555555</v>
      </c>
      <c r="AN29"/>
      <c r="AO29" t="s">
        <v>39</v>
      </c>
      <c r="AP29" t="s">
        <v>39</v>
      </c>
      <c r="AQ29"/>
      <c r="AR29" s="1">
        <v>42548.5</v>
      </c>
      <c r="AS29" t="s">
        <v>56</v>
      </c>
      <c r="AT29" t="s">
        <v>577</v>
      </c>
      <c r="AU29" s="2" t="s">
        <v>603</v>
      </c>
    </row>
    <row r="30" spans="1:47" ht="12.85" customHeight="1" x14ac:dyDescent="0.45">
      <c r="A30" t="s">
        <v>39</v>
      </c>
      <c r="B30">
        <v>587161</v>
      </c>
      <c r="C30" t="str">
        <f>VLOOKUP(B30,'PAS10 S19 Final Scope_195'!B:C,2,0)</f>
        <v>Base Scope</v>
      </c>
      <c r="D30" t="s">
        <v>41</v>
      </c>
      <c r="E30" t="s">
        <v>42</v>
      </c>
      <c r="F30" t="s">
        <v>124</v>
      </c>
      <c r="G30" t="s">
        <v>687</v>
      </c>
      <c r="H30">
        <v>2</v>
      </c>
      <c r="I30">
        <v>2</v>
      </c>
      <c r="J30" t="s">
        <v>125</v>
      </c>
      <c r="K30"/>
      <c r="L30" t="s">
        <v>40</v>
      </c>
      <c r="M30"/>
      <c r="N30" t="b">
        <v>0</v>
      </c>
      <c r="O30" t="s">
        <v>46</v>
      </c>
      <c r="P30" t="s">
        <v>47</v>
      </c>
      <c r="Q30" t="s">
        <v>48</v>
      </c>
      <c r="R30" t="s">
        <v>121</v>
      </c>
      <c r="S30">
        <v>593043</v>
      </c>
      <c r="T30"/>
      <c r="U30" t="s">
        <v>576</v>
      </c>
      <c r="V30" t="s">
        <v>50</v>
      </c>
      <c r="W30" t="s">
        <v>51</v>
      </c>
      <c r="X30" t="s">
        <v>51</v>
      </c>
      <c r="Y30" t="s">
        <v>76</v>
      </c>
      <c r="Z30">
        <v>10000</v>
      </c>
      <c r="AA30" t="b">
        <v>1</v>
      </c>
      <c r="AB30"/>
      <c r="AC30" t="s">
        <v>107</v>
      </c>
      <c r="AD30" t="s">
        <v>50</v>
      </c>
      <c r="AE30" t="s">
        <v>50</v>
      </c>
      <c r="AF30" t="b">
        <v>1</v>
      </c>
      <c r="AG30"/>
      <c r="AH30" t="s">
        <v>50</v>
      </c>
      <c r="AI30"/>
      <c r="AJ30">
        <v>25834</v>
      </c>
      <c r="AK30" s="1">
        <v>42460.3125</v>
      </c>
      <c r="AL30" s="1">
        <v>42460.753472222219</v>
      </c>
      <c r="AM30" s="1">
        <v>42551.377083333333</v>
      </c>
      <c r="AN30"/>
      <c r="AO30" t="s">
        <v>39</v>
      </c>
      <c r="AP30" t="s">
        <v>39</v>
      </c>
      <c r="AQ30"/>
      <c r="AR30" s="1">
        <v>42548.5</v>
      </c>
      <c r="AS30" t="s">
        <v>56</v>
      </c>
      <c r="AT30" t="s">
        <v>584</v>
      </c>
      <c r="AU30" s="2" t="s">
        <v>602</v>
      </c>
    </row>
    <row r="31" spans="1:47" ht="12.85" customHeight="1" x14ac:dyDescent="0.45">
      <c r="A31" t="s">
        <v>39</v>
      </c>
      <c r="B31">
        <v>499278</v>
      </c>
      <c r="C31" t="str">
        <f>VLOOKUP(B31,'PAS10 S19 Final Scope_195'!B:C,2,0)</f>
        <v>Base Scope</v>
      </c>
      <c r="D31" t="s">
        <v>41</v>
      </c>
      <c r="E31" t="s">
        <v>42</v>
      </c>
      <c r="F31" t="s">
        <v>67</v>
      </c>
      <c r="G31" t="s">
        <v>687</v>
      </c>
      <c r="H31">
        <v>2</v>
      </c>
      <c r="I31">
        <v>3</v>
      </c>
      <c r="J31" t="s">
        <v>198</v>
      </c>
      <c r="K31"/>
      <c r="L31" t="s">
        <v>40</v>
      </c>
      <c r="M31"/>
      <c r="N31" t="b">
        <v>1</v>
      </c>
      <c r="O31" t="s">
        <v>46</v>
      </c>
      <c r="P31" t="s">
        <v>47</v>
      </c>
      <c r="Q31" t="s">
        <v>48</v>
      </c>
      <c r="R31"/>
      <c r="S31">
        <v>593043</v>
      </c>
      <c r="T31"/>
      <c r="U31" t="s">
        <v>576</v>
      </c>
      <c r="V31" t="s">
        <v>50</v>
      </c>
      <c r="W31" t="s">
        <v>50</v>
      </c>
      <c r="X31" t="s">
        <v>51</v>
      </c>
      <c r="Y31" t="s">
        <v>63</v>
      </c>
      <c r="Z31">
        <v>10000</v>
      </c>
      <c r="AA31" t="b">
        <v>1</v>
      </c>
      <c r="AB31"/>
      <c r="AC31" t="s">
        <v>102</v>
      </c>
      <c r="AD31" t="s">
        <v>50</v>
      </c>
      <c r="AE31" t="s">
        <v>50</v>
      </c>
      <c r="AF31" t="b">
        <v>1</v>
      </c>
      <c r="AG31" t="s">
        <v>128</v>
      </c>
      <c r="AH31" t="s">
        <v>50</v>
      </c>
      <c r="AI31"/>
      <c r="AJ31">
        <v>25430</v>
      </c>
      <c r="AK31" s="1">
        <v>42219.585416666669</v>
      </c>
      <c r="AL31" s="1">
        <v>42219.834027777775</v>
      </c>
      <c r="AM31" s="1">
        <v>42534.040277777778</v>
      </c>
      <c r="AN31" t="s">
        <v>80</v>
      </c>
      <c r="AO31" t="s">
        <v>39</v>
      </c>
      <c r="AP31" t="s">
        <v>39</v>
      </c>
      <c r="AQ31" t="s">
        <v>80</v>
      </c>
      <c r="AR31" s="1">
        <v>42548.5</v>
      </c>
      <c r="AS31" t="s">
        <v>56</v>
      </c>
      <c r="AT31" t="s">
        <v>584</v>
      </c>
      <c r="AU31" s="2" t="s">
        <v>585</v>
      </c>
    </row>
    <row r="32" spans="1:47" ht="12.85" customHeight="1" x14ac:dyDescent="0.45">
      <c r="A32" t="s">
        <v>39</v>
      </c>
      <c r="B32">
        <v>500517</v>
      </c>
      <c r="C32" t="str">
        <f>VLOOKUP(B32,'PAS10 S19 Final Scope_195'!B:C,2,0)</f>
        <v>Base Scope</v>
      </c>
      <c r="D32" t="s">
        <v>41</v>
      </c>
      <c r="E32" t="s">
        <v>42</v>
      </c>
      <c r="F32" t="s">
        <v>73</v>
      </c>
      <c r="G32" t="s">
        <v>687</v>
      </c>
      <c r="H32">
        <v>2.5</v>
      </c>
      <c r="I32">
        <v>2</v>
      </c>
      <c r="J32" t="s">
        <v>74</v>
      </c>
      <c r="K32"/>
      <c r="L32" t="s">
        <v>40</v>
      </c>
      <c r="M32"/>
      <c r="N32" t="b">
        <v>0</v>
      </c>
      <c r="O32" t="s">
        <v>46</v>
      </c>
      <c r="P32" t="s">
        <v>47</v>
      </c>
      <c r="Q32" t="s">
        <v>48</v>
      </c>
      <c r="R32" t="s">
        <v>75</v>
      </c>
      <c r="S32">
        <v>593043</v>
      </c>
      <c r="T32"/>
      <c r="U32" t="s">
        <v>576</v>
      </c>
      <c r="V32" t="s">
        <v>50</v>
      </c>
      <c r="W32" t="s">
        <v>51</v>
      </c>
      <c r="X32" t="s">
        <v>51</v>
      </c>
      <c r="Y32" t="s">
        <v>76</v>
      </c>
      <c r="Z32">
        <v>10000</v>
      </c>
      <c r="AA32" t="b">
        <v>1</v>
      </c>
      <c r="AB32"/>
      <c r="AC32" t="s">
        <v>53</v>
      </c>
      <c r="AD32" t="s">
        <v>77</v>
      </c>
      <c r="AE32" t="s">
        <v>78</v>
      </c>
      <c r="AF32" t="b">
        <v>1</v>
      </c>
      <c r="AG32" t="s">
        <v>79</v>
      </c>
      <c r="AH32" t="s">
        <v>50</v>
      </c>
      <c r="AI32"/>
      <c r="AJ32">
        <v>25090</v>
      </c>
      <c r="AK32" s="1">
        <v>42220.53402777778</v>
      </c>
      <c r="AL32" s="1">
        <v>42220.847916666666</v>
      </c>
      <c r="AM32" s="1">
        <v>42529.214583333334</v>
      </c>
      <c r="AN32" t="s">
        <v>80</v>
      </c>
      <c r="AO32" t="s">
        <v>39</v>
      </c>
      <c r="AP32" t="s">
        <v>39</v>
      </c>
      <c r="AQ32" t="s">
        <v>80</v>
      </c>
      <c r="AR32" s="1">
        <v>42548.5</v>
      </c>
      <c r="AS32" t="s">
        <v>56</v>
      </c>
      <c r="AT32" t="s">
        <v>604</v>
      </c>
      <c r="AU32" s="2" t="s">
        <v>605</v>
      </c>
    </row>
    <row r="33" spans="1:47" ht="12.85" customHeight="1" x14ac:dyDescent="0.45">
      <c r="A33" t="s">
        <v>39</v>
      </c>
      <c r="B33">
        <v>499281</v>
      </c>
      <c r="C33" t="str">
        <f>VLOOKUP(B33,'PAS10 S19 Final Scope_195'!B:C,2,0)</f>
        <v>Base Scope</v>
      </c>
      <c r="D33" t="s">
        <v>41</v>
      </c>
      <c r="E33" t="s">
        <v>42</v>
      </c>
      <c r="F33" t="s">
        <v>126</v>
      </c>
      <c r="G33" t="s">
        <v>687</v>
      </c>
      <c r="H33">
        <v>3</v>
      </c>
      <c r="I33">
        <v>2</v>
      </c>
      <c r="J33" t="s">
        <v>127</v>
      </c>
      <c r="K33"/>
      <c r="L33" t="s">
        <v>40</v>
      </c>
      <c r="M33"/>
      <c r="N33" t="b">
        <v>1</v>
      </c>
      <c r="O33" t="s">
        <v>46</v>
      </c>
      <c r="P33" t="s">
        <v>47</v>
      </c>
      <c r="Q33" t="s">
        <v>48</v>
      </c>
      <c r="R33" t="s">
        <v>105</v>
      </c>
      <c r="S33">
        <v>566291</v>
      </c>
      <c r="T33"/>
      <c r="U33" t="s">
        <v>576</v>
      </c>
      <c r="V33" t="s">
        <v>50</v>
      </c>
      <c r="W33" t="s">
        <v>51</v>
      </c>
      <c r="X33" t="s">
        <v>51</v>
      </c>
      <c r="Y33" t="s">
        <v>63</v>
      </c>
      <c r="Z33">
        <v>10000</v>
      </c>
      <c r="AA33" t="b">
        <v>1</v>
      </c>
      <c r="AB33"/>
      <c r="AC33" t="s">
        <v>102</v>
      </c>
      <c r="AD33" t="s">
        <v>93</v>
      </c>
      <c r="AE33" t="s">
        <v>93</v>
      </c>
      <c r="AF33" t="b">
        <v>1</v>
      </c>
      <c r="AG33" t="s">
        <v>128</v>
      </c>
      <c r="AH33" t="s">
        <v>50</v>
      </c>
      <c r="AI33"/>
      <c r="AJ33">
        <v>25358</v>
      </c>
      <c r="AK33" s="1">
        <v>42219.585416666669</v>
      </c>
      <c r="AL33" s="1">
        <v>42219.834722222222</v>
      </c>
      <c r="AM33" s="1">
        <v>42535.994444444441</v>
      </c>
      <c r="AN33" t="s">
        <v>80</v>
      </c>
      <c r="AO33" t="s">
        <v>39</v>
      </c>
      <c r="AP33" t="s">
        <v>39</v>
      </c>
      <c r="AQ33" t="s">
        <v>80</v>
      </c>
      <c r="AR33" s="1">
        <v>42548.5</v>
      </c>
      <c r="AS33" t="s">
        <v>56</v>
      </c>
      <c r="AT33" t="s">
        <v>590</v>
      </c>
      <c r="AU33" s="2" t="s">
        <v>606</v>
      </c>
    </row>
    <row r="34" spans="1:47" ht="12.85" customHeight="1" x14ac:dyDescent="0.45">
      <c r="A34" t="s">
        <v>39</v>
      </c>
      <c r="B34">
        <v>499274</v>
      </c>
      <c r="C34" t="str">
        <f>VLOOKUP(B34,'PAS10 S19 Final Scope_195'!B:C,2,0)</f>
        <v>Base Scope</v>
      </c>
      <c r="D34" t="s">
        <v>41</v>
      </c>
      <c r="E34" t="s">
        <v>42</v>
      </c>
      <c r="F34" t="s">
        <v>67</v>
      </c>
      <c r="G34" t="s">
        <v>687</v>
      </c>
      <c r="H34">
        <v>2</v>
      </c>
      <c r="I34">
        <v>3</v>
      </c>
      <c r="J34" t="s">
        <v>166</v>
      </c>
      <c r="K34"/>
      <c r="L34" t="s">
        <v>40</v>
      </c>
      <c r="M34"/>
      <c r="N34" t="b">
        <v>0</v>
      </c>
      <c r="O34" t="s">
        <v>46</v>
      </c>
      <c r="P34" t="s">
        <v>47</v>
      </c>
      <c r="Q34" t="s">
        <v>48</v>
      </c>
      <c r="R34"/>
      <c r="S34">
        <v>593043</v>
      </c>
      <c r="T34"/>
      <c r="U34" t="s">
        <v>576</v>
      </c>
      <c r="V34" t="s">
        <v>50</v>
      </c>
      <c r="W34" t="s">
        <v>50</v>
      </c>
      <c r="X34" t="s">
        <v>51</v>
      </c>
      <c r="Y34" t="s">
        <v>63</v>
      </c>
      <c r="Z34">
        <v>10000</v>
      </c>
      <c r="AA34" t="b">
        <v>1</v>
      </c>
      <c r="AB34"/>
      <c r="AC34" t="s">
        <v>102</v>
      </c>
      <c r="AD34" t="s">
        <v>50</v>
      </c>
      <c r="AE34" t="s">
        <v>50</v>
      </c>
      <c r="AF34" t="b">
        <v>1</v>
      </c>
      <c r="AG34" t="s">
        <v>128</v>
      </c>
      <c r="AH34" t="s">
        <v>50</v>
      </c>
      <c r="AI34"/>
      <c r="AJ34">
        <v>25434</v>
      </c>
      <c r="AK34" s="1">
        <v>42223.502083333333</v>
      </c>
      <c r="AL34" s="1">
        <v>42225.78402777778</v>
      </c>
      <c r="AM34" s="1">
        <v>42524.007638888892</v>
      </c>
      <c r="AN34" t="s">
        <v>80</v>
      </c>
      <c r="AO34" t="s">
        <v>39</v>
      </c>
      <c r="AP34" t="s">
        <v>39</v>
      </c>
      <c r="AQ34" t="s">
        <v>80</v>
      </c>
      <c r="AR34" s="1">
        <v>42548.5</v>
      </c>
      <c r="AS34" t="s">
        <v>56</v>
      </c>
      <c r="AT34" t="s">
        <v>584</v>
      </c>
      <c r="AU34" s="2" t="s">
        <v>585</v>
      </c>
    </row>
    <row r="35" spans="1:47" ht="12.85" customHeight="1" x14ac:dyDescent="0.45">
      <c r="A35" t="s">
        <v>39</v>
      </c>
      <c r="B35">
        <v>452300</v>
      </c>
      <c r="C35" t="str">
        <f>VLOOKUP(B35,'PAS10 S19 Final Scope_195'!B:C,2,0)</f>
        <v>Base Scope</v>
      </c>
      <c r="D35" t="s">
        <v>41</v>
      </c>
      <c r="E35" t="s">
        <v>42</v>
      </c>
      <c r="F35" t="s">
        <v>167</v>
      </c>
      <c r="G35" t="s">
        <v>624</v>
      </c>
      <c r="H35">
        <v>4</v>
      </c>
      <c r="I35">
        <v>3</v>
      </c>
      <c r="J35" t="s">
        <v>168</v>
      </c>
      <c r="K35" t="s">
        <v>169</v>
      </c>
      <c r="L35" t="s">
        <v>40</v>
      </c>
      <c r="M35"/>
      <c r="N35" t="b">
        <v>0</v>
      </c>
      <c r="O35" t="s">
        <v>46</v>
      </c>
      <c r="P35" t="s">
        <v>47</v>
      </c>
      <c r="Q35" t="s">
        <v>48</v>
      </c>
      <c r="R35" t="s">
        <v>169</v>
      </c>
      <c r="S35">
        <v>593043</v>
      </c>
      <c r="T35"/>
      <c r="U35" t="s">
        <v>576</v>
      </c>
      <c r="V35" t="s">
        <v>50</v>
      </c>
      <c r="W35" t="s">
        <v>51</v>
      </c>
      <c r="X35" t="s">
        <v>51</v>
      </c>
      <c r="Y35" t="s">
        <v>76</v>
      </c>
      <c r="Z35">
        <v>10000</v>
      </c>
      <c r="AA35" t="b">
        <v>1</v>
      </c>
      <c r="AB35"/>
      <c r="AC35" t="s">
        <v>50</v>
      </c>
      <c r="AD35" t="s">
        <v>89</v>
      </c>
      <c r="AE35" t="s">
        <v>170</v>
      </c>
      <c r="AF35" t="b">
        <v>1</v>
      </c>
      <c r="AG35" t="s">
        <v>128</v>
      </c>
      <c r="AH35" t="s">
        <v>50</v>
      </c>
      <c r="AI35"/>
      <c r="AJ35">
        <v>25186</v>
      </c>
      <c r="AK35" s="1">
        <v>42124.677777777775</v>
      </c>
      <c r="AL35" s="1">
        <v>42124.703472222223</v>
      </c>
      <c r="AM35" s="1">
        <v>42183.802083333336</v>
      </c>
      <c r="AN35" t="s">
        <v>80</v>
      </c>
      <c r="AO35" t="s">
        <v>39</v>
      </c>
      <c r="AP35" t="s">
        <v>39</v>
      </c>
      <c r="AQ35" t="s">
        <v>80</v>
      </c>
      <c r="AR35" s="1">
        <v>42548.5</v>
      </c>
      <c r="AS35" t="s">
        <v>56</v>
      </c>
      <c r="AT35" t="s">
        <v>590</v>
      </c>
      <c r="AU35" s="2" t="s">
        <v>607</v>
      </c>
    </row>
    <row r="36" spans="1:47" ht="12.85" customHeight="1" x14ac:dyDescent="0.45">
      <c r="A36" t="s">
        <v>39</v>
      </c>
      <c r="B36">
        <v>586903</v>
      </c>
      <c r="C36" t="str">
        <f>VLOOKUP(B36,'PAS10 S19 Final Scope_195'!B:C,2,0)</f>
        <v>Base Scope</v>
      </c>
      <c r="D36" t="s">
        <v>41</v>
      </c>
      <c r="E36" t="s">
        <v>42</v>
      </c>
      <c r="F36" t="s">
        <v>67</v>
      </c>
      <c r="G36" t="s">
        <v>687</v>
      </c>
      <c r="H36">
        <v>2</v>
      </c>
      <c r="I36">
        <v>3</v>
      </c>
      <c r="J36" t="s">
        <v>137</v>
      </c>
      <c r="K36"/>
      <c r="L36" t="s">
        <v>40</v>
      </c>
      <c r="M36"/>
      <c r="N36" t="b">
        <v>0</v>
      </c>
      <c r="O36" t="s">
        <v>46</v>
      </c>
      <c r="P36" t="s">
        <v>47</v>
      </c>
      <c r="Q36" t="s">
        <v>48</v>
      </c>
      <c r="R36"/>
      <c r="S36">
        <v>593043</v>
      </c>
      <c r="T36"/>
      <c r="U36" t="s">
        <v>576</v>
      </c>
      <c r="V36" t="s">
        <v>50</v>
      </c>
      <c r="W36" t="s">
        <v>50</v>
      </c>
      <c r="X36" t="s">
        <v>51</v>
      </c>
      <c r="Y36" t="s">
        <v>63</v>
      </c>
      <c r="Z36">
        <v>10000</v>
      </c>
      <c r="AA36" t="b">
        <v>1</v>
      </c>
      <c r="AB36"/>
      <c r="AC36" t="s">
        <v>53</v>
      </c>
      <c r="AD36" t="s">
        <v>50</v>
      </c>
      <c r="AE36" t="s">
        <v>50</v>
      </c>
      <c r="AF36" t="b">
        <v>1</v>
      </c>
      <c r="AG36"/>
      <c r="AH36" t="s">
        <v>50</v>
      </c>
      <c r="AI36"/>
      <c r="AJ36">
        <v>26329</v>
      </c>
      <c r="AK36" s="1">
        <v>42457.313194444447</v>
      </c>
      <c r="AL36" s="1">
        <v>42457.74722222222</v>
      </c>
      <c r="AM36" s="1">
        <v>42515.98541666667</v>
      </c>
      <c r="AN36"/>
      <c r="AO36" t="s">
        <v>39</v>
      </c>
      <c r="AP36" t="s">
        <v>39</v>
      </c>
      <c r="AQ36"/>
      <c r="AR36" s="1">
        <v>42548.5</v>
      </c>
      <c r="AS36" t="s">
        <v>56</v>
      </c>
      <c r="AT36" t="s">
        <v>584</v>
      </c>
      <c r="AU36" s="2" t="s">
        <v>585</v>
      </c>
    </row>
    <row r="37" spans="1:47" ht="12.85" customHeight="1" x14ac:dyDescent="0.45">
      <c r="A37" t="s">
        <v>39</v>
      </c>
      <c r="B37">
        <v>586818</v>
      </c>
      <c r="C37" t="str">
        <f>VLOOKUP(B37,'PAS10 S19 Final Scope_195'!B:C,2,0)</f>
        <v>Base Scope</v>
      </c>
      <c r="D37" t="s">
        <v>41</v>
      </c>
      <c r="E37" t="s">
        <v>42</v>
      </c>
      <c r="F37" t="s">
        <v>43</v>
      </c>
      <c r="G37" t="s">
        <v>687</v>
      </c>
      <c r="H37">
        <v>3</v>
      </c>
      <c r="I37">
        <v>2</v>
      </c>
      <c r="J37" t="s">
        <v>129</v>
      </c>
      <c r="K37"/>
      <c r="L37" t="s">
        <v>40</v>
      </c>
      <c r="M37"/>
      <c r="N37" t="b">
        <v>0</v>
      </c>
      <c r="O37" t="s">
        <v>46</v>
      </c>
      <c r="P37" t="s">
        <v>47</v>
      </c>
      <c r="Q37" t="s">
        <v>48</v>
      </c>
      <c r="R37" t="s">
        <v>49</v>
      </c>
      <c r="S37">
        <v>593043</v>
      </c>
      <c r="T37"/>
      <c r="U37" t="s">
        <v>576</v>
      </c>
      <c r="V37" t="s">
        <v>50</v>
      </c>
      <c r="W37" t="s">
        <v>51</v>
      </c>
      <c r="X37" t="s">
        <v>51</v>
      </c>
      <c r="Y37" t="s">
        <v>52</v>
      </c>
      <c r="Z37">
        <v>10000</v>
      </c>
      <c r="AA37" t="b">
        <v>1</v>
      </c>
      <c r="AB37"/>
      <c r="AC37" t="s">
        <v>102</v>
      </c>
      <c r="AD37" t="s">
        <v>54</v>
      </c>
      <c r="AE37" t="s">
        <v>55</v>
      </c>
      <c r="AF37" t="b">
        <v>1</v>
      </c>
      <c r="AG37"/>
      <c r="AH37" t="s">
        <v>50</v>
      </c>
      <c r="AI37"/>
      <c r="AJ37">
        <v>25378</v>
      </c>
      <c r="AK37" s="1">
        <v>42438.31527777778</v>
      </c>
      <c r="AL37" s="1">
        <v>42438.806250000001</v>
      </c>
      <c r="AM37" s="1">
        <v>42516.338888888888</v>
      </c>
      <c r="AN37"/>
      <c r="AO37" t="s">
        <v>39</v>
      </c>
      <c r="AP37" t="s">
        <v>39</v>
      </c>
      <c r="AQ37"/>
      <c r="AR37" s="1">
        <v>42548.5</v>
      </c>
      <c r="AS37" t="s">
        <v>56</v>
      </c>
      <c r="AT37" t="s">
        <v>596</v>
      </c>
      <c r="AU37" s="2" t="s">
        <v>608</v>
      </c>
    </row>
    <row r="38" spans="1:47" ht="12.85" customHeight="1" x14ac:dyDescent="0.45">
      <c r="A38" t="s">
        <v>39</v>
      </c>
      <c r="B38">
        <v>589298</v>
      </c>
      <c r="C38" t="str">
        <f>VLOOKUP(B38,'PAS10 S19 Final Scope_195'!B:C,2,0)</f>
        <v>Base Scope</v>
      </c>
      <c r="D38" t="s">
        <v>57</v>
      </c>
      <c r="E38" t="s">
        <v>42</v>
      </c>
      <c r="F38" t="s">
        <v>171</v>
      </c>
      <c r="G38" t="s">
        <v>583</v>
      </c>
      <c r="H38">
        <v>3.5</v>
      </c>
      <c r="I38">
        <v>2</v>
      </c>
      <c r="J38" t="s">
        <v>172</v>
      </c>
      <c r="K38"/>
      <c r="L38" t="s">
        <v>40</v>
      </c>
      <c r="M38"/>
      <c r="N38" t="b">
        <v>0</v>
      </c>
      <c r="O38" t="s">
        <v>46</v>
      </c>
      <c r="P38" t="s">
        <v>47</v>
      </c>
      <c r="Q38" t="s">
        <v>48</v>
      </c>
      <c r="R38" t="s">
        <v>61</v>
      </c>
      <c r="S38">
        <v>593043</v>
      </c>
      <c r="T38"/>
      <c r="U38" t="s">
        <v>576</v>
      </c>
      <c r="V38" t="s">
        <v>50</v>
      </c>
      <c r="W38" t="s">
        <v>140</v>
      </c>
      <c r="X38" t="s">
        <v>140</v>
      </c>
      <c r="Y38" t="s">
        <v>115</v>
      </c>
      <c r="Z38">
        <v>10000</v>
      </c>
      <c r="AA38" t="b">
        <v>1</v>
      </c>
      <c r="AB38"/>
      <c r="AC38" t="s">
        <v>53</v>
      </c>
      <c r="AD38" t="s">
        <v>173</v>
      </c>
      <c r="AE38" t="s">
        <v>66</v>
      </c>
      <c r="AF38" t="b">
        <v>1</v>
      </c>
      <c r="AG38"/>
      <c r="AH38" t="s">
        <v>50</v>
      </c>
      <c r="AI38"/>
      <c r="AJ38">
        <v>24400</v>
      </c>
      <c r="AK38" s="1">
        <v>42430.34375</v>
      </c>
      <c r="AL38" s="1">
        <v>42430.754166666666</v>
      </c>
      <c r="AM38" s="1">
        <v>42529.214583333334</v>
      </c>
      <c r="AN38"/>
      <c r="AO38" t="s">
        <v>39</v>
      </c>
      <c r="AP38" t="s">
        <v>39</v>
      </c>
      <c r="AQ38"/>
      <c r="AR38" s="1">
        <v>42548.5</v>
      </c>
      <c r="AS38" t="s">
        <v>56</v>
      </c>
      <c r="AT38" t="s">
        <v>586</v>
      </c>
      <c r="AU38" s="2" t="s">
        <v>686</v>
      </c>
    </row>
    <row r="39" spans="1:47" ht="12.85" customHeight="1" x14ac:dyDescent="0.45">
      <c r="A39" t="s">
        <v>39</v>
      </c>
      <c r="B39">
        <v>591572</v>
      </c>
      <c r="C39" t="str">
        <f>VLOOKUP(B39,'PAS10 S19 Final Scope_195'!B:C,2,0)</f>
        <v>Base Scope</v>
      </c>
      <c r="D39" t="s">
        <v>41</v>
      </c>
      <c r="E39" t="s">
        <v>42</v>
      </c>
      <c r="F39" t="s">
        <v>130</v>
      </c>
      <c r="G39" t="s">
        <v>583</v>
      </c>
      <c r="H39">
        <v>1</v>
      </c>
      <c r="I39">
        <v>2</v>
      </c>
      <c r="J39" t="s">
        <v>131</v>
      </c>
      <c r="K39"/>
      <c r="L39" t="s">
        <v>40</v>
      </c>
      <c r="M39"/>
      <c r="N39" t="b">
        <v>0</v>
      </c>
      <c r="O39" t="s">
        <v>46</v>
      </c>
      <c r="P39" t="s">
        <v>47</v>
      </c>
      <c r="Q39" t="s">
        <v>48</v>
      </c>
      <c r="R39" t="s">
        <v>121</v>
      </c>
      <c r="S39">
        <v>593043</v>
      </c>
      <c r="T39"/>
      <c r="U39" t="s">
        <v>576</v>
      </c>
      <c r="V39" t="s">
        <v>50</v>
      </c>
      <c r="W39" t="s">
        <v>132</v>
      </c>
      <c r="X39" t="s">
        <v>132</v>
      </c>
      <c r="Y39" t="s">
        <v>52</v>
      </c>
      <c r="Z39">
        <v>10000</v>
      </c>
      <c r="AA39" t="b">
        <v>1</v>
      </c>
      <c r="AB39"/>
      <c r="AC39" t="s">
        <v>107</v>
      </c>
      <c r="AD39" t="s">
        <v>50</v>
      </c>
      <c r="AE39" t="s">
        <v>50</v>
      </c>
      <c r="AF39" t="b">
        <v>1</v>
      </c>
      <c r="AG39"/>
      <c r="AH39" t="s">
        <v>50</v>
      </c>
      <c r="AI39"/>
      <c r="AJ39">
        <v>26010</v>
      </c>
      <c r="AK39" s="1">
        <v>42460.3125</v>
      </c>
      <c r="AL39" s="1">
        <v>42460.753472222219</v>
      </c>
      <c r="AM39" s="1">
        <v>42530.339583333334</v>
      </c>
      <c r="AN39"/>
      <c r="AO39" t="s">
        <v>39</v>
      </c>
      <c r="AP39" t="s">
        <v>39</v>
      </c>
      <c r="AQ39"/>
      <c r="AR39" s="1">
        <v>42548.5</v>
      </c>
      <c r="AS39" t="s">
        <v>56</v>
      </c>
      <c r="AT39" t="s">
        <v>584</v>
      </c>
      <c r="AU39" s="2" t="s">
        <v>595</v>
      </c>
    </row>
    <row r="40" spans="1:47" ht="12.85" customHeight="1" x14ac:dyDescent="0.45">
      <c r="A40" t="s">
        <v>39</v>
      </c>
      <c r="B40">
        <v>589311</v>
      </c>
      <c r="C40" t="str">
        <f>VLOOKUP(B40,'PAS10 S19 Final Scope_195'!B:C,2,0)</f>
        <v>Base Scope</v>
      </c>
      <c r="D40" t="s">
        <v>41</v>
      </c>
      <c r="E40" t="s">
        <v>42</v>
      </c>
      <c r="F40" t="s">
        <v>174</v>
      </c>
      <c r="G40" t="s">
        <v>687</v>
      </c>
      <c r="H40">
        <v>3</v>
      </c>
      <c r="I40">
        <v>2</v>
      </c>
      <c r="J40" t="s">
        <v>175</v>
      </c>
      <c r="K40"/>
      <c r="L40" t="s">
        <v>40</v>
      </c>
      <c r="M40"/>
      <c r="N40" t="b">
        <v>1</v>
      </c>
      <c r="O40" t="s">
        <v>46</v>
      </c>
      <c r="P40" t="s">
        <v>47</v>
      </c>
      <c r="Q40" t="s">
        <v>48</v>
      </c>
      <c r="R40" t="s">
        <v>176</v>
      </c>
      <c r="S40">
        <v>593043</v>
      </c>
      <c r="T40"/>
      <c r="U40" t="s">
        <v>576</v>
      </c>
      <c r="V40" t="s">
        <v>50</v>
      </c>
      <c r="W40" t="s">
        <v>51</v>
      </c>
      <c r="X40" t="s">
        <v>51</v>
      </c>
      <c r="Y40" t="s">
        <v>63</v>
      </c>
      <c r="Z40">
        <v>10000</v>
      </c>
      <c r="AA40" t="b">
        <v>1</v>
      </c>
      <c r="AB40"/>
      <c r="AC40" t="s">
        <v>64</v>
      </c>
      <c r="AD40" t="s">
        <v>93</v>
      </c>
      <c r="AE40" t="s">
        <v>93</v>
      </c>
      <c r="AF40" t="b">
        <v>1</v>
      </c>
      <c r="AG40"/>
      <c r="AH40" t="s">
        <v>50</v>
      </c>
      <c r="AI40"/>
      <c r="AJ40">
        <v>26300</v>
      </c>
      <c r="AK40" s="1">
        <v>42452.314583333333</v>
      </c>
      <c r="AL40" s="1">
        <v>42452.79791666667</v>
      </c>
      <c r="AM40" s="1">
        <v>42514.040972222225</v>
      </c>
      <c r="AN40"/>
      <c r="AO40" t="s">
        <v>39</v>
      </c>
      <c r="AP40" t="s">
        <v>39</v>
      </c>
      <c r="AQ40"/>
      <c r="AR40" s="1">
        <v>42548.5</v>
      </c>
      <c r="AS40" t="s">
        <v>56</v>
      </c>
      <c r="AT40" t="s">
        <v>579</v>
      </c>
      <c r="AU40" s="2" t="s">
        <v>609</v>
      </c>
    </row>
    <row r="41" spans="1:47" ht="12.85" customHeight="1" x14ac:dyDescent="0.45">
      <c r="A41" t="s">
        <v>39</v>
      </c>
      <c r="B41">
        <v>557388</v>
      </c>
      <c r="C41" t="str">
        <f>VLOOKUP(B41,'PAS10 S19 Final Scope_195'!B:C,2,0)</f>
        <v>Base Scope</v>
      </c>
      <c r="D41" t="s">
        <v>41</v>
      </c>
      <c r="E41" t="s">
        <v>42</v>
      </c>
      <c r="F41" t="s">
        <v>81</v>
      </c>
      <c r="G41" t="s">
        <v>687</v>
      </c>
      <c r="H41">
        <v>2</v>
      </c>
      <c r="I41">
        <v>2</v>
      </c>
      <c r="J41" t="s">
        <v>82</v>
      </c>
      <c r="K41"/>
      <c r="L41" t="s">
        <v>40</v>
      </c>
      <c r="M41"/>
      <c r="N41" t="b">
        <v>0</v>
      </c>
      <c r="O41" t="s">
        <v>46</v>
      </c>
      <c r="P41" t="s">
        <v>47</v>
      </c>
      <c r="Q41" t="s">
        <v>48</v>
      </c>
      <c r="R41" t="s">
        <v>83</v>
      </c>
      <c r="S41">
        <v>593043</v>
      </c>
      <c r="T41"/>
      <c r="U41" t="s">
        <v>576</v>
      </c>
      <c r="V41" t="s">
        <v>50</v>
      </c>
      <c r="W41" t="s">
        <v>51</v>
      </c>
      <c r="X41" t="s">
        <v>51</v>
      </c>
      <c r="Y41" t="s">
        <v>76</v>
      </c>
      <c r="Z41">
        <v>10000</v>
      </c>
      <c r="AA41" t="b">
        <v>1</v>
      </c>
      <c r="AB41"/>
      <c r="AC41" t="s">
        <v>53</v>
      </c>
      <c r="AD41" t="s">
        <v>84</v>
      </c>
      <c r="AE41" t="s">
        <v>66</v>
      </c>
      <c r="AF41" t="b">
        <v>1</v>
      </c>
      <c r="AG41"/>
      <c r="AH41" t="s">
        <v>50</v>
      </c>
      <c r="AI41"/>
      <c r="AJ41">
        <v>24705</v>
      </c>
      <c r="AK41" s="1">
        <v>42388.359722222223</v>
      </c>
      <c r="AL41" s="1">
        <v>42388.90347222222</v>
      </c>
      <c r="AM41" s="1">
        <v>42535.724305555559</v>
      </c>
      <c r="AN41"/>
      <c r="AO41" t="s">
        <v>39</v>
      </c>
      <c r="AP41" t="s">
        <v>39</v>
      </c>
      <c r="AQ41"/>
      <c r="AR41" s="1">
        <v>42548.5</v>
      </c>
      <c r="AS41" t="s">
        <v>56</v>
      </c>
      <c r="AT41" t="s">
        <v>577</v>
      </c>
      <c r="AU41" t="s">
        <v>582</v>
      </c>
    </row>
    <row r="42" spans="1:47" ht="12.85" customHeight="1" x14ac:dyDescent="0.45">
      <c r="A42" t="s">
        <v>39</v>
      </c>
      <c r="B42">
        <v>586895</v>
      </c>
      <c r="C42" t="str">
        <f>VLOOKUP(B42,'PAS10 S19 Final Scope_195'!B:C,2,0)</f>
        <v>Base Scope</v>
      </c>
      <c r="D42" t="s">
        <v>41</v>
      </c>
      <c r="E42" t="s">
        <v>42</v>
      </c>
      <c r="F42" t="s">
        <v>103</v>
      </c>
      <c r="G42" t="s">
        <v>593</v>
      </c>
      <c r="H42">
        <v>3</v>
      </c>
      <c r="I42">
        <v>3</v>
      </c>
      <c r="J42" t="s">
        <v>133</v>
      </c>
      <c r="K42"/>
      <c r="L42" t="s">
        <v>40</v>
      </c>
      <c r="M42"/>
      <c r="N42" t="b">
        <v>0</v>
      </c>
      <c r="O42" t="s">
        <v>46</v>
      </c>
      <c r="P42" t="s">
        <v>47</v>
      </c>
      <c r="Q42" t="s">
        <v>70</v>
      </c>
      <c r="R42"/>
      <c r="S42">
        <v>593043</v>
      </c>
      <c r="T42"/>
      <c r="U42" t="s">
        <v>576</v>
      </c>
      <c r="V42" t="s">
        <v>50</v>
      </c>
      <c r="W42" t="s">
        <v>50</v>
      </c>
      <c r="X42" t="s">
        <v>51</v>
      </c>
      <c r="Y42" t="s">
        <v>63</v>
      </c>
      <c r="Z42">
        <v>10000</v>
      </c>
      <c r="AA42" t="b">
        <v>1</v>
      </c>
      <c r="AB42"/>
      <c r="AC42" t="s">
        <v>64</v>
      </c>
      <c r="AD42" t="s">
        <v>50</v>
      </c>
      <c r="AE42" t="s">
        <v>50</v>
      </c>
      <c r="AF42" t="b">
        <v>1</v>
      </c>
      <c r="AG42"/>
      <c r="AH42" t="s">
        <v>50</v>
      </c>
      <c r="AI42"/>
      <c r="AJ42">
        <v>26413</v>
      </c>
      <c r="AK42" s="1">
        <v>42457.313194444447</v>
      </c>
      <c r="AL42" s="1">
        <v>42458.76666666667</v>
      </c>
      <c r="AM42" s="1">
        <v>42515.986805555556</v>
      </c>
      <c r="AN42"/>
      <c r="AO42" t="s">
        <v>39</v>
      </c>
      <c r="AP42" t="s">
        <v>39</v>
      </c>
      <c r="AQ42"/>
      <c r="AR42" s="1">
        <v>42548.5</v>
      </c>
      <c r="AS42" t="s">
        <v>56</v>
      </c>
      <c r="AT42" t="s">
        <v>584</v>
      </c>
      <c r="AU42" t="s">
        <v>582</v>
      </c>
    </row>
    <row r="43" spans="1:47" ht="12.85" customHeight="1" x14ac:dyDescent="0.45">
      <c r="A43" t="s">
        <v>39</v>
      </c>
      <c r="B43">
        <v>587157</v>
      </c>
      <c r="C43" t="str">
        <f>VLOOKUP(B43,'PAS10 S19 Final Scope_195'!B:C,2,0)</f>
        <v>Base Scope</v>
      </c>
      <c r="D43" t="s">
        <v>41</v>
      </c>
      <c r="E43" t="s">
        <v>42</v>
      </c>
      <c r="F43" t="s">
        <v>177</v>
      </c>
      <c r="G43" t="s">
        <v>583</v>
      </c>
      <c r="H43">
        <v>2</v>
      </c>
      <c r="I43">
        <v>2</v>
      </c>
      <c r="J43" t="s">
        <v>178</v>
      </c>
      <c r="K43"/>
      <c r="L43" t="s">
        <v>40</v>
      </c>
      <c r="M43"/>
      <c r="N43" t="b">
        <v>0</v>
      </c>
      <c r="O43" t="s">
        <v>46</v>
      </c>
      <c r="P43" t="s">
        <v>47</v>
      </c>
      <c r="Q43" t="s">
        <v>48</v>
      </c>
      <c r="R43" t="s">
        <v>121</v>
      </c>
      <c r="S43">
        <v>593043</v>
      </c>
      <c r="T43"/>
      <c r="U43" t="s">
        <v>576</v>
      </c>
      <c r="V43" t="s">
        <v>50</v>
      </c>
      <c r="W43" t="s">
        <v>132</v>
      </c>
      <c r="X43" t="s">
        <v>132</v>
      </c>
      <c r="Y43" t="s">
        <v>63</v>
      </c>
      <c r="Z43">
        <v>10000</v>
      </c>
      <c r="AA43" t="b">
        <v>1</v>
      </c>
      <c r="AB43"/>
      <c r="AC43" t="s">
        <v>53</v>
      </c>
      <c r="AD43" t="s">
        <v>179</v>
      </c>
      <c r="AE43" t="s">
        <v>50</v>
      </c>
      <c r="AF43" t="b">
        <v>1</v>
      </c>
      <c r="AG43"/>
      <c r="AH43" t="s">
        <v>50</v>
      </c>
      <c r="AI43"/>
      <c r="AJ43">
        <v>25838</v>
      </c>
      <c r="AK43" s="1">
        <v>42444.332638888889</v>
      </c>
      <c r="AL43" s="1">
        <v>42444.568749999999</v>
      </c>
      <c r="AM43" s="1">
        <v>42517.460416666669</v>
      </c>
      <c r="AN43"/>
      <c r="AO43" t="s">
        <v>39</v>
      </c>
      <c r="AP43" t="s">
        <v>39</v>
      </c>
      <c r="AQ43"/>
      <c r="AR43" s="1">
        <v>42548.5</v>
      </c>
      <c r="AS43" t="s">
        <v>56</v>
      </c>
      <c r="AT43" t="s">
        <v>584</v>
      </c>
      <c r="AU43" s="2" t="s">
        <v>610</v>
      </c>
    </row>
    <row r="44" spans="1:47" ht="12.85" customHeight="1" x14ac:dyDescent="0.45">
      <c r="A44" t="s">
        <v>39</v>
      </c>
      <c r="B44">
        <v>589328</v>
      </c>
      <c r="C44" t="str">
        <f>VLOOKUP(B44,'PAS10 S19 Final Scope_195'!B:C,2,0)</f>
        <v>Base Scope</v>
      </c>
      <c r="D44" t="s">
        <v>41</v>
      </c>
      <c r="E44" t="s">
        <v>42</v>
      </c>
      <c r="F44" t="s">
        <v>199</v>
      </c>
      <c r="G44" t="s">
        <v>593</v>
      </c>
      <c r="H44">
        <v>2</v>
      </c>
      <c r="I44">
        <v>2</v>
      </c>
      <c r="J44" t="s">
        <v>200</v>
      </c>
      <c r="K44"/>
      <c r="L44" t="s">
        <v>40</v>
      </c>
      <c r="M44"/>
      <c r="N44" t="b">
        <v>1</v>
      </c>
      <c r="O44" t="s">
        <v>46</v>
      </c>
      <c r="P44" t="s">
        <v>47</v>
      </c>
      <c r="Q44" t="s">
        <v>70</v>
      </c>
      <c r="R44"/>
      <c r="S44">
        <v>593043</v>
      </c>
      <c r="T44"/>
      <c r="U44" t="s">
        <v>576</v>
      </c>
      <c r="V44" t="s">
        <v>50</v>
      </c>
      <c r="W44" t="s">
        <v>51</v>
      </c>
      <c r="X44" t="s">
        <v>51</v>
      </c>
      <c r="Y44" t="s">
        <v>76</v>
      </c>
      <c r="Z44">
        <v>10000</v>
      </c>
      <c r="AA44" t="b">
        <v>1</v>
      </c>
      <c r="AB44"/>
      <c r="AC44" t="s">
        <v>64</v>
      </c>
      <c r="AD44" t="s">
        <v>93</v>
      </c>
      <c r="AE44" t="s">
        <v>93</v>
      </c>
      <c r="AF44" t="b">
        <v>1</v>
      </c>
      <c r="AG44"/>
      <c r="AH44" t="s">
        <v>691</v>
      </c>
      <c r="AI44" t="s">
        <v>711</v>
      </c>
      <c r="AJ44">
        <v>26783</v>
      </c>
      <c r="AK44" s="1">
        <v>42457.313194444447</v>
      </c>
      <c r="AL44" s="1">
        <v>42457.747916666667</v>
      </c>
      <c r="AM44" s="1">
        <v>42542.227777777778</v>
      </c>
      <c r="AN44"/>
      <c r="AO44" t="s">
        <v>39</v>
      </c>
      <c r="AP44" t="s">
        <v>39</v>
      </c>
      <c r="AQ44"/>
      <c r="AR44" s="1">
        <v>42548.5</v>
      </c>
      <c r="AS44" t="s">
        <v>56</v>
      </c>
      <c r="AT44" t="s">
        <v>579</v>
      </c>
      <c r="AU44" t="s">
        <v>582</v>
      </c>
    </row>
    <row r="45" spans="1:47" ht="12.85" customHeight="1" x14ac:dyDescent="0.45">
      <c r="A45" t="s">
        <v>39</v>
      </c>
      <c r="B45">
        <v>586624</v>
      </c>
      <c r="C45" t="str">
        <f>VLOOKUP(B45,'PAS10 S19 Final Scope_195'!B:C,2,0)</f>
        <v>Base Scope</v>
      </c>
      <c r="D45" t="s">
        <v>41</v>
      </c>
      <c r="E45" t="s">
        <v>42</v>
      </c>
      <c r="F45" t="s">
        <v>134</v>
      </c>
      <c r="G45" t="s">
        <v>687</v>
      </c>
      <c r="H45">
        <v>3</v>
      </c>
      <c r="I45">
        <v>2</v>
      </c>
      <c r="J45" t="s">
        <v>135</v>
      </c>
      <c r="K45"/>
      <c r="L45" t="s">
        <v>40</v>
      </c>
      <c r="M45"/>
      <c r="N45" t="b">
        <v>1</v>
      </c>
      <c r="O45" t="s">
        <v>46</v>
      </c>
      <c r="P45" t="s">
        <v>47</v>
      </c>
      <c r="Q45" t="s">
        <v>48</v>
      </c>
      <c r="R45" t="s">
        <v>136</v>
      </c>
      <c r="S45">
        <v>593043</v>
      </c>
      <c r="T45"/>
      <c r="U45" t="s">
        <v>576</v>
      </c>
      <c r="V45" t="s">
        <v>50</v>
      </c>
      <c r="W45" t="s">
        <v>51</v>
      </c>
      <c r="X45" t="s">
        <v>51</v>
      </c>
      <c r="Y45" t="s">
        <v>63</v>
      </c>
      <c r="Z45">
        <v>10000</v>
      </c>
      <c r="AA45" t="b">
        <v>1</v>
      </c>
      <c r="AB45"/>
      <c r="AC45" t="s">
        <v>102</v>
      </c>
      <c r="AD45" t="s">
        <v>93</v>
      </c>
      <c r="AE45" t="s">
        <v>93</v>
      </c>
      <c r="AF45" t="b">
        <v>1</v>
      </c>
      <c r="AG45"/>
      <c r="AH45" t="s">
        <v>50</v>
      </c>
      <c r="AI45"/>
      <c r="AJ45">
        <v>26148</v>
      </c>
      <c r="AK45" s="1">
        <v>42445.353472222225</v>
      </c>
      <c r="AL45" s="1">
        <v>42445.770833333336</v>
      </c>
      <c r="AM45" s="1">
        <v>42528.99722222222</v>
      </c>
      <c r="AN45"/>
      <c r="AO45" t="s">
        <v>39</v>
      </c>
      <c r="AP45" t="s">
        <v>39</v>
      </c>
      <c r="AQ45"/>
      <c r="AR45" s="1">
        <v>42548.5</v>
      </c>
      <c r="AS45" t="s">
        <v>56</v>
      </c>
      <c r="AT45" t="s">
        <v>579</v>
      </c>
      <c r="AU45" s="2" t="s">
        <v>601</v>
      </c>
    </row>
    <row r="46" spans="1:47" ht="12.85" customHeight="1" x14ac:dyDescent="0.45">
      <c r="A46" t="s">
        <v>39</v>
      </c>
      <c r="B46">
        <v>586890</v>
      </c>
      <c r="C46" t="str">
        <f>VLOOKUP(B46,'PAS10 S19 Final Scope_195'!B:C,2,0)</f>
        <v>Base Scope</v>
      </c>
      <c r="D46" t="s">
        <v>41</v>
      </c>
      <c r="E46" t="s">
        <v>42</v>
      </c>
      <c r="F46" t="s">
        <v>85</v>
      </c>
      <c r="G46" t="s">
        <v>687</v>
      </c>
      <c r="H46">
        <v>3</v>
      </c>
      <c r="I46">
        <v>3</v>
      </c>
      <c r="J46" t="s">
        <v>86</v>
      </c>
      <c r="K46"/>
      <c r="L46" t="s">
        <v>40</v>
      </c>
      <c r="M46"/>
      <c r="N46" t="b">
        <v>0</v>
      </c>
      <c r="O46" t="s">
        <v>46</v>
      </c>
      <c r="P46" t="s">
        <v>47</v>
      </c>
      <c r="Q46" t="s">
        <v>48</v>
      </c>
      <c r="R46" t="s">
        <v>87</v>
      </c>
      <c r="S46" t="s">
        <v>88</v>
      </c>
      <c r="T46"/>
      <c r="U46" t="s">
        <v>576</v>
      </c>
      <c r="V46" t="s">
        <v>50</v>
      </c>
      <c r="W46" t="s">
        <v>51</v>
      </c>
      <c r="X46" t="s">
        <v>51</v>
      </c>
      <c r="Y46" t="s">
        <v>76</v>
      </c>
      <c r="Z46">
        <v>10000</v>
      </c>
      <c r="AA46" t="b">
        <v>1</v>
      </c>
      <c r="AB46"/>
      <c r="AC46" t="s">
        <v>102</v>
      </c>
      <c r="AD46" t="s">
        <v>89</v>
      </c>
      <c r="AE46" t="s">
        <v>50</v>
      </c>
      <c r="AF46" t="b">
        <v>1</v>
      </c>
      <c r="AG46"/>
      <c r="AH46" t="s">
        <v>50</v>
      </c>
      <c r="AI46"/>
      <c r="AJ46">
        <v>27167</v>
      </c>
      <c r="AK46" s="1">
        <v>42452.674305555556</v>
      </c>
      <c r="AL46" s="1">
        <v>42452.798611111109</v>
      </c>
      <c r="AM46" s="1">
        <v>42550.636111111111</v>
      </c>
      <c r="AN46"/>
      <c r="AO46" t="s">
        <v>39</v>
      </c>
      <c r="AP46" t="s">
        <v>39</v>
      </c>
      <c r="AQ46"/>
      <c r="AR46" s="1">
        <v>42548.5</v>
      </c>
      <c r="AS46" t="s">
        <v>56</v>
      </c>
      <c r="AT46" t="s">
        <v>611</v>
      </c>
      <c r="AU46" s="2" t="s">
        <v>612</v>
      </c>
    </row>
    <row r="47" spans="1:47" ht="12.85" customHeight="1" x14ac:dyDescent="0.45">
      <c r="A47" t="s">
        <v>39</v>
      </c>
      <c r="B47">
        <v>586887</v>
      </c>
      <c r="C47" t="str">
        <f>VLOOKUP(B47,'PAS10 S19 Final Scope_195'!B:C,2,0)</f>
        <v>Base Scope</v>
      </c>
      <c r="D47" t="s">
        <v>41</v>
      </c>
      <c r="E47" t="s">
        <v>42</v>
      </c>
      <c r="F47" t="s">
        <v>180</v>
      </c>
      <c r="G47" t="s">
        <v>687</v>
      </c>
      <c r="H47">
        <v>3</v>
      </c>
      <c r="I47">
        <v>3</v>
      </c>
      <c r="J47" t="s">
        <v>181</v>
      </c>
      <c r="K47"/>
      <c r="L47" t="s">
        <v>40</v>
      </c>
      <c r="M47"/>
      <c r="N47" t="b">
        <v>0</v>
      </c>
      <c r="O47" t="s">
        <v>46</v>
      </c>
      <c r="P47" t="s">
        <v>47</v>
      </c>
      <c r="Q47" t="s">
        <v>48</v>
      </c>
      <c r="R47"/>
      <c r="S47">
        <v>593043</v>
      </c>
      <c r="T47"/>
      <c r="U47" t="s">
        <v>576</v>
      </c>
      <c r="V47" t="s">
        <v>50</v>
      </c>
      <c r="W47" t="s">
        <v>51</v>
      </c>
      <c r="X47" t="s">
        <v>51</v>
      </c>
      <c r="Y47" t="s">
        <v>76</v>
      </c>
      <c r="Z47">
        <v>10000</v>
      </c>
      <c r="AA47" t="b">
        <v>1</v>
      </c>
      <c r="AB47"/>
      <c r="AC47" t="s">
        <v>53</v>
      </c>
      <c r="AD47" t="s">
        <v>182</v>
      </c>
      <c r="AE47" t="s">
        <v>50</v>
      </c>
      <c r="AF47" t="b">
        <v>1</v>
      </c>
      <c r="AG47"/>
      <c r="AH47" t="s">
        <v>50</v>
      </c>
      <c r="AI47"/>
      <c r="AJ47">
        <v>26489</v>
      </c>
      <c r="AK47" s="1">
        <v>42444.705555555556</v>
      </c>
      <c r="AL47" s="1">
        <v>42444.777083333334</v>
      </c>
      <c r="AM47" s="1">
        <v>42552.000694444447</v>
      </c>
      <c r="AN47"/>
      <c r="AO47" t="s">
        <v>39</v>
      </c>
      <c r="AP47" t="s">
        <v>39</v>
      </c>
      <c r="AQ47"/>
      <c r="AR47" s="1">
        <v>42548.5</v>
      </c>
      <c r="AS47" t="s">
        <v>56</v>
      </c>
      <c r="AT47" t="s">
        <v>586</v>
      </c>
      <c r="AU47" t="s">
        <v>582</v>
      </c>
    </row>
    <row r="48" spans="1:47" ht="12.85" customHeight="1" x14ac:dyDescent="0.45">
      <c r="A48" t="s">
        <v>39</v>
      </c>
      <c r="B48">
        <v>586626</v>
      </c>
      <c r="C48" t="str">
        <f>VLOOKUP(B48,'PAS10 S19 Final Scope_195'!B:C,2,0)</f>
        <v>Base Scope</v>
      </c>
      <c r="D48" t="s">
        <v>41</v>
      </c>
      <c r="E48" t="s">
        <v>42</v>
      </c>
      <c r="F48" t="s">
        <v>90</v>
      </c>
      <c r="G48" t="s">
        <v>593</v>
      </c>
      <c r="H48">
        <v>3</v>
      </c>
      <c r="I48">
        <v>2</v>
      </c>
      <c r="J48" t="s">
        <v>91</v>
      </c>
      <c r="K48"/>
      <c r="L48" t="s">
        <v>40</v>
      </c>
      <c r="M48"/>
      <c r="N48" t="b">
        <v>1</v>
      </c>
      <c r="O48" t="s">
        <v>46</v>
      </c>
      <c r="P48" t="s">
        <v>47</v>
      </c>
      <c r="Q48" t="s">
        <v>70</v>
      </c>
      <c r="R48" t="s">
        <v>92</v>
      </c>
      <c r="S48">
        <v>593043</v>
      </c>
      <c r="T48"/>
      <c r="U48" t="s">
        <v>576</v>
      </c>
      <c r="V48" t="s">
        <v>50</v>
      </c>
      <c r="W48" t="s">
        <v>51</v>
      </c>
      <c r="X48" t="s">
        <v>51</v>
      </c>
      <c r="Y48" t="s">
        <v>76</v>
      </c>
      <c r="Z48">
        <v>10000</v>
      </c>
      <c r="AA48" t="b">
        <v>1</v>
      </c>
      <c r="AB48"/>
      <c r="AC48" t="s">
        <v>64</v>
      </c>
      <c r="AD48" t="s">
        <v>93</v>
      </c>
      <c r="AE48" t="s">
        <v>94</v>
      </c>
      <c r="AF48" t="b">
        <v>1</v>
      </c>
      <c r="AG48"/>
      <c r="AH48" t="s">
        <v>691</v>
      </c>
      <c r="AI48" t="s">
        <v>712</v>
      </c>
      <c r="AJ48">
        <v>26204</v>
      </c>
      <c r="AK48" s="1">
        <v>42460.3125</v>
      </c>
      <c r="AL48" s="1">
        <v>42460.753472222219</v>
      </c>
      <c r="AM48" s="1">
        <v>42557.447916666664</v>
      </c>
      <c r="AN48"/>
      <c r="AO48" t="s">
        <v>39</v>
      </c>
      <c r="AP48" t="s">
        <v>39</v>
      </c>
      <c r="AQ48"/>
      <c r="AR48" s="1">
        <v>42548.5</v>
      </c>
      <c r="AS48" t="s">
        <v>56</v>
      </c>
      <c r="AT48" t="s">
        <v>596</v>
      </c>
      <c r="AU48" s="2" t="s">
        <v>613</v>
      </c>
    </row>
    <row r="49" spans="1:47" ht="12.85" customHeight="1" x14ac:dyDescent="0.45">
      <c r="A49" t="s">
        <v>39</v>
      </c>
      <c r="B49">
        <v>586588</v>
      </c>
      <c r="C49" t="str">
        <f>VLOOKUP(B49,'PAS10 S19 Final Scope_195'!B:C,2,0)</f>
        <v>Base Scope</v>
      </c>
      <c r="D49" t="s">
        <v>41</v>
      </c>
      <c r="E49" t="s">
        <v>42</v>
      </c>
      <c r="F49" t="s">
        <v>95</v>
      </c>
      <c r="G49" t="s">
        <v>687</v>
      </c>
      <c r="H49">
        <v>3</v>
      </c>
      <c r="I49">
        <v>2</v>
      </c>
      <c r="J49" t="s">
        <v>97</v>
      </c>
      <c r="K49"/>
      <c r="L49" t="s">
        <v>40</v>
      </c>
      <c r="M49"/>
      <c r="N49" t="b">
        <v>1</v>
      </c>
      <c r="O49" t="s">
        <v>46</v>
      </c>
      <c r="P49" t="s">
        <v>47</v>
      </c>
      <c r="Q49" t="s">
        <v>48</v>
      </c>
      <c r="R49" t="s">
        <v>98</v>
      </c>
      <c r="S49">
        <v>593043</v>
      </c>
      <c r="T49"/>
      <c r="U49" t="s">
        <v>576</v>
      </c>
      <c r="V49" t="s">
        <v>50</v>
      </c>
      <c r="W49" t="s">
        <v>51</v>
      </c>
      <c r="X49" t="s">
        <v>51</v>
      </c>
      <c r="Y49" t="s">
        <v>63</v>
      </c>
      <c r="Z49">
        <v>10000</v>
      </c>
      <c r="AA49" t="b">
        <v>1</v>
      </c>
      <c r="AB49"/>
      <c r="AC49" t="s">
        <v>53</v>
      </c>
      <c r="AD49" t="s">
        <v>93</v>
      </c>
      <c r="AE49" t="s">
        <v>93</v>
      </c>
      <c r="AF49" t="b">
        <v>1</v>
      </c>
      <c r="AG49"/>
      <c r="AH49" t="s">
        <v>50</v>
      </c>
      <c r="AI49"/>
      <c r="AJ49">
        <v>25418</v>
      </c>
      <c r="AK49" s="1">
        <v>42445.353472222225</v>
      </c>
      <c r="AL49" s="1">
        <v>42445.771527777775</v>
      </c>
      <c r="AM49" s="1">
        <v>42516</v>
      </c>
      <c r="AN49"/>
      <c r="AO49" t="s">
        <v>39</v>
      </c>
      <c r="AP49" t="s">
        <v>39</v>
      </c>
      <c r="AQ49"/>
      <c r="AR49" s="1">
        <v>42548.5</v>
      </c>
      <c r="AS49" t="s">
        <v>56</v>
      </c>
      <c r="AT49" t="s">
        <v>579</v>
      </c>
      <c r="AU49" s="2" t="s">
        <v>614</v>
      </c>
    </row>
    <row r="50" spans="1:47" ht="12.85" customHeight="1" x14ac:dyDescent="0.45">
      <c r="A50" t="s">
        <v>39</v>
      </c>
      <c r="B50">
        <v>452307</v>
      </c>
      <c r="C50" t="str">
        <f>VLOOKUP(B50,'PAS10 S19 Final Scope_195'!B:C,2,0)</f>
        <v>Base Scope</v>
      </c>
      <c r="D50" t="s">
        <v>41</v>
      </c>
      <c r="E50" t="s">
        <v>42</v>
      </c>
      <c r="F50" t="s">
        <v>201</v>
      </c>
      <c r="G50" t="s">
        <v>624</v>
      </c>
      <c r="H50">
        <v>6</v>
      </c>
      <c r="I50">
        <v>3</v>
      </c>
      <c r="J50" t="s">
        <v>202</v>
      </c>
      <c r="K50" t="s">
        <v>169</v>
      </c>
      <c r="L50" t="s">
        <v>40</v>
      </c>
      <c r="M50"/>
      <c r="N50" t="b">
        <v>0</v>
      </c>
      <c r="O50" t="s">
        <v>46</v>
      </c>
      <c r="P50" t="s">
        <v>47</v>
      </c>
      <c r="Q50" t="s">
        <v>48</v>
      </c>
      <c r="R50" t="s">
        <v>169</v>
      </c>
      <c r="S50">
        <v>593043</v>
      </c>
      <c r="T50"/>
      <c r="U50" t="s">
        <v>576</v>
      </c>
      <c r="V50" t="s">
        <v>50</v>
      </c>
      <c r="W50" t="s">
        <v>51</v>
      </c>
      <c r="X50" t="s">
        <v>51</v>
      </c>
      <c r="Y50" t="s">
        <v>76</v>
      </c>
      <c r="Z50">
        <v>10000</v>
      </c>
      <c r="AA50" t="b">
        <v>1</v>
      </c>
      <c r="AB50"/>
      <c r="AC50" t="s">
        <v>50</v>
      </c>
      <c r="AD50" t="s">
        <v>89</v>
      </c>
      <c r="AE50" t="s">
        <v>170</v>
      </c>
      <c r="AF50" t="b">
        <v>1</v>
      </c>
      <c r="AG50" t="s">
        <v>128</v>
      </c>
      <c r="AH50" t="s">
        <v>50</v>
      </c>
      <c r="AI50"/>
      <c r="AJ50">
        <v>25516</v>
      </c>
      <c r="AK50"/>
      <c r="AL50" s="1">
        <v>42106.7</v>
      </c>
      <c r="AM50" s="1">
        <v>42183.802083333336</v>
      </c>
      <c r="AN50" t="s">
        <v>80</v>
      </c>
      <c r="AO50" t="s">
        <v>39</v>
      </c>
      <c r="AP50" t="s">
        <v>39</v>
      </c>
      <c r="AQ50" t="s">
        <v>80</v>
      </c>
      <c r="AR50" s="1">
        <v>42548.5</v>
      </c>
      <c r="AS50" t="s">
        <v>56</v>
      </c>
      <c r="AT50" t="s">
        <v>596</v>
      </c>
      <c r="AU50" s="2" t="s">
        <v>615</v>
      </c>
    </row>
    <row r="51" spans="1:47" ht="12.85" customHeight="1" x14ac:dyDescent="0.45">
      <c r="A51" t="s">
        <v>39</v>
      </c>
      <c r="B51">
        <v>586845</v>
      </c>
      <c r="C51" t="str">
        <f>VLOOKUP(B51,'PAS10 S19 Final Scope_195'!B:C,2,0)</f>
        <v>Base Scope</v>
      </c>
      <c r="D51" t="s">
        <v>41</v>
      </c>
      <c r="E51" t="s">
        <v>42</v>
      </c>
      <c r="F51" t="s">
        <v>43</v>
      </c>
      <c r="G51" t="s">
        <v>687</v>
      </c>
      <c r="H51">
        <v>2</v>
      </c>
      <c r="I51">
        <v>2</v>
      </c>
      <c r="J51" t="s">
        <v>183</v>
      </c>
      <c r="K51"/>
      <c r="L51" t="s">
        <v>40</v>
      </c>
      <c r="M51"/>
      <c r="N51" t="b">
        <v>0</v>
      </c>
      <c r="O51" t="s">
        <v>46</v>
      </c>
      <c r="P51" t="s">
        <v>47</v>
      </c>
      <c r="Q51" t="s">
        <v>48</v>
      </c>
      <c r="R51" t="s">
        <v>49</v>
      </c>
      <c r="S51">
        <v>593043</v>
      </c>
      <c r="T51"/>
      <c r="U51" t="s">
        <v>576</v>
      </c>
      <c r="V51" t="s">
        <v>50</v>
      </c>
      <c r="W51" t="s">
        <v>51</v>
      </c>
      <c r="X51" t="s">
        <v>51</v>
      </c>
      <c r="Y51" t="s">
        <v>52</v>
      </c>
      <c r="Z51">
        <v>10000</v>
      </c>
      <c r="AA51" t="b">
        <v>1</v>
      </c>
      <c r="AB51"/>
      <c r="AC51" t="s">
        <v>107</v>
      </c>
      <c r="AD51" t="s">
        <v>54</v>
      </c>
      <c r="AE51" t="s">
        <v>55</v>
      </c>
      <c r="AF51" t="b">
        <v>1</v>
      </c>
      <c r="AG51"/>
      <c r="AH51" t="s">
        <v>50</v>
      </c>
      <c r="AI51"/>
      <c r="AJ51">
        <v>25380</v>
      </c>
      <c r="AK51" s="1">
        <v>42436.538194444445</v>
      </c>
      <c r="AL51" s="1">
        <v>42436.781944444447</v>
      </c>
      <c r="AM51" s="1">
        <v>42522.417361111111</v>
      </c>
      <c r="AN51"/>
      <c r="AO51" t="s">
        <v>39</v>
      </c>
      <c r="AP51" t="s">
        <v>39</v>
      </c>
      <c r="AQ51"/>
      <c r="AR51" s="1">
        <v>42548.5</v>
      </c>
      <c r="AS51" t="s">
        <v>56</v>
      </c>
      <c r="AT51" t="s">
        <v>577</v>
      </c>
      <c r="AU51" s="2" t="s">
        <v>616</v>
      </c>
    </row>
    <row r="52" spans="1:47" ht="12.85" customHeight="1" x14ac:dyDescent="0.45">
      <c r="A52" t="s">
        <v>39</v>
      </c>
      <c r="B52">
        <v>587158</v>
      </c>
      <c r="C52" t="str">
        <f>VLOOKUP(B52,'PAS10 S19 Final Scope_195'!B:C,2,0)</f>
        <v>Base Scope</v>
      </c>
      <c r="D52" t="s">
        <v>57</v>
      </c>
      <c r="E52" t="s">
        <v>42</v>
      </c>
      <c r="F52" t="s">
        <v>138</v>
      </c>
      <c r="G52" t="s">
        <v>687</v>
      </c>
      <c r="H52">
        <v>4</v>
      </c>
      <c r="I52">
        <v>2</v>
      </c>
      <c r="J52" t="s">
        <v>139</v>
      </c>
      <c r="K52"/>
      <c r="L52" t="s">
        <v>40</v>
      </c>
      <c r="M52"/>
      <c r="N52" t="b">
        <v>0</v>
      </c>
      <c r="O52" t="s">
        <v>46</v>
      </c>
      <c r="P52" t="s">
        <v>47</v>
      </c>
      <c r="Q52" t="s">
        <v>48</v>
      </c>
      <c r="R52" t="s">
        <v>121</v>
      </c>
      <c r="S52">
        <v>593043</v>
      </c>
      <c r="T52"/>
      <c r="U52" t="s">
        <v>576</v>
      </c>
      <c r="V52" t="s">
        <v>50</v>
      </c>
      <c r="W52" t="s">
        <v>140</v>
      </c>
      <c r="X52" t="s">
        <v>140</v>
      </c>
      <c r="Y52" t="s">
        <v>63</v>
      </c>
      <c r="Z52">
        <v>10000</v>
      </c>
      <c r="AA52" t="b">
        <v>1</v>
      </c>
      <c r="AB52"/>
      <c r="AC52" t="s">
        <v>102</v>
      </c>
      <c r="AD52" t="s">
        <v>77</v>
      </c>
      <c r="AE52" t="s">
        <v>66</v>
      </c>
      <c r="AF52" t="b">
        <v>1</v>
      </c>
      <c r="AG52"/>
      <c r="AH52" t="s">
        <v>50</v>
      </c>
      <c r="AI52"/>
      <c r="AJ52">
        <v>25836</v>
      </c>
      <c r="AK52" s="1">
        <v>42457.313194444447</v>
      </c>
      <c r="AL52" s="1">
        <v>42457.748611111114</v>
      </c>
      <c r="AM52" s="1">
        <v>42537.001388888886</v>
      </c>
      <c r="AN52"/>
      <c r="AO52" t="s">
        <v>39</v>
      </c>
      <c r="AP52" t="s">
        <v>39</v>
      </c>
      <c r="AQ52"/>
      <c r="AR52" s="1">
        <v>42548.5</v>
      </c>
      <c r="AS52" t="s">
        <v>56</v>
      </c>
      <c r="AT52" t="s">
        <v>584</v>
      </c>
      <c r="AU52" s="2" t="s">
        <v>617</v>
      </c>
    </row>
    <row r="53" spans="1:47" ht="12.85" customHeight="1" x14ac:dyDescent="0.45">
      <c r="A53" t="s">
        <v>39</v>
      </c>
      <c r="B53">
        <v>490382</v>
      </c>
      <c r="C53" t="str">
        <f>VLOOKUP(B53,'PAS10 S19 Final Scope_195'!B:C,2,0)</f>
        <v>Base Scope</v>
      </c>
      <c r="D53" t="s">
        <v>41</v>
      </c>
      <c r="E53" t="s">
        <v>42</v>
      </c>
      <c r="F53" t="s">
        <v>67</v>
      </c>
      <c r="G53" t="s">
        <v>687</v>
      </c>
      <c r="H53">
        <v>4</v>
      </c>
      <c r="I53">
        <v>2</v>
      </c>
      <c r="J53" t="s">
        <v>141</v>
      </c>
      <c r="K53"/>
      <c r="L53" t="s">
        <v>40</v>
      </c>
      <c r="M53"/>
      <c r="N53" t="b">
        <v>1</v>
      </c>
      <c r="O53" t="s">
        <v>46</v>
      </c>
      <c r="P53" t="s">
        <v>47</v>
      </c>
      <c r="Q53" t="s">
        <v>48</v>
      </c>
      <c r="R53"/>
      <c r="S53">
        <v>593043</v>
      </c>
      <c r="T53"/>
      <c r="U53" t="s">
        <v>576</v>
      </c>
      <c r="V53" t="s">
        <v>50</v>
      </c>
      <c r="W53" t="s">
        <v>51</v>
      </c>
      <c r="X53" t="s">
        <v>51</v>
      </c>
      <c r="Y53" t="s">
        <v>63</v>
      </c>
      <c r="Z53">
        <v>10000</v>
      </c>
      <c r="AA53" t="b">
        <v>1</v>
      </c>
      <c r="AB53"/>
      <c r="AC53" t="s">
        <v>64</v>
      </c>
      <c r="AD53" t="s">
        <v>93</v>
      </c>
      <c r="AE53" t="s">
        <v>93</v>
      </c>
      <c r="AF53" t="b">
        <v>1</v>
      </c>
      <c r="AG53"/>
      <c r="AH53" t="s">
        <v>50</v>
      </c>
      <c r="AI53"/>
      <c r="AJ53">
        <v>25179</v>
      </c>
      <c r="AK53" s="1">
        <v>42219.585416666669</v>
      </c>
      <c r="AL53" s="1">
        <v>42219.834722222222</v>
      </c>
      <c r="AM53" s="1">
        <v>42517.015277777777</v>
      </c>
      <c r="AN53" t="s">
        <v>80</v>
      </c>
      <c r="AO53" t="s">
        <v>39</v>
      </c>
      <c r="AP53" t="s">
        <v>39</v>
      </c>
      <c r="AQ53" t="s">
        <v>80</v>
      </c>
      <c r="AR53" s="1">
        <v>42548.5</v>
      </c>
      <c r="AS53" t="s">
        <v>56</v>
      </c>
      <c r="AT53" t="s">
        <v>590</v>
      </c>
      <c r="AU53" s="2" t="s">
        <v>618</v>
      </c>
    </row>
    <row r="54" spans="1:47" ht="12.85" customHeight="1" x14ac:dyDescent="0.45">
      <c r="A54" t="s">
        <v>39</v>
      </c>
      <c r="B54">
        <v>557724</v>
      </c>
      <c r="C54" t="str">
        <f>VLOOKUP(B54,'PAS10 S19 Final Scope_195'!B:C,2,0)</f>
        <v>Base Scope</v>
      </c>
      <c r="D54" t="s">
        <v>41</v>
      </c>
      <c r="E54" t="s">
        <v>42</v>
      </c>
      <c r="F54" t="s">
        <v>203</v>
      </c>
      <c r="G54" t="s">
        <v>687</v>
      </c>
      <c r="H54">
        <v>1.5</v>
      </c>
      <c r="I54">
        <v>2</v>
      </c>
      <c r="J54" t="s">
        <v>204</v>
      </c>
      <c r="K54"/>
      <c r="L54" t="s">
        <v>40</v>
      </c>
      <c r="M54"/>
      <c r="N54" t="b">
        <v>0</v>
      </c>
      <c r="O54" t="s">
        <v>46</v>
      </c>
      <c r="P54" t="s">
        <v>47</v>
      </c>
      <c r="Q54" t="s">
        <v>70</v>
      </c>
      <c r="R54" t="s">
        <v>83</v>
      </c>
      <c r="S54">
        <v>593043</v>
      </c>
      <c r="T54"/>
      <c r="U54" t="s">
        <v>576</v>
      </c>
      <c r="V54" t="s">
        <v>50</v>
      </c>
      <c r="W54" t="s">
        <v>51</v>
      </c>
      <c r="X54" t="s">
        <v>51</v>
      </c>
      <c r="Y54" t="s">
        <v>52</v>
      </c>
      <c r="Z54">
        <v>10000</v>
      </c>
      <c r="AA54" t="b">
        <v>1</v>
      </c>
      <c r="AB54"/>
      <c r="AC54" t="s">
        <v>107</v>
      </c>
      <c r="AD54" t="s">
        <v>116</v>
      </c>
      <c r="AE54" t="s">
        <v>66</v>
      </c>
      <c r="AF54" t="b">
        <v>1</v>
      </c>
      <c r="AG54"/>
      <c r="AH54" t="s">
        <v>50</v>
      </c>
      <c r="AI54"/>
      <c r="AJ54">
        <v>25377</v>
      </c>
      <c r="AK54" s="1">
        <v>42430.34375</v>
      </c>
      <c r="AL54" s="1">
        <v>42430.756249999999</v>
      </c>
      <c r="AM54" s="1">
        <v>42521.390277777777</v>
      </c>
      <c r="AN54"/>
      <c r="AO54" t="s">
        <v>39</v>
      </c>
      <c r="AP54" t="s">
        <v>39</v>
      </c>
      <c r="AQ54"/>
      <c r="AR54" s="1">
        <v>42548.5</v>
      </c>
      <c r="AS54" t="s">
        <v>56</v>
      </c>
      <c r="AT54" t="s">
        <v>596</v>
      </c>
      <c r="AU54" s="2" t="s">
        <v>619</v>
      </c>
    </row>
    <row r="55" spans="1:47" ht="12.85" hidden="1" customHeight="1" x14ac:dyDescent="0.45">
      <c r="A55" t="s">
        <v>39</v>
      </c>
      <c r="B55">
        <v>636685</v>
      </c>
      <c r="C55" t="str">
        <f>VLOOKUP(B55,'PAS10 S19 Final Scope_195'!B:C,2,0)</f>
        <v>Base Scope</v>
      </c>
      <c r="D55" t="s">
        <v>41</v>
      </c>
      <c r="E55" t="s">
        <v>205</v>
      </c>
      <c r="F55" t="s">
        <v>228</v>
      </c>
      <c r="G55" t="s">
        <v>593</v>
      </c>
      <c r="H55">
        <v>3</v>
      </c>
      <c r="I55">
        <v>3</v>
      </c>
      <c r="J55" t="s">
        <v>229</v>
      </c>
      <c r="K55"/>
      <c r="L55" t="s">
        <v>40</v>
      </c>
      <c r="M55"/>
      <c r="N55" t="b">
        <v>1</v>
      </c>
      <c r="O55" t="s">
        <v>46</v>
      </c>
      <c r="P55" t="s">
        <v>47</v>
      </c>
      <c r="Q55" t="s">
        <v>48</v>
      </c>
      <c r="R55" t="s">
        <v>105</v>
      </c>
      <c r="S55">
        <v>566291</v>
      </c>
      <c r="T55"/>
      <c r="U55" t="s">
        <v>576</v>
      </c>
      <c r="V55" t="s">
        <v>50</v>
      </c>
      <c r="W55" t="s">
        <v>51</v>
      </c>
      <c r="X55" t="s">
        <v>51</v>
      </c>
      <c r="Y55" t="s">
        <v>115</v>
      </c>
      <c r="Z55">
        <v>33000</v>
      </c>
      <c r="AA55" t="b">
        <v>1</v>
      </c>
      <c r="AB55"/>
      <c r="AC55" t="s">
        <v>64</v>
      </c>
      <c r="AD55" t="s">
        <v>93</v>
      </c>
      <c r="AE55" t="s">
        <v>93</v>
      </c>
      <c r="AF55" t="b">
        <v>0</v>
      </c>
      <c r="AG55"/>
      <c r="AH55" t="s">
        <v>50</v>
      </c>
      <c r="AI55"/>
      <c r="AJ55">
        <v>27115</v>
      </c>
      <c r="AK55" s="1">
        <v>42515.29791666667</v>
      </c>
      <c r="AL55" s="1">
        <v>42516.385416666664</v>
      </c>
      <c r="AM55" s="1">
        <v>42548.380555555559</v>
      </c>
      <c r="AN55" t="s">
        <v>80</v>
      </c>
      <c r="AO55" t="s">
        <v>39</v>
      </c>
      <c r="AP55" t="s">
        <v>39</v>
      </c>
      <c r="AQ55"/>
      <c r="AR55" s="1">
        <v>42548.5</v>
      </c>
      <c r="AS55" t="s">
        <v>56</v>
      </c>
      <c r="AT55" t="s">
        <v>622</v>
      </c>
      <c r="AU55" t="s">
        <v>623</v>
      </c>
    </row>
    <row r="56" spans="1:47" ht="12.85" hidden="1" customHeight="1" x14ac:dyDescent="0.45">
      <c r="A56" t="s">
        <v>39</v>
      </c>
      <c r="B56">
        <v>638588</v>
      </c>
      <c r="C56" t="str">
        <f>VLOOKUP(B56,'PAS10 S19 Final Scope_195'!B:C,2,0)</f>
        <v>Base Scope</v>
      </c>
      <c r="D56" t="s">
        <v>41</v>
      </c>
      <c r="E56" t="s">
        <v>205</v>
      </c>
      <c r="F56" t="s">
        <v>293</v>
      </c>
      <c r="G56" t="s">
        <v>687</v>
      </c>
      <c r="H56">
        <v>0</v>
      </c>
      <c r="I56">
        <v>3</v>
      </c>
      <c r="J56" t="s">
        <v>294</v>
      </c>
      <c r="K56"/>
      <c r="L56" t="s">
        <v>40</v>
      </c>
      <c r="M56"/>
      <c r="N56" t="b">
        <v>0</v>
      </c>
      <c r="O56" t="s">
        <v>46</v>
      </c>
      <c r="P56" t="s">
        <v>47</v>
      </c>
      <c r="Q56" t="s">
        <v>70</v>
      </c>
      <c r="R56" t="s">
        <v>105</v>
      </c>
      <c r="S56">
        <v>596890</v>
      </c>
      <c r="T56"/>
      <c r="U56" t="s">
        <v>576</v>
      </c>
      <c r="V56" t="s">
        <v>50</v>
      </c>
      <c r="W56" t="s">
        <v>51</v>
      </c>
      <c r="X56" t="s">
        <v>51</v>
      </c>
      <c r="Y56" t="s">
        <v>115</v>
      </c>
      <c r="Z56">
        <v>33000</v>
      </c>
      <c r="AA56" t="b">
        <v>1</v>
      </c>
      <c r="AB56"/>
      <c r="AC56" t="s">
        <v>64</v>
      </c>
      <c r="AD56" t="s">
        <v>89</v>
      </c>
      <c r="AE56" t="s">
        <v>170</v>
      </c>
      <c r="AF56" t="b">
        <v>0</v>
      </c>
      <c r="AG56"/>
      <c r="AH56" t="s">
        <v>691</v>
      </c>
      <c r="AI56" t="s">
        <v>724</v>
      </c>
      <c r="AJ56">
        <v>27180</v>
      </c>
      <c r="AK56" s="1">
        <v>42536.443749999999</v>
      </c>
      <c r="AL56" s="1">
        <v>42536.571527777778</v>
      </c>
      <c r="AM56" s="1">
        <v>42551.392361111109</v>
      </c>
      <c r="AN56" t="s">
        <v>80</v>
      </c>
      <c r="AO56" t="s">
        <v>39</v>
      </c>
      <c r="AP56" t="s">
        <v>39</v>
      </c>
      <c r="AQ56"/>
      <c r="AR56" s="1">
        <v>42548.5</v>
      </c>
      <c r="AS56" t="s">
        <v>56</v>
      </c>
      <c r="AT56" t="s">
        <v>620</v>
      </c>
      <c r="AU56" t="s">
        <v>621</v>
      </c>
    </row>
    <row r="57" spans="1:47" ht="12.85" hidden="1" customHeight="1" x14ac:dyDescent="0.45">
      <c r="A57" t="s">
        <v>39</v>
      </c>
      <c r="B57">
        <v>464784</v>
      </c>
      <c r="C57" t="str">
        <f>VLOOKUP(B57,'PAS10 S19 Final Scope_195'!B:C,2,0)</f>
        <v>Base Scope</v>
      </c>
      <c r="D57" t="s">
        <v>41</v>
      </c>
      <c r="E57" t="s">
        <v>205</v>
      </c>
      <c r="F57" t="s">
        <v>253</v>
      </c>
      <c r="G57" t="s">
        <v>96</v>
      </c>
      <c r="H57">
        <v>3</v>
      </c>
      <c r="I57">
        <v>3</v>
      </c>
      <c r="J57" t="s">
        <v>254</v>
      </c>
      <c r="K57"/>
      <c r="L57" t="s">
        <v>40</v>
      </c>
      <c r="M57"/>
      <c r="N57" t="b">
        <v>0</v>
      </c>
      <c r="O57" t="s">
        <v>46</v>
      </c>
      <c r="P57" t="s">
        <v>47</v>
      </c>
      <c r="Q57" t="s">
        <v>48</v>
      </c>
      <c r="R57"/>
      <c r="S57" t="s">
        <v>255</v>
      </c>
      <c r="T57"/>
      <c r="U57" t="s">
        <v>576</v>
      </c>
      <c r="V57" t="s">
        <v>50</v>
      </c>
      <c r="W57" t="s">
        <v>51</v>
      </c>
      <c r="X57" t="s">
        <v>51</v>
      </c>
      <c r="Y57" t="s">
        <v>115</v>
      </c>
      <c r="Z57">
        <v>45000</v>
      </c>
      <c r="AA57" t="b">
        <v>1</v>
      </c>
      <c r="AB57"/>
      <c r="AC57" t="s">
        <v>64</v>
      </c>
      <c r="AD57" t="s">
        <v>93</v>
      </c>
      <c r="AE57" t="s">
        <v>93</v>
      </c>
      <c r="AF57" t="b">
        <v>0</v>
      </c>
      <c r="AG57" t="s">
        <v>128</v>
      </c>
      <c r="AH57" t="s">
        <v>50</v>
      </c>
      <c r="AI57"/>
      <c r="AJ57">
        <v>27168</v>
      </c>
      <c r="AK57" s="1">
        <v>42220.53402777778</v>
      </c>
      <c r="AL57" s="1">
        <v>42220.847916666666</v>
      </c>
      <c r="AM57" s="1">
        <v>42544.724305555559</v>
      </c>
      <c r="AN57" t="s">
        <v>80</v>
      </c>
      <c r="AO57" t="s">
        <v>39</v>
      </c>
      <c r="AP57" t="s">
        <v>39</v>
      </c>
      <c r="AQ57" t="s">
        <v>80</v>
      </c>
      <c r="AR57" s="1">
        <v>42548.5</v>
      </c>
      <c r="AS57" t="s">
        <v>56</v>
      </c>
      <c r="AT57" t="s">
        <v>625</v>
      </c>
      <c r="AU57" s="2" t="s">
        <v>626</v>
      </c>
    </row>
    <row r="58" spans="1:47" ht="12.85" hidden="1" customHeight="1" x14ac:dyDescent="0.45">
      <c r="A58" t="s">
        <v>39</v>
      </c>
      <c r="B58">
        <v>638583</v>
      </c>
      <c r="C58" t="str">
        <f>VLOOKUP(B58,'PAS10 S19 Final Scope_195'!B:C,2,0)</f>
        <v>Base Scope</v>
      </c>
      <c r="D58" t="s">
        <v>230</v>
      </c>
      <c r="E58" t="s">
        <v>205</v>
      </c>
      <c r="F58" t="s">
        <v>251</v>
      </c>
      <c r="G58" t="s">
        <v>96</v>
      </c>
      <c r="H58">
        <v>4</v>
      </c>
      <c r="I58">
        <v>3</v>
      </c>
      <c r="J58" t="s">
        <v>252</v>
      </c>
      <c r="K58"/>
      <c r="L58" t="s">
        <v>40</v>
      </c>
      <c r="M58"/>
      <c r="N58" t="b">
        <v>0</v>
      </c>
      <c r="O58" t="s">
        <v>46</v>
      </c>
      <c r="P58" t="s">
        <v>233</v>
      </c>
      <c r="Q58" t="s">
        <v>728</v>
      </c>
      <c r="R58" t="s">
        <v>105</v>
      </c>
      <c r="S58">
        <v>596890</v>
      </c>
      <c r="T58"/>
      <c r="U58" t="s">
        <v>576</v>
      </c>
      <c r="V58" t="s">
        <v>50</v>
      </c>
      <c r="W58" t="s">
        <v>51</v>
      </c>
      <c r="X58" t="s">
        <v>51</v>
      </c>
      <c r="Y58" t="s">
        <v>729</v>
      </c>
      <c r="Z58">
        <v>33000</v>
      </c>
      <c r="AA58" t="b">
        <v>1</v>
      </c>
      <c r="AB58"/>
      <c r="AC58" t="s">
        <v>50</v>
      </c>
      <c r="AD58" t="s">
        <v>89</v>
      </c>
      <c r="AE58" t="s">
        <v>170</v>
      </c>
      <c r="AF58" t="b">
        <v>1</v>
      </c>
      <c r="AG58"/>
      <c r="AH58" t="s">
        <v>50</v>
      </c>
      <c r="AI58"/>
      <c r="AJ58">
        <v>27165</v>
      </c>
      <c r="AK58" s="1">
        <v>42529.355555555558</v>
      </c>
      <c r="AL58" s="1">
        <v>42536.519444444442</v>
      </c>
      <c r="AM58" s="1">
        <v>42580.426388888889</v>
      </c>
      <c r="AN58" t="s">
        <v>80</v>
      </c>
      <c r="AO58" t="s">
        <v>39</v>
      </c>
      <c r="AP58" t="s">
        <v>39</v>
      </c>
      <c r="AQ58"/>
      <c r="AR58" s="1">
        <v>42548.5</v>
      </c>
      <c r="AS58" t="s">
        <v>56</v>
      </c>
      <c r="AT58" t="s">
        <v>740</v>
      </c>
      <c r="AU58" t="s">
        <v>621</v>
      </c>
    </row>
    <row r="59" spans="1:47" ht="12.85" hidden="1" customHeight="1" x14ac:dyDescent="0.45">
      <c r="A59" t="s">
        <v>39</v>
      </c>
      <c r="B59">
        <v>638580</v>
      </c>
      <c r="C59" t="str">
        <f>VLOOKUP(B59,'PAS10 S19 Final Scope_195'!B:C,2,0)</f>
        <v>Base Scope</v>
      </c>
      <c r="D59" t="s">
        <v>41</v>
      </c>
      <c r="E59" t="s">
        <v>205</v>
      </c>
      <c r="F59" t="s">
        <v>213</v>
      </c>
      <c r="G59" t="s">
        <v>687</v>
      </c>
      <c r="H59">
        <v>6</v>
      </c>
      <c r="I59">
        <v>3</v>
      </c>
      <c r="J59" t="s">
        <v>214</v>
      </c>
      <c r="K59"/>
      <c r="L59" t="s">
        <v>40</v>
      </c>
      <c r="M59"/>
      <c r="N59" t="b">
        <v>0</v>
      </c>
      <c r="O59" t="s">
        <v>46</v>
      </c>
      <c r="P59" t="s">
        <v>47</v>
      </c>
      <c r="Q59" t="s">
        <v>48</v>
      </c>
      <c r="R59"/>
      <c r="S59">
        <v>596890</v>
      </c>
      <c r="T59"/>
      <c r="U59" t="s">
        <v>576</v>
      </c>
      <c r="V59" t="s">
        <v>50</v>
      </c>
      <c r="W59" t="s">
        <v>50</v>
      </c>
      <c r="X59" t="s">
        <v>51</v>
      </c>
      <c r="Y59" t="s">
        <v>115</v>
      </c>
      <c r="Z59">
        <v>33000</v>
      </c>
      <c r="AA59" t="b">
        <v>1</v>
      </c>
      <c r="AB59"/>
      <c r="AC59" t="s">
        <v>53</v>
      </c>
      <c r="AD59" t="s">
        <v>182</v>
      </c>
      <c r="AE59" t="s">
        <v>170</v>
      </c>
      <c r="AF59" t="b">
        <v>0</v>
      </c>
      <c r="AG59"/>
      <c r="AH59" t="s">
        <v>50</v>
      </c>
      <c r="AI59"/>
      <c r="AJ59">
        <v>27124</v>
      </c>
      <c r="AK59" s="1">
        <v>42530.356249999997</v>
      </c>
      <c r="AL59" s="1">
        <v>42533.72152777778</v>
      </c>
      <c r="AM59"/>
      <c r="AN59" t="s">
        <v>80</v>
      </c>
      <c r="AO59" t="s">
        <v>39</v>
      </c>
      <c r="AP59" t="s">
        <v>39</v>
      </c>
      <c r="AQ59"/>
      <c r="AR59" s="1">
        <v>42548.5</v>
      </c>
      <c r="AS59" t="s">
        <v>56</v>
      </c>
      <c r="AT59" t="s">
        <v>622</v>
      </c>
      <c r="AU59" t="s">
        <v>621</v>
      </c>
    </row>
    <row r="60" spans="1:47" ht="12.85" hidden="1" customHeight="1" x14ac:dyDescent="0.45">
      <c r="A60" t="s">
        <v>39</v>
      </c>
      <c r="B60">
        <v>463992</v>
      </c>
      <c r="C60" t="str">
        <f>VLOOKUP(B60,'PAS10 S19 Final Scope_195'!B:C,2,0)</f>
        <v>Base Scope</v>
      </c>
      <c r="D60" t="s">
        <v>41</v>
      </c>
      <c r="E60" t="s">
        <v>205</v>
      </c>
      <c r="F60" t="s">
        <v>286</v>
      </c>
      <c r="G60" t="s">
        <v>687</v>
      </c>
      <c r="H60">
        <v>0</v>
      </c>
      <c r="I60">
        <v>3</v>
      </c>
      <c r="J60" t="s">
        <v>287</v>
      </c>
      <c r="K60" t="s">
        <v>105</v>
      </c>
      <c r="L60" t="s">
        <v>40</v>
      </c>
      <c r="M60"/>
      <c r="N60" t="b">
        <v>0</v>
      </c>
      <c r="O60" t="s">
        <v>46</v>
      </c>
      <c r="P60" t="s">
        <v>47</v>
      </c>
      <c r="Q60" t="s">
        <v>48</v>
      </c>
      <c r="R60" t="s">
        <v>105</v>
      </c>
      <c r="S60">
        <v>566291</v>
      </c>
      <c r="T60"/>
      <c r="U60" t="s">
        <v>576</v>
      </c>
      <c r="V60" t="s">
        <v>50</v>
      </c>
      <c r="W60" t="s">
        <v>51</v>
      </c>
      <c r="X60" t="s">
        <v>51</v>
      </c>
      <c r="Y60" t="s">
        <v>115</v>
      </c>
      <c r="Z60">
        <v>33000</v>
      </c>
      <c r="AA60" t="b">
        <v>1</v>
      </c>
      <c r="AB60"/>
      <c r="AC60" t="s">
        <v>53</v>
      </c>
      <c r="AD60" t="s">
        <v>212</v>
      </c>
      <c r="AE60" t="s">
        <v>288</v>
      </c>
      <c r="AF60" t="b">
        <v>0</v>
      </c>
      <c r="AG60"/>
      <c r="AH60" t="s">
        <v>50</v>
      </c>
      <c r="AI60"/>
      <c r="AJ60">
        <v>27095</v>
      </c>
      <c r="AK60" s="1">
        <v>42184.524305555555</v>
      </c>
      <c r="AL60" s="1">
        <v>42184.850694444445</v>
      </c>
      <c r="AM60" s="1">
        <v>42548.354166666664</v>
      </c>
      <c r="AN60" t="s">
        <v>80</v>
      </c>
      <c r="AO60" t="s">
        <v>39</v>
      </c>
      <c r="AP60" t="s">
        <v>39</v>
      </c>
      <c r="AQ60" t="s">
        <v>80</v>
      </c>
      <c r="AR60" s="1">
        <v>42548.5</v>
      </c>
      <c r="AS60" t="s">
        <v>56</v>
      </c>
      <c r="AT60" t="s">
        <v>611</v>
      </c>
      <c r="AU60" t="s">
        <v>623</v>
      </c>
    </row>
    <row r="61" spans="1:47" ht="12.85" hidden="1" customHeight="1" x14ac:dyDescent="0.45">
      <c r="A61" t="s">
        <v>39</v>
      </c>
      <c r="B61">
        <v>638581</v>
      </c>
      <c r="C61" t="str">
        <f>VLOOKUP(B61,'PAS10 S19 Final Scope_195'!B:C,2,0)</f>
        <v>Base Scope</v>
      </c>
      <c r="D61" t="s">
        <v>41</v>
      </c>
      <c r="E61" t="s">
        <v>205</v>
      </c>
      <c r="F61" t="s">
        <v>208</v>
      </c>
      <c r="G61" t="s">
        <v>687</v>
      </c>
      <c r="H61">
        <v>0.5</v>
      </c>
      <c r="I61">
        <v>3</v>
      </c>
      <c r="J61" t="s">
        <v>256</v>
      </c>
      <c r="K61"/>
      <c r="L61" t="s">
        <v>40</v>
      </c>
      <c r="M61"/>
      <c r="N61" t="b">
        <v>0</v>
      </c>
      <c r="O61" t="s">
        <v>46</v>
      </c>
      <c r="P61" t="s">
        <v>47</v>
      </c>
      <c r="Q61" t="s">
        <v>48</v>
      </c>
      <c r="R61" t="s">
        <v>105</v>
      </c>
      <c r="S61">
        <v>596890</v>
      </c>
      <c r="T61"/>
      <c r="U61" t="s">
        <v>576</v>
      </c>
      <c r="V61" t="s">
        <v>50</v>
      </c>
      <c r="W61" t="s">
        <v>51</v>
      </c>
      <c r="X61" t="s">
        <v>51</v>
      </c>
      <c r="Y61" t="s">
        <v>115</v>
      </c>
      <c r="Z61">
        <v>33000</v>
      </c>
      <c r="AA61" t="b">
        <v>1</v>
      </c>
      <c r="AB61"/>
      <c r="AC61" t="s">
        <v>102</v>
      </c>
      <c r="AD61" t="s">
        <v>212</v>
      </c>
      <c r="AE61" t="s">
        <v>170</v>
      </c>
      <c r="AF61" t="b">
        <v>0</v>
      </c>
      <c r="AG61"/>
      <c r="AH61" t="s">
        <v>50</v>
      </c>
      <c r="AI61"/>
      <c r="AJ61">
        <v>27144</v>
      </c>
      <c r="AK61" s="1">
        <v>42528.280555555553</v>
      </c>
      <c r="AL61" s="1">
        <v>42530.724305555559</v>
      </c>
      <c r="AM61" s="1">
        <v>42562.379861111112</v>
      </c>
      <c r="AN61" t="s">
        <v>80</v>
      </c>
      <c r="AO61" t="s">
        <v>39</v>
      </c>
      <c r="AP61" t="s">
        <v>39</v>
      </c>
      <c r="AQ61"/>
      <c r="AR61" s="1">
        <v>42548.5</v>
      </c>
      <c r="AS61" t="s">
        <v>56</v>
      </c>
      <c r="AT61" t="s">
        <v>627</v>
      </c>
      <c r="AU61" t="s">
        <v>621</v>
      </c>
    </row>
    <row r="62" spans="1:47" ht="12.85" hidden="1" customHeight="1" x14ac:dyDescent="0.45">
      <c r="A62" t="s">
        <v>39</v>
      </c>
      <c r="B62">
        <v>464782</v>
      </c>
      <c r="C62" t="str">
        <f>VLOOKUP(B62,'PAS10 S19 Final Scope_195'!B:C,2,0)</f>
        <v>Base Scope</v>
      </c>
      <c r="D62" t="s">
        <v>41</v>
      </c>
      <c r="E62" t="s">
        <v>205</v>
      </c>
      <c r="F62" t="s">
        <v>238</v>
      </c>
      <c r="G62" t="s">
        <v>687</v>
      </c>
      <c r="H62">
        <v>1</v>
      </c>
      <c r="I62">
        <v>2</v>
      </c>
      <c r="J62" t="s">
        <v>239</v>
      </c>
      <c r="K62" t="s">
        <v>105</v>
      </c>
      <c r="L62" t="s">
        <v>40</v>
      </c>
      <c r="M62"/>
      <c r="N62" t="b">
        <v>0</v>
      </c>
      <c r="O62" t="s">
        <v>46</v>
      </c>
      <c r="P62" t="s">
        <v>47</v>
      </c>
      <c r="Q62" t="s">
        <v>48</v>
      </c>
      <c r="R62" t="s">
        <v>105</v>
      </c>
      <c r="S62">
        <v>566291</v>
      </c>
      <c r="T62"/>
      <c r="U62" t="s">
        <v>576</v>
      </c>
      <c r="V62" t="s">
        <v>50</v>
      </c>
      <c r="W62" t="s">
        <v>51</v>
      </c>
      <c r="X62" t="s">
        <v>51</v>
      </c>
      <c r="Y62" t="s">
        <v>115</v>
      </c>
      <c r="Z62">
        <v>33000</v>
      </c>
      <c r="AA62" t="b">
        <v>1</v>
      </c>
      <c r="AB62"/>
      <c r="AC62" t="s">
        <v>53</v>
      </c>
      <c r="AD62" t="s">
        <v>212</v>
      </c>
      <c r="AE62" t="s">
        <v>170</v>
      </c>
      <c r="AF62" t="b">
        <v>0</v>
      </c>
      <c r="AG62"/>
      <c r="AH62" t="s">
        <v>50</v>
      </c>
      <c r="AI62"/>
      <c r="AJ62">
        <v>27098</v>
      </c>
      <c r="AK62" s="1">
        <v>42513.283333333333</v>
      </c>
      <c r="AL62" s="1">
        <v>42516.387499999997</v>
      </c>
      <c r="AM62" s="1">
        <v>42544.227777777778</v>
      </c>
      <c r="AN62" t="s">
        <v>80</v>
      </c>
      <c r="AO62" t="s">
        <v>39</v>
      </c>
      <c r="AP62" t="s">
        <v>39</v>
      </c>
      <c r="AQ62" t="s">
        <v>80</v>
      </c>
      <c r="AR62" s="1">
        <v>42548.5</v>
      </c>
      <c r="AS62" t="s">
        <v>56</v>
      </c>
      <c r="AT62" t="s">
        <v>628</v>
      </c>
      <c r="AU62" t="s">
        <v>623</v>
      </c>
    </row>
    <row r="63" spans="1:47" ht="12.85" hidden="1" customHeight="1" x14ac:dyDescent="0.45">
      <c r="A63" t="s">
        <v>39</v>
      </c>
      <c r="B63">
        <v>638578</v>
      </c>
      <c r="C63" t="str">
        <f>VLOOKUP(B63,'PAS10 S19 Final Scope_195'!B:C,2,0)</f>
        <v>Base Scope</v>
      </c>
      <c r="D63" t="s">
        <v>41</v>
      </c>
      <c r="E63" t="s">
        <v>205</v>
      </c>
      <c r="F63" t="s">
        <v>257</v>
      </c>
      <c r="G63" t="s">
        <v>687</v>
      </c>
      <c r="H63">
        <v>0.5</v>
      </c>
      <c r="I63">
        <v>2</v>
      </c>
      <c r="J63" t="s">
        <v>688</v>
      </c>
      <c r="K63"/>
      <c r="L63" t="s">
        <v>40</v>
      </c>
      <c r="M63"/>
      <c r="N63" t="b">
        <v>0</v>
      </c>
      <c r="O63" t="s">
        <v>46</v>
      </c>
      <c r="P63" t="s">
        <v>47</v>
      </c>
      <c r="Q63" t="s">
        <v>48</v>
      </c>
      <c r="R63" t="s">
        <v>105</v>
      </c>
      <c r="S63">
        <v>596890</v>
      </c>
      <c r="T63"/>
      <c r="U63" t="s">
        <v>576</v>
      </c>
      <c r="V63" t="s">
        <v>50</v>
      </c>
      <c r="W63" t="s">
        <v>51</v>
      </c>
      <c r="X63" t="s">
        <v>51</v>
      </c>
      <c r="Y63" t="s">
        <v>115</v>
      </c>
      <c r="Z63">
        <v>33000</v>
      </c>
      <c r="AA63" t="b">
        <v>1</v>
      </c>
      <c r="AB63"/>
      <c r="AC63" t="s">
        <v>107</v>
      </c>
      <c r="AD63" t="s">
        <v>212</v>
      </c>
      <c r="AE63" t="s">
        <v>170</v>
      </c>
      <c r="AF63" t="b">
        <v>0</v>
      </c>
      <c r="AG63"/>
      <c r="AH63" t="s">
        <v>50</v>
      </c>
      <c r="AI63"/>
      <c r="AJ63">
        <v>27171</v>
      </c>
      <c r="AK63" s="1">
        <v>42535.331944444442</v>
      </c>
      <c r="AL63" s="1">
        <v>42535.727777777778</v>
      </c>
      <c r="AM63" s="1">
        <v>42544.227777777778</v>
      </c>
      <c r="AN63" t="s">
        <v>80</v>
      </c>
      <c r="AO63" t="s">
        <v>39</v>
      </c>
      <c r="AP63" t="s">
        <v>39</v>
      </c>
      <c r="AQ63"/>
      <c r="AR63" s="1">
        <v>42548.5</v>
      </c>
      <c r="AS63" t="s">
        <v>56</v>
      </c>
      <c r="AT63" t="s">
        <v>628</v>
      </c>
      <c r="AU63" t="s">
        <v>621</v>
      </c>
    </row>
    <row r="64" spans="1:47" ht="12.85" hidden="1" customHeight="1" x14ac:dyDescent="0.45">
      <c r="A64" t="s">
        <v>39</v>
      </c>
      <c r="B64">
        <v>638579</v>
      </c>
      <c r="C64" t="str">
        <f>VLOOKUP(B64,'PAS10 S19 Final Scope_195'!B:C,2,0)</f>
        <v>Base Scope</v>
      </c>
      <c r="D64" t="s">
        <v>41</v>
      </c>
      <c r="E64" t="s">
        <v>205</v>
      </c>
      <c r="F64" t="s">
        <v>208</v>
      </c>
      <c r="G64" t="s">
        <v>687</v>
      </c>
      <c r="H64">
        <v>5.5</v>
      </c>
      <c r="I64">
        <v>3</v>
      </c>
      <c r="J64" t="s">
        <v>210</v>
      </c>
      <c r="K64"/>
      <c r="L64" t="s">
        <v>40</v>
      </c>
      <c r="M64"/>
      <c r="N64" t="b">
        <v>0</v>
      </c>
      <c r="O64" t="s">
        <v>46</v>
      </c>
      <c r="P64" t="s">
        <v>47</v>
      </c>
      <c r="Q64" t="s">
        <v>48</v>
      </c>
      <c r="R64" t="s">
        <v>105</v>
      </c>
      <c r="S64">
        <v>596890</v>
      </c>
      <c r="T64"/>
      <c r="U64" t="s">
        <v>576</v>
      </c>
      <c r="V64" t="s">
        <v>50</v>
      </c>
      <c r="W64" t="s">
        <v>51</v>
      </c>
      <c r="X64" t="s">
        <v>51</v>
      </c>
      <c r="Y64" t="s">
        <v>115</v>
      </c>
      <c r="Z64">
        <v>33000</v>
      </c>
      <c r="AA64" t="b">
        <v>1</v>
      </c>
      <c r="AB64"/>
      <c r="AC64" t="s">
        <v>107</v>
      </c>
      <c r="AD64" t="s">
        <v>212</v>
      </c>
      <c r="AE64" t="s">
        <v>170</v>
      </c>
      <c r="AF64" t="b">
        <v>0</v>
      </c>
      <c r="AG64"/>
      <c r="AH64" t="s">
        <v>50</v>
      </c>
      <c r="AI64"/>
      <c r="AJ64">
        <v>27145</v>
      </c>
      <c r="AK64" s="1">
        <v>42530.463888888888</v>
      </c>
      <c r="AL64" s="1">
        <v>42530.724305555559</v>
      </c>
      <c r="AM64"/>
      <c r="AN64" t="s">
        <v>80</v>
      </c>
      <c r="AO64" t="s">
        <v>39</v>
      </c>
      <c r="AP64" t="s">
        <v>39</v>
      </c>
      <c r="AQ64"/>
      <c r="AR64" s="1">
        <v>42548.5</v>
      </c>
      <c r="AS64" t="s">
        <v>56</v>
      </c>
      <c r="AT64" t="s">
        <v>627</v>
      </c>
      <c r="AU64" t="s">
        <v>621</v>
      </c>
    </row>
    <row r="65" spans="1:47" ht="12.85" hidden="1" customHeight="1" x14ac:dyDescent="0.45">
      <c r="A65" t="s">
        <v>39</v>
      </c>
      <c r="B65">
        <v>638576</v>
      </c>
      <c r="C65" t="str">
        <f>VLOOKUP(B65,'PAS10 S19 Final Scope_195'!B:C,2,0)</f>
        <v>Base Scope</v>
      </c>
      <c r="D65" t="s">
        <v>41</v>
      </c>
      <c r="E65" t="s">
        <v>205</v>
      </c>
      <c r="F65" t="s">
        <v>259</v>
      </c>
      <c r="G65" t="s">
        <v>216</v>
      </c>
      <c r="H65">
        <v>1.5</v>
      </c>
      <c r="I65">
        <v>3</v>
      </c>
      <c r="J65" t="s">
        <v>260</v>
      </c>
      <c r="K65"/>
      <c r="L65" t="s">
        <v>40</v>
      </c>
      <c r="M65" t="s">
        <v>694</v>
      </c>
      <c r="N65" t="b">
        <v>0</v>
      </c>
      <c r="O65" t="s">
        <v>46</v>
      </c>
      <c r="P65" t="s">
        <v>47</v>
      </c>
      <c r="Q65" t="s">
        <v>48</v>
      </c>
      <c r="R65"/>
      <c r="S65">
        <v>596890</v>
      </c>
      <c r="T65"/>
      <c r="U65" t="s">
        <v>576</v>
      </c>
      <c r="V65" t="s">
        <v>50</v>
      </c>
      <c r="W65" t="s">
        <v>51</v>
      </c>
      <c r="X65" t="s">
        <v>51</v>
      </c>
      <c r="Y65" t="s">
        <v>115</v>
      </c>
      <c r="Z65">
        <v>33000</v>
      </c>
      <c r="AA65" t="b">
        <v>1</v>
      </c>
      <c r="AB65"/>
      <c r="AC65" t="s">
        <v>102</v>
      </c>
      <c r="AD65" t="s">
        <v>89</v>
      </c>
      <c r="AE65" t="s">
        <v>170</v>
      </c>
      <c r="AF65" t="b">
        <v>0</v>
      </c>
      <c r="AG65"/>
      <c r="AH65" t="s">
        <v>50</v>
      </c>
      <c r="AI65"/>
      <c r="AJ65">
        <v>27208</v>
      </c>
      <c r="AK65" s="1">
        <v>42536.188194444447</v>
      </c>
      <c r="AL65" s="1">
        <v>42536.239583333336</v>
      </c>
      <c r="AM65" s="1">
        <v>42544.227777777778</v>
      </c>
      <c r="AN65" t="s">
        <v>80</v>
      </c>
      <c r="AO65" t="s">
        <v>39</v>
      </c>
      <c r="AP65" t="s">
        <v>39</v>
      </c>
      <c r="AQ65"/>
      <c r="AR65" s="1">
        <v>42548.5</v>
      </c>
      <c r="AS65" t="s">
        <v>56</v>
      </c>
      <c r="AT65" t="s">
        <v>622</v>
      </c>
      <c r="AU65" t="s">
        <v>621</v>
      </c>
    </row>
    <row r="66" spans="1:47" ht="12.85" hidden="1" customHeight="1" x14ac:dyDescent="0.45">
      <c r="A66" t="s">
        <v>39</v>
      </c>
      <c r="B66">
        <v>464771</v>
      </c>
      <c r="C66" t="str">
        <f>VLOOKUP(B66,'PAS10 S19 Final Scope_195'!B:C,2,0)</f>
        <v>Base Scope</v>
      </c>
      <c r="D66" t="s">
        <v>41</v>
      </c>
      <c r="E66" t="s">
        <v>205</v>
      </c>
      <c r="F66" t="s">
        <v>236</v>
      </c>
      <c r="G66" t="s">
        <v>687</v>
      </c>
      <c r="H66">
        <v>1</v>
      </c>
      <c r="I66">
        <v>3</v>
      </c>
      <c r="J66" t="s">
        <v>237</v>
      </c>
      <c r="K66" t="s">
        <v>105</v>
      </c>
      <c r="L66" t="s">
        <v>40</v>
      </c>
      <c r="M66"/>
      <c r="N66" t="b">
        <v>0</v>
      </c>
      <c r="O66" t="s">
        <v>46</v>
      </c>
      <c r="P66" t="s">
        <v>47</v>
      </c>
      <c r="Q66" t="s">
        <v>48</v>
      </c>
      <c r="R66" t="s">
        <v>105</v>
      </c>
      <c r="S66">
        <v>566291</v>
      </c>
      <c r="T66"/>
      <c r="U66" t="s">
        <v>576</v>
      </c>
      <c r="V66" t="s">
        <v>50</v>
      </c>
      <c r="W66" t="s">
        <v>51</v>
      </c>
      <c r="X66" t="s">
        <v>51</v>
      </c>
      <c r="Y66" t="s">
        <v>115</v>
      </c>
      <c r="Z66">
        <v>33000</v>
      </c>
      <c r="AA66" t="b">
        <v>1</v>
      </c>
      <c r="AB66"/>
      <c r="AC66" t="s">
        <v>102</v>
      </c>
      <c r="AD66" t="s">
        <v>212</v>
      </c>
      <c r="AE66" t="s">
        <v>170</v>
      </c>
      <c r="AF66" t="b">
        <v>0</v>
      </c>
      <c r="AG66"/>
      <c r="AH66" t="s">
        <v>50</v>
      </c>
      <c r="AI66"/>
      <c r="AJ66">
        <v>27108</v>
      </c>
      <c r="AK66" s="1">
        <v>42524.277083333334</v>
      </c>
      <c r="AL66" s="1">
        <v>42526.722222222219</v>
      </c>
      <c r="AM66" s="1">
        <v>42552.332638888889</v>
      </c>
      <c r="AN66" t="s">
        <v>80</v>
      </c>
      <c r="AO66" t="s">
        <v>39</v>
      </c>
      <c r="AP66" t="s">
        <v>39</v>
      </c>
      <c r="AQ66" t="s">
        <v>80</v>
      </c>
      <c r="AR66" s="1">
        <v>42548.5</v>
      </c>
      <c r="AS66" t="s">
        <v>56</v>
      </c>
      <c r="AT66" t="s">
        <v>627</v>
      </c>
      <c r="AU66" t="s">
        <v>623</v>
      </c>
    </row>
    <row r="67" spans="1:47" ht="12.85" hidden="1" customHeight="1" x14ac:dyDescent="0.45">
      <c r="A67" t="s">
        <v>39</v>
      </c>
      <c r="B67">
        <v>636672</v>
      </c>
      <c r="C67" t="str">
        <f>VLOOKUP(B67,'PAS10 S19 Final Scope_195'!B:C,2,0)</f>
        <v>Base Scope</v>
      </c>
      <c r="D67" t="s">
        <v>41</v>
      </c>
      <c r="E67" t="s">
        <v>205</v>
      </c>
      <c r="F67" t="s">
        <v>261</v>
      </c>
      <c r="G67" t="s">
        <v>687</v>
      </c>
      <c r="H67">
        <v>0.5</v>
      </c>
      <c r="I67">
        <v>2</v>
      </c>
      <c r="J67" t="s">
        <v>262</v>
      </c>
      <c r="K67"/>
      <c r="L67" t="s">
        <v>40</v>
      </c>
      <c r="M67"/>
      <c r="N67" t="b">
        <v>0</v>
      </c>
      <c r="O67" t="s">
        <v>46</v>
      </c>
      <c r="P67" t="s">
        <v>47</v>
      </c>
      <c r="Q67" t="s">
        <v>48</v>
      </c>
      <c r="R67" t="s">
        <v>105</v>
      </c>
      <c r="S67">
        <v>566291</v>
      </c>
      <c r="T67"/>
      <c r="U67" t="s">
        <v>576</v>
      </c>
      <c r="V67" t="s">
        <v>50</v>
      </c>
      <c r="W67" t="s">
        <v>51</v>
      </c>
      <c r="X67" t="s">
        <v>51</v>
      </c>
      <c r="Y67" t="s">
        <v>115</v>
      </c>
      <c r="Z67">
        <v>33000</v>
      </c>
      <c r="AA67" t="b">
        <v>1</v>
      </c>
      <c r="AB67"/>
      <c r="AC67" t="s">
        <v>53</v>
      </c>
      <c r="AD67" t="s">
        <v>219</v>
      </c>
      <c r="AE67" t="s">
        <v>170</v>
      </c>
      <c r="AF67" t="b">
        <v>0</v>
      </c>
      <c r="AG67"/>
      <c r="AH67" t="s">
        <v>50</v>
      </c>
      <c r="AI67"/>
      <c r="AJ67">
        <v>27209</v>
      </c>
      <c r="AK67" s="1">
        <v>42534.377083333333</v>
      </c>
      <c r="AL67" s="1">
        <v>42534.722222222219</v>
      </c>
      <c r="AM67" s="1">
        <v>42543.226388888892</v>
      </c>
      <c r="AN67" t="s">
        <v>80</v>
      </c>
      <c r="AO67" t="s">
        <v>39</v>
      </c>
      <c r="AP67" t="s">
        <v>39</v>
      </c>
      <c r="AQ67"/>
      <c r="AR67" s="1">
        <v>42548.5</v>
      </c>
      <c r="AS67" t="s">
        <v>56</v>
      </c>
      <c r="AT67" t="s">
        <v>611</v>
      </c>
      <c r="AU67" s="2" t="s">
        <v>629</v>
      </c>
    </row>
    <row r="68" spans="1:47" ht="12.85" hidden="1" customHeight="1" x14ac:dyDescent="0.45">
      <c r="A68" t="s">
        <v>39</v>
      </c>
      <c r="B68">
        <v>638573</v>
      </c>
      <c r="C68" t="str">
        <f>VLOOKUP(B68,'PAS10 S19 Final Scope_195'!B:C,2,0)</f>
        <v>Base Scope</v>
      </c>
      <c r="D68" t="s">
        <v>41</v>
      </c>
      <c r="E68" t="s">
        <v>205</v>
      </c>
      <c r="F68" t="s">
        <v>242</v>
      </c>
      <c r="G68" t="s">
        <v>687</v>
      </c>
      <c r="H68">
        <v>0</v>
      </c>
      <c r="I68">
        <v>3</v>
      </c>
      <c r="J68" t="s">
        <v>243</v>
      </c>
      <c r="K68"/>
      <c r="L68" t="s">
        <v>40</v>
      </c>
      <c r="M68"/>
      <c r="N68" t="b">
        <v>0</v>
      </c>
      <c r="O68" t="s">
        <v>46</v>
      </c>
      <c r="P68" t="s">
        <v>47</v>
      </c>
      <c r="Q68" t="s">
        <v>48</v>
      </c>
      <c r="R68"/>
      <c r="S68">
        <v>596890</v>
      </c>
      <c r="T68"/>
      <c r="U68" t="s">
        <v>576</v>
      </c>
      <c r="V68" t="s">
        <v>50</v>
      </c>
      <c r="W68" t="s">
        <v>50</v>
      </c>
      <c r="X68" t="s">
        <v>51</v>
      </c>
      <c r="Y68" t="s">
        <v>115</v>
      </c>
      <c r="Z68">
        <v>33000</v>
      </c>
      <c r="AA68" t="b">
        <v>1</v>
      </c>
      <c r="AB68"/>
      <c r="AC68" t="s">
        <v>107</v>
      </c>
      <c r="AD68" t="s">
        <v>225</v>
      </c>
      <c r="AE68" t="s">
        <v>170</v>
      </c>
      <c r="AF68" t="b">
        <v>0</v>
      </c>
      <c r="AG68"/>
      <c r="AH68" t="s">
        <v>50</v>
      </c>
      <c r="AI68"/>
      <c r="AJ68">
        <v>27193</v>
      </c>
      <c r="AK68" s="1">
        <v>42536.443749999999</v>
      </c>
      <c r="AL68" s="1">
        <v>42536.570138888892</v>
      </c>
      <c r="AM68" s="1">
        <v>42544.227777777778</v>
      </c>
      <c r="AN68" t="s">
        <v>80</v>
      </c>
      <c r="AO68" t="s">
        <v>39</v>
      </c>
      <c r="AP68" t="s">
        <v>39</v>
      </c>
      <c r="AQ68"/>
      <c r="AR68" s="1">
        <v>42548.5</v>
      </c>
      <c r="AS68" t="s">
        <v>56</v>
      </c>
      <c r="AT68" t="s">
        <v>622</v>
      </c>
      <c r="AU68" t="s">
        <v>621</v>
      </c>
    </row>
    <row r="69" spans="1:47" ht="12.85" hidden="1" customHeight="1" x14ac:dyDescent="0.45">
      <c r="A69" t="s">
        <v>39</v>
      </c>
      <c r="B69">
        <v>636674</v>
      </c>
      <c r="C69" t="str">
        <f>VLOOKUP(B69,'PAS10 S19 Final Scope_195'!B:C,2,0)</f>
        <v>Base Scope</v>
      </c>
      <c r="D69" t="s">
        <v>41</v>
      </c>
      <c r="E69" t="s">
        <v>205</v>
      </c>
      <c r="F69" t="s">
        <v>299</v>
      </c>
      <c r="G69" t="s">
        <v>593</v>
      </c>
      <c r="H69">
        <v>1</v>
      </c>
      <c r="I69">
        <v>2</v>
      </c>
      <c r="J69" t="s">
        <v>689</v>
      </c>
      <c r="K69"/>
      <c r="L69" t="s">
        <v>40</v>
      </c>
      <c r="M69"/>
      <c r="N69" t="b">
        <v>0</v>
      </c>
      <c r="O69" t="s">
        <v>46</v>
      </c>
      <c r="P69" t="s">
        <v>47</v>
      </c>
      <c r="Q69" t="s">
        <v>48</v>
      </c>
      <c r="R69" t="s">
        <v>105</v>
      </c>
      <c r="S69">
        <v>566291</v>
      </c>
      <c r="T69"/>
      <c r="U69" t="s">
        <v>576</v>
      </c>
      <c r="V69" t="s">
        <v>50</v>
      </c>
      <c r="W69" t="s">
        <v>51</v>
      </c>
      <c r="X69" t="s">
        <v>51</v>
      </c>
      <c r="Y69" t="s">
        <v>115</v>
      </c>
      <c r="Z69">
        <v>33000</v>
      </c>
      <c r="AA69" t="b">
        <v>1</v>
      </c>
      <c r="AB69"/>
      <c r="AC69" t="s">
        <v>64</v>
      </c>
      <c r="AD69" t="s">
        <v>219</v>
      </c>
      <c r="AE69" t="s">
        <v>170</v>
      </c>
      <c r="AF69" t="b">
        <v>0</v>
      </c>
      <c r="AG69"/>
      <c r="AH69" t="s">
        <v>50</v>
      </c>
      <c r="AI69"/>
      <c r="AJ69">
        <v>27228</v>
      </c>
      <c r="AK69" s="1">
        <v>42531.32916666667</v>
      </c>
      <c r="AL69" s="1">
        <v>42533.720833333333</v>
      </c>
      <c r="AM69" s="1">
        <v>42544.227777777778</v>
      </c>
      <c r="AN69" t="s">
        <v>80</v>
      </c>
      <c r="AO69" t="s">
        <v>39</v>
      </c>
      <c r="AP69" t="s">
        <v>39</v>
      </c>
      <c r="AQ69"/>
      <c r="AR69" s="1">
        <v>42548.5</v>
      </c>
      <c r="AS69" t="s">
        <v>56</v>
      </c>
      <c r="AT69" t="s">
        <v>611</v>
      </c>
      <c r="AU69" s="2" t="s">
        <v>631</v>
      </c>
    </row>
    <row r="70" spans="1:47" ht="12.85" hidden="1" customHeight="1" x14ac:dyDescent="0.45">
      <c r="A70" t="s">
        <v>39</v>
      </c>
      <c r="B70">
        <v>636671</v>
      </c>
      <c r="C70" t="str">
        <f>VLOOKUP(B70,'PAS10 S19 Final Scope_195'!B:C,2,0)</f>
        <v>Base Scope</v>
      </c>
      <c r="D70" t="s">
        <v>57</v>
      </c>
      <c r="E70" t="s">
        <v>205</v>
      </c>
      <c r="F70" t="s">
        <v>220</v>
      </c>
      <c r="G70" t="s">
        <v>44</v>
      </c>
      <c r="H70">
        <v>2</v>
      </c>
      <c r="I70">
        <v>2</v>
      </c>
      <c r="J70" t="s">
        <v>221</v>
      </c>
      <c r="K70"/>
      <c r="L70" t="s">
        <v>40</v>
      </c>
      <c r="M70"/>
      <c r="N70" t="b">
        <v>0</v>
      </c>
      <c r="O70" t="s">
        <v>46</v>
      </c>
      <c r="P70" t="s">
        <v>47</v>
      </c>
      <c r="Q70" t="s">
        <v>48</v>
      </c>
      <c r="R70" t="s">
        <v>105</v>
      </c>
      <c r="S70">
        <v>566291</v>
      </c>
      <c r="T70"/>
      <c r="U70" t="s">
        <v>576</v>
      </c>
      <c r="V70" t="s">
        <v>50</v>
      </c>
      <c r="W70" t="s">
        <v>50</v>
      </c>
      <c r="X70" t="s">
        <v>140</v>
      </c>
      <c r="Y70" t="s">
        <v>115</v>
      </c>
      <c r="Z70">
        <v>33000</v>
      </c>
      <c r="AA70" t="b">
        <v>1</v>
      </c>
      <c r="AB70"/>
      <c r="AC70" t="s">
        <v>64</v>
      </c>
      <c r="AD70" t="s">
        <v>89</v>
      </c>
      <c r="AE70" t="s">
        <v>222</v>
      </c>
      <c r="AF70" t="b">
        <v>0</v>
      </c>
      <c r="AG70"/>
      <c r="AH70" t="s">
        <v>725</v>
      </c>
      <c r="AI70" t="s">
        <v>726</v>
      </c>
      <c r="AJ70">
        <v>26647</v>
      </c>
      <c r="AK70" s="1">
        <v>42534.377083333333</v>
      </c>
      <c r="AL70" s="1">
        <v>42534.72152777778</v>
      </c>
      <c r="AM70" s="1">
        <v>42551.390972222223</v>
      </c>
      <c r="AN70" t="s">
        <v>80</v>
      </c>
      <c r="AO70" t="s">
        <v>39</v>
      </c>
      <c r="AP70" t="s">
        <v>39</v>
      </c>
      <c r="AQ70"/>
      <c r="AR70" s="1">
        <v>42548.5</v>
      </c>
      <c r="AS70" t="s">
        <v>56</v>
      </c>
      <c r="AT70" t="s">
        <v>611</v>
      </c>
      <c r="AU70" s="2" t="s">
        <v>633</v>
      </c>
    </row>
    <row r="71" spans="1:47" ht="12.85" hidden="1" customHeight="1" x14ac:dyDescent="0.45">
      <c r="A71" t="s">
        <v>39</v>
      </c>
      <c r="B71">
        <v>636673</v>
      </c>
      <c r="C71" t="str">
        <f>VLOOKUP(B71,'PAS10 S19 Final Scope_195'!B:C,2,0)</f>
        <v>Base Scope</v>
      </c>
      <c r="D71" t="s">
        <v>41</v>
      </c>
      <c r="E71" t="s">
        <v>205</v>
      </c>
      <c r="F71" t="s">
        <v>240</v>
      </c>
      <c r="G71" t="s">
        <v>687</v>
      </c>
      <c r="H71">
        <v>1</v>
      </c>
      <c r="I71">
        <v>2</v>
      </c>
      <c r="J71" t="s">
        <v>241</v>
      </c>
      <c r="K71"/>
      <c r="L71" t="s">
        <v>40</v>
      </c>
      <c r="M71"/>
      <c r="N71" t="b">
        <v>0</v>
      </c>
      <c r="O71" t="s">
        <v>46</v>
      </c>
      <c r="P71" t="s">
        <v>47</v>
      </c>
      <c r="Q71" t="s">
        <v>48</v>
      </c>
      <c r="R71" t="s">
        <v>105</v>
      </c>
      <c r="S71">
        <v>566291</v>
      </c>
      <c r="T71"/>
      <c r="U71" t="s">
        <v>576</v>
      </c>
      <c r="V71" t="s">
        <v>50</v>
      </c>
      <c r="W71" t="s">
        <v>51</v>
      </c>
      <c r="X71" t="s">
        <v>51</v>
      </c>
      <c r="Y71" t="s">
        <v>115</v>
      </c>
      <c r="Z71">
        <v>33000</v>
      </c>
      <c r="AA71" t="b">
        <v>1</v>
      </c>
      <c r="AB71"/>
      <c r="AC71" t="s">
        <v>107</v>
      </c>
      <c r="AD71" t="s">
        <v>219</v>
      </c>
      <c r="AE71" t="s">
        <v>170</v>
      </c>
      <c r="AF71" t="b">
        <v>0</v>
      </c>
      <c r="AG71"/>
      <c r="AH71" t="s">
        <v>50</v>
      </c>
      <c r="AI71"/>
      <c r="AJ71">
        <v>27227</v>
      </c>
      <c r="AK71" s="1">
        <v>42531.32916666667</v>
      </c>
      <c r="AL71" s="1">
        <v>42533.720833333333</v>
      </c>
      <c r="AM71" s="1">
        <v>42543.226388888892</v>
      </c>
      <c r="AN71" t="s">
        <v>80</v>
      </c>
      <c r="AO71" t="s">
        <v>39</v>
      </c>
      <c r="AP71" t="s">
        <v>39</v>
      </c>
      <c r="AQ71"/>
      <c r="AR71" s="1">
        <v>42548.5</v>
      </c>
      <c r="AS71" t="s">
        <v>56</v>
      </c>
      <c r="AT71" t="s">
        <v>611</v>
      </c>
      <c r="AU71" s="2" t="s">
        <v>630</v>
      </c>
    </row>
    <row r="72" spans="1:47" ht="12.85" hidden="1" customHeight="1" x14ac:dyDescent="0.45">
      <c r="A72" t="s">
        <v>39</v>
      </c>
      <c r="B72">
        <v>636669</v>
      </c>
      <c r="C72" t="str">
        <f>VLOOKUP(B72,'PAS10 S19 Final Scope_195'!B:C,2,0)</f>
        <v>Base Scope</v>
      </c>
      <c r="D72" t="s">
        <v>230</v>
      </c>
      <c r="E72" t="s">
        <v>205</v>
      </c>
      <c r="F72" t="s">
        <v>268</v>
      </c>
      <c r="G72" t="s">
        <v>216</v>
      </c>
      <c r="H72">
        <v>5</v>
      </c>
      <c r="I72">
        <v>3</v>
      </c>
      <c r="J72" t="s">
        <v>727</v>
      </c>
      <c r="K72"/>
      <c r="L72" t="s">
        <v>40</v>
      </c>
      <c r="M72" t="s">
        <v>694</v>
      </c>
      <c r="N72" t="b">
        <v>0</v>
      </c>
      <c r="O72" t="s">
        <v>46</v>
      </c>
      <c r="P72" t="s">
        <v>233</v>
      </c>
      <c r="Q72" t="s">
        <v>728</v>
      </c>
      <c r="R72" t="s">
        <v>105</v>
      </c>
      <c r="S72">
        <v>566291</v>
      </c>
      <c r="T72"/>
      <c r="U72" t="s">
        <v>576</v>
      </c>
      <c r="V72" t="s">
        <v>50</v>
      </c>
      <c r="W72" t="s">
        <v>51</v>
      </c>
      <c r="X72" t="s">
        <v>51</v>
      </c>
      <c r="Y72" t="s">
        <v>729</v>
      </c>
      <c r="Z72">
        <v>33000</v>
      </c>
      <c r="AA72" t="b">
        <v>1</v>
      </c>
      <c r="AB72"/>
      <c r="AC72" t="s">
        <v>50</v>
      </c>
      <c r="AD72" t="s">
        <v>219</v>
      </c>
      <c r="AE72" t="s">
        <v>170</v>
      </c>
      <c r="AF72" t="b">
        <v>1</v>
      </c>
      <c r="AG72"/>
      <c r="AH72" t="s">
        <v>50</v>
      </c>
      <c r="AI72"/>
      <c r="AJ72">
        <v>27170</v>
      </c>
      <c r="AK72" s="1">
        <v>42530.463888888888</v>
      </c>
      <c r="AL72" s="1">
        <v>42536.518750000003</v>
      </c>
      <c r="AM72" s="1">
        <v>42573.584722222222</v>
      </c>
      <c r="AN72" t="s">
        <v>80</v>
      </c>
      <c r="AO72" t="s">
        <v>39</v>
      </c>
      <c r="AP72" t="s">
        <v>39</v>
      </c>
      <c r="AQ72"/>
      <c r="AR72" s="1">
        <v>42548.5</v>
      </c>
      <c r="AS72" t="s">
        <v>56</v>
      </c>
      <c r="AT72" t="s">
        <v>636</v>
      </c>
      <c r="AU72" s="2" t="s">
        <v>637</v>
      </c>
    </row>
    <row r="73" spans="1:47" ht="12.85" hidden="1" customHeight="1" x14ac:dyDescent="0.45">
      <c r="A73" t="s">
        <v>39</v>
      </c>
      <c r="B73">
        <v>636668</v>
      </c>
      <c r="C73" t="str">
        <f>VLOOKUP(B73,'PAS10 S19 Final Scope_195'!B:C,2,0)</f>
        <v>Base Scope</v>
      </c>
      <c r="D73" t="s">
        <v>230</v>
      </c>
      <c r="E73" t="s">
        <v>205</v>
      </c>
      <c r="F73" t="s">
        <v>231</v>
      </c>
      <c r="G73" t="s">
        <v>216</v>
      </c>
      <c r="H73">
        <v>8</v>
      </c>
      <c r="I73">
        <v>3</v>
      </c>
      <c r="J73" t="s">
        <v>232</v>
      </c>
      <c r="K73"/>
      <c r="L73" t="s">
        <v>40</v>
      </c>
      <c r="M73" t="s">
        <v>694</v>
      </c>
      <c r="N73" t="b">
        <v>0</v>
      </c>
      <c r="O73" t="s">
        <v>46</v>
      </c>
      <c r="P73" t="s">
        <v>233</v>
      </c>
      <c r="Q73" t="s">
        <v>728</v>
      </c>
      <c r="R73" t="s">
        <v>105</v>
      </c>
      <c r="S73">
        <v>566291</v>
      </c>
      <c r="T73"/>
      <c r="U73" t="s">
        <v>576</v>
      </c>
      <c r="V73" t="s">
        <v>50</v>
      </c>
      <c r="W73" t="s">
        <v>51</v>
      </c>
      <c r="X73" t="s">
        <v>51</v>
      </c>
      <c r="Y73" t="s">
        <v>729</v>
      </c>
      <c r="Z73">
        <v>33000</v>
      </c>
      <c r="AA73" t="b">
        <v>1</v>
      </c>
      <c r="AB73"/>
      <c r="AC73" t="s">
        <v>50</v>
      </c>
      <c r="AD73" t="s">
        <v>219</v>
      </c>
      <c r="AE73" t="s">
        <v>170</v>
      </c>
      <c r="AF73" t="b">
        <v>1</v>
      </c>
      <c r="AG73"/>
      <c r="AH73" t="s">
        <v>50</v>
      </c>
      <c r="AI73"/>
      <c r="AJ73">
        <v>27163</v>
      </c>
      <c r="AK73" s="1">
        <v>42530.463888888888</v>
      </c>
      <c r="AL73" s="1">
        <v>42536.518750000003</v>
      </c>
      <c r="AM73" s="1">
        <v>42571.487500000003</v>
      </c>
      <c r="AN73" t="s">
        <v>80</v>
      </c>
      <c r="AO73" t="s">
        <v>39</v>
      </c>
      <c r="AP73" t="s">
        <v>39</v>
      </c>
      <c r="AQ73"/>
      <c r="AR73" s="1">
        <v>42548.5</v>
      </c>
      <c r="AS73" t="s">
        <v>56</v>
      </c>
      <c r="AT73" t="s">
        <v>611</v>
      </c>
      <c r="AU73" s="2" t="s">
        <v>635</v>
      </c>
    </row>
    <row r="74" spans="1:47" ht="12.85" hidden="1" customHeight="1" x14ac:dyDescent="0.45">
      <c r="A74" t="s">
        <v>39</v>
      </c>
      <c r="B74">
        <v>636666</v>
      </c>
      <c r="C74" t="str">
        <f>VLOOKUP(B74,'PAS10 S19 Final Scope_195'!B:C,2,0)</f>
        <v>Base Scope</v>
      </c>
      <c r="D74" t="s">
        <v>41</v>
      </c>
      <c r="E74" t="s">
        <v>205</v>
      </c>
      <c r="F74" t="s">
        <v>263</v>
      </c>
      <c r="G74" t="s">
        <v>687</v>
      </c>
      <c r="H74">
        <v>1</v>
      </c>
      <c r="I74">
        <v>3</v>
      </c>
      <c r="J74" t="s">
        <v>730</v>
      </c>
      <c r="K74"/>
      <c r="L74" t="s">
        <v>40</v>
      </c>
      <c r="M74"/>
      <c r="N74" t="b">
        <v>0</v>
      </c>
      <c r="O74" t="s">
        <v>46</v>
      </c>
      <c r="P74" t="s">
        <v>47</v>
      </c>
      <c r="Q74" t="s">
        <v>48</v>
      </c>
      <c r="R74" t="s">
        <v>105</v>
      </c>
      <c r="S74">
        <v>566291</v>
      </c>
      <c r="T74"/>
      <c r="U74" t="s">
        <v>576</v>
      </c>
      <c r="V74" t="s">
        <v>50</v>
      </c>
      <c r="W74" t="s">
        <v>51</v>
      </c>
      <c r="X74" t="s">
        <v>51</v>
      </c>
      <c r="Y74" t="s">
        <v>115</v>
      </c>
      <c r="Z74">
        <v>33000</v>
      </c>
      <c r="AA74" t="b">
        <v>1</v>
      </c>
      <c r="AB74"/>
      <c r="AC74" t="s">
        <v>64</v>
      </c>
      <c r="AD74" t="s">
        <v>89</v>
      </c>
      <c r="AE74" t="s">
        <v>170</v>
      </c>
      <c r="AF74" t="b">
        <v>0</v>
      </c>
      <c r="AG74"/>
      <c r="AH74" t="s">
        <v>50</v>
      </c>
      <c r="AI74"/>
      <c r="AJ74">
        <v>27141</v>
      </c>
      <c r="AK74" s="1">
        <v>42515.29791666667</v>
      </c>
      <c r="AL74" s="1">
        <v>42516.386805555558</v>
      </c>
      <c r="AM74" s="1">
        <v>42543.226388888892</v>
      </c>
      <c r="AN74" t="s">
        <v>80</v>
      </c>
      <c r="AO74" t="s">
        <v>39</v>
      </c>
      <c r="AP74" t="s">
        <v>39</v>
      </c>
      <c r="AQ74"/>
      <c r="AR74" s="1">
        <v>42548.5</v>
      </c>
      <c r="AS74" t="s">
        <v>56</v>
      </c>
      <c r="AT74" t="s">
        <v>636</v>
      </c>
      <c r="AU74" s="2" t="s">
        <v>638</v>
      </c>
    </row>
    <row r="75" spans="1:47" ht="12.85" hidden="1" customHeight="1" x14ac:dyDescent="0.45">
      <c r="A75" t="s">
        <v>39</v>
      </c>
      <c r="B75">
        <v>636664</v>
      </c>
      <c r="C75" t="str">
        <f>VLOOKUP(B75,'PAS10 S19 Final Scope_195'!B:C,2,0)</f>
        <v>Base Scope</v>
      </c>
      <c r="D75" t="s">
        <v>41</v>
      </c>
      <c r="E75" t="s">
        <v>205</v>
      </c>
      <c r="F75" t="s">
        <v>272</v>
      </c>
      <c r="G75" t="s">
        <v>687</v>
      </c>
      <c r="H75">
        <v>1</v>
      </c>
      <c r="I75">
        <v>2</v>
      </c>
      <c r="J75" t="s">
        <v>273</v>
      </c>
      <c r="K75"/>
      <c r="L75" t="s">
        <v>40</v>
      </c>
      <c r="M75"/>
      <c r="N75" t="b">
        <v>0</v>
      </c>
      <c r="O75" t="s">
        <v>46</v>
      </c>
      <c r="P75" t="s">
        <v>47</v>
      </c>
      <c r="Q75" t="s">
        <v>48</v>
      </c>
      <c r="R75" t="s">
        <v>105</v>
      </c>
      <c r="S75">
        <v>566291</v>
      </c>
      <c r="T75"/>
      <c r="U75" t="s">
        <v>576</v>
      </c>
      <c r="V75" t="s">
        <v>50</v>
      </c>
      <c r="W75" t="s">
        <v>51</v>
      </c>
      <c r="X75" t="s">
        <v>51</v>
      </c>
      <c r="Y75" t="s">
        <v>115</v>
      </c>
      <c r="Z75">
        <v>33000</v>
      </c>
      <c r="AA75" t="b">
        <v>1</v>
      </c>
      <c r="AB75"/>
      <c r="AC75" t="s">
        <v>53</v>
      </c>
      <c r="AD75" t="s">
        <v>89</v>
      </c>
      <c r="AE75" t="s">
        <v>170</v>
      </c>
      <c r="AF75" t="b">
        <v>0</v>
      </c>
      <c r="AG75"/>
      <c r="AH75" t="s">
        <v>50</v>
      </c>
      <c r="AI75"/>
      <c r="AJ75">
        <v>27135</v>
      </c>
      <c r="AK75" s="1">
        <v>42521.368750000001</v>
      </c>
      <c r="AL75" s="1">
        <v>42527.724305555559</v>
      </c>
      <c r="AM75" s="1">
        <v>42543.226388888892</v>
      </c>
      <c r="AN75" t="s">
        <v>80</v>
      </c>
      <c r="AO75" t="s">
        <v>39</v>
      </c>
      <c r="AP75" t="s">
        <v>39</v>
      </c>
      <c r="AQ75"/>
      <c r="AR75" s="1">
        <v>42548.5</v>
      </c>
      <c r="AS75" t="s">
        <v>56</v>
      </c>
      <c r="AT75" t="s">
        <v>636</v>
      </c>
      <c r="AU75" s="2" t="s">
        <v>639</v>
      </c>
    </row>
    <row r="76" spans="1:47" ht="12.85" hidden="1" customHeight="1" x14ac:dyDescent="0.45">
      <c r="A76" t="s">
        <v>39</v>
      </c>
      <c r="B76">
        <v>636663</v>
      </c>
      <c r="C76" t="str">
        <f>VLOOKUP(B76,'PAS10 S19 Final Scope_195'!B:C,2,0)</f>
        <v>Base Scope</v>
      </c>
      <c r="D76" t="s">
        <v>230</v>
      </c>
      <c r="E76" t="s">
        <v>205</v>
      </c>
      <c r="F76" t="s">
        <v>274</v>
      </c>
      <c r="G76" t="s">
        <v>216</v>
      </c>
      <c r="H76">
        <v>3</v>
      </c>
      <c r="I76">
        <v>6</v>
      </c>
      <c r="J76" t="s">
        <v>731</v>
      </c>
      <c r="K76"/>
      <c r="L76" t="s">
        <v>40</v>
      </c>
      <c r="M76" t="s">
        <v>694</v>
      </c>
      <c r="N76" t="b">
        <v>0</v>
      </c>
      <c r="O76" t="s">
        <v>46</v>
      </c>
      <c r="P76" t="s">
        <v>233</v>
      </c>
      <c r="Q76" t="s">
        <v>728</v>
      </c>
      <c r="R76" t="s">
        <v>105</v>
      </c>
      <c r="S76">
        <v>566291</v>
      </c>
      <c r="T76"/>
      <c r="U76" t="s">
        <v>576</v>
      </c>
      <c r="V76" t="s">
        <v>50</v>
      </c>
      <c r="W76" t="s">
        <v>51</v>
      </c>
      <c r="X76" t="s">
        <v>51</v>
      </c>
      <c r="Y76" t="s">
        <v>729</v>
      </c>
      <c r="Z76">
        <v>33000</v>
      </c>
      <c r="AA76" t="b">
        <v>1</v>
      </c>
      <c r="AB76"/>
      <c r="AC76" t="s">
        <v>50</v>
      </c>
      <c r="AD76" t="s">
        <v>89</v>
      </c>
      <c r="AE76" t="s">
        <v>170</v>
      </c>
      <c r="AF76" t="b">
        <v>1</v>
      </c>
      <c r="AG76"/>
      <c r="AH76" t="s">
        <v>50</v>
      </c>
      <c r="AI76"/>
      <c r="AJ76">
        <v>27133</v>
      </c>
      <c r="AK76" s="1">
        <v>42513.283333333333</v>
      </c>
      <c r="AL76" s="1">
        <v>42516.386111111111</v>
      </c>
      <c r="AM76" s="1">
        <v>42571.488888888889</v>
      </c>
      <c r="AN76" t="s">
        <v>80</v>
      </c>
      <c r="AO76" t="s">
        <v>39</v>
      </c>
      <c r="AP76" t="s">
        <v>39</v>
      </c>
      <c r="AQ76"/>
      <c r="AR76" s="1">
        <v>42548.5</v>
      </c>
      <c r="AS76" t="s">
        <v>56</v>
      </c>
      <c r="AT76" t="s">
        <v>611</v>
      </c>
      <c r="AU76" s="2" t="s">
        <v>641</v>
      </c>
    </row>
    <row r="77" spans="1:47" ht="12.85" hidden="1" customHeight="1" x14ac:dyDescent="0.45">
      <c r="A77" t="s">
        <v>39</v>
      </c>
      <c r="B77">
        <v>636661</v>
      </c>
      <c r="C77" t="str">
        <f>VLOOKUP(B77,'PAS10 S19 Final Scope_195'!B:C,2,0)</f>
        <v>Base Scope</v>
      </c>
      <c r="D77" t="s">
        <v>41</v>
      </c>
      <c r="E77" t="s">
        <v>205</v>
      </c>
      <c r="F77" t="s">
        <v>297</v>
      </c>
      <c r="G77" t="s">
        <v>687</v>
      </c>
      <c r="H77">
        <v>2</v>
      </c>
      <c r="I77">
        <v>3</v>
      </c>
      <c r="J77" t="s">
        <v>298</v>
      </c>
      <c r="K77"/>
      <c r="L77" t="s">
        <v>40</v>
      </c>
      <c r="M77"/>
      <c r="N77" t="b">
        <v>0</v>
      </c>
      <c r="O77" t="s">
        <v>46</v>
      </c>
      <c r="P77" t="s">
        <v>47</v>
      </c>
      <c r="Q77" t="s">
        <v>48</v>
      </c>
      <c r="R77"/>
      <c r="S77">
        <v>566291</v>
      </c>
      <c r="T77"/>
      <c r="U77" t="s">
        <v>576</v>
      </c>
      <c r="V77" t="s">
        <v>50</v>
      </c>
      <c r="W77" t="s">
        <v>51</v>
      </c>
      <c r="X77" t="s">
        <v>51</v>
      </c>
      <c r="Y77" t="s">
        <v>115</v>
      </c>
      <c r="Z77">
        <v>33000</v>
      </c>
      <c r="AA77" t="b">
        <v>1</v>
      </c>
      <c r="AB77"/>
      <c r="AC77" t="s">
        <v>102</v>
      </c>
      <c r="AD77" t="s">
        <v>278</v>
      </c>
      <c r="AE77" t="s">
        <v>170</v>
      </c>
      <c r="AF77" t="b">
        <v>0</v>
      </c>
      <c r="AG77"/>
      <c r="AH77" t="s">
        <v>50</v>
      </c>
      <c r="AI77"/>
      <c r="AJ77">
        <v>27127</v>
      </c>
      <c r="AK77" s="1">
        <v>42521.368750000001</v>
      </c>
      <c r="AL77" s="1">
        <v>42523.438194444447</v>
      </c>
      <c r="AM77" s="1">
        <v>42544.227777777778</v>
      </c>
      <c r="AN77" t="s">
        <v>80</v>
      </c>
      <c r="AO77" t="s">
        <v>39</v>
      </c>
      <c r="AP77" t="s">
        <v>39</v>
      </c>
      <c r="AQ77"/>
      <c r="AR77" s="1">
        <v>42548.5</v>
      </c>
      <c r="AS77" t="s">
        <v>56</v>
      </c>
      <c r="AT77" t="s">
        <v>642</v>
      </c>
      <c r="AU77" t="s">
        <v>623</v>
      </c>
    </row>
    <row r="78" spans="1:47" ht="12.85" hidden="1" customHeight="1" x14ac:dyDescent="0.45">
      <c r="A78" t="s">
        <v>39</v>
      </c>
      <c r="B78">
        <v>636662</v>
      </c>
      <c r="C78" t="str">
        <f>VLOOKUP(B78,'PAS10 S19 Final Scope_195'!B:C,2,0)</f>
        <v>Base Scope</v>
      </c>
      <c r="D78" t="s">
        <v>41</v>
      </c>
      <c r="E78" t="s">
        <v>205</v>
      </c>
      <c r="F78" t="s">
        <v>276</v>
      </c>
      <c r="G78" t="s">
        <v>593</v>
      </c>
      <c r="H78">
        <v>1.5</v>
      </c>
      <c r="I78">
        <v>2</v>
      </c>
      <c r="J78" t="s">
        <v>277</v>
      </c>
      <c r="K78"/>
      <c r="L78" t="s">
        <v>40</v>
      </c>
      <c r="M78"/>
      <c r="N78" t="b">
        <v>0</v>
      </c>
      <c r="O78" t="s">
        <v>46</v>
      </c>
      <c r="P78" t="s">
        <v>47</v>
      </c>
      <c r="Q78" t="s">
        <v>48</v>
      </c>
      <c r="R78" t="s">
        <v>105</v>
      </c>
      <c r="S78">
        <v>566291</v>
      </c>
      <c r="T78"/>
      <c r="U78" t="s">
        <v>576</v>
      </c>
      <c r="V78" t="s">
        <v>50</v>
      </c>
      <c r="W78" t="s">
        <v>51</v>
      </c>
      <c r="X78" t="s">
        <v>51</v>
      </c>
      <c r="Y78" t="s">
        <v>76</v>
      </c>
      <c r="Z78">
        <v>33000</v>
      </c>
      <c r="AA78" t="b">
        <v>1</v>
      </c>
      <c r="AB78"/>
      <c r="AC78" t="s">
        <v>102</v>
      </c>
      <c r="AD78" t="s">
        <v>278</v>
      </c>
      <c r="AE78" t="s">
        <v>170</v>
      </c>
      <c r="AF78" t="b">
        <v>0</v>
      </c>
      <c r="AG78"/>
      <c r="AH78" t="s">
        <v>50</v>
      </c>
      <c r="AI78"/>
      <c r="AJ78">
        <v>27129</v>
      </c>
      <c r="AK78" s="1">
        <v>42521.368750000001</v>
      </c>
      <c r="AL78" s="1">
        <v>42527.724305555559</v>
      </c>
      <c r="AM78" s="1">
        <v>42545.229861111111</v>
      </c>
      <c r="AN78" t="s">
        <v>80</v>
      </c>
      <c r="AO78" t="s">
        <v>39</v>
      </c>
      <c r="AP78" t="s">
        <v>39</v>
      </c>
      <c r="AQ78"/>
      <c r="AR78" s="1">
        <v>42548.5</v>
      </c>
      <c r="AS78" t="s">
        <v>56</v>
      </c>
      <c r="AT78" t="s">
        <v>611</v>
      </c>
      <c r="AU78" s="2" t="s">
        <v>640</v>
      </c>
    </row>
    <row r="79" spans="1:47" ht="12.85" hidden="1" customHeight="1" x14ac:dyDescent="0.45">
      <c r="A79" t="s">
        <v>39</v>
      </c>
      <c r="B79">
        <v>636659</v>
      </c>
      <c r="C79" t="str">
        <f>VLOOKUP(B79,'PAS10 S19 Final Scope_195'!B:C,2,0)</f>
        <v>Base Scope</v>
      </c>
      <c r="D79" t="s">
        <v>57</v>
      </c>
      <c r="E79" t="s">
        <v>205</v>
      </c>
      <c r="F79" t="s">
        <v>244</v>
      </c>
      <c r="G79" t="s">
        <v>593</v>
      </c>
      <c r="H79">
        <v>2.5</v>
      </c>
      <c r="I79">
        <v>3</v>
      </c>
      <c r="J79" t="s">
        <v>245</v>
      </c>
      <c r="K79"/>
      <c r="L79" t="s">
        <v>40</v>
      </c>
      <c r="M79"/>
      <c r="N79" t="b">
        <v>0</v>
      </c>
      <c r="O79" t="s">
        <v>46</v>
      </c>
      <c r="P79" t="s">
        <v>47</v>
      </c>
      <c r="Q79" t="s">
        <v>48</v>
      </c>
      <c r="R79"/>
      <c r="S79">
        <v>566291</v>
      </c>
      <c r="T79"/>
      <c r="U79" t="s">
        <v>576</v>
      </c>
      <c r="V79" t="s">
        <v>50</v>
      </c>
      <c r="W79" t="s">
        <v>140</v>
      </c>
      <c r="X79" t="s">
        <v>140</v>
      </c>
      <c r="Y79" t="s">
        <v>115</v>
      </c>
      <c r="Z79">
        <v>33000</v>
      </c>
      <c r="AA79" t="b">
        <v>1</v>
      </c>
      <c r="AB79"/>
      <c r="AC79" t="s">
        <v>107</v>
      </c>
      <c r="AD79" t="s">
        <v>246</v>
      </c>
      <c r="AE79" t="s">
        <v>170</v>
      </c>
      <c r="AF79" t="b">
        <v>0</v>
      </c>
      <c r="AG79"/>
      <c r="AH79" t="s">
        <v>50</v>
      </c>
      <c r="AI79"/>
      <c r="AJ79">
        <v>27113</v>
      </c>
      <c r="AK79" s="1">
        <v>42536.443749999999</v>
      </c>
      <c r="AL79" s="1">
        <v>42536.570138888892</v>
      </c>
      <c r="AM79" s="1">
        <v>42545.229166666664</v>
      </c>
      <c r="AN79" t="s">
        <v>80</v>
      </c>
      <c r="AO79" t="s">
        <v>39</v>
      </c>
      <c r="AP79" t="s">
        <v>39</v>
      </c>
      <c r="AQ79"/>
      <c r="AR79" s="1">
        <v>42548.5</v>
      </c>
      <c r="AS79" t="s">
        <v>56</v>
      </c>
      <c r="AT79" t="s">
        <v>642</v>
      </c>
      <c r="AU79" t="s">
        <v>623</v>
      </c>
    </row>
    <row r="80" spans="1:47" ht="12.85" hidden="1" customHeight="1" x14ac:dyDescent="0.45">
      <c r="A80" t="s">
        <v>39</v>
      </c>
      <c r="B80">
        <v>464770</v>
      </c>
      <c r="C80" t="str">
        <f>VLOOKUP(B80,'PAS10 S19 Final Scope_195'!B:C,2,0)</f>
        <v>Base Scope</v>
      </c>
      <c r="D80" t="s">
        <v>41</v>
      </c>
      <c r="E80" t="s">
        <v>205</v>
      </c>
      <c r="F80" t="s">
        <v>247</v>
      </c>
      <c r="G80" t="s">
        <v>687</v>
      </c>
      <c r="H80">
        <v>1</v>
      </c>
      <c r="I80">
        <v>2</v>
      </c>
      <c r="J80" t="s">
        <v>248</v>
      </c>
      <c r="K80" t="s">
        <v>105</v>
      </c>
      <c r="L80" t="s">
        <v>40</v>
      </c>
      <c r="M80"/>
      <c r="N80" t="b">
        <v>0</v>
      </c>
      <c r="O80" t="s">
        <v>46</v>
      </c>
      <c r="P80" t="s">
        <v>47</v>
      </c>
      <c r="Q80" t="s">
        <v>48</v>
      </c>
      <c r="R80" t="s">
        <v>105</v>
      </c>
      <c r="S80">
        <v>566291</v>
      </c>
      <c r="T80"/>
      <c r="U80" t="s">
        <v>576</v>
      </c>
      <c r="V80" t="s">
        <v>50</v>
      </c>
      <c r="W80" t="s">
        <v>51</v>
      </c>
      <c r="X80" t="s">
        <v>51</v>
      </c>
      <c r="Y80" t="s">
        <v>115</v>
      </c>
      <c r="Z80">
        <v>33000</v>
      </c>
      <c r="AA80" t="b">
        <v>1</v>
      </c>
      <c r="AB80"/>
      <c r="AC80" t="s">
        <v>53</v>
      </c>
      <c r="AD80" t="s">
        <v>212</v>
      </c>
      <c r="AE80" t="s">
        <v>78</v>
      </c>
      <c r="AF80" t="b">
        <v>0</v>
      </c>
      <c r="AG80"/>
      <c r="AH80" t="s">
        <v>50</v>
      </c>
      <c r="AI80"/>
      <c r="AJ80">
        <v>27084</v>
      </c>
      <c r="AK80" s="1">
        <v>42515.299305555556</v>
      </c>
      <c r="AL80" s="1">
        <v>42516.386805555558</v>
      </c>
      <c r="AM80" s="1">
        <v>42545.229166666664</v>
      </c>
      <c r="AN80" t="s">
        <v>80</v>
      </c>
      <c r="AO80" t="s">
        <v>39</v>
      </c>
      <c r="AP80" t="s">
        <v>39</v>
      </c>
      <c r="AQ80" t="s">
        <v>80</v>
      </c>
      <c r="AR80" s="1">
        <v>42548.5</v>
      </c>
      <c r="AS80" t="s">
        <v>56</v>
      </c>
      <c r="AT80" t="s">
        <v>611</v>
      </c>
      <c r="AU80" t="s">
        <v>623</v>
      </c>
    </row>
    <row r="81" spans="1:47" ht="12.85" hidden="1" customHeight="1" x14ac:dyDescent="0.45">
      <c r="A81" t="s">
        <v>39</v>
      </c>
      <c r="B81">
        <v>636656</v>
      </c>
      <c r="C81" t="str">
        <f>VLOOKUP(B81,'PAS10 S19 Final Scope_195'!B:C,2,0)</f>
        <v>Base Scope</v>
      </c>
      <c r="D81" t="s">
        <v>41</v>
      </c>
      <c r="E81" t="s">
        <v>205</v>
      </c>
      <c r="F81" t="s">
        <v>270</v>
      </c>
      <c r="G81" t="s">
        <v>593</v>
      </c>
      <c r="H81">
        <v>2.5</v>
      </c>
      <c r="I81">
        <v>3</v>
      </c>
      <c r="J81" t="s">
        <v>271</v>
      </c>
      <c r="K81"/>
      <c r="L81" t="s">
        <v>40</v>
      </c>
      <c r="M81"/>
      <c r="N81" t="b">
        <v>0</v>
      </c>
      <c r="O81" t="s">
        <v>46</v>
      </c>
      <c r="P81" t="s">
        <v>47</v>
      </c>
      <c r="Q81" t="s">
        <v>48</v>
      </c>
      <c r="R81"/>
      <c r="S81">
        <v>566291</v>
      </c>
      <c r="T81"/>
      <c r="U81" t="s">
        <v>576</v>
      </c>
      <c r="V81" t="s">
        <v>50</v>
      </c>
      <c r="W81" t="s">
        <v>51</v>
      </c>
      <c r="X81" t="s">
        <v>51</v>
      </c>
      <c r="Y81" t="s">
        <v>115</v>
      </c>
      <c r="Z81">
        <v>33000</v>
      </c>
      <c r="AA81" t="b">
        <v>1</v>
      </c>
      <c r="AB81"/>
      <c r="AC81" t="s">
        <v>107</v>
      </c>
      <c r="AD81" t="s">
        <v>89</v>
      </c>
      <c r="AE81" t="s">
        <v>170</v>
      </c>
      <c r="AF81" t="b">
        <v>0</v>
      </c>
      <c r="AG81"/>
      <c r="AH81" t="s">
        <v>50</v>
      </c>
      <c r="AI81"/>
      <c r="AJ81">
        <v>27076</v>
      </c>
      <c r="AK81" s="1">
        <v>42536.443749999999</v>
      </c>
      <c r="AL81" s="1">
        <v>42536.570138888892</v>
      </c>
      <c r="AM81" s="1">
        <v>42551.313888888886</v>
      </c>
      <c r="AN81" t="s">
        <v>80</v>
      </c>
      <c r="AO81" t="s">
        <v>39</v>
      </c>
      <c r="AP81" t="s">
        <v>39</v>
      </c>
      <c r="AQ81"/>
      <c r="AR81" s="1">
        <v>42548.5</v>
      </c>
      <c r="AS81" t="s">
        <v>56</v>
      </c>
      <c r="AT81" t="s">
        <v>642</v>
      </c>
      <c r="AU81" t="s">
        <v>623</v>
      </c>
    </row>
    <row r="82" spans="1:47" ht="12.85" hidden="1" customHeight="1" x14ac:dyDescent="0.45">
      <c r="A82" t="s">
        <v>39</v>
      </c>
      <c r="B82">
        <v>636658</v>
      </c>
      <c r="C82" t="str">
        <f>VLOOKUP(B82,'PAS10 S19 Final Scope_195'!B:C,2,0)</f>
        <v>Base Scope</v>
      </c>
      <c r="D82" t="s">
        <v>41</v>
      </c>
      <c r="E82" t="s">
        <v>205</v>
      </c>
      <c r="F82" t="s">
        <v>236</v>
      </c>
      <c r="G82" t="s">
        <v>687</v>
      </c>
      <c r="H82">
        <v>3</v>
      </c>
      <c r="I82">
        <v>3</v>
      </c>
      <c r="J82" t="s">
        <v>732</v>
      </c>
      <c r="K82"/>
      <c r="L82" t="s">
        <v>40</v>
      </c>
      <c r="M82"/>
      <c r="N82" t="b">
        <v>0</v>
      </c>
      <c r="O82" t="s">
        <v>46</v>
      </c>
      <c r="P82" t="s">
        <v>47</v>
      </c>
      <c r="Q82" t="s">
        <v>48</v>
      </c>
      <c r="R82" t="s">
        <v>105</v>
      </c>
      <c r="S82">
        <v>566291</v>
      </c>
      <c r="T82"/>
      <c r="U82" t="s">
        <v>576</v>
      </c>
      <c r="V82" t="s">
        <v>50</v>
      </c>
      <c r="W82" t="s">
        <v>51</v>
      </c>
      <c r="X82" t="s">
        <v>51</v>
      </c>
      <c r="Y82" t="s">
        <v>115</v>
      </c>
      <c r="Z82">
        <v>33000</v>
      </c>
      <c r="AA82" t="b">
        <v>1</v>
      </c>
      <c r="AB82"/>
      <c r="AC82" t="s">
        <v>53</v>
      </c>
      <c r="AD82" t="s">
        <v>212</v>
      </c>
      <c r="AE82" t="s">
        <v>170</v>
      </c>
      <c r="AF82" t="b">
        <v>0</v>
      </c>
      <c r="AG82"/>
      <c r="AH82" t="s">
        <v>50</v>
      </c>
      <c r="AI82"/>
      <c r="AJ82">
        <v>27110</v>
      </c>
      <c r="AK82" s="1">
        <v>42522.324999999997</v>
      </c>
      <c r="AL82" s="1">
        <v>42523.4375</v>
      </c>
      <c r="AM82" s="1">
        <v>42548.397222222222</v>
      </c>
      <c r="AN82" t="s">
        <v>80</v>
      </c>
      <c r="AO82" t="s">
        <v>39</v>
      </c>
      <c r="AP82" t="s">
        <v>39</v>
      </c>
      <c r="AQ82"/>
      <c r="AR82" s="1">
        <v>42548.5</v>
      </c>
      <c r="AS82" t="s">
        <v>56</v>
      </c>
      <c r="AT82" t="s">
        <v>627</v>
      </c>
      <c r="AU82" t="s">
        <v>623</v>
      </c>
    </row>
    <row r="83" spans="1:47" ht="12.85" hidden="1" customHeight="1" x14ac:dyDescent="0.45">
      <c r="A83" t="s">
        <v>39</v>
      </c>
      <c r="B83">
        <v>636657</v>
      </c>
      <c r="C83" t="str">
        <f>VLOOKUP(B83,'PAS10 S19 Final Scope_195'!B:C,2,0)</f>
        <v>Base Scope</v>
      </c>
      <c r="D83" t="s">
        <v>41</v>
      </c>
      <c r="E83" t="s">
        <v>205</v>
      </c>
      <c r="F83" t="s">
        <v>206</v>
      </c>
      <c r="G83" t="s">
        <v>216</v>
      </c>
      <c r="H83">
        <v>1</v>
      </c>
      <c r="I83">
        <v>3</v>
      </c>
      <c r="J83" t="s">
        <v>207</v>
      </c>
      <c r="K83"/>
      <c r="L83" t="s">
        <v>40</v>
      </c>
      <c r="M83" t="s">
        <v>694</v>
      </c>
      <c r="N83" t="b">
        <v>0</v>
      </c>
      <c r="O83" t="s">
        <v>46</v>
      </c>
      <c r="P83" t="s">
        <v>47</v>
      </c>
      <c r="Q83" t="s">
        <v>48</v>
      </c>
      <c r="R83"/>
      <c r="S83">
        <v>566291</v>
      </c>
      <c r="T83"/>
      <c r="U83" t="s">
        <v>576</v>
      </c>
      <c r="V83" t="s">
        <v>50</v>
      </c>
      <c r="W83" t="s">
        <v>51</v>
      </c>
      <c r="X83" t="s">
        <v>51</v>
      </c>
      <c r="Y83" t="s">
        <v>76</v>
      </c>
      <c r="Z83">
        <v>33000</v>
      </c>
      <c r="AA83" t="b">
        <v>1</v>
      </c>
      <c r="AB83"/>
      <c r="AC83" t="s">
        <v>53</v>
      </c>
      <c r="AD83" t="s">
        <v>89</v>
      </c>
      <c r="AE83" t="s">
        <v>170</v>
      </c>
      <c r="AF83" t="b">
        <v>0</v>
      </c>
      <c r="AG83"/>
      <c r="AH83" t="s">
        <v>50</v>
      </c>
      <c r="AI83"/>
      <c r="AJ83">
        <v>27082</v>
      </c>
      <c r="AK83" s="1">
        <v>42524.277083333334</v>
      </c>
      <c r="AL83" s="1">
        <v>42526.722222222219</v>
      </c>
      <c r="AM83" s="1">
        <v>42549.470138888886</v>
      </c>
      <c r="AN83" t="s">
        <v>80</v>
      </c>
      <c r="AO83" t="s">
        <v>39</v>
      </c>
      <c r="AP83" t="s">
        <v>39</v>
      </c>
      <c r="AQ83"/>
      <c r="AR83" s="1">
        <v>42548.5</v>
      </c>
      <c r="AS83" t="s">
        <v>56</v>
      </c>
      <c r="AT83" t="s">
        <v>636</v>
      </c>
      <c r="AU83" s="2" t="s">
        <v>643</v>
      </c>
    </row>
    <row r="84" spans="1:47" ht="12.85" hidden="1" customHeight="1" x14ac:dyDescent="0.45">
      <c r="A84" t="s">
        <v>39</v>
      </c>
      <c r="B84">
        <v>636655</v>
      </c>
      <c r="C84" t="str">
        <f>VLOOKUP(B84,'PAS10 S19 Final Scope_195'!B:C,2,0)</f>
        <v>Base Scope</v>
      </c>
      <c r="D84" t="s">
        <v>41</v>
      </c>
      <c r="E84" t="s">
        <v>205</v>
      </c>
      <c r="F84" t="s">
        <v>282</v>
      </c>
      <c r="G84" t="s">
        <v>593</v>
      </c>
      <c r="H84">
        <v>1</v>
      </c>
      <c r="I84">
        <v>3</v>
      </c>
      <c r="J84" t="s">
        <v>283</v>
      </c>
      <c r="K84"/>
      <c r="L84" t="s">
        <v>40</v>
      </c>
      <c r="M84"/>
      <c r="N84" t="b">
        <v>0</v>
      </c>
      <c r="O84" t="s">
        <v>46</v>
      </c>
      <c r="P84" t="s">
        <v>47</v>
      </c>
      <c r="Q84" t="s">
        <v>48</v>
      </c>
      <c r="R84" t="s">
        <v>105</v>
      </c>
      <c r="S84">
        <v>566291</v>
      </c>
      <c r="T84"/>
      <c r="U84" t="s">
        <v>576</v>
      </c>
      <c r="V84" t="s">
        <v>50</v>
      </c>
      <c r="W84" t="s">
        <v>51</v>
      </c>
      <c r="X84" t="s">
        <v>51</v>
      </c>
      <c r="Y84" t="s">
        <v>115</v>
      </c>
      <c r="Z84">
        <v>33000</v>
      </c>
      <c r="AA84" t="b">
        <v>1</v>
      </c>
      <c r="AB84"/>
      <c r="AC84" t="s">
        <v>64</v>
      </c>
      <c r="AD84" t="s">
        <v>89</v>
      </c>
      <c r="AE84" t="s">
        <v>170</v>
      </c>
      <c r="AF84" t="b">
        <v>0</v>
      </c>
      <c r="AG84"/>
      <c r="AH84" t="s">
        <v>714</v>
      </c>
      <c r="AI84" t="s">
        <v>715</v>
      </c>
      <c r="AJ84">
        <v>27080</v>
      </c>
      <c r="AK84" s="1">
        <v>42516.287499999999</v>
      </c>
      <c r="AL84" s="1">
        <v>42523.4375</v>
      </c>
      <c r="AM84" s="1">
        <v>42549.380555555559</v>
      </c>
      <c r="AN84" t="s">
        <v>80</v>
      </c>
      <c r="AO84" t="s">
        <v>39</v>
      </c>
      <c r="AP84" t="s">
        <v>39</v>
      </c>
      <c r="AQ84"/>
      <c r="AR84" s="1">
        <v>42548.5</v>
      </c>
      <c r="AS84" t="s">
        <v>56</v>
      </c>
      <c r="AT84" t="s">
        <v>620</v>
      </c>
      <c r="AU84" t="s">
        <v>623</v>
      </c>
    </row>
    <row r="85" spans="1:47" ht="12.85" hidden="1" customHeight="1" x14ac:dyDescent="0.45">
      <c r="A85" t="s">
        <v>39</v>
      </c>
      <c r="B85">
        <v>636652</v>
      </c>
      <c r="C85" t="str">
        <f>VLOOKUP(B85,'PAS10 S19 Final Scope_195'!B:C,2,0)</f>
        <v>Base Scope</v>
      </c>
      <c r="D85" t="s">
        <v>230</v>
      </c>
      <c r="E85" t="s">
        <v>205</v>
      </c>
      <c r="F85" t="s">
        <v>311</v>
      </c>
      <c r="G85" t="s">
        <v>541</v>
      </c>
      <c r="H85">
        <v>5</v>
      </c>
      <c r="I85">
        <v>3</v>
      </c>
      <c r="J85" t="s">
        <v>733</v>
      </c>
      <c r="K85"/>
      <c r="L85" t="s">
        <v>40</v>
      </c>
      <c r="M85"/>
      <c r="N85" t="b">
        <v>0</v>
      </c>
      <c r="O85" t="s">
        <v>46</v>
      </c>
      <c r="P85" t="s">
        <v>233</v>
      </c>
      <c r="Q85" t="s">
        <v>728</v>
      </c>
      <c r="R85" t="s">
        <v>105</v>
      </c>
      <c r="S85">
        <v>566291</v>
      </c>
      <c r="T85"/>
      <c r="U85" t="s">
        <v>576</v>
      </c>
      <c r="V85" t="s">
        <v>50</v>
      </c>
      <c r="W85" t="s">
        <v>51</v>
      </c>
      <c r="X85" t="s">
        <v>51</v>
      </c>
      <c r="Y85" t="s">
        <v>729</v>
      </c>
      <c r="Z85">
        <v>33000</v>
      </c>
      <c r="AA85" t="b">
        <v>1</v>
      </c>
      <c r="AB85"/>
      <c r="AC85" t="s">
        <v>50</v>
      </c>
      <c r="AD85" t="s">
        <v>89</v>
      </c>
      <c r="AE85" t="s">
        <v>170</v>
      </c>
      <c r="AF85" t="b">
        <v>1</v>
      </c>
      <c r="AG85"/>
      <c r="AH85" t="s">
        <v>50</v>
      </c>
      <c r="AI85"/>
      <c r="AJ85">
        <v>27073</v>
      </c>
      <c r="AK85" s="1">
        <v>42517.506944444445</v>
      </c>
      <c r="AL85" s="1">
        <v>42523.436805555553</v>
      </c>
      <c r="AM85" s="1">
        <v>42573.582638888889</v>
      </c>
      <c r="AN85" t="s">
        <v>80</v>
      </c>
      <c r="AO85" t="s">
        <v>39</v>
      </c>
      <c r="AP85" t="s">
        <v>39</v>
      </c>
      <c r="AQ85"/>
      <c r="AR85" s="1">
        <v>42548.5</v>
      </c>
      <c r="AS85" t="s">
        <v>56</v>
      </c>
      <c r="AT85" t="s">
        <v>740</v>
      </c>
      <c r="AU85" t="s">
        <v>623</v>
      </c>
    </row>
    <row r="86" spans="1:47" ht="12.85" hidden="1" customHeight="1" x14ac:dyDescent="0.45">
      <c r="A86" t="s">
        <v>39</v>
      </c>
      <c r="B86">
        <v>636653</v>
      </c>
      <c r="C86" t="str">
        <f>VLOOKUP(B86,'PAS10 S19 Final Scope_195'!B:C,2,0)</f>
        <v>Base Scope</v>
      </c>
      <c r="D86" t="s">
        <v>41</v>
      </c>
      <c r="E86" t="s">
        <v>205</v>
      </c>
      <c r="F86" t="s">
        <v>280</v>
      </c>
      <c r="G86" t="s">
        <v>593</v>
      </c>
      <c r="H86">
        <v>3</v>
      </c>
      <c r="I86">
        <v>2</v>
      </c>
      <c r="J86" t="s">
        <v>281</v>
      </c>
      <c r="K86"/>
      <c r="L86" t="s">
        <v>40</v>
      </c>
      <c r="M86"/>
      <c r="N86" t="b">
        <v>0</v>
      </c>
      <c r="O86" t="s">
        <v>46</v>
      </c>
      <c r="P86" t="s">
        <v>47</v>
      </c>
      <c r="Q86" t="s">
        <v>48</v>
      </c>
      <c r="R86" t="s">
        <v>105</v>
      </c>
      <c r="S86">
        <v>566291</v>
      </c>
      <c r="T86"/>
      <c r="U86" t="s">
        <v>576</v>
      </c>
      <c r="V86" t="s">
        <v>50</v>
      </c>
      <c r="W86" t="s">
        <v>51</v>
      </c>
      <c r="X86" t="s">
        <v>51</v>
      </c>
      <c r="Y86" t="s">
        <v>115</v>
      </c>
      <c r="Z86">
        <v>33000</v>
      </c>
      <c r="AA86" t="b">
        <v>1</v>
      </c>
      <c r="AB86"/>
      <c r="AC86" t="s">
        <v>107</v>
      </c>
      <c r="AD86" t="s">
        <v>89</v>
      </c>
      <c r="AE86" t="s">
        <v>170</v>
      </c>
      <c r="AF86" t="b">
        <v>0</v>
      </c>
      <c r="AG86"/>
      <c r="AH86" t="s">
        <v>50</v>
      </c>
      <c r="AI86"/>
      <c r="AJ86">
        <v>27075</v>
      </c>
      <c r="AK86" s="1">
        <v>42521.368750000001</v>
      </c>
      <c r="AL86" s="1">
        <v>42527.724305555559</v>
      </c>
      <c r="AM86" s="1">
        <v>42545.229166666664</v>
      </c>
      <c r="AN86" t="s">
        <v>80</v>
      </c>
      <c r="AO86" t="s">
        <v>39</v>
      </c>
      <c r="AP86" t="s">
        <v>39</v>
      </c>
      <c r="AQ86"/>
      <c r="AR86" s="1">
        <v>42548.5</v>
      </c>
      <c r="AS86" t="s">
        <v>56</v>
      </c>
      <c r="AT86" t="s">
        <v>620</v>
      </c>
      <c r="AU86" t="s">
        <v>623</v>
      </c>
    </row>
    <row r="87" spans="1:47" ht="12.85" hidden="1" customHeight="1" x14ac:dyDescent="0.45">
      <c r="A87" t="s">
        <v>39</v>
      </c>
      <c r="B87">
        <v>638589</v>
      </c>
      <c r="C87" t="str">
        <f>VLOOKUP(B87,'PAS10 S19 Final Scope_195'!B:C,2,0)</f>
        <v>Base Scope</v>
      </c>
      <c r="D87" t="s">
        <v>41</v>
      </c>
      <c r="E87" t="s">
        <v>205</v>
      </c>
      <c r="F87" t="s">
        <v>307</v>
      </c>
      <c r="G87" t="s">
        <v>593</v>
      </c>
      <c r="H87">
        <v>2</v>
      </c>
      <c r="I87">
        <v>3</v>
      </c>
      <c r="J87" t="s">
        <v>308</v>
      </c>
      <c r="K87"/>
      <c r="L87" t="s">
        <v>40</v>
      </c>
      <c r="M87"/>
      <c r="N87" t="b">
        <v>0</v>
      </c>
      <c r="O87" t="s">
        <v>46</v>
      </c>
      <c r="P87" t="s">
        <v>47</v>
      </c>
      <c r="Q87" t="s">
        <v>48</v>
      </c>
      <c r="R87" t="s">
        <v>105</v>
      </c>
      <c r="S87">
        <v>596890</v>
      </c>
      <c r="T87"/>
      <c r="U87" t="s">
        <v>576</v>
      </c>
      <c r="V87" t="s">
        <v>50</v>
      </c>
      <c r="W87" t="s">
        <v>51</v>
      </c>
      <c r="X87" t="s">
        <v>51</v>
      </c>
      <c r="Y87" t="s">
        <v>115</v>
      </c>
      <c r="Z87">
        <v>33000</v>
      </c>
      <c r="AA87" t="b">
        <v>1</v>
      </c>
      <c r="AB87"/>
      <c r="AC87" t="s">
        <v>107</v>
      </c>
      <c r="AD87" t="s">
        <v>89</v>
      </c>
      <c r="AE87" t="s">
        <v>170</v>
      </c>
      <c r="AF87" t="b">
        <v>0</v>
      </c>
      <c r="AG87"/>
      <c r="AH87" t="s">
        <v>50</v>
      </c>
      <c r="AI87"/>
      <c r="AJ87">
        <v>27238</v>
      </c>
      <c r="AK87" s="1">
        <v>42535.331944444442</v>
      </c>
      <c r="AL87" s="1">
        <v>42535.727083333331</v>
      </c>
      <c r="AM87" s="1">
        <v>42544.227777777778</v>
      </c>
      <c r="AN87" t="s">
        <v>80</v>
      </c>
      <c r="AO87" t="s">
        <v>39</v>
      </c>
      <c r="AP87" t="s">
        <v>39</v>
      </c>
      <c r="AQ87"/>
      <c r="AR87" s="1">
        <v>42548.5</v>
      </c>
      <c r="AS87" t="s">
        <v>56</v>
      </c>
      <c r="AT87" t="s">
        <v>620</v>
      </c>
      <c r="AU87" t="s">
        <v>621</v>
      </c>
    </row>
    <row r="88" spans="1:47" ht="12.85" hidden="1" customHeight="1" x14ac:dyDescent="0.45">
      <c r="A88" t="s">
        <v>39</v>
      </c>
      <c r="B88">
        <v>638595</v>
      </c>
      <c r="C88" t="str">
        <f>VLOOKUP(B88,'PAS10 S19 Final Scope_195'!B:C,2,0)</f>
        <v>Base Scope</v>
      </c>
      <c r="D88" t="s">
        <v>41</v>
      </c>
      <c r="E88" t="s">
        <v>205</v>
      </c>
      <c r="F88" t="s">
        <v>304</v>
      </c>
      <c r="G88" t="s">
        <v>687</v>
      </c>
      <c r="H88">
        <v>0.5</v>
      </c>
      <c r="I88">
        <v>3</v>
      </c>
      <c r="J88" t="s">
        <v>305</v>
      </c>
      <c r="K88"/>
      <c r="L88" t="s">
        <v>40</v>
      </c>
      <c r="M88"/>
      <c r="N88" t="b">
        <v>0</v>
      </c>
      <c r="O88" t="s">
        <v>46</v>
      </c>
      <c r="P88" t="s">
        <v>47</v>
      </c>
      <c r="Q88" t="s">
        <v>48</v>
      </c>
      <c r="R88" t="s">
        <v>105</v>
      </c>
      <c r="S88">
        <v>596890</v>
      </c>
      <c r="T88"/>
      <c r="U88" t="s">
        <v>576</v>
      </c>
      <c r="V88" t="s">
        <v>50</v>
      </c>
      <c r="W88" t="s">
        <v>51</v>
      </c>
      <c r="X88" t="s">
        <v>51</v>
      </c>
      <c r="Y88" t="s">
        <v>115</v>
      </c>
      <c r="Z88">
        <v>33000</v>
      </c>
      <c r="AA88" t="b">
        <v>1</v>
      </c>
      <c r="AB88"/>
      <c r="AC88" t="s">
        <v>107</v>
      </c>
      <c r="AD88" t="s">
        <v>89</v>
      </c>
      <c r="AE88" t="s">
        <v>306</v>
      </c>
      <c r="AF88" t="b">
        <v>0</v>
      </c>
      <c r="AG88"/>
      <c r="AH88" t="s">
        <v>50</v>
      </c>
      <c r="AI88"/>
      <c r="AJ88">
        <v>27186</v>
      </c>
      <c r="AK88" s="1">
        <v>42523.287499999999</v>
      </c>
      <c r="AL88" s="1">
        <v>42523.436805555553</v>
      </c>
      <c r="AM88" s="1">
        <v>42545.229166666664</v>
      </c>
      <c r="AN88" t="s">
        <v>80</v>
      </c>
      <c r="AO88" t="s">
        <v>39</v>
      </c>
      <c r="AP88" t="s">
        <v>39</v>
      </c>
      <c r="AQ88"/>
      <c r="AR88" s="1">
        <v>42548.5</v>
      </c>
      <c r="AS88" t="s">
        <v>56</v>
      </c>
      <c r="AT88" t="s">
        <v>644</v>
      </c>
      <c r="AU88" t="s">
        <v>621</v>
      </c>
    </row>
    <row r="89" spans="1:47" ht="12.85" hidden="1" customHeight="1" x14ac:dyDescent="0.45">
      <c r="A89" t="s">
        <v>39</v>
      </c>
      <c r="B89">
        <v>638596</v>
      </c>
      <c r="C89" t="str">
        <f>VLOOKUP(B89,'PAS10 S19 Final Scope_195'!B:C,2,0)</f>
        <v>Base Scope</v>
      </c>
      <c r="D89" t="s">
        <v>41</v>
      </c>
      <c r="E89" t="s">
        <v>205</v>
      </c>
      <c r="F89" t="s">
        <v>284</v>
      </c>
      <c r="G89" t="s">
        <v>687</v>
      </c>
      <c r="H89">
        <v>1.5</v>
      </c>
      <c r="I89">
        <v>3</v>
      </c>
      <c r="J89" t="s">
        <v>285</v>
      </c>
      <c r="K89"/>
      <c r="L89" t="s">
        <v>40</v>
      </c>
      <c r="M89"/>
      <c r="N89" t="b">
        <v>0</v>
      </c>
      <c r="O89" t="s">
        <v>46</v>
      </c>
      <c r="P89" t="s">
        <v>47</v>
      </c>
      <c r="Q89" t="s">
        <v>48</v>
      </c>
      <c r="R89" t="s">
        <v>105</v>
      </c>
      <c r="S89">
        <v>596890</v>
      </c>
      <c r="T89"/>
      <c r="U89" t="s">
        <v>576</v>
      </c>
      <c r="V89" t="s">
        <v>50</v>
      </c>
      <c r="W89" t="s">
        <v>51</v>
      </c>
      <c r="X89" t="s">
        <v>51</v>
      </c>
      <c r="Y89" t="s">
        <v>115</v>
      </c>
      <c r="Z89">
        <v>33000</v>
      </c>
      <c r="AA89" t="b">
        <v>1</v>
      </c>
      <c r="AB89"/>
      <c r="AC89" t="s">
        <v>107</v>
      </c>
      <c r="AD89" t="s">
        <v>212</v>
      </c>
      <c r="AE89" t="s">
        <v>78</v>
      </c>
      <c r="AF89" t="b">
        <v>0</v>
      </c>
      <c r="AG89"/>
      <c r="AH89" t="s">
        <v>50</v>
      </c>
      <c r="AI89"/>
      <c r="AJ89">
        <v>27150</v>
      </c>
      <c r="AK89" s="1">
        <v>42524.277083333334</v>
      </c>
      <c r="AL89" s="1">
        <v>42526.722222222219</v>
      </c>
      <c r="AM89" s="1">
        <v>42544.227777777778</v>
      </c>
      <c r="AN89" t="s">
        <v>80</v>
      </c>
      <c r="AO89" t="s">
        <v>39</v>
      </c>
      <c r="AP89" t="s">
        <v>39</v>
      </c>
      <c r="AQ89"/>
      <c r="AR89" s="1">
        <v>42548.5</v>
      </c>
      <c r="AS89" t="s">
        <v>56</v>
      </c>
      <c r="AT89" t="s">
        <v>644</v>
      </c>
      <c r="AU89" t="s">
        <v>621</v>
      </c>
    </row>
    <row r="90" spans="1:47" ht="12.85" hidden="1" customHeight="1" x14ac:dyDescent="0.45">
      <c r="A90" t="s">
        <v>39</v>
      </c>
      <c r="B90">
        <v>638592</v>
      </c>
      <c r="C90" t="str">
        <f>VLOOKUP(B90,'PAS10 S19 Final Scope_195'!B:C,2,0)</f>
        <v>Base Scope</v>
      </c>
      <c r="D90" t="s">
        <v>41</v>
      </c>
      <c r="E90" t="s">
        <v>205</v>
      </c>
      <c r="F90" t="s">
        <v>301</v>
      </c>
      <c r="G90" t="s">
        <v>687</v>
      </c>
      <c r="H90">
        <v>0.5</v>
      </c>
      <c r="I90">
        <v>3</v>
      </c>
      <c r="J90" t="s">
        <v>302</v>
      </c>
      <c r="K90"/>
      <c r="L90" t="s">
        <v>40</v>
      </c>
      <c r="M90"/>
      <c r="N90" t="b">
        <v>0</v>
      </c>
      <c r="O90" t="s">
        <v>46</v>
      </c>
      <c r="P90" t="s">
        <v>47</v>
      </c>
      <c r="Q90" t="s">
        <v>48</v>
      </c>
      <c r="R90" t="s">
        <v>105</v>
      </c>
      <c r="S90">
        <v>596890</v>
      </c>
      <c r="T90"/>
      <c r="U90" t="s">
        <v>576</v>
      </c>
      <c r="V90" t="s">
        <v>50</v>
      </c>
      <c r="W90" t="s">
        <v>51</v>
      </c>
      <c r="X90" t="s">
        <v>51</v>
      </c>
      <c r="Y90" t="s">
        <v>115</v>
      </c>
      <c r="Z90">
        <v>33000</v>
      </c>
      <c r="AA90" t="b">
        <v>1</v>
      </c>
      <c r="AB90"/>
      <c r="AC90" t="s">
        <v>107</v>
      </c>
      <c r="AD90" t="s">
        <v>303</v>
      </c>
      <c r="AE90" t="s">
        <v>50</v>
      </c>
      <c r="AF90" t="b">
        <v>0</v>
      </c>
      <c r="AG90"/>
      <c r="AH90" t="s">
        <v>50</v>
      </c>
      <c r="AI90"/>
      <c r="AJ90">
        <v>27200</v>
      </c>
      <c r="AK90" s="1">
        <v>42524.277083333334</v>
      </c>
      <c r="AL90" s="1">
        <v>42526.72152777778</v>
      </c>
      <c r="AM90" s="1">
        <v>42543.226388888892</v>
      </c>
      <c r="AN90" t="s">
        <v>80</v>
      </c>
      <c r="AO90" t="s">
        <v>39</v>
      </c>
      <c r="AP90" t="s">
        <v>39</v>
      </c>
      <c r="AQ90"/>
      <c r="AR90" s="1">
        <v>42548.5</v>
      </c>
      <c r="AS90" t="s">
        <v>56</v>
      </c>
      <c r="AT90" t="s">
        <v>628</v>
      </c>
      <c r="AU90" t="s">
        <v>621</v>
      </c>
    </row>
    <row r="91" spans="1:47" ht="12.85" hidden="1" customHeight="1" x14ac:dyDescent="0.45">
      <c r="A91" t="s">
        <v>39</v>
      </c>
      <c r="B91">
        <v>638593</v>
      </c>
      <c r="C91" t="str">
        <f>VLOOKUP(B91,'PAS10 S19 Final Scope_195'!B:C,2,0)</f>
        <v>Base Scope</v>
      </c>
      <c r="D91" t="s">
        <v>41</v>
      </c>
      <c r="E91" t="s">
        <v>205</v>
      </c>
      <c r="F91" t="s">
        <v>226</v>
      </c>
      <c r="G91" t="s">
        <v>687</v>
      </c>
      <c r="H91">
        <v>1</v>
      </c>
      <c r="I91">
        <v>3</v>
      </c>
      <c r="J91" t="s">
        <v>227</v>
      </c>
      <c r="K91"/>
      <c r="L91" t="s">
        <v>40</v>
      </c>
      <c r="M91"/>
      <c r="N91" t="b">
        <v>0</v>
      </c>
      <c r="O91" t="s">
        <v>46</v>
      </c>
      <c r="P91" t="s">
        <v>47</v>
      </c>
      <c r="Q91" t="s">
        <v>48</v>
      </c>
      <c r="R91"/>
      <c r="S91">
        <v>596890</v>
      </c>
      <c r="T91"/>
      <c r="U91" t="s">
        <v>576</v>
      </c>
      <c r="V91" t="s">
        <v>50</v>
      </c>
      <c r="W91" t="s">
        <v>50</v>
      </c>
      <c r="X91" t="s">
        <v>51</v>
      </c>
      <c r="Y91" t="s">
        <v>115</v>
      </c>
      <c r="Z91">
        <v>33000</v>
      </c>
      <c r="AA91" t="b">
        <v>1</v>
      </c>
      <c r="AB91"/>
      <c r="AC91" t="s">
        <v>102</v>
      </c>
      <c r="AD91" t="s">
        <v>66</v>
      </c>
      <c r="AE91" t="s">
        <v>170</v>
      </c>
      <c r="AF91" t="b">
        <v>0</v>
      </c>
      <c r="AG91"/>
      <c r="AH91" t="s">
        <v>50</v>
      </c>
      <c r="AI91"/>
      <c r="AJ91">
        <v>27207</v>
      </c>
      <c r="AK91" s="1">
        <v>42522.588888888888</v>
      </c>
      <c r="AL91" s="1">
        <v>42528.722916666666</v>
      </c>
      <c r="AM91" s="1">
        <v>42544.227777777778</v>
      </c>
      <c r="AN91" t="s">
        <v>80</v>
      </c>
      <c r="AO91" t="s">
        <v>39</v>
      </c>
      <c r="AP91" t="s">
        <v>39</v>
      </c>
      <c r="AQ91"/>
      <c r="AR91" s="1">
        <v>42548.5</v>
      </c>
      <c r="AS91" t="s">
        <v>56</v>
      </c>
      <c r="AT91" t="s">
        <v>622</v>
      </c>
      <c r="AU91" t="s">
        <v>621</v>
      </c>
    </row>
    <row r="92" spans="1:47" ht="12.85" hidden="1" customHeight="1" x14ac:dyDescent="0.45">
      <c r="A92" t="s">
        <v>39</v>
      </c>
      <c r="B92">
        <v>636651</v>
      </c>
      <c r="C92" t="str">
        <f>VLOOKUP(B92,'PAS10 S19 Final Scope_195'!B:C,2,0)</f>
        <v>Base Scope</v>
      </c>
      <c r="D92" t="s">
        <v>230</v>
      </c>
      <c r="E92" t="s">
        <v>205</v>
      </c>
      <c r="F92" t="s">
        <v>249</v>
      </c>
      <c r="G92" t="s">
        <v>96</v>
      </c>
      <c r="H92">
        <v>3</v>
      </c>
      <c r="I92">
        <v>8</v>
      </c>
      <c r="J92" t="s">
        <v>734</v>
      </c>
      <c r="K92"/>
      <c r="L92" t="s">
        <v>40</v>
      </c>
      <c r="M92"/>
      <c r="N92" t="b">
        <v>0</v>
      </c>
      <c r="O92" t="s">
        <v>46</v>
      </c>
      <c r="P92" t="s">
        <v>233</v>
      </c>
      <c r="Q92" t="s">
        <v>728</v>
      </c>
      <c r="R92" t="s">
        <v>105</v>
      </c>
      <c r="S92">
        <v>566291</v>
      </c>
      <c r="T92"/>
      <c r="U92" t="s">
        <v>576</v>
      </c>
      <c r="V92" t="s">
        <v>50</v>
      </c>
      <c r="W92" t="s">
        <v>51</v>
      </c>
      <c r="X92" t="s">
        <v>51</v>
      </c>
      <c r="Y92" t="s">
        <v>729</v>
      </c>
      <c r="Z92">
        <v>33000</v>
      </c>
      <c r="AA92" t="b">
        <v>1</v>
      </c>
      <c r="AB92"/>
      <c r="AC92" t="s">
        <v>50</v>
      </c>
      <c r="AD92" t="s">
        <v>89</v>
      </c>
      <c r="AE92" t="s">
        <v>170</v>
      </c>
      <c r="AF92" t="b">
        <v>1</v>
      </c>
      <c r="AG92"/>
      <c r="AH92" t="s">
        <v>50</v>
      </c>
      <c r="AI92"/>
      <c r="AJ92">
        <v>27071</v>
      </c>
      <c r="AK92" s="1">
        <v>42517.506944444445</v>
      </c>
      <c r="AL92" s="1">
        <v>42523.436805555553</v>
      </c>
      <c r="AM92" s="1">
        <v>42573.583333333336</v>
      </c>
      <c r="AN92" t="s">
        <v>80</v>
      </c>
      <c r="AO92" t="s">
        <v>39</v>
      </c>
      <c r="AP92" t="s">
        <v>39</v>
      </c>
      <c r="AQ92"/>
      <c r="AR92" s="1">
        <v>42548.5</v>
      </c>
      <c r="AS92" t="s">
        <v>56</v>
      </c>
      <c r="AT92" t="s">
        <v>740</v>
      </c>
      <c r="AU92" t="s">
        <v>623</v>
      </c>
    </row>
    <row r="93" spans="1:47" ht="12.85" hidden="1" customHeight="1" x14ac:dyDescent="0.45">
      <c r="A93" t="s">
        <v>39</v>
      </c>
      <c r="B93">
        <v>623073</v>
      </c>
      <c r="C93" t="str">
        <f>VLOOKUP(B93,'PAS10 S19 Final Scope_195'!B:C,2,0)</f>
        <v>Base Scope</v>
      </c>
      <c r="D93" t="s">
        <v>57</v>
      </c>
      <c r="E93" t="s">
        <v>315</v>
      </c>
      <c r="F93" t="s">
        <v>645</v>
      </c>
      <c r="G93" t="s">
        <v>593</v>
      </c>
      <c r="H93">
        <v>2.5</v>
      </c>
      <c r="I93">
        <v>2</v>
      </c>
      <c r="J93" t="s">
        <v>646</v>
      </c>
      <c r="K93" t="s">
        <v>318</v>
      </c>
      <c r="L93" t="s">
        <v>40</v>
      </c>
      <c r="M93"/>
      <c r="N93" t="b">
        <v>0</v>
      </c>
      <c r="O93" t="s">
        <v>319</v>
      </c>
      <c r="P93" t="s">
        <v>47</v>
      </c>
      <c r="Q93" t="s">
        <v>48</v>
      </c>
      <c r="R93" t="s">
        <v>318</v>
      </c>
      <c r="S93">
        <v>602727</v>
      </c>
      <c r="T93"/>
      <c r="U93" t="s">
        <v>576</v>
      </c>
      <c r="V93" t="s">
        <v>50</v>
      </c>
      <c r="W93" t="s">
        <v>50</v>
      </c>
      <c r="X93" t="s">
        <v>62</v>
      </c>
      <c r="Y93" t="s">
        <v>76</v>
      </c>
      <c r="Z93">
        <v>50000</v>
      </c>
      <c r="AA93" t="b">
        <v>1</v>
      </c>
      <c r="AB93"/>
      <c r="AC93" t="s">
        <v>102</v>
      </c>
      <c r="AD93" t="s">
        <v>50</v>
      </c>
      <c r="AE93" t="s">
        <v>50</v>
      </c>
      <c r="AF93" t="b">
        <v>1</v>
      </c>
      <c r="AG93"/>
      <c r="AH93" t="s">
        <v>50</v>
      </c>
      <c r="AI93"/>
      <c r="AJ93"/>
      <c r="AK93" s="1">
        <v>42496.384027777778</v>
      </c>
      <c r="AL93" s="1">
        <v>42508.770833333336</v>
      </c>
      <c r="AM93" s="1">
        <v>42569.413888888892</v>
      </c>
      <c r="AN93" t="s">
        <v>80</v>
      </c>
      <c r="AO93" t="s">
        <v>39</v>
      </c>
      <c r="AP93" t="s">
        <v>39</v>
      </c>
      <c r="AQ93"/>
      <c r="AR93" s="1">
        <v>42548.5</v>
      </c>
      <c r="AS93" t="s">
        <v>56</v>
      </c>
      <c r="AT93" t="s">
        <v>622</v>
      </c>
      <c r="AU93" s="2" t="s">
        <v>648</v>
      </c>
    </row>
    <row r="94" spans="1:47" ht="12.85" hidden="1" customHeight="1" x14ac:dyDescent="0.45">
      <c r="A94" t="s">
        <v>39</v>
      </c>
      <c r="B94">
        <v>623074</v>
      </c>
      <c r="C94" t="str">
        <f>VLOOKUP(B94,'PAS10 S19 Final Scope_195'!B:C,2,0)</f>
        <v>Base Scope</v>
      </c>
      <c r="D94" t="s">
        <v>57</v>
      </c>
      <c r="E94" t="s">
        <v>315</v>
      </c>
      <c r="F94" t="s">
        <v>322</v>
      </c>
      <c r="G94" t="s">
        <v>96</v>
      </c>
      <c r="H94">
        <v>4</v>
      </c>
      <c r="I94">
        <v>2</v>
      </c>
      <c r="J94" t="s">
        <v>323</v>
      </c>
      <c r="K94" t="s">
        <v>318</v>
      </c>
      <c r="L94" t="s">
        <v>40</v>
      </c>
      <c r="M94"/>
      <c r="N94" t="b">
        <v>0</v>
      </c>
      <c r="O94" t="s">
        <v>319</v>
      </c>
      <c r="P94" t="s">
        <v>47</v>
      </c>
      <c r="Q94" t="s">
        <v>48</v>
      </c>
      <c r="R94" t="s">
        <v>318</v>
      </c>
      <c r="S94">
        <v>602727</v>
      </c>
      <c r="T94"/>
      <c r="U94" t="s">
        <v>576</v>
      </c>
      <c r="V94" t="s">
        <v>50</v>
      </c>
      <c r="W94" t="s">
        <v>50</v>
      </c>
      <c r="X94" t="s">
        <v>62</v>
      </c>
      <c r="Y94" t="s">
        <v>76</v>
      </c>
      <c r="Z94">
        <v>50000</v>
      </c>
      <c r="AA94" t="b">
        <v>1</v>
      </c>
      <c r="AB94"/>
      <c r="AC94" t="s">
        <v>64</v>
      </c>
      <c r="AD94" t="s">
        <v>50</v>
      </c>
      <c r="AE94" t="s">
        <v>50</v>
      </c>
      <c r="AF94" t="b">
        <v>1</v>
      </c>
      <c r="AG94"/>
      <c r="AH94" t="s">
        <v>691</v>
      </c>
      <c r="AI94" t="s">
        <v>735</v>
      </c>
      <c r="AJ94"/>
      <c r="AK94" s="1">
        <v>42503.523611111108</v>
      </c>
      <c r="AL94" s="1">
        <v>42509.769444444442</v>
      </c>
      <c r="AM94" s="1">
        <v>42573.429166666669</v>
      </c>
      <c r="AN94" t="s">
        <v>80</v>
      </c>
      <c r="AO94" t="s">
        <v>39</v>
      </c>
      <c r="AP94" t="s">
        <v>39</v>
      </c>
      <c r="AQ94"/>
      <c r="AR94" s="1">
        <v>42548.5</v>
      </c>
      <c r="AS94" t="s">
        <v>56</v>
      </c>
      <c r="AT94" t="s">
        <v>622</v>
      </c>
      <c r="AU94" s="2" t="s">
        <v>648</v>
      </c>
    </row>
    <row r="95" spans="1:47" ht="12.85" hidden="1" customHeight="1" x14ac:dyDescent="0.45">
      <c r="A95" t="s">
        <v>39</v>
      </c>
      <c r="B95">
        <v>623077</v>
      </c>
      <c r="C95" t="str">
        <f>VLOOKUP(B95,'PAS10 S19 Final Scope_195'!B:C,2,0)</f>
        <v>Base Scope</v>
      </c>
      <c r="D95" t="s">
        <v>57</v>
      </c>
      <c r="E95" t="s">
        <v>315</v>
      </c>
      <c r="F95" t="s">
        <v>334</v>
      </c>
      <c r="G95" t="s">
        <v>583</v>
      </c>
      <c r="H95">
        <v>0.5</v>
      </c>
      <c r="I95">
        <v>2</v>
      </c>
      <c r="J95" t="s">
        <v>335</v>
      </c>
      <c r="K95" t="s">
        <v>318</v>
      </c>
      <c r="L95" t="s">
        <v>40</v>
      </c>
      <c r="M95"/>
      <c r="N95" t="b">
        <v>0</v>
      </c>
      <c r="O95" t="s">
        <v>319</v>
      </c>
      <c r="P95" t="s">
        <v>47</v>
      </c>
      <c r="Q95" t="s">
        <v>48</v>
      </c>
      <c r="R95" t="s">
        <v>318</v>
      </c>
      <c r="S95">
        <v>602727</v>
      </c>
      <c r="T95"/>
      <c r="U95" t="s">
        <v>576</v>
      </c>
      <c r="V95" t="s">
        <v>50</v>
      </c>
      <c r="W95" t="s">
        <v>50</v>
      </c>
      <c r="X95" t="s">
        <v>62</v>
      </c>
      <c r="Y95" t="s">
        <v>76</v>
      </c>
      <c r="Z95">
        <v>50000</v>
      </c>
      <c r="AA95" t="b">
        <v>1</v>
      </c>
      <c r="AB95"/>
      <c r="AC95" t="s">
        <v>64</v>
      </c>
      <c r="AD95" t="s">
        <v>50</v>
      </c>
      <c r="AE95" t="s">
        <v>50</v>
      </c>
      <c r="AF95" t="b">
        <v>1</v>
      </c>
      <c r="AG95"/>
      <c r="AH95" t="s">
        <v>50</v>
      </c>
      <c r="AI95"/>
      <c r="AJ95"/>
      <c r="AK95" s="1">
        <v>42488.320833333331</v>
      </c>
      <c r="AL95" s="1">
        <v>42508.772222222222</v>
      </c>
      <c r="AM95" s="1">
        <v>42571.112500000003</v>
      </c>
      <c r="AN95" t="s">
        <v>80</v>
      </c>
      <c r="AO95" t="s">
        <v>39</v>
      </c>
      <c r="AP95" t="s">
        <v>39</v>
      </c>
      <c r="AQ95"/>
      <c r="AR95" s="1">
        <v>42548.5</v>
      </c>
      <c r="AS95" t="s">
        <v>56</v>
      </c>
      <c r="AT95" t="s">
        <v>622</v>
      </c>
      <c r="AU95" s="2" t="s">
        <v>648</v>
      </c>
    </row>
    <row r="96" spans="1:47" ht="12.85" hidden="1" customHeight="1" x14ac:dyDescent="0.45">
      <c r="A96" t="s">
        <v>39</v>
      </c>
      <c r="B96">
        <v>623075</v>
      </c>
      <c r="C96" t="str">
        <f>VLOOKUP(B96,'PAS10 S19 Final Scope_195'!B:C,2,0)</f>
        <v>Base Scope</v>
      </c>
      <c r="D96" t="s">
        <v>57</v>
      </c>
      <c r="E96" t="s">
        <v>315</v>
      </c>
      <c r="F96" t="s">
        <v>336</v>
      </c>
      <c r="G96" t="s">
        <v>96</v>
      </c>
      <c r="H96">
        <v>4</v>
      </c>
      <c r="I96">
        <v>2</v>
      </c>
      <c r="J96" t="s">
        <v>337</v>
      </c>
      <c r="K96" t="s">
        <v>318</v>
      </c>
      <c r="L96" t="s">
        <v>40</v>
      </c>
      <c r="M96"/>
      <c r="N96" t="b">
        <v>0</v>
      </c>
      <c r="O96" t="s">
        <v>319</v>
      </c>
      <c r="P96" t="s">
        <v>47</v>
      </c>
      <c r="Q96" t="s">
        <v>48</v>
      </c>
      <c r="R96" t="s">
        <v>318</v>
      </c>
      <c r="S96">
        <v>602727</v>
      </c>
      <c r="T96"/>
      <c r="U96" t="s">
        <v>576</v>
      </c>
      <c r="V96" t="s">
        <v>50</v>
      </c>
      <c r="W96" t="s">
        <v>50</v>
      </c>
      <c r="X96" t="s">
        <v>62</v>
      </c>
      <c r="Y96" t="s">
        <v>76</v>
      </c>
      <c r="Z96">
        <v>50000</v>
      </c>
      <c r="AA96" t="b">
        <v>1</v>
      </c>
      <c r="AB96"/>
      <c r="AC96" t="s">
        <v>64</v>
      </c>
      <c r="AD96" t="s">
        <v>50</v>
      </c>
      <c r="AE96" t="s">
        <v>50</v>
      </c>
      <c r="AF96" t="b">
        <v>1</v>
      </c>
      <c r="AG96"/>
      <c r="AH96" t="s">
        <v>691</v>
      </c>
      <c r="AI96" t="s">
        <v>736</v>
      </c>
      <c r="AJ96"/>
      <c r="AK96" s="1">
        <v>42494.763888888891</v>
      </c>
      <c r="AL96" s="1">
        <v>42508.771527777775</v>
      </c>
      <c r="AM96" s="1">
        <v>42573.429166666669</v>
      </c>
      <c r="AN96" t="s">
        <v>80</v>
      </c>
      <c r="AO96" t="s">
        <v>39</v>
      </c>
      <c r="AP96" t="s">
        <v>39</v>
      </c>
      <c r="AQ96"/>
      <c r="AR96" s="1">
        <v>42548.5</v>
      </c>
      <c r="AS96" t="s">
        <v>56</v>
      </c>
      <c r="AT96" t="s">
        <v>622</v>
      </c>
      <c r="AU96" s="2" t="s">
        <v>648</v>
      </c>
    </row>
    <row r="97" spans="1:47" ht="12.85" hidden="1" customHeight="1" x14ac:dyDescent="0.45">
      <c r="A97" t="s">
        <v>39</v>
      </c>
      <c r="B97">
        <v>623080</v>
      </c>
      <c r="C97" t="str">
        <f>VLOOKUP(B97,'PAS10 S19 Final Scope_195'!B:C,2,0)</f>
        <v>Base Scope</v>
      </c>
      <c r="D97" t="s">
        <v>57</v>
      </c>
      <c r="E97" t="s">
        <v>315</v>
      </c>
      <c r="F97" t="s">
        <v>340</v>
      </c>
      <c r="G97" t="s">
        <v>216</v>
      </c>
      <c r="H97">
        <v>2</v>
      </c>
      <c r="I97">
        <v>2</v>
      </c>
      <c r="J97" t="s">
        <v>341</v>
      </c>
      <c r="K97" t="s">
        <v>318</v>
      </c>
      <c r="L97" t="s">
        <v>40</v>
      </c>
      <c r="M97" t="s">
        <v>694</v>
      </c>
      <c r="N97" t="b">
        <v>0</v>
      </c>
      <c r="O97" t="s">
        <v>319</v>
      </c>
      <c r="P97" t="s">
        <v>47</v>
      </c>
      <c r="Q97" t="s">
        <v>48</v>
      </c>
      <c r="R97"/>
      <c r="S97">
        <v>602732</v>
      </c>
      <c r="T97"/>
      <c r="U97" t="s">
        <v>576</v>
      </c>
      <c r="V97" t="s">
        <v>50</v>
      </c>
      <c r="W97" t="s">
        <v>50</v>
      </c>
      <c r="X97" t="s">
        <v>62</v>
      </c>
      <c r="Y97" t="s">
        <v>76</v>
      </c>
      <c r="Z97">
        <v>50000</v>
      </c>
      <c r="AA97" t="b">
        <v>1</v>
      </c>
      <c r="AB97"/>
      <c r="AC97" t="s">
        <v>64</v>
      </c>
      <c r="AD97" t="s">
        <v>50</v>
      </c>
      <c r="AE97" t="s">
        <v>50</v>
      </c>
      <c r="AF97" t="b">
        <v>1</v>
      </c>
      <c r="AG97"/>
      <c r="AH97" t="s">
        <v>50</v>
      </c>
      <c r="AI97"/>
      <c r="AJ97"/>
      <c r="AK97" s="1">
        <v>42489.486805555556</v>
      </c>
      <c r="AL97" s="1">
        <v>42508.773611111108</v>
      </c>
      <c r="AM97" s="1">
        <v>42543.720138888886</v>
      </c>
      <c r="AN97" t="s">
        <v>80</v>
      </c>
      <c r="AO97" t="s">
        <v>39</v>
      </c>
      <c r="AP97" t="s">
        <v>39</v>
      </c>
      <c r="AQ97"/>
      <c r="AR97" s="1">
        <v>42548.5</v>
      </c>
      <c r="AS97" t="s">
        <v>56</v>
      </c>
      <c r="AT97" t="s">
        <v>622</v>
      </c>
      <c r="AU97" s="2" t="s">
        <v>650</v>
      </c>
    </row>
    <row r="98" spans="1:47" ht="12.85" hidden="1" customHeight="1" x14ac:dyDescent="0.45">
      <c r="A98" t="s">
        <v>39</v>
      </c>
      <c r="B98">
        <v>623082</v>
      </c>
      <c r="C98" t="str">
        <f>VLOOKUP(B98,'PAS10 S19 Final Scope_195'!B:C,2,0)</f>
        <v>Base Scope</v>
      </c>
      <c r="D98" t="s">
        <v>57</v>
      </c>
      <c r="E98" t="s">
        <v>315</v>
      </c>
      <c r="F98" t="s">
        <v>326</v>
      </c>
      <c r="G98" t="s">
        <v>687</v>
      </c>
      <c r="H98">
        <v>1</v>
      </c>
      <c r="I98">
        <v>2</v>
      </c>
      <c r="J98" t="s">
        <v>327</v>
      </c>
      <c r="K98" t="s">
        <v>318</v>
      </c>
      <c r="L98" t="s">
        <v>40</v>
      </c>
      <c r="M98"/>
      <c r="N98" t="b">
        <v>0</v>
      </c>
      <c r="O98" t="s">
        <v>319</v>
      </c>
      <c r="P98" t="s">
        <v>47</v>
      </c>
      <c r="Q98" t="s">
        <v>48</v>
      </c>
      <c r="R98"/>
      <c r="S98">
        <v>602727</v>
      </c>
      <c r="T98"/>
      <c r="U98" t="s">
        <v>576</v>
      </c>
      <c r="V98" t="s">
        <v>50</v>
      </c>
      <c r="W98" t="s">
        <v>50</v>
      </c>
      <c r="X98" t="s">
        <v>62</v>
      </c>
      <c r="Y98" t="s">
        <v>76</v>
      </c>
      <c r="Z98">
        <v>50000</v>
      </c>
      <c r="AA98" t="b">
        <v>1</v>
      </c>
      <c r="AB98"/>
      <c r="AC98" t="s">
        <v>64</v>
      </c>
      <c r="AD98" t="s">
        <v>50</v>
      </c>
      <c r="AE98" t="s">
        <v>50</v>
      </c>
      <c r="AF98" t="b">
        <v>1</v>
      </c>
      <c r="AG98"/>
      <c r="AH98" t="s">
        <v>50</v>
      </c>
      <c r="AI98"/>
      <c r="AJ98"/>
      <c r="AK98" s="1">
        <v>42492.74722222222</v>
      </c>
      <c r="AL98" s="1">
        <v>42502.758333333331</v>
      </c>
      <c r="AM98" s="1">
        <v>42569.370833333334</v>
      </c>
      <c r="AN98" t="s">
        <v>80</v>
      </c>
      <c r="AO98" t="s">
        <v>39</v>
      </c>
      <c r="AP98" t="s">
        <v>39</v>
      </c>
      <c r="AQ98"/>
      <c r="AR98" s="1">
        <v>42548.5</v>
      </c>
      <c r="AS98" t="s">
        <v>56</v>
      </c>
      <c r="AT98" t="s">
        <v>622</v>
      </c>
      <c r="AU98" s="2" t="s">
        <v>648</v>
      </c>
    </row>
    <row r="99" spans="1:47" ht="12.85" hidden="1" customHeight="1" x14ac:dyDescent="0.45">
      <c r="A99" t="s">
        <v>39</v>
      </c>
      <c r="B99">
        <v>623079</v>
      </c>
      <c r="C99" t="str">
        <f>VLOOKUP(B99,'PAS10 S19 Final Scope_195'!B:C,2,0)</f>
        <v>Base Scope</v>
      </c>
      <c r="D99" t="s">
        <v>57</v>
      </c>
      <c r="E99" t="s">
        <v>315</v>
      </c>
      <c r="F99" t="s">
        <v>328</v>
      </c>
      <c r="G99" t="s">
        <v>583</v>
      </c>
      <c r="H99">
        <v>3</v>
      </c>
      <c r="I99">
        <v>2</v>
      </c>
      <c r="J99" t="s">
        <v>737</v>
      </c>
      <c r="K99" t="s">
        <v>318</v>
      </c>
      <c r="L99" t="s">
        <v>40</v>
      </c>
      <c r="M99"/>
      <c r="N99" t="b">
        <v>0</v>
      </c>
      <c r="O99" t="s">
        <v>319</v>
      </c>
      <c r="P99" t="s">
        <v>47</v>
      </c>
      <c r="Q99" t="s">
        <v>48</v>
      </c>
      <c r="R99" t="s">
        <v>318</v>
      </c>
      <c r="S99">
        <v>602727</v>
      </c>
      <c r="T99"/>
      <c r="U99" t="s">
        <v>576</v>
      </c>
      <c r="V99" t="s">
        <v>50</v>
      </c>
      <c r="W99" t="s">
        <v>50</v>
      </c>
      <c r="X99" t="s">
        <v>62</v>
      </c>
      <c r="Y99" t="s">
        <v>76</v>
      </c>
      <c r="Z99">
        <v>50000</v>
      </c>
      <c r="AA99" t="b">
        <v>1</v>
      </c>
      <c r="AB99"/>
      <c r="AC99" t="s">
        <v>64</v>
      </c>
      <c r="AD99" t="s">
        <v>50</v>
      </c>
      <c r="AE99" t="s">
        <v>50</v>
      </c>
      <c r="AF99" t="b">
        <v>1</v>
      </c>
      <c r="AG99"/>
      <c r="AH99" t="s">
        <v>50</v>
      </c>
      <c r="AI99"/>
      <c r="AJ99"/>
      <c r="AK99" s="1">
        <v>42487.445833333331</v>
      </c>
      <c r="AL99" s="1">
        <v>42508.772916666669</v>
      </c>
      <c r="AM99" s="1">
        <v>42573.413888888892</v>
      </c>
      <c r="AN99" t="s">
        <v>80</v>
      </c>
      <c r="AO99" t="s">
        <v>39</v>
      </c>
      <c r="AP99" t="s">
        <v>39</v>
      </c>
      <c r="AQ99"/>
      <c r="AR99" s="1">
        <v>42548.5</v>
      </c>
      <c r="AS99" t="s">
        <v>56</v>
      </c>
      <c r="AT99" t="s">
        <v>622</v>
      </c>
      <c r="AU99" s="2" t="s">
        <v>648</v>
      </c>
    </row>
    <row r="100" spans="1:47" ht="12.85" hidden="1" customHeight="1" x14ac:dyDescent="0.45">
      <c r="A100" t="s">
        <v>39</v>
      </c>
      <c r="B100">
        <v>623078</v>
      </c>
      <c r="C100" t="str">
        <f>VLOOKUP(B100,'PAS10 S19 Final Scope_195'!B:C,2,0)</f>
        <v>Base Scope</v>
      </c>
      <c r="D100" t="s">
        <v>57</v>
      </c>
      <c r="E100" t="s">
        <v>315</v>
      </c>
      <c r="F100" t="s">
        <v>338</v>
      </c>
      <c r="G100" t="s">
        <v>593</v>
      </c>
      <c r="H100">
        <v>1</v>
      </c>
      <c r="I100">
        <v>2</v>
      </c>
      <c r="J100" t="s">
        <v>339</v>
      </c>
      <c r="K100" t="s">
        <v>318</v>
      </c>
      <c r="L100" t="s">
        <v>40</v>
      </c>
      <c r="M100"/>
      <c r="N100" t="b">
        <v>0</v>
      </c>
      <c r="O100" t="s">
        <v>319</v>
      </c>
      <c r="P100" t="s">
        <v>47</v>
      </c>
      <c r="Q100" t="s">
        <v>48</v>
      </c>
      <c r="R100" t="s">
        <v>318</v>
      </c>
      <c r="S100">
        <v>602727</v>
      </c>
      <c r="T100"/>
      <c r="U100" t="s">
        <v>576</v>
      </c>
      <c r="V100" t="s">
        <v>50</v>
      </c>
      <c r="W100" t="s">
        <v>50</v>
      </c>
      <c r="X100" t="s">
        <v>140</v>
      </c>
      <c r="Y100" t="s">
        <v>76</v>
      </c>
      <c r="Z100">
        <v>50000</v>
      </c>
      <c r="AA100" t="b">
        <v>1</v>
      </c>
      <c r="AB100"/>
      <c r="AC100" t="s">
        <v>102</v>
      </c>
      <c r="AD100" t="s">
        <v>50</v>
      </c>
      <c r="AE100" t="s">
        <v>50</v>
      </c>
      <c r="AF100" t="b">
        <v>1</v>
      </c>
      <c r="AG100"/>
      <c r="AH100" t="s">
        <v>50</v>
      </c>
      <c r="AI100"/>
      <c r="AJ100"/>
      <c r="AK100" s="1">
        <v>42496.38958333333</v>
      </c>
      <c r="AL100" s="1">
        <v>42508.772222222222</v>
      </c>
      <c r="AM100" s="1">
        <v>42569.327777777777</v>
      </c>
      <c r="AN100" t="s">
        <v>80</v>
      </c>
      <c r="AO100" t="s">
        <v>39</v>
      </c>
      <c r="AP100" t="s">
        <v>39</v>
      </c>
      <c r="AQ100"/>
      <c r="AR100" s="1">
        <v>42548.5</v>
      </c>
      <c r="AS100" t="s">
        <v>56</v>
      </c>
      <c r="AT100" t="s">
        <v>622</v>
      </c>
      <c r="AU100" s="2" t="s">
        <v>649</v>
      </c>
    </row>
    <row r="101" spans="1:47" ht="12.85" hidden="1" customHeight="1" x14ac:dyDescent="0.45">
      <c r="A101" t="s">
        <v>39</v>
      </c>
      <c r="B101">
        <v>623076</v>
      </c>
      <c r="C101" t="str">
        <f>VLOOKUP(B101,'PAS10 S19 Final Scope_195'!B:C,2,0)</f>
        <v>Base Scope</v>
      </c>
      <c r="D101" t="s">
        <v>57</v>
      </c>
      <c r="E101" t="s">
        <v>315</v>
      </c>
      <c r="F101" t="s">
        <v>324</v>
      </c>
      <c r="G101" t="s">
        <v>583</v>
      </c>
      <c r="H101">
        <v>0.5</v>
      </c>
      <c r="I101">
        <v>2</v>
      </c>
      <c r="J101" t="s">
        <v>325</v>
      </c>
      <c r="K101" t="s">
        <v>318</v>
      </c>
      <c r="L101" t="s">
        <v>40</v>
      </c>
      <c r="M101"/>
      <c r="N101" t="b">
        <v>0</v>
      </c>
      <c r="O101" t="s">
        <v>319</v>
      </c>
      <c r="P101" t="s">
        <v>47</v>
      </c>
      <c r="Q101" t="s">
        <v>48</v>
      </c>
      <c r="R101" t="s">
        <v>318</v>
      </c>
      <c r="S101">
        <v>602727</v>
      </c>
      <c r="T101"/>
      <c r="U101" t="s">
        <v>576</v>
      </c>
      <c r="V101" t="s">
        <v>50</v>
      </c>
      <c r="W101" t="s">
        <v>50</v>
      </c>
      <c r="X101" t="s">
        <v>62</v>
      </c>
      <c r="Y101" t="s">
        <v>76</v>
      </c>
      <c r="Z101">
        <v>50000</v>
      </c>
      <c r="AA101" t="b">
        <v>1</v>
      </c>
      <c r="AB101"/>
      <c r="AC101" t="s">
        <v>53</v>
      </c>
      <c r="AD101" t="s">
        <v>50</v>
      </c>
      <c r="AE101" t="s">
        <v>50</v>
      </c>
      <c r="AF101" t="b">
        <v>1</v>
      </c>
      <c r="AG101"/>
      <c r="AH101" t="s">
        <v>50</v>
      </c>
      <c r="AI101"/>
      <c r="AJ101"/>
      <c r="AK101" s="1">
        <v>42485.613888888889</v>
      </c>
      <c r="AL101" s="1">
        <v>42508.771527777775</v>
      </c>
      <c r="AM101" s="1">
        <v>42534.718055555553</v>
      </c>
      <c r="AN101" t="s">
        <v>80</v>
      </c>
      <c r="AO101" t="s">
        <v>39</v>
      </c>
      <c r="AP101" t="s">
        <v>39</v>
      </c>
      <c r="AQ101"/>
      <c r="AR101" s="1">
        <v>42548.5</v>
      </c>
      <c r="AS101" t="s">
        <v>56</v>
      </c>
      <c r="AT101" t="s">
        <v>622</v>
      </c>
      <c r="AU101" s="2" t="s">
        <v>648</v>
      </c>
    </row>
    <row r="102" spans="1:47" ht="12.85" hidden="1" customHeight="1" x14ac:dyDescent="0.45">
      <c r="A102" t="s">
        <v>39</v>
      </c>
      <c r="B102">
        <v>623081</v>
      </c>
      <c r="C102" t="str">
        <f>VLOOKUP(B102,'PAS10 S19 Final Scope_195'!B:C,2,0)</f>
        <v>Base Scope</v>
      </c>
      <c r="D102" t="s">
        <v>57</v>
      </c>
      <c r="E102" t="s">
        <v>315</v>
      </c>
      <c r="F102" t="s">
        <v>330</v>
      </c>
      <c r="G102" t="s">
        <v>593</v>
      </c>
      <c r="H102">
        <v>0.5</v>
      </c>
      <c r="I102">
        <v>2</v>
      </c>
      <c r="J102" t="s">
        <v>331</v>
      </c>
      <c r="K102" t="s">
        <v>318</v>
      </c>
      <c r="L102" t="s">
        <v>40</v>
      </c>
      <c r="M102"/>
      <c r="N102" t="b">
        <v>0</v>
      </c>
      <c r="O102" t="s">
        <v>319</v>
      </c>
      <c r="P102" t="s">
        <v>47</v>
      </c>
      <c r="Q102" t="s">
        <v>48</v>
      </c>
      <c r="R102"/>
      <c r="S102">
        <v>602727</v>
      </c>
      <c r="T102"/>
      <c r="U102" t="s">
        <v>576</v>
      </c>
      <c r="V102" t="s">
        <v>50</v>
      </c>
      <c r="W102" t="s">
        <v>50</v>
      </c>
      <c r="X102" t="s">
        <v>62</v>
      </c>
      <c r="Y102" t="s">
        <v>76</v>
      </c>
      <c r="Z102">
        <v>50000</v>
      </c>
      <c r="AA102" t="b">
        <v>1</v>
      </c>
      <c r="AB102"/>
      <c r="AC102" t="s">
        <v>64</v>
      </c>
      <c r="AD102" t="s">
        <v>50</v>
      </c>
      <c r="AE102" t="s">
        <v>50</v>
      </c>
      <c r="AF102" t="b">
        <v>1</v>
      </c>
      <c r="AG102"/>
      <c r="AH102" t="s">
        <v>50</v>
      </c>
      <c r="AI102"/>
      <c r="AJ102"/>
      <c r="AK102" s="1">
        <v>42499.383333333331</v>
      </c>
      <c r="AL102" s="1">
        <v>42508.773611111108</v>
      </c>
      <c r="AM102" s="1">
        <v>42534.718055555553</v>
      </c>
      <c r="AN102" t="s">
        <v>80</v>
      </c>
      <c r="AO102" t="s">
        <v>39</v>
      </c>
      <c r="AP102" t="s">
        <v>39</v>
      </c>
      <c r="AQ102"/>
      <c r="AR102" s="1">
        <v>42548.5</v>
      </c>
      <c r="AS102" t="s">
        <v>56</v>
      </c>
      <c r="AT102" t="s">
        <v>622</v>
      </c>
      <c r="AU102" s="2" t="s">
        <v>648</v>
      </c>
    </row>
    <row r="103" spans="1:47" ht="12.85" hidden="1" customHeight="1" x14ac:dyDescent="0.45">
      <c r="A103" t="s">
        <v>39</v>
      </c>
      <c r="B103">
        <v>623084</v>
      </c>
      <c r="C103" t="str">
        <f>VLOOKUP(B103,'PAS10 S19 Final Scope_195'!B:C,2,0)</f>
        <v>Base Scope</v>
      </c>
      <c r="D103" t="s">
        <v>57</v>
      </c>
      <c r="E103" t="s">
        <v>315</v>
      </c>
      <c r="F103" t="s">
        <v>342</v>
      </c>
      <c r="G103" t="s">
        <v>593</v>
      </c>
      <c r="H103">
        <v>1</v>
      </c>
      <c r="I103">
        <v>2</v>
      </c>
      <c r="J103" t="s">
        <v>343</v>
      </c>
      <c r="K103" t="s">
        <v>318</v>
      </c>
      <c r="L103" t="s">
        <v>40</v>
      </c>
      <c r="M103"/>
      <c r="N103" t="b">
        <v>0</v>
      </c>
      <c r="O103" t="s">
        <v>319</v>
      </c>
      <c r="P103" t="s">
        <v>47</v>
      </c>
      <c r="Q103" t="s">
        <v>48</v>
      </c>
      <c r="R103"/>
      <c r="S103">
        <v>602727</v>
      </c>
      <c r="T103"/>
      <c r="U103" t="s">
        <v>576</v>
      </c>
      <c r="V103" t="s">
        <v>50</v>
      </c>
      <c r="W103" t="s">
        <v>50</v>
      </c>
      <c r="X103" t="s">
        <v>62</v>
      </c>
      <c r="Y103" t="s">
        <v>76</v>
      </c>
      <c r="Z103">
        <v>50000</v>
      </c>
      <c r="AA103" t="b">
        <v>1</v>
      </c>
      <c r="AB103"/>
      <c r="AC103" t="s">
        <v>64</v>
      </c>
      <c r="AD103" t="s">
        <v>50</v>
      </c>
      <c r="AE103" t="s">
        <v>50</v>
      </c>
      <c r="AF103" t="b">
        <v>1</v>
      </c>
      <c r="AG103"/>
      <c r="AH103" t="s">
        <v>50</v>
      </c>
      <c r="AI103"/>
      <c r="AJ103"/>
      <c r="AK103" s="1">
        <v>42486.364583333336</v>
      </c>
      <c r="AL103" s="1">
        <v>42508.774305555555</v>
      </c>
      <c r="AM103" s="1">
        <v>42570.382638888892</v>
      </c>
      <c r="AN103" t="s">
        <v>80</v>
      </c>
      <c r="AO103" t="s">
        <v>39</v>
      </c>
      <c r="AP103" t="s">
        <v>39</v>
      </c>
      <c r="AQ103"/>
      <c r="AR103" s="1">
        <v>42548.5</v>
      </c>
      <c r="AS103" t="s">
        <v>56</v>
      </c>
      <c r="AT103" t="s">
        <v>622</v>
      </c>
      <c r="AU103" s="2" t="s">
        <v>648</v>
      </c>
    </row>
    <row r="104" spans="1:47" ht="12.85" hidden="1" customHeight="1" x14ac:dyDescent="0.45">
      <c r="A104" t="s">
        <v>39</v>
      </c>
      <c r="B104">
        <v>623083</v>
      </c>
      <c r="C104" t="str">
        <f>VLOOKUP(B104,'PAS10 S19 Final Scope_195'!B:C,2,0)</f>
        <v>Base Scope</v>
      </c>
      <c r="D104" t="s">
        <v>57</v>
      </c>
      <c r="E104" t="s">
        <v>315</v>
      </c>
      <c r="F104" t="s">
        <v>348</v>
      </c>
      <c r="G104" t="s">
        <v>687</v>
      </c>
      <c r="H104">
        <v>1</v>
      </c>
      <c r="I104">
        <v>2</v>
      </c>
      <c r="J104" t="s">
        <v>349</v>
      </c>
      <c r="K104" t="s">
        <v>318</v>
      </c>
      <c r="L104" t="s">
        <v>40</v>
      </c>
      <c r="M104"/>
      <c r="N104" t="b">
        <v>0</v>
      </c>
      <c r="O104" t="s">
        <v>319</v>
      </c>
      <c r="P104" t="s">
        <v>47</v>
      </c>
      <c r="Q104" t="s">
        <v>48</v>
      </c>
      <c r="R104"/>
      <c r="S104">
        <v>602733</v>
      </c>
      <c r="T104"/>
      <c r="U104" t="s">
        <v>576</v>
      </c>
      <c r="V104" t="s">
        <v>50</v>
      </c>
      <c r="W104" t="s">
        <v>50</v>
      </c>
      <c r="X104" t="s">
        <v>62</v>
      </c>
      <c r="Y104" t="s">
        <v>76</v>
      </c>
      <c r="Z104">
        <v>50000</v>
      </c>
      <c r="AA104" t="b">
        <v>1</v>
      </c>
      <c r="AB104"/>
      <c r="AC104" t="s">
        <v>107</v>
      </c>
      <c r="AD104" t="s">
        <v>50</v>
      </c>
      <c r="AE104" t="s">
        <v>50</v>
      </c>
      <c r="AF104" t="b">
        <v>1</v>
      </c>
      <c r="AG104"/>
      <c r="AH104" t="s">
        <v>50</v>
      </c>
      <c r="AI104"/>
      <c r="AJ104"/>
      <c r="AK104" s="1">
        <v>42487.43472222222</v>
      </c>
      <c r="AL104" s="1">
        <v>42508.774305555555</v>
      </c>
      <c r="AM104" s="1">
        <v>42551.409722222219</v>
      </c>
      <c r="AN104" t="s">
        <v>80</v>
      </c>
      <c r="AO104" t="s">
        <v>39</v>
      </c>
      <c r="AP104" t="s">
        <v>39</v>
      </c>
      <c r="AQ104"/>
      <c r="AR104" s="1">
        <v>42548.5</v>
      </c>
      <c r="AS104" t="s">
        <v>56</v>
      </c>
      <c r="AT104" t="s">
        <v>622</v>
      </c>
      <c r="AU104" s="2" t="s">
        <v>651</v>
      </c>
    </row>
    <row r="105" spans="1:47" ht="12.85" hidden="1" customHeight="1" x14ac:dyDescent="0.45">
      <c r="A105" t="s">
        <v>39</v>
      </c>
      <c r="B105">
        <v>623085</v>
      </c>
      <c r="C105" t="str">
        <f>VLOOKUP(B105,'PAS10 S19 Final Scope_195'!B:C,2,0)</f>
        <v>Base Scope</v>
      </c>
      <c r="D105" t="s">
        <v>57</v>
      </c>
      <c r="E105" t="s">
        <v>315</v>
      </c>
      <c r="F105" t="s">
        <v>350</v>
      </c>
      <c r="G105" t="s">
        <v>593</v>
      </c>
      <c r="H105">
        <v>2.5</v>
      </c>
      <c r="I105">
        <v>2</v>
      </c>
      <c r="J105" t="s">
        <v>351</v>
      </c>
      <c r="K105" t="s">
        <v>318</v>
      </c>
      <c r="L105" t="s">
        <v>40</v>
      </c>
      <c r="M105"/>
      <c r="N105" t="b">
        <v>0</v>
      </c>
      <c r="O105" t="s">
        <v>319</v>
      </c>
      <c r="P105" t="s">
        <v>47</v>
      </c>
      <c r="Q105" t="s">
        <v>48</v>
      </c>
      <c r="R105" t="s">
        <v>318</v>
      </c>
      <c r="S105">
        <v>602732</v>
      </c>
      <c r="T105"/>
      <c r="U105" t="s">
        <v>576</v>
      </c>
      <c r="V105" t="s">
        <v>50</v>
      </c>
      <c r="W105" t="s">
        <v>50</v>
      </c>
      <c r="X105" t="s">
        <v>62</v>
      </c>
      <c r="Y105" t="s">
        <v>76</v>
      </c>
      <c r="Z105">
        <v>50000</v>
      </c>
      <c r="AA105" t="b">
        <v>1</v>
      </c>
      <c r="AB105"/>
      <c r="AC105" t="s">
        <v>64</v>
      </c>
      <c r="AD105" t="s">
        <v>50</v>
      </c>
      <c r="AE105" t="s">
        <v>50</v>
      </c>
      <c r="AF105" t="b">
        <v>1</v>
      </c>
      <c r="AG105"/>
      <c r="AH105" t="s">
        <v>50</v>
      </c>
      <c r="AI105"/>
      <c r="AJ105"/>
      <c r="AK105" s="1">
        <v>42496.405555555553</v>
      </c>
      <c r="AL105" s="1">
        <v>42508.775000000001</v>
      </c>
      <c r="AM105" s="1">
        <v>42569.336111111108</v>
      </c>
      <c r="AN105" t="s">
        <v>80</v>
      </c>
      <c r="AO105" t="s">
        <v>39</v>
      </c>
      <c r="AP105" t="s">
        <v>39</v>
      </c>
      <c r="AQ105"/>
      <c r="AR105" s="1">
        <v>42548.5</v>
      </c>
      <c r="AS105" t="s">
        <v>56</v>
      </c>
      <c r="AT105" t="s">
        <v>622</v>
      </c>
      <c r="AU105" s="2" t="s">
        <v>652</v>
      </c>
    </row>
    <row r="106" spans="1:47" ht="12.85" hidden="1" customHeight="1" x14ac:dyDescent="0.45">
      <c r="A106" t="s">
        <v>39</v>
      </c>
      <c r="B106">
        <v>623086</v>
      </c>
      <c r="C106" t="str">
        <f>VLOOKUP(B106,'PAS10 S19 Final Scope_195'!B:C,2,0)</f>
        <v>Base Scope</v>
      </c>
      <c r="D106" t="s">
        <v>57</v>
      </c>
      <c r="E106" t="s">
        <v>315</v>
      </c>
      <c r="F106" t="s">
        <v>332</v>
      </c>
      <c r="G106" t="s">
        <v>687</v>
      </c>
      <c r="H106">
        <v>2.5</v>
      </c>
      <c r="I106">
        <v>2</v>
      </c>
      <c r="J106" t="s">
        <v>333</v>
      </c>
      <c r="K106" t="s">
        <v>318</v>
      </c>
      <c r="L106" t="s">
        <v>40</v>
      </c>
      <c r="M106"/>
      <c r="N106" t="b">
        <v>0</v>
      </c>
      <c r="O106" t="s">
        <v>319</v>
      </c>
      <c r="P106" t="s">
        <v>47</v>
      </c>
      <c r="Q106" t="s">
        <v>48</v>
      </c>
      <c r="R106" t="s">
        <v>318</v>
      </c>
      <c r="S106">
        <v>602732</v>
      </c>
      <c r="T106"/>
      <c r="U106" t="s">
        <v>576</v>
      </c>
      <c r="V106" t="s">
        <v>50</v>
      </c>
      <c r="W106" t="s">
        <v>50</v>
      </c>
      <c r="X106" t="s">
        <v>62</v>
      </c>
      <c r="Y106" t="s">
        <v>76</v>
      </c>
      <c r="Z106">
        <v>50000</v>
      </c>
      <c r="AA106" t="b">
        <v>1</v>
      </c>
      <c r="AB106"/>
      <c r="AC106" t="s">
        <v>53</v>
      </c>
      <c r="AD106" t="s">
        <v>50</v>
      </c>
      <c r="AE106" t="s">
        <v>50</v>
      </c>
      <c r="AF106" t="b">
        <v>1</v>
      </c>
      <c r="AG106"/>
      <c r="AH106" t="s">
        <v>50</v>
      </c>
      <c r="AI106"/>
      <c r="AJ106"/>
      <c r="AK106" s="1">
        <v>42487.447222222225</v>
      </c>
      <c r="AL106" s="1">
        <v>42508.775000000001</v>
      </c>
      <c r="AM106" s="1">
        <v>42530.720138888886</v>
      </c>
      <c r="AN106" t="s">
        <v>80</v>
      </c>
      <c r="AO106" t="s">
        <v>39</v>
      </c>
      <c r="AP106" t="s">
        <v>39</v>
      </c>
      <c r="AQ106"/>
      <c r="AR106" s="1">
        <v>42548.5</v>
      </c>
      <c r="AS106" t="s">
        <v>56</v>
      </c>
      <c r="AT106" t="s">
        <v>622</v>
      </c>
      <c r="AU106" s="2" t="s">
        <v>650</v>
      </c>
    </row>
    <row r="107" spans="1:47" ht="12.85" hidden="1" customHeight="1" x14ac:dyDescent="0.45">
      <c r="A107" t="s">
        <v>39</v>
      </c>
      <c r="B107">
        <v>623089</v>
      </c>
      <c r="C107" t="str">
        <f>VLOOKUP(B107,'PAS10 S19 Final Scope_195'!B:C,2,0)</f>
        <v>Base Scope</v>
      </c>
      <c r="D107" t="s">
        <v>57</v>
      </c>
      <c r="E107" t="s">
        <v>315</v>
      </c>
      <c r="F107" t="s">
        <v>344</v>
      </c>
      <c r="G107" t="s">
        <v>583</v>
      </c>
      <c r="H107">
        <v>1</v>
      </c>
      <c r="I107">
        <v>2</v>
      </c>
      <c r="J107" t="s">
        <v>345</v>
      </c>
      <c r="K107" t="s">
        <v>318</v>
      </c>
      <c r="L107" t="s">
        <v>40</v>
      </c>
      <c r="M107"/>
      <c r="N107" t="b">
        <v>0</v>
      </c>
      <c r="O107" t="s">
        <v>319</v>
      </c>
      <c r="P107" t="s">
        <v>47</v>
      </c>
      <c r="Q107" t="s">
        <v>48</v>
      </c>
      <c r="R107" t="s">
        <v>318</v>
      </c>
      <c r="S107">
        <v>602732</v>
      </c>
      <c r="T107"/>
      <c r="U107" t="s">
        <v>576</v>
      </c>
      <c r="V107" t="s">
        <v>50</v>
      </c>
      <c r="W107" t="s">
        <v>50</v>
      </c>
      <c r="X107" t="s">
        <v>62</v>
      </c>
      <c r="Y107" t="s">
        <v>76</v>
      </c>
      <c r="Z107">
        <v>50000</v>
      </c>
      <c r="AA107" t="b">
        <v>1</v>
      </c>
      <c r="AB107"/>
      <c r="AC107" t="s">
        <v>64</v>
      </c>
      <c r="AD107" t="s">
        <v>50</v>
      </c>
      <c r="AE107" t="s">
        <v>50</v>
      </c>
      <c r="AF107" t="b">
        <v>1</v>
      </c>
      <c r="AG107"/>
      <c r="AH107" t="s">
        <v>50</v>
      </c>
      <c r="AI107"/>
      <c r="AJ107"/>
      <c r="AK107" s="1">
        <v>42495.550694444442</v>
      </c>
      <c r="AL107" s="1">
        <v>42508.775694444441</v>
      </c>
      <c r="AM107" s="1">
        <v>42530.720138888886</v>
      </c>
      <c r="AN107" t="s">
        <v>80</v>
      </c>
      <c r="AO107" t="s">
        <v>39</v>
      </c>
      <c r="AP107" t="s">
        <v>39</v>
      </c>
      <c r="AQ107"/>
      <c r="AR107" s="1">
        <v>42548.5</v>
      </c>
      <c r="AS107" t="s">
        <v>56</v>
      </c>
      <c r="AT107" t="s">
        <v>622</v>
      </c>
      <c r="AU107" s="2" t="s">
        <v>648</v>
      </c>
    </row>
    <row r="108" spans="1:47" ht="12.85" hidden="1" customHeight="1" x14ac:dyDescent="0.45">
      <c r="A108" t="s">
        <v>39</v>
      </c>
      <c r="B108">
        <v>623090</v>
      </c>
      <c r="C108" t="str">
        <f>VLOOKUP(B108,'PAS10 S19 Final Scope_195'!B:C,2,0)</f>
        <v>Base Scope</v>
      </c>
      <c r="D108" t="s">
        <v>57</v>
      </c>
      <c r="E108" t="s">
        <v>315</v>
      </c>
      <c r="F108" t="s">
        <v>346</v>
      </c>
      <c r="G108" t="s">
        <v>687</v>
      </c>
      <c r="H108">
        <v>1</v>
      </c>
      <c r="I108">
        <v>2</v>
      </c>
      <c r="J108" t="s">
        <v>347</v>
      </c>
      <c r="K108" t="s">
        <v>318</v>
      </c>
      <c r="L108" t="s">
        <v>40</v>
      </c>
      <c r="M108"/>
      <c r="N108" t="b">
        <v>0</v>
      </c>
      <c r="O108" t="s">
        <v>319</v>
      </c>
      <c r="P108" t="s">
        <v>47</v>
      </c>
      <c r="Q108" t="s">
        <v>48</v>
      </c>
      <c r="R108" t="s">
        <v>318</v>
      </c>
      <c r="S108">
        <v>602733</v>
      </c>
      <c r="T108"/>
      <c r="U108" t="s">
        <v>576</v>
      </c>
      <c r="V108" t="s">
        <v>50</v>
      </c>
      <c r="W108" t="s">
        <v>50</v>
      </c>
      <c r="X108" t="s">
        <v>62</v>
      </c>
      <c r="Y108" t="s">
        <v>76</v>
      </c>
      <c r="Z108">
        <v>50000</v>
      </c>
      <c r="AA108" t="b">
        <v>1</v>
      </c>
      <c r="AB108"/>
      <c r="AC108" t="s">
        <v>64</v>
      </c>
      <c r="AD108" t="s">
        <v>50</v>
      </c>
      <c r="AE108" t="s">
        <v>50</v>
      </c>
      <c r="AF108" t="b">
        <v>1</v>
      </c>
      <c r="AG108"/>
      <c r="AH108" t="s">
        <v>50</v>
      </c>
      <c r="AI108"/>
      <c r="AJ108"/>
      <c r="AK108" s="1">
        <v>42496.364583333336</v>
      </c>
      <c r="AL108" s="1">
        <v>42508.776388888888</v>
      </c>
      <c r="AM108" s="1">
        <v>42569.368055555555</v>
      </c>
      <c r="AN108" t="s">
        <v>80</v>
      </c>
      <c r="AO108" t="s">
        <v>39</v>
      </c>
      <c r="AP108" t="s">
        <v>39</v>
      </c>
      <c r="AQ108"/>
      <c r="AR108" s="1">
        <v>42548.5</v>
      </c>
      <c r="AS108" t="s">
        <v>56</v>
      </c>
      <c r="AT108" t="s">
        <v>622</v>
      </c>
      <c r="AU108" s="2" t="s">
        <v>648</v>
      </c>
    </row>
    <row r="109" spans="1:47" ht="12.85" hidden="1" customHeight="1" x14ac:dyDescent="0.45">
      <c r="A109" t="s">
        <v>39</v>
      </c>
      <c r="B109">
        <v>623088</v>
      </c>
      <c r="C109" t="str">
        <f>VLOOKUP(B109,'PAS10 S19 Final Scope_195'!B:C,2,0)</f>
        <v>Base Scope</v>
      </c>
      <c r="D109" t="s">
        <v>57</v>
      </c>
      <c r="E109" t="s">
        <v>315</v>
      </c>
      <c r="F109" t="s">
        <v>320</v>
      </c>
      <c r="G109" t="s">
        <v>687</v>
      </c>
      <c r="H109">
        <v>2</v>
      </c>
      <c r="I109">
        <v>2</v>
      </c>
      <c r="J109" t="s">
        <v>321</v>
      </c>
      <c r="K109" t="s">
        <v>318</v>
      </c>
      <c r="L109" t="s">
        <v>40</v>
      </c>
      <c r="M109"/>
      <c r="N109" t="b">
        <v>0</v>
      </c>
      <c r="O109" t="s">
        <v>319</v>
      </c>
      <c r="P109" t="s">
        <v>47</v>
      </c>
      <c r="Q109" t="s">
        <v>48</v>
      </c>
      <c r="R109" t="s">
        <v>318</v>
      </c>
      <c r="S109">
        <v>602732</v>
      </c>
      <c r="T109"/>
      <c r="U109" t="s">
        <v>576</v>
      </c>
      <c r="V109" t="s">
        <v>50</v>
      </c>
      <c r="W109" t="s">
        <v>50</v>
      </c>
      <c r="X109" t="s">
        <v>62</v>
      </c>
      <c r="Y109" t="s">
        <v>76</v>
      </c>
      <c r="Z109">
        <v>50000</v>
      </c>
      <c r="AA109" t="b">
        <v>1</v>
      </c>
      <c r="AB109"/>
      <c r="AC109" t="s">
        <v>107</v>
      </c>
      <c r="AD109" t="s">
        <v>50</v>
      </c>
      <c r="AE109" t="s">
        <v>50</v>
      </c>
      <c r="AF109" t="b">
        <v>1</v>
      </c>
      <c r="AG109"/>
      <c r="AH109" t="s">
        <v>50</v>
      </c>
      <c r="AI109"/>
      <c r="AJ109"/>
      <c r="AK109" s="1">
        <v>42494.759722222225</v>
      </c>
      <c r="AL109" s="1">
        <v>42508.775694444441</v>
      </c>
      <c r="AM109" s="1">
        <v>42551.409722222219</v>
      </c>
      <c r="AN109" t="s">
        <v>80</v>
      </c>
      <c r="AO109" t="s">
        <v>39</v>
      </c>
      <c r="AP109" t="s">
        <v>39</v>
      </c>
      <c r="AQ109"/>
      <c r="AR109" s="1">
        <v>42548.5</v>
      </c>
      <c r="AS109" t="s">
        <v>56</v>
      </c>
      <c r="AT109" t="s">
        <v>622</v>
      </c>
      <c r="AU109" s="2" t="s">
        <v>653</v>
      </c>
    </row>
    <row r="110" spans="1:47" ht="12.85" hidden="1" customHeight="1" x14ac:dyDescent="0.45">
      <c r="A110" t="s">
        <v>39</v>
      </c>
      <c r="B110">
        <v>572522</v>
      </c>
      <c r="C110" t="str">
        <f>VLOOKUP(B110,'PAS10 S19 Final Scope_195'!B:C,2,0)</f>
        <v>Base Scope</v>
      </c>
      <c r="D110" t="s">
        <v>57</v>
      </c>
      <c r="E110" t="s">
        <v>352</v>
      </c>
      <c r="F110" t="s">
        <v>380</v>
      </c>
      <c r="G110" t="s">
        <v>687</v>
      </c>
      <c r="H110">
        <v>4.5</v>
      </c>
      <c r="I110">
        <v>2</v>
      </c>
      <c r="J110" t="s">
        <v>381</v>
      </c>
      <c r="K110" t="s">
        <v>355</v>
      </c>
      <c r="L110" t="s">
        <v>40</v>
      </c>
      <c r="M110"/>
      <c r="N110" t="b">
        <v>0</v>
      </c>
      <c r="O110" t="s">
        <v>319</v>
      </c>
      <c r="P110" t="s">
        <v>47</v>
      </c>
      <c r="Q110" t="s">
        <v>48</v>
      </c>
      <c r="R110" t="s">
        <v>366</v>
      </c>
      <c r="S110">
        <v>593047</v>
      </c>
      <c r="T110"/>
      <c r="U110" t="s">
        <v>576</v>
      </c>
      <c r="V110" t="s">
        <v>50</v>
      </c>
      <c r="W110" t="s">
        <v>140</v>
      </c>
      <c r="X110" t="s">
        <v>140</v>
      </c>
      <c r="Y110" t="s">
        <v>358</v>
      </c>
      <c r="Z110">
        <v>31000</v>
      </c>
      <c r="AA110" t="b">
        <v>1</v>
      </c>
      <c r="AB110"/>
      <c r="AC110" t="s">
        <v>107</v>
      </c>
      <c r="AD110" t="s">
        <v>50</v>
      </c>
      <c r="AE110" t="s">
        <v>55</v>
      </c>
      <c r="AF110" t="b">
        <v>0</v>
      </c>
      <c r="AG110" t="s">
        <v>359</v>
      </c>
      <c r="AH110" t="s">
        <v>50</v>
      </c>
      <c r="AI110"/>
      <c r="AJ110" t="s">
        <v>382</v>
      </c>
      <c r="AK110" s="1">
        <v>42467.321527777778</v>
      </c>
      <c r="AL110" s="1">
        <v>42502.763194444444</v>
      </c>
      <c r="AM110" s="1">
        <v>42549.609027777777</v>
      </c>
      <c r="AN110" t="s">
        <v>80</v>
      </c>
      <c r="AO110" t="s">
        <v>39</v>
      </c>
      <c r="AP110" t="s">
        <v>39</v>
      </c>
      <c r="AQ110"/>
      <c r="AR110" s="1">
        <v>42548.5</v>
      </c>
      <c r="AS110" t="s">
        <v>56</v>
      </c>
      <c r="AT110" t="s">
        <v>654</v>
      </c>
      <c r="AU110" t="s">
        <v>655</v>
      </c>
    </row>
    <row r="111" spans="1:47" ht="12.85" hidden="1" customHeight="1" x14ac:dyDescent="0.45">
      <c r="A111" t="s">
        <v>39</v>
      </c>
      <c r="B111">
        <v>572510</v>
      </c>
      <c r="C111" t="str">
        <f>VLOOKUP(B111,'PAS10 S19 Final Scope_195'!B:C,2,0)</f>
        <v>Base Scope</v>
      </c>
      <c r="D111" t="s">
        <v>41</v>
      </c>
      <c r="E111" t="s">
        <v>352</v>
      </c>
      <c r="F111" t="s">
        <v>383</v>
      </c>
      <c r="G111" t="s">
        <v>593</v>
      </c>
      <c r="H111">
        <v>4</v>
      </c>
      <c r="I111">
        <v>2</v>
      </c>
      <c r="J111" t="s">
        <v>384</v>
      </c>
      <c r="K111" t="s">
        <v>355</v>
      </c>
      <c r="L111" t="s">
        <v>40</v>
      </c>
      <c r="M111"/>
      <c r="N111" t="b">
        <v>0</v>
      </c>
      <c r="O111" t="s">
        <v>319</v>
      </c>
      <c r="P111" t="s">
        <v>47</v>
      </c>
      <c r="Q111" t="s">
        <v>48</v>
      </c>
      <c r="R111" t="s">
        <v>366</v>
      </c>
      <c r="S111">
        <v>593047</v>
      </c>
      <c r="T111"/>
      <c r="U111" t="s">
        <v>576</v>
      </c>
      <c r="V111" t="s">
        <v>50</v>
      </c>
      <c r="W111" t="s">
        <v>385</v>
      </c>
      <c r="X111" t="s">
        <v>385</v>
      </c>
      <c r="Y111" t="s">
        <v>76</v>
      </c>
      <c r="Z111">
        <v>31000</v>
      </c>
      <c r="AA111" t="b">
        <v>1</v>
      </c>
      <c r="AB111"/>
      <c r="AC111" t="s">
        <v>64</v>
      </c>
      <c r="AD111" t="s">
        <v>363</v>
      </c>
      <c r="AE111" t="s">
        <v>363</v>
      </c>
      <c r="AF111" t="b">
        <v>0</v>
      </c>
      <c r="AG111" t="s">
        <v>359</v>
      </c>
      <c r="AH111" t="s">
        <v>50</v>
      </c>
      <c r="AI111"/>
      <c r="AJ111"/>
      <c r="AK111" s="1">
        <v>42459.304861111108</v>
      </c>
      <c r="AL111" s="1">
        <v>42502.763194444444</v>
      </c>
      <c r="AM111" s="1">
        <v>42542.227777777778</v>
      </c>
      <c r="AN111" t="s">
        <v>80</v>
      </c>
      <c r="AO111" t="s">
        <v>39</v>
      </c>
      <c r="AP111" t="s">
        <v>39</v>
      </c>
      <c r="AQ111"/>
      <c r="AR111" s="1">
        <v>42548.5</v>
      </c>
      <c r="AS111" t="s">
        <v>56</v>
      </c>
      <c r="AT111" t="s">
        <v>654</v>
      </c>
      <c r="AU111" t="s">
        <v>655</v>
      </c>
    </row>
    <row r="112" spans="1:47" ht="12.85" hidden="1" customHeight="1" x14ac:dyDescent="0.45">
      <c r="A112" t="s">
        <v>39</v>
      </c>
      <c r="B112">
        <v>572385</v>
      </c>
      <c r="C112" t="str">
        <f>VLOOKUP(B112,'PAS10 S19 Final Scope_195'!B:C,2,0)</f>
        <v>Base Scope</v>
      </c>
      <c r="D112" t="s">
        <v>41</v>
      </c>
      <c r="E112" t="s">
        <v>352</v>
      </c>
      <c r="F112" t="s">
        <v>367</v>
      </c>
      <c r="G112" t="s">
        <v>593</v>
      </c>
      <c r="H112">
        <v>4</v>
      </c>
      <c r="I112">
        <v>2</v>
      </c>
      <c r="J112" t="s">
        <v>368</v>
      </c>
      <c r="K112" t="s">
        <v>355</v>
      </c>
      <c r="L112" t="s">
        <v>40</v>
      </c>
      <c r="M112"/>
      <c r="N112" t="b">
        <v>0</v>
      </c>
      <c r="O112" t="s">
        <v>319</v>
      </c>
      <c r="P112" t="s">
        <v>47</v>
      </c>
      <c r="Q112" t="s">
        <v>48</v>
      </c>
      <c r="R112" t="s">
        <v>366</v>
      </c>
      <c r="S112">
        <v>593047</v>
      </c>
      <c r="T112"/>
      <c r="U112" t="s">
        <v>576</v>
      </c>
      <c r="V112" t="s">
        <v>50</v>
      </c>
      <c r="W112" t="s">
        <v>369</v>
      </c>
      <c r="X112" t="s">
        <v>369</v>
      </c>
      <c r="Y112" t="s">
        <v>76</v>
      </c>
      <c r="Z112">
        <v>31000</v>
      </c>
      <c r="AA112" t="b">
        <v>1</v>
      </c>
      <c r="AB112"/>
      <c r="AC112" t="s">
        <v>64</v>
      </c>
      <c r="AD112" t="s">
        <v>363</v>
      </c>
      <c r="AE112" t="s">
        <v>363</v>
      </c>
      <c r="AF112" t="b">
        <v>0</v>
      </c>
      <c r="AG112" t="s">
        <v>359</v>
      </c>
      <c r="AH112" t="s">
        <v>50</v>
      </c>
      <c r="AI112"/>
      <c r="AJ112" t="s">
        <v>370</v>
      </c>
      <c r="AK112" s="1">
        <v>42467.321527777778</v>
      </c>
      <c r="AL112" s="1">
        <v>42502.763888888891</v>
      </c>
      <c r="AM112" s="1">
        <v>42542.227777777778</v>
      </c>
      <c r="AN112" t="s">
        <v>80</v>
      </c>
      <c r="AO112" t="s">
        <v>39</v>
      </c>
      <c r="AP112" t="s">
        <v>39</v>
      </c>
      <c r="AQ112"/>
      <c r="AR112" s="1">
        <v>42548.5</v>
      </c>
      <c r="AS112" t="s">
        <v>56</v>
      </c>
      <c r="AT112" t="s">
        <v>654</v>
      </c>
      <c r="AU112" t="s">
        <v>655</v>
      </c>
    </row>
    <row r="113" spans="1:47" ht="12.85" hidden="1" customHeight="1" x14ac:dyDescent="0.45">
      <c r="A113" t="s">
        <v>39</v>
      </c>
      <c r="B113">
        <v>588986</v>
      </c>
      <c r="C113" t="str">
        <f>VLOOKUP(B113,'PAS10 S19 Final Scope_195'!B:C,2,0)</f>
        <v>Base Scope</v>
      </c>
      <c r="D113" t="s">
        <v>57</v>
      </c>
      <c r="E113" t="s">
        <v>352</v>
      </c>
      <c r="F113" t="s">
        <v>353</v>
      </c>
      <c r="G113" t="s">
        <v>593</v>
      </c>
      <c r="H113">
        <v>1</v>
      </c>
      <c r="I113">
        <v>2</v>
      </c>
      <c r="J113" t="s">
        <v>354</v>
      </c>
      <c r="K113" t="s">
        <v>355</v>
      </c>
      <c r="L113" t="s">
        <v>40</v>
      </c>
      <c r="M113"/>
      <c r="N113" t="b">
        <v>0</v>
      </c>
      <c r="O113" t="s">
        <v>319</v>
      </c>
      <c r="P113" t="s">
        <v>47</v>
      </c>
      <c r="Q113" t="s">
        <v>48</v>
      </c>
      <c r="R113" t="s">
        <v>356</v>
      </c>
      <c r="S113" t="s">
        <v>357</v>
      </c>
      <c r="T113"/>
      <c r="U113" t="s">
        <v>576</v>
      </c>
      <c r="V113" t="s">
        <v>50</v>
      </c>
      <c r="W113" t="s">
        <v>62</v>
      </c>
      <c r="X113" t="s">
        <v>62</v>
      </c>
      <c r="Y113" t="s">
        <v>358</v>
      </c>
      <c r="Z113">
        <v>31000</v>
      </c>
      <c r="AA113" t="b">
        <v>1</v>
      </c>
      <c r="AB113"/>
      <c r="AC113" t="s">
        <v>53</v>
      </c>
      <c r="AD113" t="s">
        <v>50</v>
      </c>
      <c r="AE113" t="s">
        <v>50</v>
      </c>
      <c r="AF113" t="b">
        <v>0</v>
      </c>
      <c r="AG113" t="s">
        <v>359</v>
      </c>
      <c r="AH113" t="s">
        <v>50</v>
      </c>
      <c r="AI113"/>
      <c r="AJ113"/>
      <c r="AK113" s="1">
        <v>42467.321527777778</v>
      </c>
      <c r="AL113" s="1">
        <v>42502.762499999997</v>
      </c>
      <c r="AM113" s="1">
        <v>42543.226388888892</v>
      </c>
      <c r="AN113" t="s">
        <v>80</v>
      </c>
      <c r="AO113" t="s">
        <v>39</v>
      </c>
      <c r="AP113" t="s">
        <v>39</v>
      </c>
      <c r="AQ113"/>
      <c r="AR113" s="1">
        <v>42548.5</v>
      </c>
      <c r="AS113" t="s">
        <v>56</v>
      </c>
      <c r="AT113" t="s">
        <v>620</v>
      </c>
      <c r="AU113" s="2" t="s">
        <v>656</v>
      </c>
    </row>
    <row r="114" spans="1:47" ht="12.85" hidden="1" customHeight="1" x14ac:dyDescent="0.45">
      <c r="A114" t="s">
        <v>39</v>
      </c>
      <c r="B114">
        <v>593935</v>
      </c>
      <c r="C114" t="str">
        <f>VLOOKUP(B114,'PAS10 S19 Final Scope_195'!B:C,2,0)</f>
        <v>Base Scope</v>
      </c>
      <c r="D114" t="s">
        <v>41</v>
      </c>
      <c r="E114" t="s">
        <v>352</v>
      </c>
      <c r="F114" t="s">
        <v>386</v>
      </c>
      <c r="G114" t="s">
        <v>583</v>
      </c>
      <c r="H114">
        <v>1</v>
      </c>
      <c r="I114">
        <v>2</v>
      </c>
      <c r="J114" t="s">
        <v>387</v>
      </c>
      <c r="K114" t="s">
        <v>355</v>
      </c>
      <c r="L114" t="s">
        <v>40</v>
      </c>
      <c r="M114"/>
      <c r="N114" t="b">
        <v>0</v>
      </c>
      <c r="O114" t="s">
        <v>319</v>
      </c>
      <c r="P114" t="s">
        <v>47</v>
      </c>
      <c r="Q114" t="s">
        <v>48</v>
      </c>
      <c r="R114" t="s">
        <v>366</v>
      </c>
      <c r="S114">
        <v>593047</v>
      </c>
      <c r="T114"/>
      <c r="U114" t="s">
        <v>576</v>
      </c>
      <c r="V114" t="s">
        <v>50</v>
      </c>
      <c r="W114" t="s">
        <v>369</v>
      </c>
      <c r="X114" t="s">
        <v>369</v>
      </c>
      <c r="Y114" t="s">
        <v>76</v>
      </c>
      <c r="Z114">
        <v>31000</v>
      </c>
      <c r="AA114" t="b">
        <v>1</v>
      </c>
      <c r="AB114"/>
      <c r="AC114" t="s">
        <v>107</v>
      </c>
      <c r="AD114" t="s">
        <v>50</v>
      </c>
      <c r="AE114" t="s">
        <v>50</v>
      </c>
      <c r="AF114" t="b">
        <v>0</v>
      </c>
      <c r="AG114" t="s">
        <v>359</v>
      </c>
      <c r="AH114" t="s">
        <v>50</v>
      </c>
      <c r="AI114"/>
      <c r="AJ114"/>
      <c r="AK114" s="1">
        <v>42467.321527777778</v>
      </c>
      <c r="AL114" s="1">
        <v>42502.762499999997</v>
      </c>
      <c r="AM114" s="1">
        <v>42557.447916666664</v>
      </c>
      <c r="AN114" t="s">
        <v>80</v>
      </c>
      <c r="AO114" t="s">
        <v>39</v>
      </c>
      <c r="AP114" t="s">
        <v>39</v>
      </c>
      <c r="AQ114"/>
      <c r="AR114" s="1">
        <v>42548.5</v>
      </c>
      <c r="AS114" t="s">
        <v>56</v>
      </c>
      <c r="AT114" t="s">
        <v>654</v>
      </c>
      <c r="AU114" t="s">
        <v>655</v>
      </c>
    </row>
    <row r="115" spans="1:47" ht="12.85" hidden="1" customHeight="1" x14ac:dyDescent="0.45">
      <c r="A115" t="s">
        <v>39</v>
      </c>
      <c r="B115">
        <v>594181</v>
      </c>
      <c r="C115" t="str">
        <f>VLOOKUP(B115,'PAS10 S19 Final Scope_195'!B:C,2,0)</f>
        <v>Base Scope</v>
      </c>
      <c r="D115" t="s">
        <v>41</v>
      </c>
      <c r="E115" t="s">
        <v>352</v>
      </c>
      <c r="F115" t="s">
        <v>360</v>
      </c>
      <c r="G115" t="s">
        <v>583</v>
      </c>
      <c r="H115">
        <v>1</v>
      </c>
      <c r="I115">
        <v>2</v>
      </c>
      <c r="J115" t="s">
        <v>361</v>
      </c>
      <c r="K115"/>
      <c r="L115" t="s">
        <v>40</v>
      </c>
      <c r="M115"/>
      <c r="N115" t="b">
        <v>0</v>
      </c>
      <c r="O115" t="s">
        <v>319</v>
      </c>
      <c r="P115" t="s">
        <v>47</v>
      </c>
      <c r="Q115" t="s">
        <v>48</v>
      </c>
      <c r="R115" t="s">
        <v>362</v>
      </c>
      <c r="S115">
        <v>593047</v>
      </c>
      <c r="T115"/>
      <c r="U115" t="s">
        <v>576</v>
      </c>
      <c r="V115" t="s">
        <v>50</v>
      </c>
      <c r="W115" t="s">
        <v>62</v>
      </c>
      <c r="X115" t="s">
        <v>62</v>
      </c>
      <c r="Y115" t="s">
        <v>76</v>
      </c>
      <c r="Z115">
        <v>88888</v>
      </c>
      <c r="AA115" t="b">
        <v>1</v>
      </c>
      <c r="AB115"/>
      <c r="AC115" t="s">
        <v>107</v>
      </c>
      <c r="AD115" t="s">
        <v>363</v>
      </c>
      <c r="AE115" t="s">
        <v>363</v>
      </c>
      <c r="AF115" t="b">
        <v>0</v>
      </c>
      <c r="AG115" t="s">
        <v>359</v>
      </c>
      <c r="AH115" t="s">
        <v>50</v>
      </c>
      <c r="AI115"/>
      <c r="AJ115"/>
      <c r="AK115" s="1">
        <v>42467.321527777778</v>
      </c>
      <c r="AL115" s="1">
        <v>42516.751388888886</v>
      </c>
      <c r="AM115" s="1">
        <v>42542.227777777778</v>
      </c>
      <c r="AN115"/>
      <c r="AO115" t="s">
        <v>39</v>
      </c>
      <c r="AP115" t="s">
        <v>39</v>
      </c>
      <c r="AQ115"/>
      <c r="AR115" s="1">
        <v>42548.5</v>
      </c>
      <c r="AS115" t="s">
        <v>56</v>
      </c>
      <c r="AT115" t="s">
        <v>654</v>
      </c>
      <c r="AU115" t="s">
        <v>655</v>
      </c>
    </row>
    <row r="116" spans="1:47" ht="12.85" hidden="1" customHeight="1" x14ac:dyDescent="0.45">
      <c r="A116" t="s">
        <v>39</v>
      </c>
      <c r="B116">
        <v>593939</v>
      </c>
      <c r="C116" t="str">
        <f>VLOOKUP(B116,'PAS10 S19 Final Scope_195'!B:C,2,0)</f>
        <v>Base Scope</v>
      </c>
      <c r="D116" t="s">
        <v>41</v>
      </c>
      <c r="E116" t="s">
        <v>352</v>
      </c>
      <c r="F116" t="s">
        <v>371</v>
      </c>
      <c r="G116" t="s">
        <v>583</v>
      </c>
      <c r="H116">
        <v>1</v>
      </c>
      <c r="I116">
        <v>2</v>
      </c>
      <c r="J116" t="s">
        <v>372</v>
      </c>
      <c r="K116" t="s">
        <v>355</v>
      </c>
      <c r="L116" t="s">
        <v>40</v>
      </c>
      <c r="M116"/>
      <c r="N116" t="b">
        <v>0</v>
      </c>
      <c r="O116" t="s">
        <v>319</v>
      </c>
      <c r="P116" t="s">
        <v>47</v>
      </c>
      <c r="Q116" t="s">
        <v>48</v>
      </c>
      <c r="R116" t="s">
        <v>366</v>
      </c>
      <c r="S116">
        <v>593047</v>
      </c>
      <c r="T116"/>
      <c r="U116" t="s">
        <v>576</v>
      </c>
      <c r="V116" t="s">
        <v>50</v>
      </c>
      <c r="W116" t="s">
        <v>373</v>
      </c>
      <c r="X116" t="s">
        <v>373</v>
      </c>
      <c r="Y116" t="s">
        <v>115</v>
      </c>
      <c r="Z116">
        <v>31000</v>
      </c>
      <c r="AA116" t="b">
        <v>1</v>
      </c>
      <c r="AB116"/>
      <c r="AC116" t="s">
        <v>107</v>
      </c>
      <c r="AD116" t="s">
        <v>50</v>
      </c>
      <c r="AE116" t="s">
        <v>50</v>
      </c>
      <c r="AF116" t="b">
        <v>0</v>
      </c>
      <c r="AG116" t="s">
        <v>359</v>
      </c>
      <c r="AH116" t="s">
        <v>50</v>
      </c>
      <c r="AI116"/>
      <c r="AJ116"/>
      <c r="AK116" s="1">
        <v>42467.321527777778</v>
      </c>
      <c r="AL116" s="1">
        <v>42502.761805555558</v>
      </c>
      <c r="AM116" s="1">
        <v>42548.386111111111</v>
      </c>
      <c r="AN116" t="s">
        <v>80</v>
      </c>
      <c r="AO116" t="s">
        <v>39</v>
      </c>
      <c r="AP116" t="s">
        <v>39</v>
      </c>
      <c r="AQ116"/>
      <c r="AR116" s="1">
        <v>42548.5</v>
      </c>
      <c r="AS116" t="s">
        <v>56</v>
      </c>
      <c r="AT116" t="s">
        <v>654</v>
      </c>
      <c r="AU116" t="s">
        <v>655</v>
      </c>
    </row>
    <row r="117" spans="1:47" ht="12.85" hidden="1" customHeight="1" x14ac:dyDescent="0.45">
      <c r="A117" t="s">
        <v>39</v>
      </c>
      <c r="B117">
        <v>572461</v>
      </c>
      <c r="C117" t="str">
        <f>VLOOKUP(B117,'PAS10 S19 Final Scope_195'!B:C,2,0)</f>
        <v>Base Scope</v>
      </c>
      <c r="D117" t="s">
        <v>41</v>
      </c>
      <c r="E117" t="s">
        <v>352</v>
      </c>
      <c r="F117" t="s">
        <v>391</v>
      </c>
      <c r="G117" t="s">
        <v>593</v>
      </c>
      <c r="H117">
        <v>4</v>
      </c>
      <c r="I117">
        <v>2</v>
      </c>
      <c r="J117" t="s">
        <v>392</v>
      </c>
      <c r="K117" t="s">
        <v>355</v>
      </c>
      <c r="L117" t="s">
        <v>40</v>
      </c>
      <c r="M117"/>
      <c r="N117" t="b">
        <v>0</v>
      </c>
      <c r="O117" t="s">
        <v>319</v>
      </c>
      <c r="P117" t="s">
        <v>47</v>
      </c>
      <c r="Q117" t="s">
        <v>48</v>
      </c>
      <c r="R117" t="s">
        <v>366</v>
      </c>
      <c r="S117">
        <v>593047</v>
      </c>
      <c r="T117"/>
      <c r="U117" t="s">
        <v>576</v>
      </c>
      <c r="V117" t="s">
        <v>50</v>
      </c>
      <c r="W117" t="s">
        <v>390</v>
      </c>
      <c r="X117" t="s">
        <v>390</v>
      </c>
      <c r="Y117" t="s">
        <v>358</v>
      </c>
      <c r="Z117">
        <v>31000</v>
      </c>
      <c r="AA117" t="b">
        <v>1</v>
      </c>
      <c r="AB117"/>
      <c r="AC117" t="s">
        <v>64</v>
      </c>
      <c r="AD117" t="s">
        <v>363</v>
      </c>
      <c r="AE117" t="s">
        <v>363</v>
      </c>
      <c r="AF117" t="b">
        <v>0</v>
      </c>
      <c r="AG117" t="s">
        <v>359</v>
      </c>
      <c r="AH117" t="s">
        <v>50</v>
      </c>
      <c r="AI117"/>
      <c r="AJ117" t="s">
        <v>370</v>
      </c>
      <c r="AK117" s="1">
        <v>42459.304861111108</v>
      </c>
      <c r="AL117" s="1">
        <v>42502.761805555558</v>
      </c>
      <c r="AM117" s="1">
        <v>42544.724305555559</v>
      </c>
      <c r="AN117" t="s">
        <v>80</v>
      </c>
      <c r="AO117" t="s">
        <v>39</v>
      </c>
      <c r="AP117" t="s">
        <v>39</v>
      </c>
      <c r="AQ117"/>
      <c r="AR117" s="1">
        <v>42548.5</v>
      </c>
      <c r="AS117" t="s">
        <v>56</v>
      </c>
      <c r="AT117" t="s">
        <v>654</v>
      </c>
      <c r="AU117" t="s">
        <v>655</v>
      </c>
    </row>
    <row r="118" spans="1:47" ht="12.85" hidden="1" customHeight="1" x14ac:dyDescent="0.45">
      <c r="A118" t="s">
        <v>39</v>
      </c>
      <c r="B118">
        <v>572514</v>
      </c>
      <c r="C118" t="str">
        <f>VLOOKUP(B118,'PAS10 S19 Final Scope_195'!B:C,2,0)</f>
        <v>Base Scope</v>
      </c>
      <c r="D118" t="s">
        <v>57</v>
      </c>
      <c r="E118" t="s">
        <v>352</v>
      </c>
      <c r="F118" t="s">
        <v>378</v>
      </c>
      <c r="G118" t="s">
        <v>583</v>
      </c>
      <c r="H118">
        <v>2</v>
      </c>
      <c r="I118">
        <v>2</v>
      </c>
      <c r="J118" t="s">
        <v>379</v>
      </c>
      <c r="K118" t="s">
        <v>355</v>
      </c>
      <c r="L118" t="s">
        <v>40</v>
      </c>
      <c r="M118"/>
      <c r="N118" t="b">
        <v>0</v>
      </c>
      <c r="O118" t="s">
        <v>319</v>
      </c>
      <c r="P118" t="s">
        <v>47</v>
      </c>
      <c r="Q118" t="s">
        <v>48</v>
      </c>
      <c r="R118" t="s">
        <v>366</v>
      </c>
      <c r="S118">
        <v>593047</v>
      </c>
      <c r="T118"/>
      <c r="U118" t="s">
        <v>576</v>
      </c>
      <c r="V118" t="s">
        <v>50</v>
      </c>
      <c r="W118" t="s">
        <v>62</v>
      </c>
      <c r="X118" t="s">
        <v>62</v>
      </c>
      <c r="Y118" t="s">
        <v>358</v>
      </c>
      <c r="Z118">
        <v>31000</v>
      </c>
      <c r="AA118" t="b">
        <v>1</v>
      </c>
      <c r="AB118"/>
      <c r="AC118" t="s">
        <v>107</v>
      </c>
      <c r="AD118" t="s">
        <v>50</v>
      </c>
      <c r="AE118" t="s">
        <v>50</v>
      </c>
      <c r="AF118" t="b">
        <v>0</v>
      </c>
      <c r="AG118" t="s">
        <v>359</v>
      </c>
      <c r="AH118" t="s">
        <v>50</v>
      </c>
      <c r="AI118"/>
      <c r="AJ118"/>
      <c r="AK118" s="1">
        <v>42467.321527777778</v>
      </c>
      <c r="AL118" s="1">
        <v>42502.759722222225</v>
      </c>
      <c r="AM118" s="1">
        <v>42543.226388888892</v>
      </c>
      <c r="AN118" t="s">
        <v>80</v>
      </c>
      <c r="AO118" t="s">
        <v>39</v>
      </c>
      <c r="AP118" t="s">
        <v>39</v>
      </c>
      <c r="AQ118"/>
      <c r="AR118" s="1">
        <v>42548.5</v>
      </c>
      <c r="AS118" t="s">
        <v>56</v>
      </c>
      <c r="AT118" t="s">
        <v>654</v>
      </c>
      <c r="AU118" t="s">
        <v>655</v>
      </c>
    </row>
    <row r="119" spans="1:47" ht="12.85" hidden="1" customHeight="1" x14ac:dyDescent="0.45">
      <c r="A119" t="s">
        <v>39</v>
      </c>
      <c r="B119">
        <v>538656</v>
      </c>
      <c r="C119" t="str">
        <f>VLOOKUP(B119,'PAS10 S19 Final Scope_195'!B:C,2,0)</f>
        <v>Base Scope</v>
      </c>
      <c r="D119" t="s">
        <v>57</v>
      </c>
      <c r="E119" t="s">
        <v>352</v>
      </c>
      <c r="F119" t="s">
        <v>364</v>
      </c>
      <c r="G119" t="s">
        <v>593</v>
      </c>
      <c r="H119">
        <v>4.5</v>
      </c>
      <c r="I119">
        <v>2</v>
      </c>
      <c r="J119" t="s">
        <v>365</v>
      </c>
      <c r="K119" t="s">
        <v>355</v>
      </c>
      <c r="L119" t="s">
        <v>40</v>
      </c>
      <c r="M119"/>
      <c r="N119" t="b">
        <v>0</v>
      </c>
      <c r="O119" t="s">
        <v>319</v>
      </c>
      <c r="P119" t="s">
        <v>47</v>
      </c>
      <c r="Q119" t="s">
        <v>48</v>
      </c>
      <c r="R119" t="s">
        <v>366</v>
      </c>
      <c r="S119">
        <v>593047</v>
      </c>
      <c r="T119"/>
      <c r="U119" t="s">
        <v>576</v>
      </c>
      <c r="V119" t="s">
        <v>50</v>
      </c>
      <c r="W119" t="s">
        <v>62</v>
      </c>
      <c r="X119" t="s">
        <v>62</v>
      </c>
      <c r="Y119" t="s">
        <v>358</v>
      </c>
      <c r="Z119">
        <v>31000</v>
      </c>
      <c r="AA119" t="b">
        <v>1</v>
      </c>
      <c r="AB119"/>
      <c r="AC119" t="s">
        <v>107</v>
      </c>
      <c r="AD119" t="s">
        <v>50</v>
      </c>
      <c r="AE119" t="s">
        <v>50</v>
      </c>
      <c r="AF119" t="b">
        <v>0</v>
      </c>
      <c r="AG119" t="s">
        <v>359</v>
      </c>
      <c r="AH119" t="s">
        <v>50</v>
      </c>
      <c r="AI119"/>
      <c r="AJ119"/>
      <c r="AK119" s="1">
        <v>42467.321527777778</v>
      </c>
      <c r="AL119" s="1">
        <v>42502.761111111111</v>
      </c>
      <c r="AM119" s="1">
        <v>42549.609027777777</v>
      </c>
      <c r="AN119" t="s">
        <v>80</v>
      </c>
      <c r="AO119" t="s">
        <v>39</v>
      </c>
      <c r="AP119" t="s">
        <v>39</v>
      </c>
      <c r="AQ119"/>
      <c r="AR119" s="1">
        <v>42548.5</v>
      </c>
      <c r="AS119" t="s">
        <v>56</v>
      </c>
      <c r="AT119" t="s">
        <v>654</v>
      </c>
      <c r="AU119" t="s">
        <v>655</v>
      </c>
    </row>
    <row r="120" spans="1:47" ht="12.85" hidden="1" customHeight="1" x14ac:dyDescent="0.45">
      <c r="A120" t="s">
        <v>39</v>
      </c>
      <c r="B120">
        <v>593933</v>
      </c>
      <c r="C120" t="str">
        <f>VLOOKUP(B120,'PAS10 S19 Final Scope_195'!B:C,2,0)</f>
        <v>Base Scope</v>
      </c>
      <c r="D120" t="s">
        <v>41</v>
      </c>
      <c r="E120" t="s">
        <v>352</v>
      </c>
      <c r="F120" t="s">
        <v>388</v>
      </c>
      <c r="G120" t="s">
        <v>583</v>
      </c>
      <c r="H120">
        <v>0.5</v>
      </c>
      <c r="I120">
        <v>2</v>
      </c>
      <c r="J120" t="s">
        <v>389</v>
      </c>
      <c r="K120" t="s">
        <v>355</v>
      </c>
      <c r="L120" t="s">
        <v>40</v>
      </c>
      <c r="M120"/>
      <c r="N120" t="b">
        <v>0</v>
      </c>
      <c r="O120" t="s">
        <v>319</v>
      </c>
      <c r="P120" t="s">
        <v>47</v>
      </c>
      <c r="Q120" t="s">
        <v>48</v>
      </c>
      <c r="R120" t="s">
        <v>366</v>
      </c>
      <c r="S120">
        <v>593047</v>
      </c>
      <c r="T120"/>
      <c r="U120" t="s">
        <v>576</v>
      </c>
      <c r="V120" t="s">
        <v>50</v>
      </c>
      <c r="W120" t="s">
        <v>390</v>
      </c>
      <c r="X120" t="s">
        <v>390</v>
      </c>
      <c r="Y120" t="s">
        <v>115</v>
      </c>
      <c r="Z120">
        <v>31000</v>
      </c>
      <c r="AA120" t="b">
        <v>1</v>
      </c>
      <c r="AB120"/>
      <c r="AC120" t="s">
        <v>107</v>
      </c>
      <c r="AD120" t="s">
        <v>50</v>
      </c>
      <c r="AE120" t="s">
        <v>50</v>
      </c>
      <c r="AF120" t="b">
        <v>0</v>
      </c>
      <c r="AG120" t="s">
        <v>359</v>
      </c>
      <c r="AH120" t="s">
        <v>50</v>
      </c>
      <c r="AI120"/>
      <c r="AJ120"/>
      <c r="AK120" s="1">
        <v>42467.321527777778</v>
      </c>
      <c r="AL120" s="1">
        <v>42502.761111111111</v>
      </c>
      <c r="AM120" s="1">
        <v>42551.390972222223</v>
      </c>
      <c r="AN120" t="s">
        <v>80</v>
      </c>
      <c r="AO120" t="s">
        <v>39</v>
      </c>
      <c r="AP120" t="s">
        <v>39</v>
      </c>
      <c r="AQ120"/>
      <c r="AR120" s="1">
        <v>42548.5</v>
      </c>
      <c r="AS120" t="s">
        <v>56</v>
      </c>
      <c r="AT120" t="s">
        <v>654</v>
      </c>
      <c r="AU120" t="s">
        <v>655</v>
      </c>
    </row>
    <row r="121" spans="1:47" ht="12.85" hidden="1" customHeight="1" x14ac:dyDescent="0.45">
      <c r="A121" t="s">
        <v>39</v>
      </c>
      <c r="B121">
        <v>593938</v>
      </c>
      <c r="C121" t="str">
        <f>VLOOKUP(B121,'PAS10 S19 Final Scope_195'!B:C,2,0)</f>
        <v>Base Scope</v>
      </c>
      <c r="D121" t="s">
        <v>41</v>
      </c>
      <c r="E121" t="s">
        <v>352</v>
      </c>
      <c r="F121" t="s">
        <v>395</v>
      </c>
      <c r="G121" t="s">
        <v>583</v>
      </c>
      <c r="H121">
        <v>1</v>
      </c>
      <c r="I121">
        <v>2</v>
      </c>
      <c r="J121" t="s">
        <v>396</v>
      </c>
      <c r="K121" t="s">
        <v>355</v>
      </c>
      <c r="L121" t="s">
        <v>40</v>
      </c>
      <c r="M121"/>
      <c r="N121" t="b">
        <v>0</v>
      </c>
      <c r="O121" t="s">
        <v>319</v>
      </c>
      <c r="P121" t="s">
        <v>47</v>
      </c>
      <c r="Q121" t="s">
        <v>48</v>
      </c>
      <c r="R121" t="s">
        <v>366</v>
      </c>
      <c r="S121">
        <v>593047</v>
      </c>
      <c r="T121"/>
      <c r="U121" t="s">
        <v>576</v>
      </c>
      <c r="V121" t="s">
        <v>50</v>
      </c>
      <c r="W121" t="s">
        <v>385</v>
      </c>
      <c r="X121" t="s">
        <v>385</v>
      </c>
      <c r="Y121" t="s">
        <v>76</v>
      </c>
      <c r="Z121">
        <v>31000</v>
      </c>
      <c r="AA121" t="b">
        <v>1</v>
      </c>
      <c r="AB121"/>
      <c r="AC121" t="s">
        <v>107</v>
      </c>
      <c r="AD121" t="s">
        <v>50</v>
      </c>
      <c r="AE121" t="s">
        <v>50</v>
      </c>
      <c r="AF121" t="b">
        <v>0</v>
      </c>
      <c r="AG121" t="s">
        <v>359</v>
      </c>
      <c r="AH121" t="s">
        <v>50</v>
      </c>
      <c r="AI121"/>
      <c r="AJ121"/>
      <c r="AK121" s="1">
        <v>42467.321527777778</v>
      </c>
      <c r="AL121" s="1">
        <v>42502.763888888891</v>
      </c>
      <c r="AM121" s="1">
        <v>42557.447916666664</v>
      </c>
      <c r="AN121" t="s">
        <v>80</v>
      </c>
      <c r="AO121" t="s">
        <v>39</v>
      </c>
      <c r="AP121" t="s">
        <v>39</v>
      </c>
      <c r="AQ121"/>
      <c r="AR121" s="1">
        <v>42548.5</v>
      </c>
      <c r="AS121" t="s">
        <v>56</v>
      </c>
      <c r="AT121" t="s">
        <v>654</v>
      </c>
      <c r="AU121" t="s">
        <v>655</v>
      </c>
    </row>
    <row r="122" spans="1:47" ht="12.85" hidden="1" customHeight="1" x14ac:dyDescent="0.45">
      <c r="A122" t="s">
        <v>39</v>
      </c>
      <c r="B122">
        <v>572517</v>
      </c>
      <c r="C122" t="str">
        <f>VLOOKUP(B122,'PAS10 S19 Final Scope_195'!B:C,2,0)</f>
        <v>Base Scope</v>
      </c>
      <c r="D122" t="s">
        <v>57</v>
      </c>
      <c r="E122" t="s">
        <v>352</v>
      </c>
      <c r="F122" t="s">
        <v>393</v>
      </c>
      <c r="G122" t="s">
        <v>687</v>
      </c>
      <c r="H122">
        <v>3</v>
      </c>
      <c r="I122">
        <v>2</v>
      </c>
      <c r="J122" t="s">
        <v>394</v>
      </c>
      <c r="K122" t="s">
        <v>355</v>
      </c>
      <c r="L122" t="s">
        <v>40</v>
      </c>
      <c r="M122"/>
      <c r="N122" t="b">
        <v>0</v>
      </c>
      <c r="O122" t="s">
        <v>319</v>
      </c>
      <c r="P122" t="s">
        <v>47</v>
      </c>
      <c r="Q122" t="s">
        <v>48</v>
      </c>
      <c r="R122" t="s">
        <v>366</v>
      </c>
      <c r="S122">
        <v>593047</v>
      </c>
      <c r="T122"/>
      <c r="U122" t="s">
        <v>576</v>
      </c>
      <c r="V122" t="s">
        <v>50</v>
      </c>
      <c r="W122" t="s">
        <v>140</v>
      </c>
      <c r="X122" t="s">
        <v>140</v>
      </c>
      <c r="Y122" t="s">
        <v>76</v>
      </c>
      <c r="Z122">
        <v>31000</v>
      </c>
      <c r="AA122" t="b">
        <v>1</v>
      </c>
      <c r="AB122"/>
      <c r="AC122" t="s">
        <v>107</v>
      </c>
      <c r="AD122" t="s">
        <v>50</v>
      </c>
      <c r="AE122" t="s">
        <v>50</v>
      </c>
      <c r="AF122" t="b">
        <v>0</v>
      </c>
      <c r="AG122" t="s">
        <v>359</v>
      </c>
      <c r="AH122" t="s">
        <v>50</v>
      </c>
      <c r="AI122"/>
      <c r="AJ122"/>
      <c r="AK122" s="1">
        <v>42459.305555555555</v>
      </c>
      <c r="AL122" s="1">
        <v>42502.76458333333</v>
      </c>
      <c r="AM122" s="1">
        <v>42542.227777777778</v>
      </c>
      <c r="AN122" t="s">
        <v>80</v>
      </c>
      <c r="AO122" t="s">
        <v>39</v>
      </c>
      <c r="AP122" t="s">
        <v>39</v>
      </c>
      <c r="AQ122"/>
      <c r="AR122" s="1">
        <v>42548.5</v>
      </c>
      <c r="AS122" t="s">
        <v>56</v>
      </c>
      <c r="AT122" t="s">
        <v>654</v>
      </c>
      <c r="AU122" t="s">
        <v>655</v>
      </c>
    </row>
    <row r="123" spans="1:47" ht="12.85" hidden="1" customHeight="1" x14ac:dyDescent="0.45">
      <c r="A123" t="s">
        <v>39</v>
      </c>
      <c r="B123">
        <v>593932</v>
      </c>
      <c r="C123" t="str">
        <f>VLOOKUP(B123,'PAS10 S19 Final Scope_195'!B:C,2,0)</f>
        <v>Base Scope</v>
      </c>
      <c r="D123" t="s">
        <v>41</v>
      </c>
      <c r="E123" t="s">
        <v>352</v>
      </c>
      <c r="F123" t="s">
        <v>374</v>
      </c>
      <c r="G123" t="s">
        <v>583</v>
      </c>
      <c r="H123">
        <v>0.5</v>
      </c>
      <c r="I123">
        <v>2</v>
      </c>
      <c r="J123" t="s">
        <v>375</v>
      </c>
      <c r="K123" t="s">
        <v>355</v>
      </c>
      <c r="L123" t="s">
        <v>40</v>
      </c>
      <c r="M123"/>
      <c r="N123" t="b">
        <v>0</v>
      </c>
      <c r="O123" t="s">
        <v>319</v>
      </c>
      <c r="P123" t="s">
        <v>47</v>
      </c>
      <c r="Q123" t="s">
        <v>48</v>
      </c>
      <c r="R123" t="s">
        <v>366</v>
      </c>
      <c r="S123">
        <v>593047</v>
      </c>
      <c r="T123"/>
      <c r="U123" t="s">
        <v>576</v>
      </c>
      <c r="V123" t="s">
        <v>50</v>
      </c>
      <c r="W123" t="s">
        <v>376</v>
      </c>
      <c r="X123" t="s">
        <v>376</v>
      </c>
      <c r="Y123" t="s">
        <v>115</v>
      </c>
      <c r="Z123">
        <v>31000</v>
      </c>
      <c r="AA123" t="b">
        <v>1</v>
      </c>
      <c r="AB123"/>
      <c r="AC123" t="s">
        <v>107</v>
      </c>
      <c r="AD123" t="s">
        <v>50</v>
      </c>
      <c r="AE123" t="s">
        <v>50</v>
      </c>
      <c r="AF123" t="b">
        <v>0</v>
      </c>
      <c r="AG123" t="s">
        <v>359</v>
      </c>
      <c r="AH123" t="s">
        <v>50</v>
      </c>
      <c r="AI123"/>
      <c r="AJ123" t="s">
        <v>377</v>
      </c>
      <c r="AK123" s="1">
        <v>42467.321527777778</v>
      </c>
      <c r="AL123" s="1">
        <v>42502.76458333333</v>
      </c>
      <c r="AM123" s="1">
        <v>42551.392361111109</v>
      </c>
      <c r="AN123" t="s">
        <v>80</v>
      </c>
      <c r="AO123" t="s">
        <v>39</v>
      </c>
      <c r="AP123" t="s">
        <v>39</v>
      </c>
      <c r="AQ123"/>
      <c r="AR123" s="1">
        <v>42548.5</v>
      </c>
      <c r="AS123" t="s">
        <v>56</v>
      </c>
      <c r="AT123" t="s">
        <v>654</v>
      </c>
      <c r="AU123" t="s">
        <v>655</v>
      </c>
    </row>
    <row r="124" spans="1:47" ht="12.85" hidden="1" customHeight="1" x14ac:dyDescent="0.45">
      <c r="A124" t="s">
        <v>39</v>
      </c>
      <c r="B124">
        <v>630388</v>
      </c>
      <c r="C124" t="str">
        <f>VLOOKUP(B124,'PAS10 S19 Final Scope_195'!B:C,2,0)</f>
        <v>Base Scope</v>
      </c>
      <c r="D124" t="s">
        <v>41</v>
      </c>
      <c r="E124" t="s">
        <v>397</v>
      </c>
      <c r="F124" t="s">
        <v>490</v>
      </c>
      <c r="G124" t="s">
        <v>583</v>
      </c>
      <c r="H124">
        <v>0.5</v>
      </c>
      <c r="I124">
        <v>2</v>
      </c>
      <c r="J124" t="s">
        <v>491</v>
      </c>
      <c r="K124"/>
      <c r="L124" t="s">
        <v>40</v>
      </c>
      <c r="M124"/>
      <c r="N124" t="b">
        <v>0</v>
      </c>
      <c r="O124" t="s">
        <v>46</v>
      </c>
      <c r="P124" t="s">
        <v>47</v>
      </c>
      <c r="Q124" t="s">
        <v>48</v>
      </c>
      <c r="R124" t="s">
        <v>400</v>
      </c>
      <c r="S124">
        <v>602757</v>
      </c>
      <c r="T124"/>
      <c r="U124" t="s">
        <v>576</v>
      </c>
      <c r="V124" t="s">
        <v>50</v>
      </c>
      <c r="W124" t="s">
        <v>464</v>
      </c>
      <c r="X124" t="s">
        <v>464</v>
      </c>
      <c r="Y124" t="s">
        <v>358</v>
      </c>
      <c r="Z124">
        <v>40000</v>
      </c>
      <c r="AA124" t="b">
        <v>1</v>
      </c>
      <c r="AB124"/>
      <c r="AC124" t="s">
        <v>64</v>
      </c>
      <c r="AD124" t="s">
        <v>413</v>
      </c>
      <c r="AE124" t="s">
        <v>66</v>
      </c>
      <c r="AF124" t="b">
        <v>0</v>
      </c>
      <c r="AG124"/>
      <c r="AH124" t="s">
        <v>50</v>
      </c>
      <c r="AI124"/>
      <c r="AJ124">
        <v>23959</v>
      </c>
      <c r="AK124" s="1">
        <v>42494.329861111109</v>
      </c>
      <c r="AL124" s="1">
        <v>42501.51666666667</v>
      </c>
      <c r="AM124" s="1">
        <v>42534.717361111114</v>
      </c>
      <c r="AN124" t="s">
        <v>80</v>
      </c>
      <c r="AO124" t="s">
        <v>39</v>
      </c>
      <c r="AP124" t="s">
        <v>39</v>
      </c>
      <c r="AQ124"/>
      <c r="AR124" s="1">
        <v>42548.5</v>
      </c>
      <c r="AS124" t="s">
        <v>56</v>
      </c>
      <c r="AT124" t="s">
        <v>627</v>
      </c>
      <c r="AU124" t="s">
        <v>658</v>
      </c>
    </row>
    <row r="125" spans="1:47" ht="12.85" hidden="1" customHeight="1" x14ac:dyDescent="0.45">
      <c r="A125" t="s">
        <v>39</v>
      </c>
      <c r="B125">
        <v>630389</v>
      </c>
      <c r="C125" t="str">
        <f>VLOOKUP(B125,'PAS10 S19 Final Scope_195'!B:C,2,0)</f>
        <v>Base Scope</v>
      </c>
      <c r="D125" t="s">
        <v>41</v>
      </c>
      <c r="E125" t="s">
        <v>397</v>
      </c>
      <c r="F125" t="s">
        <v>437</v>
      </c>
      <c r="G125" t="s">
        <v>687</v>
      </c>
      <c r="H125">
        <v>0.5</v>
      </c>
      <c r="I125">
        <v>3</v>
      </c>
      <c r="J125" t="s">
        <v>438</v>
      </c>
      <c r="K125"/>
      <c r="L125" t="s">
        <v>40</v>
      </c>
      <c r="M125"/>
      <c r="N125" t="b">
        <v>0</v>
      </c>
      <c r="O125" t="s">
        <v>46</v>
      </c>
      <c r="P125" t="s">
        <v>47</v>
      </c>
      <c r="Q125" t="s">
        <v>48</v>
      </c>
      <c r="R125" t="s">
        <v>400</v>
      </c>
      <c r="S125">
        <v>602757</v>
      </c>
      <c r="T125"/>
      <c r="U125" t="s">
        <v>576</v>
      </c>
      <c r="V125" t="s">
        <v>50</v>
      </c>
      <c r="W125" t="s">
        <v>439</v>
      </c>
      <c r="X125" t="s">
        <v>439</v>
      </c>
      <c r="Y125" t="s">
        <v>358</v>
      </c>
      <c r="Z125">
        <v>40000</v>
      </c>
      <c r="AA125" t="b">
        <v>1</v>
      </c>
      <c r="AB125"/>
      <c r="AC125" t="s">
        <v>64</v>
      </c>
      <c r="AD125" t="s">
        <v>413</v>
      </c>
      <c r="AE125" t="s">
        <v>66</v>
      </c>
      <c r="AF125" t="b">
        <v>0</v>
      </c>
      <c r="AG125"/>
      <c r="AH125" t="s">
        <v>50</v>
      </c>
      <c r="AI125"/>
      <c r="AJ125">
        <v>24384</v>
      </c>
      <c r="AK125" s="1">
        <v>42494.329861111109</v>
      </c>
      <c r="AL125" s="1">
        <v>42501.51666666667</v>
      </c>
      <c r="AM125" s="1">
        <v>42535.724305555559</v>
      </c>
      <c r="AN125" t="s">
        <v>80</v>
      </c>
      <c r="AO125" t="s">
        <v>39</v>
      </c>
      <c r="AP125" t="s">
        <v>39</v>
      </c>
      <c r="AQ125"/>
      <c r="AR125" s="1">
        <v>42548.5</v>
      </c>
      <c r="AS125" t="s">
        <v>56</v>
      </c>
      <c r="AT125" t="s">
        <v>627</v>
      </c>
      <c r="AU125" t="s">
        <v>658</v>
      </c>
    </row>
    <row r="126" spans="1:47" ht="12.85" hidden="1" customHeight="1" x14ac:dyDescent="0.45">
      <c r="A126" t="s">
        <v>39</v>
      </c>
      <c r="B126">
        <v>624535</v>
      </c>
      <c r="C126" t="str">
        <f>VLOOKUP(B126,'PAS10 S19 Final Scope_195'!B:C,2,0)</f>
        <v>Base Scope</v>
      </c>
      <c r="D126" t="s">
        <v>41</v>
      </c>
      <c r="E126" t="s">
        <v>397</v>
      </c>
      <c r="F126" t="s">
        <v>460</v>
      </c>
      <c r="G126" t="s">
        <v>593</v>
      </c>
      <c r="H126">
        <v>3.5</v>
      </c>
      <c r="I126">
        <v>2</v>
      </c>
      <c r="J126" t="s">
        <v>461</v>
      </c>
      <c r="K126" t="s">
        <v>400</v>
      </c>
      <c r="L126" t="s">
        <v>40</v>
      </c>
      <c r="M126"/>
      <c r="N126" t="b">
        <v>0</v>
      </c>
      <c r="O126" t="s">
        <v>46</v>
      </c>
      <c r="P126" t="s">
        <v>47</v>
      </c>
      <c r="Q126" t="s">
        <v>48</v>
      </c>
      <c r="R126" t="s">
        <v>400</v>
      </c>
      <c r="S126">
        <v>602757</v>
      </c>
      <c r="T126"/>
      <c r="U126" t="s">
        <v>576</v>
      </c>
      <c r="V126" t="s">
        <v>50</v>
      </c>
      <c r="W126" t="s">
        <v>401</v>
      </c>
      <c r="X126" t="s">
        <v>401</v>
      </c>
      <c r="Y126" t="s">
        <v>358</v>
      </c>
      <c r="Z126">
        <v>40000</v>
      </c>
      <c r="AA126" t="b">
        <v>1</v>
      </c>
      <c r="AB126"/>
      <c r="AC126" t="s">
        <v>102</v>
      </c>
      <c r="AD126" t="s">
        <v>77</v>
      </c>
      <c r="AE126" t="s">
        <v>66</v>
      </c>
      <c r="AF126" t="b">
        <v>1</v>
      </c>
      <c r="AG126"/>
      <c r="AH126" t="s">
        <v>50</v>
      </c>
      <c r="AI126"/>
      <c r="AJ126">
        <v>23665</v>
      </c>
      <c r="AK126" s="1">
        <v>42513.283333333333</v>
      </c>
      <c r="AL126" s="1">
        <v>42513.765277777777</v>
      </c>
      <c r="AM126" s="1">
        <v>42543.720138888886</v>
      </c>
      <c r="AN126" t="s">
        <v>80</v>
      </c>
      <c r="AO126" t="s">
        <v>39</v>
      </c>
      <c r="AP126" t="s">
        <v>39</v>
      </c>
      <c r="AQ126"/>
      <c r="AR126" s="1">
        <v>42548.5</v>
      </c>
      <c r="AS126" t="s">
        <v>56</v>
      </c>
      <c r="AT126" t="s">
        <v>644</v>
      </c>
      <c r="AU126" s="2" t="s">
        <v>660</v>
      </c>
    </row>
    <row r="127" spans="1:47" ht="12.85" hidden="1" customHeight="1" x14ac:dyDescent="0.45">
      <c r="A127" t="s">
        <v>39</v>
      </c>
      <c r="B127">
        <v>630385</v>
      </c>
      <c r="C127" t="str">
        <f>VLOOKUP(B127,'PAS10 S19 Final Scope_195'!B:C,2,0)</f>
        <v>Base Scope</v>
      </c>
      <c r="D127" t="s">
        <v>41</v>
      </c>
      <c r="E127" t="s">
        <v>397</v>
      </c>
      <c r="F127" t="s">
        <v>486</v>
      </c>
      <c r="G127" t="s">
        <v>593</v>
      </c>
      <c r="H127">
        <v>1</v>
      </c>
      <c r="I127">
        <v>2</v>
      </c>
      <c r="J127" t="s">
        <v>487</v>
      </c>
      <c r="K127"/>
      <c r="L127" t="s">
        <v>40</v>
      </c>
      <c r="M127"/>
      <c r="N127" t="b">
        <v>0</v>
      </c>
      <c r="O127" t="s">
        <v>46</v>
      </c>
      <c r="P127" t="s">
        <v>47</v>
      </c>
      <c r="Q127" t="s">
        <v>48</v>
      </c>
      <c r="R127" t="s">
        <v>400</v>
      </c>
      <c r="S127">
        <v>602757</v>
      </c>
      <c r="T127"/>
      <c r="U127" t="s">
        <v>576</v>
      </c>
      <c r="V127" t="s">
        <v>50</v>
      </c>
      <c r="W127" t="s">
        <v>455</v>
      </c>
      <c r="X127" t="s">
        <v>455</v>
      </c>
      <c r="Y127" t="s">
        <v>358</v>
      </c>
      <c r="Z127">
        <v>40000</v>
      </c>
      <c r="AA127" t="b">
        <v>1</v>
      </c>
      <c r="AB127"/>
      <c r="AC127" t="s">
        <v>64</v>
      </c>
      <c r="AD127" t="s">
        <v>413</v>
      </c>
      <c r="AE127" t="s">
        <v>66</v>
      </c>
      <c r="AF127" t="b">
        <v>0</v>
      </c>
      <c r="AG127"/>
      <c r="AH127" t="s">
        <v>50</v>
      </c>
      <c r="AI127"/>
      <c r="AJ127">
        <v>23406</v>
      </c>
      <c r="AK127" s="1">
        <v>42508.306250000001</v>
      </c>
      <c r="AL127" s="1">
        <v>42508.770138888889</v>
      </c>
      <c r="AM127" s="1">
        <v>42542.743750000001</v>
      </c>
      <c r="AN127" t="s">
        <v>80</v>
      </c>
      <c r="AO127" t="s">
        <v>39</v>
      </c>
      <c r="AP127" t="s">
        <v>39</v>
      </c>
      <c r="AQ127"/>
      <c r="AR127" s="1">
        <v>42548.5</v>
      </c>
      <c r="AS127" t="s">
        <v>56</v>
      </c>
      <c r="AT127" t="s">
        <v>659</v>
      </c>
      <c r="AU127" t="s">
        <v>658</v>
      </c>
    </row>
    <row r="128" spans="1:47" ht="12.85" hidden="1" customHeight="1" x14ac:dyDescent="0.45">
      <c r="A128" t="s">
        <v>39</v>
      </c>
      <c r="B128">
        <v>630387</v>
      </c>
      <c r="C128" t="str">
        <f>VLOOKUP(B128,'PAS10 S19 Final Scope_195'!B:C,2,0)</f>
        <v>Base Scope</v>
      </c>
      <c r="D128" t="s">
        <v>41</v>
      </c>
      <c r="E128" t="s">
        <v>397</v>
      </c>
      <c r="F128" t="s">
        <v>434</v>
      </c>
      <c r="G128" t="s">
        <v>583</v>
      </c>
      <c r="H128">
        <v>1</v>
      </c>
      <c r="I128">
        <v>2</v>
      </c>
      <c r="J128" t="s">
        <v>435</v>
      </c>
      <c r="K128"/>
      <c r="L128" t="s">
        <v>40</v>
      </c>
      <c r="M128"/>
      <c r="N128" t="b">
        <v>0</v>
      </c>
      <c r="O128" t="s">
        <v>46</v>
      </c>
      <c r="P128" t="s">
        <v>47</v>
      </c>
      <c r="Q128" t="s">
        <v>48</v>
      </c>
      <c r="R128" t="s">
        <v>400</v>
      </c>
      <c r="S128">
        <v>602757</v>
      </c>
      <c r="T128"/>
      <c r="U128" t="s">
        <v>576</v>
      </c>
      <c r="V128" t="s">
        <v>50</v>
      </c>
      <c r="W128" t="s">
        <v>436</v>
      </c>
      <c r="X128" t="s">
        <v>436</v>
      </c>
      <c r="Y128" t="s">
        <v>358</v>
      </c>
      <c r="Z128">
        <v>40000</v>
      </c>
      <c r="AA128" t="b">
        <v>1</v>
      </c>
      <c r="AB128"/>
      <c r="AC128" t="s">
        <v>64</v>
      </c>
      <c r="AD128" t="s">
        <v>413</v>
      </c>
      <c r="AE128" t="s">
        <v>66</v>
      </c>
      <c r="AF128" t="b">
        <v>0</v>
      </c>
      <c r="AG128"/>
      <c r="AH128" t="s">
        <v>50</v>
      </c>
      <c r="AI128"/>
      <c r="AJ128">
        <v>26991</v>
      </c>
      <c r="AK128" s="1">
        <v>42493.30972222222</v>
      </c>
      <c r="AL128" s="1">
        <v>42501.515972222223</v>
      </c>
      <c r="AM128" s="1">
        <v>42535.724305555559</v>
      </c>
      <c r="AN128" t="s">
        <v>80</v>
      </c>
      <c r="AO128" t="s">
        <v>39</v>
      </c>
      <c r="AP128" t="s">
        <v>39</v>
      </c>
      <c r="AQ128"/>
      <c r="AR128" s="1">
        <v>42548.5</v>
      </c>
      <c r="AS128" t="s">
        <v>56</v>
      </c>
      <c r="AT128" t="s">
        <v>627</v>
      </c>
      <c r="AU128" t="s">
        <v>658</v>
      </c>
    </row>
    <row r="129" spans="1:47" ht="12.85" hidden="1" customHeight="1" x14ac:dyDescent="0.45">
      <c r="A129" t="s">
        <v>39</v>
      </c>
      <c r="B129">
        <v>623100</v>
      </c>
      <c r="C129" t="str">
        <f>VLOOKUP(B129,'PAS10 S19 Final Scope_195'!B:C,2,0)</f>
        <v>Base Scope</v>
      </c>
      <c r="D129" t="s">
        <v>57</v>
      </c>
      <c r="E129" t="s">
        <v>397</v>
      </c>
      <c r="F129" t="s">
        <v>402</v>
      </c>
      <c r="G129" t="s">
        <v>624</v>
      </c>
      <c r="H129">
        <v>2</v>
      </c>
      <c r="I129">
        <v>3.5</v>
      </c>
      <c r="J129" t="s">
        <v>403</v>
      </c>
      <c r="K129" t="s">
        <v>400</v>
      </c>
      <c r="L129" t="s">
        <v>40</v>
      </c>
      <c r="M129"/>
      <c r="N129" t="b">
        <v>0</v>
      </c>
      <c r="O129" t="s">
        <v>46</v>
      </c>
      <c r="P129" t="s">
        <v>47</v>
      </c>
      <c r="Q129" t="s">
        <v>70</v>
      </c>
      <c r="R129" t="s">
        <v>400</v>
      </c>
      <c r="S129">
        <v>602755</v>
      </c>
      <c r="T129"/>
      <c r="U129" t="s">
        <v>576</v>
      </c>
      <c r="V129" t="s">
        <v>50</v>
      </c>
      <c r="W129" t="s">
        <v>140</v>
      </c>
      <c r="X129" t="s">
        <v>140</v>
      </c>
      <c r="Y129" t="s">
        <v>115</v>
      </c>
      <c r="Z129">
        <v>40000</v>
      </c>
      <c r="AA129" t="b">
        <v>1</v>
      </c>
      <c r="AB129"/>
      <c r="AC129" t="s">
        <v>64</v>
      </c>
      <c r="AD129" t="s">
        <v>50</v>
      </c>
      <c r="AE129" t="s">
        <v>50</v>
      </c>
      <c r="AF129" t="b">
        <v>1</v>
      </c>
      <c r="AG129"/>
      <c r="AH129" t="s">
        <v>691</v>
      </c>
      <c r="AI129" t="s">
        <v>716</v>
      </c>
      <c r="AJ129">
        <v>26876</v>
      </c>
      <c r="AK129" s="1">
        <v>42474.597222222219</v>
      </c>
      <c r="AL129" s="1">
        <v>42512.753472222219</v>
      </c>
      <c r="AM129"/>
      <c r="AN129" t="s">
        <v>80</v>
      </c>
      <c r="AO129" t="s">
        <v>39</v>
      </c>
      <c r="AP129" t="s">
        <v>39</v>
      </c>
      <c r="AQ129"/>
      <c r="AR129" s="1">
        <v>42548.5</v>
      </c>
      <c r="AS129" t="s">
        <v>56</v>
      </c>
      <c r="AT129" t="s">
        <v>661</v>
      </c>
      <c r="AU129" t="s">
        <v>662</v>
      </c>
    </row>
    <row r="130" spans="1:47" ht="12.85" hidden="1" customHeight="1" x14ac:dyDescent="0.45">
      <c r="A130" t="s">
        <v>39</v>
      </c>
      <c r="B130">
        <v>630384</v>
      </c>
      <c r="C130" t="str">
        <f>VLOOKUP(B130,'PAS10 S19 Final Scope_195'!B:C,2,0)</f>
        <v>Base Scope</v>
      </c>
      <c r="D130" t="s">
        <v>41</v>
      </c>
      <c r="E130" t="s">
        <v>397</v>
      </c>
      <c r="F130" t="s">
        <v>426</v>
      </c>
      <c r="G130" t="s">
        <v>583</v>
      </c>
      <c r="H130">
        <v>1.5</v>
      </c>
      <c r="I130">
        <v>2</v>
      </c>
      <c r="J130" t="s">
        <v>427</v>
      </c>
      <c r="K130"/>
      <c r="L130" t="s">
        <v>40</v>
      </c>
      <c r="M130"/>
      <c r="N130" t="b">
        <v>0</v>
      </c>
      <c r="O130" t="s">
        <v>46</v>
      </c>
      <c r="P130" t="s">
        <v>47</v>
      </c>
      <c r="Q130" t="s">
        <v>48</v>
      </c>
      <c r="R130" t="s">
        <v>400</v>
      </c>
      <c r="S130">
        <v>602757</v>
      </c>
      <c r="T130"/>
      <c r="U130" t="s">
        <v>576</v>
      </c>
      <c r="V130" t="s">
        <v>50</v>
      </c>
      <c r="W130" t="s">
        <v>411</v>
      </c>
      <c r="X130" t="s">
        <v>411</v>
      </c>
      <c r="Y130" t="s">
        <v>358</v>
      </c>
      <c r="Z130">
        <v>40000</v>
      </c>
      <c r="AA130" t="b">
        <v>1</v>
      </c>
      <c r="AB130"/>
      <c r="AC130" t="s">
        <v>64</v>
      </c>
      <c r="AD130" t="s">
        <v>413</v>
      </c>
      <c r="AE130" t="s">
        <v>66</v>
      </c>
      <c r="AF130" t="b">
        <v>0</v>
      </c>
      <c r="AG130"/>
      <c r="AH130" t="s">
        <v>50</v>
      </c>
      <c r="AI130"/>
      <c r="AJ130">
        <v>23201</v>
      </c>
      <c r="AK130" s="1">
        <v>42508.306250000001</v>
      </c>
      <c r="AL130" s="1">
        <v>42508.770138888889</v>
      </c>
      <c r="AM130" s="1">
        <v>42536.223611111112</v>
      </c>
      <c r="AN130" t="s">
        <v>80</v>
      </c>
      <c r="AO130" t="s">
        <v>39</v>
      </c>
      <c r="AP130" t="s">
        <v>39</v>
      </c>
      <c r="AQ130"/>
      <c r="AR130" s="1">
        <v>42548.5</v>
      </c>
      <c r="AS130" t="s">
        <v>56</v>
      </c>
      <c r="AT130" t="s">
        <v>659</v>
      </c>
      <c r="AU130" t="s">
        <v>658</v>
      </c>
    </row>
    <row r="131" spans="1:47" ht="12.85" hidden="1" customHeight="1" x14ac:dyDescent="0.45">
      <c r="A131" t="s">
        <v>39</v>
      </c>
      <c r="B131">
        <v>630386</v>
      </c>
      <c r="C131" t="str">
        <f>VLOOKUP(B131,'PAS10 S19 Final Scope_195'!B:C,2,0)</f>
        <v>Base Scope</v>
      </c>
      <c r="D131" t="s">
        <v>41</v>
      </c>
      <c r="E131" t="s">
        <v>397</v>
      </c>
      <c r="F131" t="s">
        <v>484</v>
      </c>
      <c r="G131" t="s">
        <v>593</v>
      </c>
      <c r="H131">
        <v>1</v>
      </c>
      <c r="I131">
        <v>2</v>
      </c>
      <c r="J131" t="s">
        <v>485</v>
      </c>
      <c r="K131"/>
      <c r="L131" t="s">
        <v>40</v>
      </c>
      <c r="M131"/>
      <c r="N131" t="b">
        <v>0</v>
      </c>
      <c r="O131" t="s">
        <v>46</v>
      </c>
      <c r="P131" t="s">
        <v>47</v>
      </c>
      <c r="Q131" t="s">
        <v>48</v>
      </c>
      <c r="R131" t="s">
        <v>400</v>
      </c>
      <c r="S131">
        <v>602757</v>
      </c>
      <c r="T131"/>
      <c r="U131" t="s">
        <v>576</v>
      </c>
      <c r="V131" t="s">
        <v>50</v>
      </c>
      <c r="W131" t="s">
        <v>416</v>
      </c>
      <c r="X131" t="s">
        <v>416</v>
      </c>
      <c r="Y131" t="s">
        <v>358</v>
      </c>
      <c r="Z131">
        <v>40000</v>
      </c>
      <c r="AA131" t="b">
        <v>1</v>
      </c>
      <c r="AB131"/>
      <c r="AC131" t="s">
        <v>64</v>
      </c>
      <c r="AD131" t="s">
        <v>413</v>
      </c>
      <c r="AE131" t="s">
        <v>66</v>
      </c>
      <c r="AF131" t="b">
        <v>0</v>
      </c>
      <c r="AG131"/>
      <c r="AH131" t="s">
        <v>50</v>
      </c>
      <c r="AI131"/>
      <c r="AJ131">
        <v>26987</v>
      </c>
      <c r="AK131" s="1">
        <v>42494.329861111109</v>
      </c>
      <c r="AL131" s="1">
        <v>42501.515972222223</v>
      </c>
      <c r="AM131" s="1">
        <v>42535.724305555559</v>
      </c>
      <c r="AN131" t="s">
        <v>80</v>
      </c>
      <c r="AO131" t="s">
        <v>39</v>
      </c>
      <c r="AP131" t="s">
        <v>39</v>
      </c>
      <c r="AQ131"/>
      <c r="AR131" s="1">
        <v>42548.5</v>
      </c>
      <c r="AS131" t="s">
        <v>56</v>
      </c>
      <c r="AT131" t="s">
        <v>659</v>
      </c>
      <c r="AU131" t="s">
        <v>658</v>
      </c>
    </row>
    <row r="132" spans="1:47" ht="12.85" hidden="1" customHeight="1" x14ac:dyDescent="0.45">
      <c r="A132" t="s">
        <v>39</v>
      </c>
      <c r="B132">
        <v>624534</v>
      </c>
      <c r="C132" t="str">
        <f>VLOOKUP(B132,'PAS10 S19 Final Scope_195'!B:C,2,0)</f>
        <v>Base Scope</v>
      </c>
      <c r="D132" t="s">
        <v>41</v>
      </c>
      <c r="E132" t="s">
        <v>397</v>
      </c>
      <c r="F132" t="s">
        <v>430</v>
      </c>
      <c r="G132" t="s">
        <v>583</v>
      </c>
      <c r="H132">
        <v>0</v>
      </c>
      <c r="I132">
        <v>2</v>
      </c>
      <c r="J132" t="s">
        <v>431</v>
      </c>
      <c r="K132" t="s">
        <v>400</v>
      </c>
      <c r="L132" t="s">
        <v>40</v>
      </c>
      <c r="M132"/>
      <c r="N132" t="b">
        <v>0</v>
      </c>
      <c r="O132" t="s">
        <v>46</v>
      </c>
      <c r="P132" t="s">
        <v>47</v>
      </c>
      <c r="Q132" t="s">
        <v>408</v>
      </c>
      <c r="R132" t="s">
        <v>400</v>
      </c>
      <c r="S132">
        <v>602757</v>
      </c>
      <c r="T132"/>
      <c r="U132" t="s">
        <v>576</v>
      </c>
      <c r="V132" t="s">
        <v>50</v>
      </c>
      <c r="W132" t="s">
        <v>401</v>
      </c>
      <c r="X132" t="s">
        <v>401</v>
      </c>
      <c r="Y132" t="s">
        <v>358</v>
      </c>
      <c r="Z132">
        <v>40000</v>
      </c>
      <c r="AA132" t="b">
        <v>1</v>
      </c>
      <c r="AB132"/>
      <c r="AC132" t="s">
        <v>102</v>
      </c>
      <c r="AD132" t="s">
        <v>77</v>
      </c>
      <c r="AE132" t="s">
        <v>66</v>
      </c>
      <c r="AF132" t="b">
        <v>1</v>
      </c>
      <c r="AG132"/>
      <c r="AH132" t="s">
        <v>50</v>
      </c>
      <c r="AI132"/>
      <c r="AJ132">
        <v>23069</v>
      </c>
      <c r="AK132" s="1">
        <v>42492.513888888891</v>
      </c>
      <c r="AL132" s="1">
        <v>42501.51458333333</v>
      </c>
      <c r="AM132" s="1">
        <v>42536.223611111112</v>
      </c>
      <c r="AN132" t="s">
        <v>80</v>
      </c>
      <c r="AO132" t="s">
        <v>39</v>
      </c>
      <c r="AP132" t="s">
        <v>39</v>
      </c>
      <c r="AQ132"/>
      <c r="AR132" s="1">
        <v>42548.5</v>
      </c>
      <c r="AS132" t="s">
        <v>56</v>
      </c>
      <c r="AT132" t="s">
        <v>611</v>
      </c>
      <c r="AU132" s="2" t="s">
        <v>663</v>
      </c>
    </row>
    <row r="133" spans="1:47" ht="12.85" hidden="1" customHeight="1" x14ac:dyDescent="0.45">
      <c r="A133" t="s">
        <v>39</v>
      </c>
      <c r="B133">
        <v>630383</v>
      </c>
      <c r="C133" t="str">
        <f>VLOOKUP(B133,'PAS10 S19 Final Scope_195'!B:C,2,0)</f>
        <v>Base Scope</v>
      </c>
      <c r="D133" t="s">
        <v>41</v>
      </c>
      <c r="E133" t="s">
        <v>397</v>
      </c>
      <c r="F133" t="s">
        <v>488</v>
      </c>
      <c r="G133" t="s">
        <v>687</v>
      </c>
      <c r="H133">
        <v>2</v>
      </c>
      <c r="I133">
        <v>2</v>
      </c>
      <c r="J133" t="s">
        <v>489</v>
      </c>
      <c r="K133"/>
      <c r="L133" t="s">
        <v>40</v>
      </c>
      <c r="M133"/>
      <c r="N133" t="b">
        <v>0</v>
      </c>
      <c r="O133" t="s">
        <v>46</v>
      </c>
      <c r="P133" t="s">
        <v>47</v>
      </c>
      <c r="Q133" t="s">
        <v>48</v>
      </c>
      <c r="R133" t="s">
        <v>400</v>
      </c>
      <c r="S133">
        <v>602757</v>
      </c>
      <c r="T133"/>
      <c r="U133" t="s">
        <v>576</v>
      </c>
      <c r="V133" t="s">
        <v>50</v>
      </c>
      <c r="W133" t="s">
        <v>50</v>
      </c>
      <c r="X133" t="s">
        <v>50</v>
      </c>
      <c r="Y133" t="s">
        <v>358</v>
      </c>
      <c r="Z133">
        <v>40000</v>
      </c>
      <c r="AA133" t="b">
        <v>1</v>
      </c>
      <c r="AB133"/>
      <c r="AC133" t="s">
        <v>64</v>
      </c>
      <c r="AD133" t="s">
        <v>50</v>
      </c>
      <c r="AE133" t="s">
        <v>50</v>
      </c>
      <c r="AF133" t="b">
        <v>0</v>
      </c>
      <c r="AG133"/>
      <c r="AH133" t="s">
        <v>50</v>
      </c>
      <c r="AI133"/>
      <c r="AJ133">
        <v>27005</v>
      </c>
      <c r="AK133" s="1">
        <v>42500.349305555559</v>
      </c>
      <c r="AL133" s="1">
        <v>42501.515277777777</v>
      </c>
      <c r="AM133" s="1">
        <v>42540.717361111114</v>
      </c>
      <c r="AN133" t="s">
        <v>80</v>
      </c>
      <c r="AO133" t="s">
        <v>39</v>
      </c>
      <c r="AP133" t="s">
        <v>39</v>
      </c>
      <c r="AQ133"/>
      <c r="AR133" s="1">
        <v>42548.5</v>
      </c>
      <c r="AS133" t="s">
        <v>56</v>
      </c>
      <c r="AT133" t="s">
        <v>620</v>
      </c>
      <c r="AU133" t="s">
        <v>658</v>
      </c>
    </row>
    <row r="134" spans="1:47" ht="12.85" hidden="1" customHeight="1" x14ac:dyDescent="0.45">
      <c r="A134" t="s">
        <v>39</v>
      </c>
      <c r="B134">
        <v>624533</v>
      </c>
      <c r="C134" t="str">
        <f>VLOOKUP(B134,'PAS10 S19 Final Scope_195'!B:C,2,0)</f>
        <v>Base Scope</v>
      </c>
      <c r="D134" t="s">
        <v>41</v>
      </c>
      <c r="E134" t="s">
        <v>397</v>
      </c>
      <c r="F134" t="s">
        <v>398</v>
      </c>
      <c r="G134" t="s">
        <v>583</v>
      </c>
      <c r="H134">
        <v>0.5</v>
      </c>
      <c r="I134">
        <v>3</v>
      </c>
      <c r="J134" t="s">
        <v>399</v>
      </c>
      <c r="K134" t="s">
        <v>400</v>
      </c>
      <c r="L134" t="s">
        <v>40</v>
      </c>
      <c r="M134"/>
      <c r="N134" t="b">
        <v>0</v>
      </c>
      <c r="O134" t="s">
        <v>46</v>
      </c>
      <c r="P134" t="s">
        <v>47</v>
      </c>
      <c r="Q134" t="s">
        <v>48</v>
      </c>
      <c r="R134" t="s">
        <v>400</v>
      </c>
      <c r="S134">
        <v>602757</v>
      </c>
      <c r="T134"/>
      <c r="U134" t="s">
        <v>576</v>
      </c>
      <c r="V134" t="s">
        <v>50</v>
      </c>
      <c r="W134" t="s">
        <v>401</v>
      </c>
      <c r="X134" t="s">
        <v>401</v>
      </c>
      <c r="Y134" t="s">
        <v>358</v>
      </c>
      <c r="Z134">
        <v>40000</v>
      </c>
      <c r="AA134" t="b">
        <v>1</v>
      </c>
      <c r="AB134"/>
      <c r="AC134" t="s">
        <v>53</v>
      </c>
      <c r="AD134" t="s">
        <v>77</v>
      </c>
      <c r="AE134" t="s">
        <v>78</v>
      </c>
      <c r="AF134" t="b">
        <v>1</v>
      </c>
      <c r="AG134"/>
      <c r="AH134" t="s">
        <v>50</v>
      </c>
      <c r="AI134"/>
      <c r="AJ134">
        <v>26941</v>
      </c>
      <c r="AK134" s="1">
        <v>42501.334027777775</v>
      </c>
      <c r="AL134" s="1">
        <v>42501.515277777777</v>
      </c>
      <c r="AM134" s="1">
        <v>42533.71597222222</v>
      </c>
      <c r="AN134" t="s">
        <v>80</v>
      </c>
      <c r="AO134" t="s">
        <v>39</v>
      </c>
      <c r="AP134" t="s">
        <v>39</v>
      </c>
      <c r="AQ134"/>
      <c r="AR134" s="1">
        <v>42548.5</v>
      </c>
      <c r="AS134" t="s">
        <v>56</v>
      </c>
      <c r="AT134" t="s">
        <v>644</v>
      </c>
      <c r="AU134" t="s">
        <v>658</v>
      </c>
    </row>
    <row r="135" spans="1:47" ht="12.85" hidden="1" customHeight="1" x14ac:dyDescent="0.45">
      <c r="A135" t="s">
        <v>39</v>
      </c>
      <c r="B135">
        <v>624532</v>
      </c>
      <c r="C135" t="str">
        <f>VLOOKUP(B135,'PAS10 S19 Final Scope_195'!B:C,2,0)</f>
        <v>Base Scope</v>
      </c>
      <c r="D135" t="s">
        <v>41</v>
      </c>
      <c r="E135" t="s">
        <v>397</v>
      </c>
      <c r="F135" t="s">
        <v>428</v>
      </c>
      <c r="G135" t="s">
        <v>583</v>
      </c>
      <c r="H135">
        <v>0.5</v>
      </c>
      <c r="I135">
        <v>2</v>
      </c>
      <c r="J135" t="s">
        <v>429</v>
      </c>
      <c r="K135" t="s">
        <v>400</v>
      </c>
      <c r="L135" t="s">
        <v>40</v>
      </c>
      <c r="M135"/>
      <c r="N135" t="b">
        <v>0</v>
      </c>
      <c r="O135" t="s">
        <v>46</v>
      </c>
      <c r="P135" t="s">
        <v>47</v>
      </c>
      <c r="Q135" t="s">
        <v>48</v>
      </c>
      <c r="R135" t="s">
        <v>400</v>
      </c>
      <c r="S135">
        <v>602757</v>
      </c>
      <c r="T135"/>
      <c r="U135" t="s">
        <v>576</v>
      </c>
      <c r="V135" t="s">
        <v>50</v>
      </c>
      <c r="W135" t="s">
        <v>401</v>
      </c>
      <c r="X135" t="s">
        <v>401</v>
      </c>
      <c r="Y135" t="s">
        <v>358</v>
      </c>
      <c r="Z135">
        <v>40000</v>
      </c>
      <c r="AA135" t="b">
        <v>1</v>
      </c>
      <c r="AB135"/>
      <c r="AC135" t="s">
        <v>53</v>
      </c>
      <c r="AD135" t="s">
        <v>77</v>
      </c>
      <c r="AE135" t="s">
        <v>78</v>
      </c>
      <c r="AF135" t="b">
        <v>1</v>
      </c>
      <c r="AG135"/>
      <c r="AH135" t="s">
        <v>50</v>
      </c>
      <c r="AI135"/>
      <c r="AJ135">
        <v>23409</v>
      </c>
      <c r="AK135" s="1">
        <v>42500.349305555559</v>
      </c>
      <c r="AL135" s="1">
        <v>42501.51458333333</v>
      </c>
      <c r="AM135" s="1">
        <v>42533.71597222222</v>
      </c>
      <c r="AN135" t="s">
        <v>80</v>
      </c>
      <c r="AO135" t="s">
        <v>39</v>
      </c>
      <c r="AP135" t="s">
        <v>39</v>
      </c>
      <c r="AQ135"/>
      <c r="AR135" s="1">
        <v>42548.5</v>
      </c>
      <c r="AS135" t="s">
        <v>56</v>
      </c>
      <c r="AT135" t="s">
        <v>644</v>
      </c>
      <c r="AU135" t="s">
        <v>658</v>
      </c>
    </row>
    <row r="136" spans="1:47" ht="12.85" hidden="1" customHeight="1" x14ac:dyDescent="0.45">
      <c r="A136" t="s">
        <v>39</v>
      </c>
      <c r="B136">
        <v>624530</v>
      </c>
      <c r="C136" t="str">
        <f>VLOOKUP(B136,'PAS10 S19 Final Scope_195'!B:C,2,0)</f>
        <v>Base Scope</v>
      </c>
      <c r="D136" t="s">
        <v>57</v>
      </c>
      <c r="E136" t="s">
        <v>397</v>
      </c>
      <c r="F136" t="s">
        <v>419</v>
      </c>
      <c r="G136" t="s">
        <v>583</v>
      </c>
      <c r="H136">
        <v>9</v>
      </c>
      <c r="I136">
        <v>2</v>
      </c>
      <c r="J136" t="s">
        <v>420</v>
      </c>
      <c r="K136" t="s">
        <v>400</v>
      </c>
      <c r="L136" t="s">
        <v>40</v>
      </c>
      <c r="M136"/>
      <c r="N136" t="b">
        <v>0</v>
      </c>
      <c r="O136" t="s">
        <v>46</v>
      </c>
      <c r="P136" t="s">
        <v>47</v>
      </c>
      <c r="Q136" t="s">
        <v>48</v>
      </c>
      <c r="R136" t="s">
        <v>400</v>
      </c>
      <c r="S136">
        <v>602757</v>
      </c>
      <c r="T136"/>
      <c r="U136" t="s">
        <v>576</v>
      </c>
      <c r="V136" t="s">
        <v>50</v>
      </c>
      <c r="W136" t="s">
        <v>62</v>
      </c>
      <c r="X136" t="s">
        <v>62</v>
      </c>
      <c r="Y136" t="s">
        <v>358</v>
      </c>
      <c r="Z136">
        <v>40000</v>
      </c>
      <c r="AA136" t="b">
        <v>1</v>
      </c>
      <c r="AB136"/>
      <c r="AC136" t="s">
        <v>107</v>
      </c>
      <c r="AD136" t="s">
        <v>77</v>
      </c>
      <c r="AE136" t="s">
        <v>66</v>
      </c>
      <c r="AF136" t="b">
        <v>1</v>
      </c>
      <c r="AG136"/>
      <c r="AH136" t="s">
        <v>50</v>
      </c>
      <c r="AI136"/>
      <c r="AJ136">
        <v>22565</v>
      </c>
      <c r="AK136" s="1">
        <v>42513.283333333333</v>
      </c>
      <c r="AL136" s="1">
        <v>42513.76458333333</v>
      </c>
      <c r="AM136" s="1">
        <v>42544.634722222225</v>
      </c>
      <c r="AN136" t="s">
        <v>80</v>
      </c>
      <c r="AO136" t="s">
        <v>39</v>
      </c>
      <c r="AP136" t="s">
        <v>39</v>
      </c>
      <c r="AQ136"/>
      <c r="AR136" s="1">
        <v>42548.5</v>
      </c>
      <c r="AS136" t="s">
        <v>56</v>
      </c>
      <c r="AT136" t="s">
        <v>611</v>
      </c>
      <c r="AU136" s="2" t="s">
        <v>660</v>
      </c>
    </row>
    <row r="137" spans="1:47" ht="12.85" hidden="1" customHeight="1" x14ac:dyDescent="0.45">
      <c r="A137" t="s">
        <v>39</v>
      </c>
      <c r="B137">
        <v>624537</v>
      </c>
      <c r="C137" t="str">
        <f>VLOOKUP(B137,'PAS10 S19 Final Scope_195'!B:C,2,0)</f>
        <v>Base Scope</v>
      </c>
      <c r="D137" t="s">
        <v>41</v>
      </c>
      <c r="E137" t="s">
        <v>397</v>
      </c>
      <c r="F137" t="s">
        <v>496</v>
      </c>
      <c r="G137" t="s">
        <v>583</v>
      </c>
      <c r="H137">
        <v>0.5</v>
      </c>
      <c r="I137">
        <v>3</v>
      </c>
      <c r="J137" t="s">
        <v>497</v>
      </c>
      <c r="K137" t="s">
        <v>400</v>
      </c>
      <c r="L137" t="s">
        <v>40</v>
      </c>
      <c r="M137"/>
      <c r="N137" t="b">
        <v>0</v>
      </c>
      <c r="O137" t="s">
        <v>46</v>
      </c>
      <c r="P137" t="s">
        <v>47</v>
      </c>
      <c r="Q137" t="s">
        <v>48</v>
      </c>
      <c r="R137" t="s">
        <v>400</v>
      </c>
      <c r="S137">
        <v>602757</v>
      </c>
      <c r="T137"/>
      <c r="U137" t="s">
        <v>576</v>
      </c>
      <c r="V137" t="s">
        <v>50</v>
      </c>
      <c r="W137" t="s">
        <v>439</v>
      </c>
      <c r="X137" t="s">
        <v>439</v>
      </c>
      <c r="Y137" t="s">
        <v>358</v>
      </c>
      <c r="Z137">
        <v>40000</v>
      </c>
      <c r="AA137" t="b">
        <v>1</v>
      </c>
      <c r="AB137"/>
      <c r="AC137" t="s">
        <v>53</v>
      </c>
      <c r="AD137" t="s">
        <v>77</v>
      </c>
      <c r="AE137" t="s">
        <v>66</v>
      </c>
      <c r="AF137" t="b">
        <v>1</v>
      </c>
      <c r="AG137"/>
      <c r="AH137" t="s">
        <v>50</v>
      </c>
      <c r="AI137"/>
      <c r="AJ137">
        <v>26954</v>
      </c>
      <c r="AK137" s="1">
        <v>42500.349305555559</v>
      </c>
      <c r="AL137" s="1">
        <v>42501.517361111109</v>
      </c>
      <c r="AM137" s="1">
        <v>42533.71597222222</v>
      </c>
      <c r="AN137" t="s">
        <v>80</v>
      </c>
      <c r="AO137" t="s">
        <v>39</v>
      </c>
      <c r="AP137" t="s">
        <v>39</v>
      </c>
      <c r="AQ137"/>
      <c r="AR137" s="1">
        <v>42548.5</v>
      </c>
      <c r="AS137" t="s">
        <v>56</v>
      </c>
      <c r="AT137" t="s">
        <v>644</v>
      </c>
      <c r="AU137" t="s">
        <v>658</v>
      </c>
    </row>
    <row r="138" spans="1:47" ht="12.85" hidden="1" customHeight="1" x14ac:dyDescent="0.45">
      <c r="A138" t="s">
        <v>39</v>
      </c>
      <c r="B138">
        <v>630390</v>
      </c>
      <c r="C138" t="str">
        <f>VLOOKUP(B138,'PAS10 S19 Final Scope_195'!B:C,2,0)</f>
        <v>Base Scope</v>
      </c>
      <c r="D138" t="s">
        <v>41</v>
      </c>
      <c r="E138" t="s">
        <v>397</v>
      </c>
      <c r="F138" t="s">
        <v>440</v>
      </c>
      <c r="G138" t="s">
        <v>583</v>
      </c>
      <c r="H138">
        <v>0.5</v>
      </c>
      <c r="I138">
        <v>3</v>
      </c>
      <c r="J138" t="s">
        <v>441</v>
      </c>
      <c r="K138"/>
      <c r="L138" t="s">
        <v>40</v>
      </c>
      <c r="M138"/>
      <c r="N138" t="b">
        <v>0</v>
      </c>
      <c r="O138" t="s">
        <v>46</v>
      </c>
      <c r="P138" t="s">
        <v>47</v>
      </c>
      <c r="Q138" t="s">
        <v>48</v>
      </c>
      <c r="R138" t="s">
        <v>400</v>
      </c>
      <c r="S138">
        <v>602757</v>
      </c>
      <c r="T138"/>
      <c r="U138" t="s">
        <v>576</v>
      </c>
      <c r="V138" t="s">
        <v>50</v>
      </c>
      <c r="W138" t="s">
        <v>50</v>
      </c>
      <c r="X138" t="s">
        <v>425</v>
      </c>
      <c r="Y138" t="s">
        <v>358</v>
      </c>
      <c r="Z138">
        <v>40000</v>
      </c>
      <c r="AA138" t="b">
        <v>1</v>
      </c>
      <c r="AB138"/>
      <c r="AC138" t="s">
        <v>64</v>
      </c>
      <c r="AD138" t="s">
        <v>413</v>
      </c>
      <c r="AE138" t="s">
        <v>66</v>
      </c>
      <c r="AF138" t="b">
        <v>0</v>
      </c>
      <c r="AG138"/>
      <c r="AH138" t="s">
        <v>50</v>
      </c>
      <c r="AI138"/>
      <c r="AJ138">
        <v>27020</v>
      </c>
      <c r="AK138" s="1">
        <v>42493.30972222222</v>
      </c>
      <c r="AL138" s="1">
        <v>42501.517361111109</v>
      </c>
      <c r="AM138" s="1">
        <v>42535.724305555559</v>
      </c>
      <c r="AN138" t="s">
        <v>80</v>
      </c>
      <c r="AO138" t="s">
        <v>39</v>
      </c>
      <c r="AP138" t="s">
        <v>39</v>
      </c>
      <c r="AQ138"/>
      <c r="AR138" s="1">
        <v>42548.5</v>
      </c>
      <c r="AS138" t="s">
        <v>56</v>
      </c>
      <c r="AT138" t="s">
        <v>620</v>
      </c>
      <c r="AU138" t="s">
        <v>658</v>
      </c>
    </row>
    <row r="139" spans="1:47" ht="12.85" hidden="1" customHeight="1" x14ac:dyDescent="0.45">
      <c r="A139" t="s">
        <v>39</v>
      </c>
      <c r="B139">
        <v>624536</v>
      </c>
      <c r="C139" t="str">
        <f>VLOOKUP(B139,'PAS10 S19 Final Scope_195'!B:C,2,0)</f>
        <v>Base Scope</v>
      </c>
      <c r="D139" t="s">
        <v>41</v>
      </c>
      <c r="E139" t="s">
        <v>397</v>
      </c>
      <c r="F139" t="s">
        <v>492</v>
      </c>
      <c r="G139" t="s">
        <v>583</v>
      </c>
      <c r="H139">
        <v>0.5</v>
      </c>
      <c r="I139">
        <v>2</v>
      </c>
      <c r="J139" t="s">
        <v>493</v>
      </c>
      <c r="K139" t="s">
        <v>400</v>
      </c>
      <c r="L139" t="s">
        <v>40</v>
      </c>
      <c r="M139"/>
      <c r="N139" t="b">
        <v>0</v>
      </c>
      <c r="O139" t="s">
        <v>46</v>
      </c>
      <c r="P139" t="s">
        <v>47</v>
      </c>
      <c r="Q139" t="s">
        <v>48</v>
      </c>
      <c r="R139" t="s">
        <v>400</v>
      </c>
      <c r="S139">
        <v>602757</v>
      </c>
      <c r="T139"/>
      <c r="U139" t="s">
        <v>576</v>
      </c>
      <c r="V139" t="s">
        <v>50</v>
      </c>
      <c r="W139" t="s">
        <v>439</v>
      </c>
      <c r="X139" t="s">
        <v>439</v>
      </c>
      <c r="Y139" t="s">
        <v>358</v>
      </c>
      <c r="Z139">
        <v>40000</v>
      </c>
      <c r="AA139" t="b">
        <v>1</v>
      </c>
      <c r="AB139"/>
      <c r="AC139" t="s">
        <v>53</v>
      </c>
      <c r="AD139" t="s">
        <v>77</v>
      </c>
      <c r="AE139" t="s">
        <v>66</v>
      </c>
      <c r="AF139" t="b">
        <v>1</v>
      </c>
      <c r="AG139"/>
      <c r="AH139" t="s">
        <v>50</v>
      </c>
      <c r="AI139"/>
      <c r="AJ139">
        <v>24363</v>
      </c>
      <c r="AK139" s="1">
        <v>42508.306250000001</v>
      </c>
      <c r="AL139" s="1">
        <v>42508.770833333336</v>
      </c>
      <c r="AM139" s="1">
        <v>42541.207638888889</v>
      </c>
      <c r="AN139" t="s">
        <v>80</v>
      </c>
      <c r="AO139" t="s">
        <v>39</v>
      </c>
      <c r="AP139" t="s">
        <v>39</v>
      </c>
      <c r="AQ139"/>
      <c r="AR139" s="1">
        <v>42548.5</v>
      </c>
      <c r="AS139" t="s">
        <v>56</v>
      </c>
      <c r="AT139" t="s">
        <v>644</v>
      </c>
      <c r="AU139" t="s">
        <v>658</v>
      </c>
    </row>
    <row r="140" spans="1:47" ht="12.85" hidden="1" customHeight="1" x14ac:dyDescent="0.45">
      <c r="A140" t="s">
        <v>39</v>
      </c>
      <c r="B140">
        <v>630391</v>
      </c>
      <c r="C140" t="str">
        <f>VLOOKUP(B140,'PAS10 S19 Final Scope_195'!B:C,2,0)</f>
        <v>Base Scope</v>
      </c>
      <c r="D140" t="s">
        <v>41</v>
      </c>
      <c r="E140" t="s">
        <v>397</v>
      </c>
      <c r="F140" t="s">
        <v>494</v>
      </c>
      <c r="G140" t="s">
        <v>687</v>
      </c>
      <c r="H140">
        <v>0.5</v>
      </c>
      <c r="I140">
        <v>3</v>
      </c>
      <c r="J140" t="s">
        <v>495</v>
      </c>
      <c r="K140"/>
      <c r="L140" t="s">
        <v>40</v>
      </c>
      <c r="M140"/>
      <c r="N140" t="b">
        <v>0</v>
      </c>
      <c r="O140" t="s">
        <v>46</v>
      </c>
      <c r="P140" t="s">
        <v>47</v>
      </c>
      <c r="Q140" t="s">
        <v>48</v>
      </c>
      <c r="R140" t="s">
        <v>400</v>
      </c>
      <c r="S140">
        <v>602757</v>
      </c>
      <c r="T140"/>
      <c r="U140" t="s">
        <v>576</v>
      </c>
      <c r="V140" t="s">
        <v>50</v>
      </c>
      <c r="W140" t="s">
        <v>132</v>
      </c>
      <c r="X140" t="s">
        <v>132</v>
      </c>
      <c r="Y140" t="s">
        <v>358</v>
      </c>
      <c r="Z140">
        <v>40000</v>
      </c>
      <c r="AA140" t="b">
        <v>1</v>
      </c>
      <c r="AB140"/>
      <c r="AC140" t="s">
        <v>64</v>
      </c>
      <c r="AD140" t="s">
        <v>413</v>
      </c>
      <c r="AE140" t="s">
        <v>66</v>
      </c>
      <c r="AF140" t="b">
        <v>0</v>
      </c>
      <c r="AG140"/>
      <c r="AH140" t="s">
        <v>50</v>
      </c>
      <c r="AI140"/>
      <c r="AJ140">
        <v>27016</v>
      </c>
      <c r="AK140" s="1">
        <v>42494.329861111109</v>
      </c>
      <c r="AL140" s="1">
        <v>42501.51666666667</v>
      </c>
      <c r="AM140" s="1">
        <v>42535.724305555559</v>
      </c>
      <c r="AN140" t="s">
        <v>80</v>
      </c>
      <c r="AO140" t="s">
        <v>39</v>
      </c>
      <c r="AP140" t="s">
        <v>39</v>
      </c>
      <c r="AQ140"/>
      <c r="AR140" s="1">
        <v>42548.5</v>
      </c>
      <c r="AS140" t="s">
        <v>56</v>
      </c>
      <c r="AT140" t="s">
        <v>659</v>
      </c>
      <c r="AU140" t="s">
        <v>658</v>
      </c>
    </row>
    <row r="141" spans="1:47" ht="12.85" hidden="1" customHeight="1" x14ac:dyDescent="0.45">
      <c r="A141" t="s">
        <v>39</v>
      </c>
      <c r="B141">
        <v>624544</v>
      </c>
      <c r="C141" t="str">
        <f>VLOOKUP(B141,'PAS10 S19 Final Scope_195'!B:C,2,0)</f>
        <v>Base Scope</v>
      </c>
      <c r="D141" t="s">
        <v>41</v>
      </c>
      <c r="E141" t="s">
        <v>397</v>
      </c>
      <c r="F141" t="s">
        <v>473</v>
      </c>
      <c r="G141" t="s">
        <v>583</v>
      </c>
      <c r="H141">
        <v>0.5</v>
      </c>
      <c r="I141">
        <v>2</v>
      </c>
      <c r="J141" t="s">
        <v>474</v>
      </c>
      <c r="K141" t="s">
        <v>400</v>
      </c>
      <c r="L141" t="s">
        <v>40</v>
      </c>
      <c r="M141"/>
      <c r="N141" t="b">
        <v>0</v>
      </c>
      <c r="O141" t="s">
        <v>46</v>
      </c>
      <c r="P141" t="s">
        <v>47</v>
      </c>
      <c r="Q141" t="s">
        <v>70</v>
      </c>
      <c r="R141" t="s">
        <v>400</v>
      </c>
      <c r="S141">
        <v>602757</v>
      </c>
      <c r="T141"/>
      <c r="U141" t="s">
        <v>576</v>
      </c>
      <c r="V141" t="s">
        <v>50</v>
      </c>
      <c r="W141" t="s">
        <v>464</v>
      </c>
      <c r="X141" t="s">
        <v>464</v>
      </c>
      <c r="Y141" t="s">
        <v>358</v>
      </c>
      <c r="Z141">
        <v>40000</v>
      </c>
      <c r="AA141" t="b">
        <v>1</v>
      </c>
      <c r="AB141"/>
      <c r="AC141" t="s">
        <v>53</v>
      </c>
      <c r="AD141" t="s">
        <v>77</v>
      </c>
      <c r="AE141" t="s">
        <v>66</v>
      </c>
      <c r="AF141" t="b">
        <v>1</v>
      </c>
      <c r="AG141"/>
      <c r="AH141" t="s">
        <v>50</v>
      </c>
      <c r="AI141"/>
      <c r="AJ141">
        <v>24051</v>
      </c>
      <c r="AK141" s="1">
        <v>42510.744444444441</v>
      </c>
      <c r="AL141" s="1">
        <v>42512.75277777778</v>
      </c>
      <c r="AM141" s="1">
        <v>42542.227083333331</v>
      </c>
      <c r="AN141" t="s">
        <v>80</v>
      </c>
      <c r="AO141" t="s">
        <v>39</v>
      </c>
      <c r="AP141" t="s">
        <v>39</v>
      </c>
      <c r="AQ141"/>
      <c r="AR141" s="1">
        <v>42548.5</v>
      </c>
      <c r="AS141" t="s">
        <v>56</v>
      </c>
      <c r="AT141" t="s">
        <v>644</v>
      </c>
      <c r="AU141" t="s">
        <v>658</v>
      </c>
    </row>
    <row r="142" spans="1:47" ht="12.85" hidden="1" customHeight="1" x14ac:dyDescent="0.45">
      <c r="A142" t="s">
        <v>39</v>
      </c>
      <c r="B142">
        <v>624551</v>
      </c>
      <c r="C142" t="str">
        <f>VLOOKUP(B142,'PAS10 S19 Final Scope_195'!B:C,2,0)</f>
        <v>Base Scope</v>
      </c>
      <c r="D142" t="s">
        <v>41</v>
      </c>
      <c r="E142" t="s">
        <v>397</v>
      </c>
      <c r="F142" t="s">
        <v>451</v>
      </c>
      <c r="G142" t="s">
        <v>583</v>
      </c>
      <c r="H142">
        <v>0.5</v>
      </c>
      <c r="I142">
        <v>3</v>
      </c>
      <c r="J142" t="s">
        <v>452</v>
      </c>
      <c r="K142" t="s">
        <v>400</v>
      </c>
      <c r="L142" t="s">
        <v>40</v>
      </c>
      <c r="M142"/>
      <c r="N142" t="b">
        <v>0</v>
      </c>
      <c r="O142" t="s">
        <v>46</v>
      </c>
      <c r="P142" t="s">
        <v>47</v>
      </c>
      <c r="Q142" t="s">
        <v>48</v>
      </c>
      <c r="R142" t="s">
        <v>400</v>
      </c>
      <c r="S142">
        <v>602757</v>
      </c>
      <c r="T142"/>
      <c r="U142" t="s">
        <v>576</v>
      </c>
      <c r="V142" t="s">
        <v>50</v>
      </c>
      <c r="W142" t="s">
        <v>450</v>
      </c>
      <c r="X142" t="s">
        <v>450</v>
      </c>
      <c r="Y142" t="s">
        <v>358</v>
      </c>
      <c r="Z142">
        <v>40000</v>
      </c>
      <c r="AA142" t="b">
        <v>1</v>
      </c>
      <c r="AB142"/>
      <c r="AC142" t="s">
        <v>53</v>
      </c>
      <c r="AD142" t="s">
        <v>77</v>
      </c>
      <c r="AE142" t="s">
        <v>78</v>
      </c>
      <c r="AF142" t="b">
        <v>1</v>
      </c>
      <c r="AG142"/>
      <c r="AH142" t="s">
        <v>50</v>
      </c>
      <c r="AI142"/>
      <c r="AJ142">
        <v>26957</v>
      </c>
      <c r="AK142" s="1">
        <v>42501.334027777775</v>
      </c>
      <c r="AL142" s="1">
        <v>42501.511805555558</v>
      </c>
      <c r="AM142" s="1">
        <v>42533.71597222222</v>
      </c>
      <c r="AN142" t="s">
        <v>80</v>
      </c>
      <c r="AO142" t="s">
        <v>39</v>
      </c>
      <c r="AP142" t="s">
        <v>39</v>
      </c>
      <c r="AQ142"/>
      <c r="AR142" s="1">
        <v>42548.5</v>
      </c>
      <c r="AS142" t="s">
        <v>56</v>
      </c>
      <c r="AT142" t="s">
        <v>644</v>
      </c>
      <c r="AU142" t="s">
        <v>658</v>
      </c>
    </row>
    <row r="143" spans="1:47" ht="12.85" hidden="1" customHeight="1" x14ac:dyDescent="0.45">
      <c r="A143" t="s">
        <v>39</v>
      </c>
      <c r="B143">
        <v>624548</v>
      </c>
      <c r="C143" t="str">
        <f>VLOOKUP(B143,'PAS10 S19 Final Scope_195'!B:C,2,0)</f>
        <v>Base Scope</v>
      </c>
      <c r="D143" t="s">
        <v>41</v>
      </c>
      <c r="E143" t="s">
        <v>397</v>
      </c>
      <c r="F143" t="s">
        <v>471</v>
      </c>
      <c r="G143" t="s">
        <v>593</v>
      </c>
      <c r="H143">
        <v>2.5</v>
      </c>
      <c r="I143">
        <v>2</v>
      </c>
      <c r="J143" t="s">
        <v>472</v>
      </c>
      <c r="K143" t="s">
        <v>400</v>
      </c>
      <c r="L143" t="s">
        <v>40</v>
      </c>
      <c r="M143"/>
      <c r="N143" t="b">
        <v>0</v>
      </c>
      <c r="O143" t="s">
        <v>46</v>
      </c>
      <c r="P143" t="s">
        <v>47</v>
      </c>
      <c r="Q143" t="s">
        <v>48</v>
      </c>
      <c r="R143" t="s">
        <v>400</v>
      </c>
      <c r="S143">
        <v>602757</v>
      </c>
      <c r="T143"/>
      <c r="U143" t="s">
        <v>576</v>
      </c>
      <c r="V143" t="s">
        <v>50</v>
      </c>
      <c r="W143" t="s">
        <v>450</v>
      </c>
      <c r="X143" t="s">
        <v>450</v>
      </c>
      <c r="Y143" t="s">
        <v>358</v>
      </c>
      <c r="Z143">
        <v>40000</v>
      </c>
      <c r="AA143" t="b">
        <v>1</v>
      </c>
      <c r="AB143"/>
      <c r="AC143" t="s">
        <v>102</v>
      </c>
      <c r="AD143" t="s">
        <v>77</v>
      </c>
      <c r="AE143" t="s">
        <v>66</v>
      </c>
      <c r="AF143" t="b">
        <v>1</v>
      </c>
      <c r="AG143"/>
      <c r="AH143" t="s">
        <v>50</v>
      </c>
      <c r="AI143"/>
      <c r="AJ143">
        <v>24361</v>
      </c>
      <c r="AK143" s="1">
        <v>42502.29791666667</v>
      </c>
      <c r="AL143" s="1">
        <v>42502.756944444445</v>
      </c>
      <c r="AM143" s="1">
        <v>42541.711111111108</v>
      </c>
      <c r="AN143" t="s">
        <v>80</v>
      </c>
      <c r="AO143" t="s">
        <v>39</v>
      </c>
      <c r="AP143" t="s">
        <v>39</v>
      </c>
      <c r="AQ143"/>
      <c r="AR143" s="1">
        <v>42548.5</v>
      </c>
      <c r="AS143" t="s">
        <v>56</v>
      </c>
      <c r="AT143" t="s">
        <v>636</v>
      </c>
      <c r="AU143" s="2" t="s">
        <v>660</v>
      </c>
    </row>
    <row r="144" spans="1:47" ht="12.85" hidden="1" customHeight="1" x14ac:dyDescent="0.45">
      <c r="A144" t="s">
        <v>39</v>
      </c>
      <c r="B144">
        <v>624549</v>
      </c>
      <c r="C144" t="str">
        <f>VLOOKUP(B144,'PAS10 S19 Final Scope_195'!B:C,2,0)</f>
        <v>Base Scope</v>
      </c>
      <c r="D144" t="s">
        <v>41</v>
      </c>
      <c r="E144" t="s">
        <v>397</v>
      </c>
      <c r="F144" t="s">
        <v>448</v>
      </c>
      <c r="G144" t="s">
        <v>687</v>
      </c>
      <c r="H144">
        <v>0.5</v>
      </c>
      <c r="I144">
        <v>2</v>
      </c>
      <c r="J144" t="s">
        <v>449</v>
      </c>
      <c r="K144" t="s">
        <v>400</v>
      </c>
      <c r="L144" t="s">
        <v>40</v>
      </c>
      <c r="M144"/>
      <c r="N144" t="b">
        <v>0</v>
      </c>
      <c r="O144" t="s">
        <v>46</v>
      </c>
      <c r="P144" t="s">
        <v>47</v>
      </c>
      <c r="Q144" t="s">
        <v>48</v>
      </c>
      <c r="R144" t="s">
        <v>400</v>
      </c>
      <c r="S144">
        <v>602757</v>
      </c>
      <c r="T144"/>
      <c r="U144" t="s">
        <v>576</v>
      </c>
      <c r="V144" t="s">
        <v>50</v>
      </c>
      <c r="W144" t="s">
        <v>450</v>
      </c>
      <c r="X144" t="s">
        <v>450</v>
      </c>
      <c r="Y144" t="s">
        <v>358</v>
      </c>
      <c r="Z144">
        <v>40000</v>
      </c>
      <c r="AA144" t="b">
        <v>1</v>
      </c>
      <c r="AB144"/>
      <c r="AC144" t="s">
        <v>64</v>
      </c>
      <c r="AD144" t="s">
        <v>77</v>
      </c>
      <c r="AE144" t="s">
        <v>66</v>
      </c>
      <c r="AF144" t="b">
        <v>1</v>
      </c>
      <c r="AG144"/>
      <c r="AH144" t="s">
        <v>50</v>
      </c>
      <c r="AI144"/>
      <c r="AJ144">
        <v>24362</v>
      </c>
      <c r="AK144" s="1">
        <v>42493.30972222222</v>
      </c>
      <c r="AL144" s="1">
        <v>42507.761111111111</v>
      </c>
      <c r="AM144" s="1">
        <v>42544.635416666664</v>
      </c>
      <c r="AN144" t="s">
        <v>80</v>
      </c>
      <c r="AO144" t="s">
        <v>39</v>
      </c>
      <c r="AP144" t="s">
        <v>39</v>
      </c>
      <c r="AQ144"/>
      <c r="AR144" s="1">
        <v>42548.5</v>
      </c>
      <c r="AS144" t="s">
        <v>56</v>
      </c>
      <c r="AT144" t="s">
        <v>611</v>
      </c>
      <c r="AU144" s="2" t="s">
        <v>664</v>
      </c>
    </row>
    <row r="145" spans="1:47" ht="12.85" hidden="1" customHeight="1" x14ac:dyDescent="0.45">
      <c r="A145" t="s">
        <v>39</v>
      </c>
      <c r="B145">
        <v>624550</v>
      </c>
      <c r="C145" t="str">
        <f>VLOOKUP(B145,'PAS10 S19 Final Scope_195'!B:C,2,0)</f>
        <v>Base Scope</v>
      </c>
      <c r="D145" t="s">
        <v>41</v>
      </c>
      <c r="E145" t="s">
        <v>397</v>
      </c>
      <c r="F145" t="s">
        <v>467</v>
      </c>
      <c r="G145" t="s">
        <v>583</v>
      </c>
      <c r="H145">
        <v>0.5</v>
      </c>
      <c r="I145">
        <v>2</v>
      </c>
      <c r="J145" t="s">
        <v>468</v>
      </c>
      <c r="K145" t="s">
        <v>400</v>
      </c>
      <c r="L145" t="s">
        <v>40</v>
      </c>
      <c r="M145"/>
      <c r="N145" t="b">
        <v>0</v>
      </c>
      <c r="O145" t="s">
        <v>46</v>
      </c>
      <c r="P145" t="s">
        <v>47</v>
      </c>
      <c r="Q145" t="s">
        <v>48</v>
      </c>
      <c r="R145" t="s">
        <v>400</v>
      </c>
      <c r="S145">
        <v>602757</v>
      </c>
      <c r="T145"/>
      <c r="U145" t="s">
        <v>576</v>
      </c>
      <c r="V145" t="s">
        <v>50</v>
      </c>
      <c r="W145" t="s">
        <v>450</v>
      </c>
      <c r="X145" t="s">
        <v>450</v>
      </c>
      <c r="Y145" t="s">
        <v>358</v>
      </c>
      <c r="Z145">
        <v>40000</v>
      </c>
      <c r="AA145" t="b">
        <v>1</v>
      </c>
      <c r="AB145"/>
      <c r="AC145" t="s">
        <v>53</v>
      </c>
      <c r="AD145" t="s">
        <v>77</v>
      </c>
      <c r="AE145" t="s">
        <v>78</v>
      </c>
      <c r="AF145" t="b">
        <v>1</v>
      </c>
      <c r="AG145"/>
      <c r="AH145" t="s">
        <v>50</v>
      </c>
      <c r="AI145"/>
      <c r="AJ145">
        <v>24367</v>
      </c>
      <c r="AK145" s="1">
        <v>42500.349305555559</v>
      </c>
      <c r="AL145" s="1">
        <v>42501.511111111111</v>
      </c>
      <c r="AM145" s="1">
        <v>42533.71597222222</v>
      </c>
      <c r="AN145" t="s">
        <v>80</v>
      </c>
      <c r="AO145" t="s">
        <v>39</v>
      </c>
      <c r="AP145" t="s">
        <v>39</v>
      </c>
      <c r="AQ145"/>
      <c r="AR145" s="1">
        <v>42548.5</v>
      </c>
      <c r="AS145" t="s">
        <v>56</v>
      </c>
      <c r="AT145" t="s">
        <v>644</v>
      </c>
      <c r="AU145" t="s">
        <v>658</v>
      </c>
    </row>
    <row r="146" spans="1:47" ht="12.85" hidden="1" customHeight="1" x14ac:dyDescent="0.45">
      <c r="A146" t="s">
        <v>39</v>
      </c>
      <c r="B146">
        <v>624547</v>
      </c>
      <c r="C146" t="str">
        <f>VLOOKUP(B146,'PAS10 S19 Final Scope_195'!B:C,2,0)</f>
        <v>Base Scope</v>
      </c>
      <c r="D146" t="s">
        <v>41</v>
      </c>
      <c r="E146" t="s">
        <v>397</v>
      </c>
      <c r="F146" t="s">
        <v>465</v>
      </c>
      <c r="G146" t="s">
        <v>687</v>
      </c>
      <c r="H146">
        <v>2</v>
      </c>
      <c r="I146">
        <v>3</v>
      </c>
      <c r="J146" t="s">
        <v>466</v>
      </c>
      <c r="K146" t="s">
        <v>400</v>
      </c>
      <c r="L146" t="s">
        <v>40</v>
      </c>
      <c r="M146"/>
      <c r="N146" t="b">
        <v>0</v>
      </c>
      <c r="O146" t="s">
        <v>46</v>
      </c>
      <c r="P146" t="s">
        <v>47</v>
      </c>
      <c r="Q146" t="s">
        <v>48</v>
      </c>
      <c r="R146" t="s">
        <v>400</v>
      </c>
      <c r="S146">
        <v>602757</v>
      </c>
      <c r="T146"/>
      <c r="U146" t="s">
        <v>576</v>
      </c>
      <c r="V146" t="s">
        <v>50</v>
      </c>
      <c r="W146" t="s">
        <v>416</v>
      </c>
      <c r="X146" t="s">
        <v>416</v>
      </c>
      <c r="Y146" t="s">
        <v>358</v>
      </c>
      <c r="Z146">
        <v>40000</v>
      </c>
      <c r="AA146" t="b">
        <v>1</v>
      </c>
      <c r="AB146"/>
      <c r="AC146" t="s">
        <v>102</v>
      </c>
      <c r="AD146" t="s">
        <v>77</v>
      </c>
      <c r="AE146" t="s">
        <v>66</v>
      </c>
      <c r="AF146" t="b">
        <v>1</v>
      </c>
      <c r="AG146"/>
      <c r="AH146" t="s">
        <v>50</v>
      </c>
      <c r="AI146"/>
      <c r="AJ146">
        <v>26943</v>
      </c>
      <c r="AK146" s="1">
        <v>42507.291666666664</v>
      </c>
      <c r="AL146" s="1">
        <v>42507.760416666664</v>
      </c>
      <c r="AM146" s="1">
        <v>42541.711111111108</v>
      </c>
      <c r="AN146" t="s">
        <v>80</v>
      </c>
      <c r="AO146" t="s">
        <v>39</v>
      </c>
      <c r="AP146" t="s">
        <v>39</v>
      </c>
      <c r="AQ146"/>
      <c r="AR146" s="1">
        <v>42548.5</v>
      </c>
      <c r="AS146" t="s">
        <v>56</v>
      </c>
      <c r="AT146" t="s">
        <v>611</v>
      </c>
      <c r="AU146" s="2" t="s">
        <v>660</v>
      </c>
    </row>
    <row r="147" spans="1:47" ht="12.85" hidden="1" customHeight="1" x14ac:dyDescent="0.45">
      <c r="A147" t="s">
        <v>39</v>
      </c>
      <c r="B147">
        <v>624546</v>
      </c>
      <c r="C147" t="str">
        <f>VLOOKUP(B147,'PAS10 S19 Final Scope_195'!B:C,2,0)</f>
        <v>Base Scope</v>
      </c>
      <c r="D147" t="s">
        <v>41</v>
      </c>
      <c r="E147" t="s">
        <v>397</v>
      </c>
      <c r="F147" t="s">
        <v>414</v>
      </c>
      <c r="G147" t="s">
        <v>687</v>
      </c>
      <c r="H147">
        <v>0.5</v>
      </c>
      <c r="I147">
        <v>2</v>
      </c>
      <c r="J147" t="s">
        <v>415</v>
      </c>
      <c r="K147" t="s">
        <v>400</v>
      </c>
      <c r="L147" t="s">
        <v>40</v>
      </c>
      <c r="M147"/>
      <c r="N147" t="b">
        <v>0</v>
      </c>
      <c r="O147" t="s">
        <v>46</v>
      </c>
      <c r="P147" t="s">
        <v>47</v>
      </c>
      <c r="Q147" t="s">
        <v>48</v>
      </c>
      <c r="R147" t="s">
        <v>400</v>
      </c>
      <c r="S147">
        <v>602757</v>
      </c>
      <c r="T147"/>
      <c r="U147" t="s">
        <v>576</v>
      </c>
      <c r="V147" t="s">
        <v>50</v>
      </c>
      <c r="W147" t="s">
        <v>416</v>
      </c>
      <c r="X147" t="s">
        <v>416</v>
      </c>
      <c r="Y147" t="s">
        <v>358</v>
      </c>
      <c r="Z147">
        <v>40000</v>
      </c>
      <c r="AA147" t="b">
        <v>1</v>
      </c>
      <c r="AB147"/>
      <c r="AC147" t="s">
        <v>64</v>
      </c>
      <c r="AD147" t="s">
        <v>77</v>
      </c>
      <c r="AE147" t="s">
        <v>66</v>
      </c>
      <c r="AF147" t="b">
        <v>1</v>
      </c>
      <c r="AG147"/>
      <c r="AH147" t="s">
        <v>50</v>
      </c>
      <c r="AI147"/>
      <c r="AJ147">
        <v>26579</v>
      </c>
      <c r="AK147" s="1">
        <v>42493.30972222222</v>
      </c>
      <c r="AL147" s="1">
        <v>42501.511111111111</v>
      </c>
      <c r="AM147" s="1">
        <v>42541.711111111108</v>
      </c>
      <c r="AN147" t="s">
        <v>80</v>
      </c>
      <c r="AO147" t="s">
        <v>39</v>
      </c>
      <c r="AP147" t="s">
        <v>39</v>
      </c>
      <c r="AQ147"/>
      <c r="AR147" s="1">
        <v>42548.5</v>
      </c>
      <c r="AS147" t="s">
        <v>56</v>
      </c>
      <c r="AT147" t="s">
        <v>628</v>
      </c>
      <c r="AU147" s="2" t="s">
        <v>664</v>
      </c>
    </row>
    <row r="148" spans="1:47" ht="12.85" hidden="1" customHeight="1" x14ac:dyDescent="0.45">
      <c r="A148" t="s">
        <v>39</v>
      </c>
      <c r="B148">
        <v>624539</v>
      </c>
      <c r="C148" t="str">
        <f>VLOOKUP(B148,'PAS10 S19 Final Scope_195'!B:C,2,0)</f>
        <v>Base Scope</v>
      </c>
      <c r="D148" t="s">
        <v>41</v>
      </c>
      <c r="E148" t="s">
        <v>397</v>
      </c>
      <c r="F148" t="s">
        <v>475</v>
      </c>
      <c r="G148" t="s">
        <v>583</v>
      </c>
      <c r="H148">
        <v>0</v>
      </c>
      <c r="I148">
        <v>2</v>
      </c>
      <c r="J148" t="s">
        <v>476</v>
      </c>
      <c r="K148" t="s">
        <v>400</v>
      </c>
      <c r="L148" t="s">
        <v>40</v>
      </c>
      <c r="M148"/>
      <c r="N148" t="b">
        <v>0</v>
      </c>
      <c r="O148" t="s">
        <v>46</v>
      </c>
      <c r="P148" t="s">
        <v>47</v>
      </c>
      <c r="Q148" t="s">
        <v>408</v>
      </c>
      <c r="R148" t="s">
        <v>400</v>
      </c>
      <c r="S148">
        <v>602757</v>
      </c>
      <c r="T148"/>
      <c r="U148" t="s">
        <v>576</v>
      </c>
      <c r="V148" t="s">
        <v>50</v>
      </c>
      <c r="W148" t="s">
        <v>436</v>
      </c>
      <c r="X148" t="s">
        <v>436</v>
      </c>
      <c r="Y148" t="s">
        <v>358</v>
      </c>
      <c r="Z148">
        <v>40000</v>
      </c>
      <c r="AA148" t="b">
        <v>1</v>
      </c>
      <c r="AB148"/>
      <c r="AC148" t="s">
        <v>102</v>
      </c>
      <c r="AD148" t="s">
        <v>77</v>
      </c>
      <c r="AE148" t="s">
        <v>66</v>
      </c>
      <c r="AF148" t="b">
        <v>1</v>
      </c>
      <c r="AG148"/>
      <c r="AH148" t="s">
        <v>50</v>
      </c>
      <c r="AI148"/>
      <c r="AJ148">
        <v>23075</v>
      </c>
      <c r="AK148" s="1">
        <v>42492.513888888891</v>
      </c>
      <c r="AL148" s="1">
        <v>42501.509027777778</v>
      </c>
      <c r="AM148" s="1">
        <v>42536.223611111112</v>
      </c>
      <c r="AN148" t="s">
        <v>80</v>
      </c>
      <c r="AO148" t="s">
        <v>39</v>
      </c>
      <c r="AP148" t="s">
        <v>39</v>
      </c>
      <c r="AQ148"/>
      <c r="AR148" s="1">
        <v>42548.5</v>
      </c>
      <c r="AS148" t="s">
        <v>56</v>
      </c>
      <c r="AT148" t="s">
        <v>611</v>
      </c>
      <c r="AU148" s="2" t="s">
        <v>663</v>
      </c>
    </row>
    <row r="149" spans="1:47" ht="12.85" hidden="1" customHeight="1" x14ac:dyDescent="0.45">
      <c r="A149" t="s">
        <v>39</v>
      </c>
      <c r="B149">
        <v>624540</v>
      </c>
      <c r="C149" t="str">
        <f>VLOOKUP(B149,'PAS10 S19 Final Scope_195'!B:C,2,0)</f>
        <v>Base Scope</v>
      </c>
      <c r="D149" t="s">
        <v>41</v>
      </c>
      <c r="E149" t="s">
        <v>397</v>
      </c>
      <c r="F149" t="s">
        <v>409</v>
      </c>
      <c r="G149" t="s">
        <v>583</v>
      </c>
      <c r="H149">
        <v>0</v>
      </c>
      <c r="I149">
        <v>2</v>
      </c>
      <c r="J149" t="s">
        <v>410</v>
      </c>
      <c r="K149" t="s">
        <v>400</v>
      </c>
      <c r="L149" t="s">
        <v>40</v>
      </c>
      <c r="M149"/>
      <c r="N149" t="b">
        <v>0</v>
      </c>
      <c r="O149" t="s">
        <v>46</v>
      </c>
      <c r="P149" t="s">
        <v>47</v>
      </c>
      <c r="Q149" t="s">
        <v>408</v>
      </c>
      <c r="R149" t="s">
        <v>400</v>
      </c>
      <c r="S149">
        <v>602757</v>
      </c>
      <c r="T149"/>
      <c r="U149" t="s">
        <v>576</v>
      </c>
      <c r="V149" t="s">
        <v>50</v>
      </c>
      <c r="W149" t="s">
        <v>411</v>
      </c>
      <c r="X149" t="s">
        <v>411</v>
      </c>
      <c r="Y149" t="s">
        <v>358</v>
      </c>
      <c r="Z149">
        <v>40000</v>
      </c>
      <c r="AA149" t="b">
        <v>1</v>
      </c>
      <c r="AB149"/>
      <c r="AC149" t="s">
        <v>102</v>
      </c>
      <c r="AD149" t="s">
        <v>77</v>
      </c>
      <c r="AE149" t="s">
        <v>66</v>
      </c>
      <c r="AF149" t="b">
        <v>1</v>
      </c>
      <c r="AG149"/>
      <c r="AH149" t="s">
        <v>50</v>
      </c>
      <c r="AI149"/>
      <c r="AJ149">
        <v>22267</v>
      </c>
      <c r="AK149" s="1">
        <v>42492.513888888891</v>
      </c>
      <c r="AL149" s="1">
        <v>42501.509722222225</v>
      </c>
      <c r="AM149" s="1">
        <v>42536.223611111112</v>
      </c>
      <c r="AN149" t="s">
        <v>80</v>
      </c>
      <c r="AO149" t="s">
        <v>39</v>
      </c>
      <c r="AP149" t="s">
        <v>39</v>
      </c>
      <c r="AQ149"/>
      <c r="AR149" s="1">
        <v>42548.5</v>
      </c>
      <c r="AS149" t="s">
        <v>56</v>
      </c>
      <c r="AT149" t="s">
        <v>611</v>
      </c>
      <c r="AU149" s="2" t="s">
        <v>663</v>
      </c>
    </row>
    <row r="150" spans="1:47" ht="12.85" hidden="1" customHeight="1" x14ac:dyDescent="0.45">
      <c r="A150" t="s">
        <v>39</v>
      </c>
      <c r="B150">
        <v>624554</v>
      </c>
      <c r="C150" t="str">
        <f>VLOOKUP(B150,'PAS10 S19 Final Scope_195'!B:C,2,0)</f>
        <v>Base Scope</v>
      </c>
      <c r="D150" t="s">
        <v>57</v>
      </c>
      <c r="E150" t="s">
        <v>397</v>
      </c>
      <c r="F150" t="s">
        <v>190</v>
      </c>
      <c r="G150" t="s">
        <v>687</v>
      </c>
      <c r="H150">
        <v>1.5</v>
      </c>
      <c r="I150">
        <v>2</v>
      </c>
      <c r="J150" t="s">
        <v>477</v>
      </c>
      <c r="K150" t="s">
        <v>400</v>
      </c>
      <c r="L150" t="s">
        <v>40</v>
      </c>
      <c r="M150"/>
      <c r="N150" t="b">
        <v>0</v>
      </c>
      <c r="O150" t="s">
        <v>46</v>
      </c>
      <c r="P150" t="s">
        <v>47</v>
      </c>
      <c r="Q150" t="s">
        <v>48</v>
      </c>
      <c r="R150" t="s">
        <v>400</v>
      </c>
      <c r="S150">
        <v>602757</v>
      </c>
      <c r="T150"/>
      <c r="U150" t="s">
        <v>576</v>
      </c>
      <c r="V150" t="s">
        <v>50</v>
      </c>
      <c r="W150" t="s">
        <v>62</v>
      </c>
      <c r="X150" t="s">
        <v>62</v>
      </c>
      <c r="Y150" t="s">
        <v>358</v>
      </c>
      <c r="Z150">
        <v>40000</v>
      </c>
      <c r="AA150" t="b">
        <v>1</v>
      </c>
      <c r="AB150"/>
      <c r="AC150" t="s">
        <v>107</v>
      </c>
      <c r="AD150" t="s">
        <v>413</v>
      </c>
      <c r="AE150" t="s">
        <v>66</v>
      </c>
      <c r="AF150" t="b">
        <v>1</v>
      </c>
      <c r="AG150"/>
      <c r="AH150" t="s">
        <v>50</v>
      </c>
      <c r="AI150"/>
      <c r="AJ150">
        <v>26917</v>
      </c>
      <c r="AK150" s="1">
        <v>42502.29791666667</v>
      </c>
      <c r="AL150" s="1">
        <v>42502.756249999999</v>
      </c>
      <c r="AM150" s="1">
        <v>42534.717361111114</v>
      </c>
      <c r="AN150" t="s">
        <v>80</v>
      </c>
      <c r="AO150" t="s">
        <v>39</v>
      </c>
      <c r="AP150" t="s">
        <v>39</v>
      </c>
      <c r="AQ150"/>
      <c r="AR150" s="1">
        <v>42548.5</v>
      </c>
      <c r="AS150" t="s">
        <v>56</v>
      </c>
      <c r="AT150" t="s">
        <v>659</v>
      </c>
      <c r="AU150" t="s">
        <v>658</v>
      </c>
    </row>
    <row r="151" spans="1:47" ht="12.85" hidden="1" customHeight="1" x14ac:dyDescent="0.45">
      <c r="A151" t="s">
        <v>39</v>
      </c>
      <c r="B151">
        <v>624538</v>
      </c>
      <c r="C151" t="str">
        <f>VLOOKUP(B151,'PAS10 S19 Final Scope_195'!B:C,2,0)</f>
        <v>Base Scope</v>
      </c>
      <c r="D151" t="s">
        <v>41</v>
      </c>
      <c r="E151" t="s">
        <v>397</v>
      </c>
      <c r="F151" t="s">
        <v>478</v>
      </c>
      <c r="G151" t="s">
        <v>583</v>
      </c>
      <c r="H151">
        <v>2</v>
      </c>
      <c r="I151">
        <v>3</v>
      </c>
      <c r="J151" t="s">
        <v>479</v>
      </c>
      <c r="K151" t="s">
        <v>400</v>
      </c>
      <c r="L151" t="s">
        <v>40</v>
      </c>
      <c r="M151"/>
      <c r="N151" t="b">
        <v>0</v>
      </c>
      <c r="O151" t="s">
        <v>46</v>
      </c>
      <c r="P151" t="s">
        <v>47</v>
      </c>
      <c r="Q151" t="s">
        <v>48</v>
      </c>
      <c r="R151" t="s">
        <v>400</v>
      </c>
      <c r="S151">
        <v>602757</v>
      </c>
      <c r="T151"/>
      <c r="U151" t="s">
        <v>576</v>
      </c>
      <c r="V151" t="s">
        <v>50</v>
      </c>
      <c r="W151" t="s">
        <v>436</v>
      </c>
      <c r="X151" t="s">
        <v>436</v>
      </c>
      <c r="Y151" t="s">
        <v>358</v>
      </c>
      <c r="Z151">
        <v>40000</v>
      </c>
      <c r="AA151" t="b">
        <v>1</v>
      </c>
      <c r="AB151"/>
      <c r="AC151" t="s">
        <v>102</v>
      </c>
      <c r="AD151" t="s">
        <v>77</v>
      </c>
      <c r="AE151" t="s">
        <v>66</v>
      </c>
      <c r="AF151" t="b">
        <v>1</v>
      </c>
      <c r="AG151"/>
      <c r="AH151" t="s">
        <v>50</v>
      </c>
      <c r="AI151"/>
      <c r="AJ151">
        <v>27015</v>
      </c>
      <c r="AK151" s="1">
        <v>42507.291666666664</v>
      </c>
      <c r="AL151" s="1">
        <v>42507.760416666664</v>
      </c>
      <c r="AM151" s="1">
        <v>42541.711111111108</v>
      </c>
      <c r="AN151" t="s">
        <v>80</v>
      </c>
      <c r="AO151" t="s">
        <v>39</v>
      </c>
      <c r="AP151" t="s">
        <v>39</v>
      </c>
      <c r="AQ151"/>
      <c r="AR151" s="1">
        <v>42548.5</v>
      </c>
      <c r="AS151" t="s">
        <v>56</v>
      </c>
      <c r="AT151" t="s">
        <v>636</v>
      </c>
      <c r="AU151" s="2" t="s">
        <v>660</v>
      </c>
    </row>
    <row r="152" spans="1:47" ht="12.85" hidden="1" customHeight="1" x14ac:dyDescent="0.45">
      <c r="A152" t="s">
        <v>39</v>
      </c>
      <c r="B152">
        <v>624541</v>
      </c>
      <c r="C152" t="str">
        <f>VLOOKUP(B152,'PAS10 S19 Final Scope_195'!B:C,2,0)</f>
        <v>Base Scope</v>
      </c>
      <c r="D152" t="s">
        <v>41</v>
      </c>
      <c r="E152" t="s">
        <v>397</v>
      </c>
      <c r="F152" t="s">
        <v>444</v>
      </c>
      <c r="G152" t="s">
        <v>593</v>
      </c>
      <c r="H152">
        <v>4</v>
      </c>
      <c r="I152">
        <v>2</v>
      </c>
      <c r="J152" t="s">
        <v>445</v>
      </c>
      <c r="K152" t="s">
        <v>400</v>
      </c>
      <c r="L152" t="s">
        <v>40</v>
      </c>
      <c r="M152"/>
      <c r="N152" t="b">
        <v>0</v>
      </c>
      <c r="O152" t="s">
        <v>46</v>
      </c>
      <c r="P152" t="s">
        <v>47</v>
      </c>
      <c r="Q152" t="s">
        <v>48</v>
      </c>
      <c r="R152" t="s">
        <v>400</v>
      </c>
      <c r="S152">
        <v>602757</v>
      </c>
      <c r="T152"/>
      <c r="U152" t="s">
        <v>576</v>
      </c>
      <c r="V152" t="s">
        <v>50</v>
      </c>
      <c r="W152" t="s">
        <v>411</v>
      </c>
      <c r="X152" t="s">
        <v>411</v>
      </c>
      <c r="Y152" t="s">
        <v>358</v>
      </c>
      <c r="Z152">
        <v>40000</v>
      </c>
      <c r="AA152" t="b">
        <v>1</v>
      </c>
      <c r="AB152"/>
      <c r="AC152" t="s">
        <v>102</v>
      </c>
      <c r="AD152" t="s">
        <v>77</v>
      </c>
      <c r="AE152" t="s">
        <v>66</v>
      </c>
      <c r="AF152" t="b">
        <v>1</v>
      </c>
      <c r="AG152"/>
      <c r="AH152" t="s">
        <v>50</v>
      </c>
      <c r="AI152"/>
      <c r="AJ152">
        <v>22268</v>
      </c>
      <c r="AK152" s="1">
        <v>42502.29791666667</v>
      </c>
      <c r="AL152" s="1">
        <v>42502.756249999999</v>
      </c>
      <c r="AM152" s="1">
        <v>42541.711111111108</v>
      </c>
      <c r="AN152" t="s">
        <v>80</v>
      </c>
      <c r="AO152" t="s">
        <v>39</v>
      </c>
      <c r="AP152" t="s">
        <v>39</v>
      </c>
      <c r="AQ152"/>
      <c r="AR152" s="1">
        <v>42548.5</v>
      </c>
      <c r="AS152" t="s">
        <v>56</v>
      </c>
      <c r="AT152" t="s">
        <v>611</v>
      </c>
      <c r="AU152" s="2" t="s">
        <v>660</v>
      </c>
    </row>
    <row r="153" spans="1:47" ht="12.85" hidden="1" customHeight="1" x14ac:dyDescent="0.45">
      <c r="A153" t="s">
        <v>39</v>
      </c>
      <c r="B153">
        <v>624543</v>
      </c>
      <c r="C153" t="str">
        <f>VLOOKUP(B153,'PAS10 S19 Final Scope_195'!B:C,2,0)</f>
        <v>Base Scope</v>
      </c>
      <c r="D153" t="s">
        <v>57</v>
      </c>
      <c r="E153" t="s">
        <v>397</v>
      </c>
      <c r="F153" t="s">
        <v>446</v>
      </c>
      <c r="G153" t="s">
        <v>583</v>
      </c>
      <c r="H153">
        <v>1.5</v>
      </c>
      <c r="I153">
        <v>2</v>
      </c>
      <c r="J153" t="s">
        <v>447</v>
      </c>
      <c r="K153" t="s">
        <v>400</v>
      </c>
      <c r="L153" t="s">
        <v>40</v>
      </c>
      <c r="M153"/>
      <c r="N153" t="b">
        <v>0</v>
      </c>
      <c r="O153" t="s">
        <v>46</v>
      </c>
      <c r="P153" t="s">
        <v>47</v>
      </c>
      <c r="Q153" t="s">
        <v>48</v>
      </c>
      <c r="R153" t="s">
        <v>400</v>
      </c>
      <c r="S153">
        <v>602757</v>
      </c>
      <c r="T153"/>
      <c r="U153" t="s">
        <v>576</v>
      </c>
      <c r="V153" t="s">
        <v>50</v>
      </c>
      <c r="W153" t="s">
        <v>62</v>
      </c>
      <c r="X153" t="s">
        <v>62</v>
      </c>
      <c r="Y153" t="s">
        <v>358</v>
      </c>
      <c r="Z153">
        <v>40000</v>
      </c>
      <c r="AA153" t="b">
        <v>1</v>
      </c>
      <c r="AB153"/>
      <c r="AC153" t="s">
        <v>107</v>
      </c>
      <c r="AD153" t="s">
        <v>77</v>
      </c>
      <c r="AE153" t="s">
        <v>66</v>
      </c>
      <c r="AF153" t="b">
        <v>1</v>
      </c>
      <c r="AG153"/>
      <c r="AH153" t="s">
        <v>50</v>
      </c>
      <c r="AI153"/>
      <c r="AJ153">
        <v>26972</v>
      </c>
      <c r="AK153" s="1">
        <v>42500.349305555559</v>
      </c>
      <c r="AL153" s="1">
        <v>42501.509722222225</v>
      </c>
      <c r="AM153" s="1">
        <v>42534.717361111114</v>
      </c>
      <c r="AN153" t="s">
        <v>80</v>
      </c>
      <c r="AO153" t="s">
        <v>39</v>
      </c>
      <c r="AP153" t="s">
        <v>39</v>
      </c>
      <c r="AQ153"/>
      <c r="AR153" s="1">
        <v>42548.5</v>
      </c>
      <c r="AS153" t="s">
        <v>56</v>
      </c>
      <c r="AT153" t="s">
        <v>642</v>
      </c>
      <c r="AU153" s="2" t="s">
        <v>660</v>
      </c>
    </row>
    <row r="154" spans="1:47" ht="12.85" hidden="1" customHeight="1" x14ac:dyDescent="0.45">
      <c r="A154" t="s">
        <v>39</v>
      </c>
      <c r="B154">
        <v>624542</v>
      </c>
      <c r="C154" t="str">
        <f>VLOOKUP(B154,'PAS10 S19 Final Scope_195'!B:C,2,0)</f>
        <v>Base Scope</v>
      </c>
      <c r="D154" t="s">
        <v>41</v>
      </c>
      <c r="E154" t="s">
        <v>397</v>
      </c>
      <c r="F154" t="s">
        <v>442</v>
      </c>
      <c r="G154" t="s">
        <v>583</v>
      </c>
      <c r="H154">
        <v>0.5</v>
      </c>
      <c r="I154">
        <v>2</v>
      </c>
      <c r="J154" t="s">
        <v>443</v>
      </c>
      <c r="K154" t="s">
        <v>400</v>
      </c>
      <c r="L154" t="s">
        <v>40</v>
      </c>
      <c r="M154"/>
      <c r="N154" t="b">
        <v>0</v>
      </c>
      <c r="O154" t="s">
        <v>46</v>
      </c>
      <c r="P154" t="s">
        <v>47</v>
      </c>
      <c r="Q154" t="s">
        <v>48</v>
      </c>
      <c r="R154" t="s">
        <v>400</v>
      </c>
      <c r="S154">
        <v>602757</v>
      </c>
      <c r="T154"/>
      <c r="U154" t="s">
        <v>576</v>
      </c>
      <c r="V154" t="s">
        <v>50</v>
      </c>
      <c r="W154" t="s">
        <v>411</v>
      </c>
      <c r="X154" t="s">
        <v>411</v>
      </c>
      <c r="Y154" t="s">
        <v>358</v>
      </c>
      <c r="Z154">
        <v>40000</v>
      </c>
      <c r="AA154" t="b">
        <v>1</v>
      </c>
      <c r="AB154"/>
      <c r="AC154" t="s">
        <v>64</v>
      </c>
      <c r="AD154" t="s">
        <v>77</v>
      </c>
      <c r="AE154" t="s">
        <v>66</v>
      </c>
      <c r="AF154" t="b">
        <v>1</v>
      </c>
      <c r="AG154"/>
      <c r="AH154" t="s">
        <v>50</v>
      </c>
      <c r="AI154"/>
      <c r="AJ154">
        <v>22297</v>
      </c>
      <c r="AK154" s="1">
        <v>42492.316666666666</v>
      </c>
      <c r="AL154" s="1">
        <v>42508.769444444442</v>
      </c>
      <c r="AM154" s="1">
        <v>42541.711111111108</v>
      </c>
      <c r="AN154" t="s">
        <v>80</v>
      </c>
      <c r="AO154" t="s">
        <v>39</v>
      </c>
      <c r="AP154" t="s">
        <v>39</v>
      </c>
      <c r="AQ154"/>
      <c r="AR154" s="1">
        <v>42548.5</v>
      </c>
      <c r="AS154" t="s">
        <v>56</v>
      </c>
      <c r="AT154" t="s">
        <v>628</v>
      </c>
      <c r="AU154" s="2" t="s">
        <v>664</v>
      </c>
    </row>
    <row r="155" spans="1:47" ht="12.85" hidden="1" customHeight="1" x14ac:dyDescent="0.45">
      <c r="A155" t="s">
        <v>39</v>
      </c>
      <c r="B155">
        <v>624545</v>
      </c>
      <c r="C155" t="str">
        <f>VLOOKUP(B155,'PAS10 S19 Final Scope_195'!B:C,2,0)</f>
        <v>Base Scope</v>
      </c>
      <c r="D155" t="s">
        <v>41</v>
      </c>
      <c r="E155" t="s">
        <v>397</v>
      </c>
      <c r="F155" t="s">
        <v>462</v>
      </c>
      <c r="G155" t="s">
        <v>583</v>
      </c>
      <c r="H155">
        <v>0.5</v>
      </c>
      <c r="I155">
        <v>3</v>
      </c>
      <c r="J155" t="s">
        <v>463</v>
      </c>
      <c r="K155" t="s">
        <v>400</v>
      </c>
      <c r="L155" t="s">
        <v>40</v>
      </c>
      <c r="M155"/>
      <c r="N155" t="b">
        <v>0</v>
      </c>
      <c r="O155" t="s">
        <v>46</v>
      </c>
      <c r="P155" t="s">
        <v>47</v>
      </c>
      <c r="Q155" t="s">
        <v>48</v>
      </c>
      <c r="R155" t="s">
        <v>400</v>
      </c>
      <c r="S155">
        <v>602757</v>
      </c>
      <c r="T155"/>
      <c r="U155" t="s">
        <v>576</v>
      </c>
      <c r="V155" t="s">
        <v>50</v>
      </c>
      <c r="W155" t="s">
        <v>464</v>
      </c>
      <c r="X155" t="s">
        <v>464</v>
      </c>
      <c r="Y155" t="s">
        <v>358</v>
      </c>
      <c r="Z155">
        <v>40000</v>
      </c>
      <c r="AA155" t="b">
        <v>1</v>
      </c>
      <c r="AB155"/>
      <c r="AC155" t="s">
        <v>53</v>
      </c>
      <c r="AD155" t="s">
        <v>77</v>
      </c>
      <c r="AE155" t="s">
        <v>66</v>
      </c>
      <c r="AF155" t="b">
        <v>1</v>
      </c>
      <c r="AG155"/>
      <c r="AH155" t="s">
        <v>50</v>
      </c>
      <c r="AI155"/>
      <c r="AJ155">
        <v>26967</v>
      </c>
      <c r="AK155" s="1">
        <v>42501.334027777775</v>
      </c>
      <c r="AL155" s="1">
        <v>42501.510416666664</v>
      </c>
      <c r="AM155" s="1">
        <v>42533.71597222222</v>
      </c>
      <c r="AN155" t="s">
        <v>80</v>
      </c>
      <c r="AO155" t="s">
        <v>39</v>
      </c>
      <c r="AP155" t="s">
        <v>39</v>
      </c>
      <c r="AQ155"/>
      <c r="AR155" s="1">
        <v>42548.5</v>
      </c>
      <c r="AS155" t="s">
        <v>56</v>
      </c>
      <c r="AT155" t="s">
        <v>644</v>
      </c>
      <c r="AU155" t="s">
        <v>658</v>
      </c>
    </row>
    <row r="156" spans="1:47" ht="12.85" hidden="1" customHeight="1" x14ac:dyDescent="0.45">
      <c r="A156" t="s">
        <v>39</v>
      </c>
      <c r="B156">
        <v>624555</v>
      </c>
      <c r="C156" t="str">
        <f>VLOOKUP(B156,'PAS10 S19 Final Scope_195'!B:C,2,0)</f>
        <v>Base Scope</v>
      </c>
      <c r="D156" t="s">
        <v>41</v>
      </c>
      <c r="E156" t="s">
        <v>397</v>
      </c>
      <c r="F156" t="s">
        <v>404</v>
      </c>
      <c r="G156" t="s">
        <v>583</v>
      </c>
      <c r="H156">
        <v>2</v>
      </c>
      <c r="I156">
        <v>2</v>
      </c>
      <c r="J156" t="s">
        <v>405</v>
      </c>
      <c r="K156" t="s">
        <v>400</v>
      </c>
      <c r="L156" t="s">
        <v>40</v>
      </c>
      <c r="M156"/>
      <c r="N156" t="b">
        <v>0</v>
      </c>
      <c r="O156" t="s">
        <v>46</v>
      </c>
      <c r="P156" t="s">
        <v>47</v>
      </c>
      <c r="Q156" t="s">
        <v>48</v>
      </c>
      <c r="R156" t="s">
        <v>400</v>
      </c>
      <c r="S156">
        <v>602757</v>
      </c>
      <c r="T156"/>
      <c r="U156" t="s">
        <v>576</v>
      </c>
      <c r="V156" t="s">
        <v>50</v>
      </c>
      <c r="W156" t="s">
        <v>376</v>
      </c>
      <c r="X156" t="s">
        <v>376</v>
      </c>
      <c r="Y156" t="s">
        <v>358</v>
      </c>
      <c r="Z156">
        <v>40000</v>
      </c>
      <c r="AA156" t="b">
        <v>1</v>
      </c>
      <c r="AB156"/>
      <c r="AC156" t="s">
        <v>102</v>
      </c>
      <c r="AD156" t="s">
        <v>77</v>
      </c>
      <c r="AE156" t="s">
        <v>66</v>
      </c>
      <c r="AF156" t="b">
        <v>1</v>
      </c>
      <c r="AG156"/>
      <c r="AH156" t="s">
        <v>50</v>
      </c>
      <c r="AI156"/>
      <c r="AJ156">
        <v>23666</v>
      </c>
      <c r="AK156" s="1">
        <v>42522.324999999997</v>
      </c>
      <c r="AL156" s="1">
        <v>42523.436111111114</v>
      </c>
      <c r="AM156" s="1">
        <v>42548.67083333333</v>
      </c>
      <c r="AN156" t="s">
        <v>80</v>
      </c>
      <c r="AO156" t="s">
        <v>39</v>
      </c>
      <c r="AP156" t="s">
        <v>39</v>
      </c>
      <c r="AQ156"/>
      <c r="AR156" s="1">
        <v>42548.5</v>
      </c>
      <c r="AS156" t="s">
        <v>56</v>
      </c>
      <c r="AT156" t="s">
        <v>636</v>
      </c>
      <c r="AU156" s="2" t="s">
        <v>660</v>
      </c>
    </row>
    <row r="157" spans="1:47" ht="12.85" hidden="1" customHeight="1" x14ac:dyDescent="0.45">
      <c r="A157" t="s">
        <v>39</v>
      </c>
      <c r="B157">
        <v>624556</v>
      </c>
      <c r="C157" t="str">
        <f>VLOOKUP(B157,'PAS10 S19 Final Scope_195'!B:C,2,0)</f>
        <v>Base Scope</v>
      </c>
      <c r="D157" t="s">
        <v>57</v>
      </c>
      <c r="E157" t="s">
        <v>397</v>
      </c>
      <c r="F157" t="s">
        <v>406</v>
      </c>
      <c r="G157" t="s">
        <v>583</v>
      </c>
      <c r="H157">
        <v>2</v>
      </c>
      <c r="I157">
        <v>2</v>
      </c>
      <c r="J157" t="s">
        <v>407</v>
      </c>
      <c r="K157" t="s">
        <v>400</v>
      </c>
      <c r="L157" t="s">
        <v>40</v>
      </c>
      <c r="M157"/>
      <c r="N157" t="b">
        <v>0</v>
      </c>
      <c r="O157" t="s">
        <v>46</v>
      </c>
      <c r="P157" t="s">
        <v>47</v>
      </c>
      <c r="Q157" t="s">
        <v>408</v>
      </c>
      <c r="R157" t="s">
        <v>400</v>
      </c>
      <c r="S157">
        <v>602757</v>
      </c>
      <c r="T157"/>
      <c r="U157" t="s">
        <v>576</v>
      </c>
      <c r="V157" t="s">
        <v>50</v>
      </c>
      <c r="W157" t="s">
        <v>62</v>
      </c>
      <c r="X157" t="s">
        <v>62</v>
      </c>
      <c r="Y157" t="s">
        <v>358</v>
      </c>
      <c r="Z157">
        <v>40000</v>
      </c>
      <c r="AA157" t="b">
        <v>1</v>
      </c>
      <c r="AB157"/>
      <c r="AC157" t="s">
        <v>102</v>
      </c>
      <c r="AD157" t="s">
        <v>77</v>
      </c>
      <c r="AE157" t="s">
        <v>66</v>
      </c>
      <c r="AF157" t="b">
        <v>1</v>
      </c>
      <c r="AG157"/>
      <c r="AH157" t="s">
        <v>50</v>
      </c>
      <c r="AI157"/>
      <c r="AJ157">
        <v>27026</v>
      </c>
      <c r="AK157" s="1">
        <v>42493.30972222222</v>
      </c>
      <c r="AL157" s="1">
        <v>42501.511805555558</v>
      </c>
      <c r="AM157" s="1">
        <v>42541.207638888889</v>
      </c>
      <c r="AN157" t="s">
        <v>80</v>
      </c>
      <c r="AO157" t="s">
        <v>39</v>
      </c>
      <c r="AP157" t="s">
        <v>39</v>
      </c>
      <c r="AQ157"/>
      <c r="AR157" s="1">
        <v>42548.5</v>
      </c>
      <c r="AS157" t="s">
        <v>56</v>
      </c>
      <c r="AT157" t="s">
        <v>642</v>
      </c>
      <c r="AU157" s="2" t="s">
        <v>660</v>
      </c>
    </row>
    <row r="158" spans="1:47" ht="12.85" hidden="1" customHeight="1" x14ac:dyDescent="0.45">
      <c r="A158" t="s">
        <v>39</v>
      </c>
      <c r="B158">
        <v>624557</v>
      </c>
      <c r="C158" t="str">
        <f>VLOOKUP(B158,'PAS10 S19 Final Scope_195'!B:C,2,0)</f>
        <v>Base Scope</v>
      </c>
      <c r="D158" t="s">
        <v>41</v>
      </c>
      <c r="E158" t="s">
        <v>397</v>
      </c>
      <c r="F158" t="s">
        <v>480</v>
      </c>
      <c r="G158" t="s">
        <v>593</v>
      </c>
      <c r="H158">
        <v>3.5</v>
      </c>
      <c r="I158">
        <v>2</v>
      </c>
      <c r="J158" t="s">
        <v>481</v>
      </c>
      <c r="K158" t="s">
        <v>400</v>
      </c>
      <c r="L158" t="s">
        <v>40</v>
      </c>
      <c r="M158"/>
      <c r="N158" t="b">
        <v>0</v>
      </c>
      <c r="O158" t="s">
        <v>46</v>
      </c>
      <c r="P158" t="s">
        <v>47</v>
      </c>
      <c r="Q158" t="s">
        <v>48</v>
      </c>
      <c r="R158" t="s">
        <v>400</v>
      </c>
      <c r="S158">
        <v>602757</v>
      </c>
      <c r="T158"/>
      <c r="U158" t="s">
        <v>576</v>
      </c>
      <c r="V158" t="s">
        <v>50</v>
      </c>
      <c r="W158" t="s">
        <v>455</v>
      </c>
      <c r="X158" t="s">
        <v>455</v>
      </c>
      <c r="Y158" t="s">
        <v>358</v>
      </c>
      <c r="Z158">
        <v>40000</v>
      </c>
      <c r="AA158" t="b">
        <v>1</v>
      </c>
      <c r="AB158"/>
      <c r="AC158" t="s">
        <v>102</v>
      </c>
      <c r="AD158" t="s">
        <v>77</v>
      </c>
      <c r="AE158" t="s">
        <v>66</v>
      </c>
      <c r="AF158" t="b">
        <v>1</v>
      </c>
      <c r="AG158"/>
      <c r="AH158" t="s">
        <v>50</v>
      </c>
      <c r="AI158"/>
      <c r="AJ158">
        <v>23636</v>
      </c>
      <c r="AK158" s="1">
        <v>42507.291666666664</v>
      </c>
      <c r="AL158" s="1">
        <v>42507.761111111111</v>
      </c>
      <c r="AM158" s="1">
        <v>42541.711111111108</v>
      </c>
      <c r="AN158" t="s">
        <v>80</v>
      </c>
      <c r="AO158" t="s">
        <v>39</v>
      </c>
      <c r="AP158" t="s">
        <v>39</v>
      </c>
      <c r="AQ158"/>
      <c r="AR158" s="1">
        <v>42548.5</v>
      </c>
      <c r="AS158" t="s">
        <v>56</v>
      </c>
      <c r="AT158" t="s">
        <v>644</v>
      </c>
      <c r="AU158" s="2" t="s">
        <v>660</v>
      </c>
    </row>
    <row r="159" spans="1:47" ht="12.85" hidden="1" customHeight="1" x14ac:dyDescent="0.45">
      <c r="A159" t="s">
        <v>39</v>
      </c>
      <c r="B159">
        <v>624560</v>
      </c>
      <c r="C159" t="str">
        <f>VLOOKUP(B159,'PAS10 S19 Final Scope_195'!B:C,2,0)</f>
        <v>Base Scope</v>
      </c>
      <c r="D159" t="s">
        <v>41</v>
      </c>
      <c r="E159" t="s">
        <v>397</v>
      </c>
      <c r="F159" t="s">
        <v>421</v>
      </c>
      <c r="G159" t="s">
        <v>583</v>
      </c>
      <c r="H159">
        <v>2</v>
      </c>
      <c r="I159">
        <v>3</v>
      </c>
      <c r="J159" t="s">
        <v>422</v>
      </c>
      <c r="K159" t="s">
        <v>400</v>
      </c>
      <c r="L159" t="s">
        <v>40</v>
      </c>
      <c r="M159"/>
      <c r="N159" t="b">
        <v>0</v>
      </c>
      <c r="O159" t="s">
        <v>46</v>
      </c>
      <c r="P159" t="s">
        <v>47</v>
      </c>
      <c r="Q159" t="s">
        <v>48</v>
      </c>
      <c r="R159" t="s">
        <v>400</v>
      </c>
      <c r="S159">
        <v>602757</v>
      </c>
      <c r="T159"/>
      <c r="U159" t="s">
        <v>576</v>
      </c>
      <c r="V159" t="s">
        <v>50</v>
      </c>
      <c r="W159" t="s">
        <v>132</v>
      </c>
      <c r="X159" t="s">
        <v>132</v>
      </c>
      <c r="Y159" t="s">
        <v>358</v>
      </c>
      <c r="Z159">
        <v>40000</v>
      </c>
      <c r="AA159" t="b">
        <v>1</v>
      </c>
      <c r="AB159"/>
      <c r="AC159" t="s">
        <v>53</v>
      </c>
      <c r="AD159" t="s">
        <v>77</v>
      </c>
      <c r="AE159" t="s">
        <v>66</v>
      </c>
      <c r="AF159" t="b">
        <v>1</v>
      </c>
      <c r="AG159"/>
      <c r="AH159" t="s">
        <v>50</v>
      </c>
      <c r="AI159"/>
      <c r="AJ159">
        <v>26975</v>
      </c>
      <c r="AK159" s="1">
        <v>42502.29791666667</v>
      </c>
      <c r="AL159" s="1">
        <v>42502.756944444445</v>
      </c>
      <c r="AM159" s="1">
        <v>42533.71597222222</v>
      </c>
      <c r="AN159" t="s">
        <v>80</v>
      </c>
      <c r="AO159" t="s">
        <v>39</v>
      </c>
      <c r="AP159" t="s">
        <v>39</v>
      </c>
      <c r="AQ159"/>
      <c r="AR159" s="1">
        <v>42548.5</v>
      </c>
      <c r="AS159" t="s">
        <v>56</v>
      </c>
      <c r="AT159" t="s">
        <v>644</v>
      </c>
      <c r="AU159" t="s">
        <v>658</v>
      </c>
    </row>
    <row r="160" spans="1:47" ht="12.85" hidden="1" customHeight="1" x14ac:dyDescent="0.45">
      <c r="A160" t="s">
        <v>39</v>
      </c>
      <c r="B160">
        <v>624558</v>
      </c>
      <c r="C160" t="str">
        <f>VLOOKUP(B160,'PAS10 S19 Final Scope_195'!B:C,2,0)</f>
        <v>Base Scope</v>
      </c>
      <c r="D160" t="s">
        <v>41</v>
      </c>
      <c r="E160" t="s">
        <v>397</v>
      </c>
      <c r="F160" t="s">
        <v>453</v>
      </c>
      <c r="G160" t="s">
        <v>583</v>
      </c>
      <c r="H160">
        <v>0.5</v>
      </c>
      <c r="I160">
        <v>2</v>
      </c>
      <c r="J160" t="s">
        <v>454</v>
      </c>
      <c r="K160" t="s">
        <v>400</v>
      </c>
      <c r="L160" t="s">
        <v>40</v>
      </c>
      <c r="M160"/>
      <c r="N160" t="b">
        <v>0</v>
      </c>
      <c r="O160" t="s">
        <v>46</v>
      </c>
      <c r="P160" t="s">
        <v>47</v>
      </c>
      <c r="Q160" t="s">
        <v>48</v>
      </c>
      <c r="R160" t="s">
        <v>400</v>
      </c>
      <c r="S160">
        <v>602757</v>
      </c>
      <c r="T160"/>
      <c r="U160" t="s">
        <v>576</v>
      </c>
      <c r="V160" t="s">
        <v>50</v>
      </c>
      <c r="W160" t="s">
        <v>455</v>
      </c>
      <c r="X160" t="s">
        <v>455</v>
      </c>
      <c r="Y160" t="s">
        <v>358</v>
      </c>
      <c r="Z160">
        <v>40000</v>
      </c>
      <c r="AA160" t="b">
        <v>1</v>
      </c>
      <c r="AB160"/>
      <c r="AC160" t="s">
        <v>64</v>
      </c>
      <c r="AD160" t="s">
        <v>77</v>
      </c>
      <c r="AE160" t="s">
        <v>66</v>
      </c>
      <c r="AF160" t="b">
        <v>1</v>
      </c>
      <c r="AG160"/>
      <c r="AH160" t="s">
        <v>50</v>
      </c>
      <c r="AI160"/>
      <c r="AJ160">
        <v>23640</v>
      </c>
      <c r="AK160" s="1">
        <v>42493.30972222222</v>
      </c>
      <c r="AL160" s="1">
        <v>42501.512499999997</v>
      </c>
      <c r="AM160" s="1">
        <v>42544.635416666664</v>
      </c>
      <c r="AN160" t="s">
        <v>80</v>
      </c>
      <c r="AO160" t="s">
        <v>39</v>
      </c>
      <c r="AP160" t="s">
        <v>39</v>
      </c>
      <c r="AQ160"/>
      <c r="AR160" s="1">
        <v>42548.5</v>
      </c>
      <c r="AS160" t="s">
        <v>56</v>
      </c>
      <c r="AT160" t="s">
        <v>611</v>
      </c>
      <c r="AU160" s="2" t="s">
        <v>664</v>
      </c>
    </row>
    <row r="161" spans="1:47" ht="12.85" hidden="1" customHeight="1" x14ac:dyDescent="0.45">
      <c r="A161" t="s">
        <v>39</v>
      </c>
      <c r="B161">
        <v>624559</v>
      </c>
      <c r="C161" t="str">
        <f>VLOOKUP(B161,'PAS10 S19 Final Scope_195'!B:C,2,0)</f>
        <v>Base Scope</v>
      </c>
      <c r="D161" t="s">
        <v>41</v>
      </c>
      <c r="E161" t="s">
        <v>397</v>
      </c>
      <c r="F161" t="s">
        <v>456</v>
      </c>
      <c r="G161" t="s">
        <v>583</v>
      </c>
      <c r="H161">
        <v>1.5</v>
      </c>
      <c r="I161">
        <v>2</v>
      </c>
      <c r="J161" t="s">
        <v>457</v>
      </c>
      <c r="K161" t="s">
        <v>400</v>
      </c>
      <c r="L161" t="s">
        <v>40</v>
      </c>
      <c r="M161"/>
      <c r="N161" t="b">
        <v>0</v>
      </c>
      <c r="O161" t="s">
        <v>46</v>
      </c>
      <c r="P161" t="s">
        <v>47</v>
      </c>
      <c r="Q161" t="s">
        <v>48</v>
      </c>
      <c r="R161" t="s">
        <v>400</v>
      </c>
      <c r="S161">
        <v>602757</v>
      </c>
      <c r="T161"/>
      <c r="U161" t="s">
        <v>576</v>
      </c>
      <c r="V161" t="s">
        <v>50</v>
      </c>
      <c r="W161" t="s">
        <v>132</v>
      </c>
      <c r="X161" t="s">
        <v>132</v>
      </c>
      <c r="Y161" t="s">
        <v>358</v>
      </c>
      <c r="Z161">
        <v>40000</v>
      </c>
      <c r="AA161" t="b">
        <v>1</v>
      </c>
      <c r="AB161"/>
      <c r="AC161" t="s">
        <v>53</v>
      </c>
      <c r="AD161" t="s">
        <v>77</v>
      </c>
      <c r="AE161" t="s">
        <v>66</v>
      </c>
      <c r="AF161" t="b">
        <v>1</v>
      </c>
      <c r="AG161"/>
      <c r="AH161" t="s">
        <v>50</v>
      </c>
      <c r="AI161"/>
      <c r="AJ161">
        <v>23866</v>
      </c>
      <c r="AK161" s="1">
        <v>42501.334027777775</v>
      </c>
      <c r="AL161" s="1">
        <v>42501.512499999997</v>
      </c>
      <c r="AM161" s="1">
        <v>42534.718055555553</v>
      </c>
      <c r="AN161" t="s">
        <v>80</v>
      </c>
      <c r="AO161" t="s">
        <v>39</v>
      </c>
      <c r="AP161" t="s">
        <v>39</v>
      </c>
      <c r="AQ161"/>
      <c r="AR161" s="1">
        <v>42548.5</v>
      </c>
      <c r="AS161" t="s">
        <v>56</v>
      </c>
      <c r="AT161" t="s">
        <v>644</v>
      </c>
      <c r="AU161" t="s">
        <v>658</v>
      </c>
    </row>
    <row r="162" spans="1:47" ht="12.85" hidden="1" customHeight="1" x14ac:dyDescent="0.45">
      <c r="A162" t="s">
        <v>39</v>
      </c>
      <c r="B162">
        <v>627374</v>
      </c>
      <c r="C162" t="str">
        <f>VLOOKUP(B162,'PAS10 S19 Final Scope_195'!B:C,2,0)</f>
        <v>Base Scope</v>
      </c>
      <c r="D162" t="s">
        <v>41</v>
      </c>
      <c r="E162" t="s">
        <v>397</v>
      </c>
      <c r="F162" t="s">
        <v>458</v>
      </c>
      <c r="G162" t="s">
        <v>593</v>
      </c>
      <c r="H162">
        <v>3.5</v>
      </c>
      <c r="I162">
        <v>3.5</v>
      </c>
      <c r="J162" t="s">
        <v>459</v>
      </c>
      <c r="K162"/>
      <c r="L162" t="s">
        <v>40</v>
      </c>
      <c r="M162"/>
      <c r="N162" t="b">
        <v>0</v>
      </c>
      <c r="O162" t="s">
        <v>319</v>
      </c>
      <c r="P162" t="s">
        <v>47</v>
      </c>
      <c r="Q162" t="s">
        <v>48</v>
      </c>
      <c r="R162"/>
      <c r="S162">
        <v>602750</v>
      </c>
      <c r="T162"/>
      <c r="U162" t="s">
        <v>576</v>
      </c>
      <c r="V162" t="s">
        <v>50</v>
      </c>
      <c r="W162" t="s">
        <v>50</v>
      </c>
      <c r="X162" t="s">
        <v>140</v>
      </c>
      <c r="Y162" t="s">
        <v>358</v>
      </c>
      <c r="Z162">
        <v>40000</v>
      </c>
      <c r="AA162" t="b">
        <v>1</v>
      </c>
      <c r="AB162"/>
      <c r="AC162" t="s">
        <v>102</v>
      </c>
      <c r="AD162" t="s">
        <v>50</v>
      </c>
      <c r="AE162" t="s">
        <v>50</v>
      </c>
      <c r="AF162" t="b">
        <v>0</v>
      </c>
      <c r="AG162"/>
      <c r="AH162" t="s">
        <v>50</v>
      </c>
      <c r="AI162"/>
      <c r="AJ162">
        <v>27152</v>
      </c>
      <c r="AK162" s="1">
        <v>42534.490277777775</v>
      </c>
      <c r="AL162" s="1">
        <v>42534.72152777778</v>
      </c>
      <c r="AM162" s="1">
        <v>42556.657638888886</v>
      </c>
      <c r="AN162" t="s">
        <v>80</v>
      </c>
      <c r="AO162" t="s">
        <v>39</v>
      </c>
      <c r="AP162" t="s">
        <v>39</v>
      </c>
      <c r="AQ162"/>
      <c r="AR162" s="1">
        <v>42548.5</v>
      </c>
      <c r="AS162" t="s">
        <v>56</v>
      </c>
      <c r="AT162" t="s">
        <v>622</v>
      </c>
      <c r="AU162" t="s">
        <v>665</v>
      </c>
    </row>
    <row r="163" spans="1:47" ht="12.85" hidden="1" customHeight="1" x14ac:dyDescent="0.45">
      <c r="A163" t="s">
        <v>39</v>
      </c>
      <c r="B163">
        <v>624528</v>
      </c>
      <c r="C163" t="str">
        <f>VLOOKUP(B163,'PAS10 S19 Final Scope_195'!B:C,2,0)</f>
        <v>Base Scope</v>
      </c>
      <c r="D163" t="s">
        <v>41</v>
      </c>
      <c r="E163" t="s">
        <v>397</v>
      </c>
      <c r="F163" t="s">
        <v>469</v>
      </c>
      <c r="G163" t="s">
        <v>593</v>
      </c>
      <c r="H163">
        <v>1.5</v>
      </c>
      <c r="I163">
        <v>2</v>
      </c>
      <c r="J163" t="s">
        <v>470</v>
      </c>
      <c r="K163" t="s">
        <v>400</v>
      </c>
      <c r="L163" t="s">
        <v>40</v>
      </c>
      <c r="M163"/>
      <c r="N163" t="b">
        <v>0</v>
      </c>
      <c r="O163" t="s">
        <v>46</v>
      </c>
      <c r="P163" t="s">
        <v>47</v>
      </c>
      <c r="Q163" t="s">
        <v>48</v>
      </c>
      <c r="R163" t="s">
        <v>400</v>
      </c>
      <c r="S163">
        <v>602757</v>
      </c>
      <c r="T163"/>
      <c r="U163" t="s">
        <v>576</v>
      </c>
      <c r="V163" t="s">
        <v>50</v>
      </c>
      <c r="W163" t="s">
        <v>450</v>
      </c>
      <c r="X163" t="s">
        <v>450</v>
      </c>
      <c r="Y163" t="s">
        <v>358</v>
      </c>
      <c r="Z163">
        <v>40000</v>
      </c>
      <c r="AA163" t="b">
        <v>1</v>
      </c>
      <c r="AB163"/>
      <c r="AC163" t="s">
        <v>64</v>
      </c>
      <c r="AD163" t="s">
        <v>413</v>
      </c>
      <c r="AE163" t="s">
        <v>66</v>
      </c>
      <c r="AF163" t="b">
        <v>1</v>
      </c>
      <c r="AG163"/>
      <c r="AH163" t="s">
        <v>50</v>
      </c>
      <c r="AI163"/>
      <c r="AJ163">
        <v>25920</v>
      </c>
      <c r="AK163" s="1">
        <v>42495.301388888889</v>
      </c>
      <c r="AL163" s="1">
        <v>42501.513888888891</v>
      </c>
      <c r="AM163" s="1">
        <v>42535.724305555559</v>
      </c>
      <c r="AN163" t="s">
        <v>80</v>
      </c>
      <c r="AO163" t="s">
        <v>39</v>
      </c>
      <c r="AP163" t="s">
        <v>39</v>
      </c>
      <c r="AQ163"/>
      <c r="AR163" s="1">
        <v>42548.5</v>
      </c>
      <c r="AS163" t="s">
        <v>56</v>
      </c>
      <c r="AT163" t="s">
        <v>620</v>
      </c>
      <c r="AU163" t="s">
        <v>658</v>
      </c>
    </row>
    <row r="164" spans="1:47" ht="12.85" hidden="1" customHeight="1" x14ac:dyDescent="0.45">
      <c r="A164" t="s">
        <v>39</v>
      </c>
      <c r="B164">
        <v>624531</v>
      </c>
      <c r="C164" t="str">
        <f>VLOOKUP(B164,'PAS10 S19 Final Scope_195'!B:C,2,0)</f>
        <v>Base Scope</v>
      </c>
      <c r="D164" t="s">
        <v>57</v>
      </c>
      <c r="E164" t="s">
        <v>397</v>
      </c>
      <c r="F164" t="s">
        <v>482</v>
      </c>
      <c r="G164" t="s">
        <v>583</v>
      </c>
      <c r="H164">
        <v>1</v>
      </c>
      <c r="I164">
        <v>2</v>
      </c>
      <c r="J164" t="s">
        <v>483</v>
      </c>
      <c r="K164" t="s">
        <v>400</v>
      </c>
      <c r="L164" t="s">
        <v>40</v>
      </c>
      <c r="M164"/>
      <c r="N164" t="b">
        <v>0</v>
      </c>
      <c r="O164" t="s">
        <v>46</v>
      </c>
      <c r="P164" t="s">
        <v>47</v>
      </c>
      <c r="Q164" t="s">
        <v>48</v>
      </c>
      <c r="R164" t="s">
        <v>400</v>
      </c>
      <c r="S164">
        <v>602757</v>
      </c>
      <c r="T164"/>
      <c r="U164" t="s">
        <v>576</v>
      </c>
      <c r="V164" t="s">
        <v>50</v>
      </c>
      <c r="W164" t="s">
        <v>62</v>
      </c>
      <c r="X164" t="s">
        <v>62</v>
      </c>
      <c r="Y164" t="s">
        <v>358</v>
      </c>
      <c r="Z164">
        <v>40000</v>
      </c>
      <c r="AA164" t="b">
        <v>1</v>
      </c>
      <c r="AB164"/>
      <c r="AC164" t="s">
        <v>64</v>
      </c>
      <c r="AD164" t="s">
        <v>77</v>
      </c>
      <c r="AE164" t="s">
        <v>66</v>
      </c>
      <c r="AF164" t="b">
        <v>1</v>
      </c>
      <c r="AG164"/>
      <c r="AH164" t="s">
        <v>50</v>
      </c>
      <c r="AI164"/>
      <c r="AJ164">
        <v>23079</v>
      </c>
      <c r="AK164" s="1">
        <v>42500.349305555559</v>
      </c>
      <c r="AL164" s="1">
        <v>42501.513888888891</v>
      </c>
      <c r="AM164" s="1">
        <v>42544.634722222225</v>
      </c>
      <c r="AN164" t="s">
        <v>80</v>
      </c>
      <c r="AO164" t="s">
        <v>39</v>
      </c>
      <c r="AP164" t="s">
        <v>39</v>
      </c>
      <c r="AQ164"/>
      <c r="AR164" s="1">
        <v>42548.5</v>
      </c>
      <c r="AS164" t="s">
        <v>56</v>
      </c>
      <c r="AT164" t="s">
        <v>628</v>
      </c>
      <c r="AU164" s="2" t="s">
        <v>664</v>
      </c>
    </row>
    <row r="165" spans="1:47" ht="12.85" hidden="1" customHeight="1" x14ac:dyDescent="0.45">
      <c r="A165" t="s">
        <v>39</v>
      </c>
      <c r="B165">
        <v>624529</v>
      </c>
      <c r="C165" t="str">
        <f>VLOOKUP(B165,'PAS10 S19 Final Scope_195'!B:C,2,0)</f>
        <v>Base Scope</v>
      </c>
      <c r="D165" t="s">
        <v>57</v>
      </c>
      <c r="E165" t="s">
        <v>397</v>
      </c>
      <c r="F165" t="s">
        <v>417</v>
      </c>
      <c r="G165" t="s">
        <v>687</v>
      </c>
      <c r="H165">
        <v>3.5</v>
      </c>
      <c r="I165">
        <v>3.5</v>
      </c>
      <c r="J165" t="s">
        <v>418</v>
      </c>
      <c r="K165" t="s">
        <v>400</v>
      </c>
      <c r="L165" t="s">
        <v>40</v>
      </c>
      <c r="M165"/>
      <c r="N165" t="b">
        <v>0</v>
      </c>
      <c r="O165" t="s">
        <v>46</v>
      </c>
      <c r="P165" t="s">
        <v>47</v>
      </c>
      <c r="Q165" t="s">
        <v>48</v>
      </c>
      <c r="R165" t="s">
        <v>400</v>
      </c>
      <c r="S165">
        <v>602757</v>
      </c>
      <c r="T165"/>
      <c r="U165" t="s">
        <v>576</v>
      </c>
      <c r="V165" t="s">
        <v>50</v>
      </c>
      <c r="W165" t="s">
        <v>62</v>
      </c>
      <c r="X165" t="s">
        <v>62</v>
      </c>
      <c r="Y165" t="s">
        <v>358</v>
      </c>
      <c r="Z165">
        <v>40000</v>
      </c>
      <c r="AA165" t="b">
        <v>1</v>
      </c>
      <c r="AB165"/>
      <c r="AC165" t="s">
        <v>107</v>
      </c>
      <c r="AD165" t="s">
        <v>77</v>
      </c>
      <c r="AE165" t="s">
        <v>66</v>
      </c>
      <c r="AF165" t="b">
        <v>1</v>
      </c>
      <c r="AG165"/>
      <c r="AH165" t="s">
        <v>50</v>
      </c>
      <c r="AI165"/>
      <c r="AJ165">
        <v>26884</v>
      </c>
      <c r="AK165" s="1">
        <v>42503.387499999997</v>
      </c>
      <c r="AL165" s="1">
        <v>42505.745138888888</v>
      </c>
      <c r="AM165" s="1">
        <v>42534.717361111114</v>
      </c>
      <c r="AN165" t="s">
        <v>80</v>
      </c>
      <c r="AO165" t="s">
        <v>39</v>
      </c>
      <c r="AP165" t="s">
        <v>39</v>
      </c>
      <c r="AQ165"/>
      <c r="AR165" s="1">
        <v>42548.5</v>
      </c>
      <c r="AS165" t="s">
        <v>56</v>
      </c>
      <c r="AT165" t="s">
        <v>642</v>
      </c>
      <c r="AU165" t="s">
        <v>658</v>
      </c>
    </row>
    <row r="166" spans="1:47" ht="12.85" hidden="1" customHeight="1" x14ac:dyDescent="0.45">
      <c r="A166" t="s">
        <v>39</v>
      </c>
      <c r="B166">
        <v>624527</v>
      </c>
      <c r="C166" t="str">
        <f>VLOOKUP(B166,'PAS10 S19 Final Scope_195'!B:C,2,0)</f>
        <v>Base Scope</v>
      </c>
      <c r="D166" t="s">
        <v>57</v>
      </c>
      <c r="E166" t="s">
        <v>397</v>
      </c>
      <c r="F166" t="s">
        <v>190</v>
      </c>
      <c r="G166" t="s">
        <v>96</v>
      </c>
      <c r="H166">
        <v>3</v>
      </c>
      <c r="I166">
        <v>3.5</v>
      </c>
      <c r="J166" t="s">
        <v>412</v>
      </c>
      <c r="K166" t="s">
        <v>400</v>
      </c>
      <c r="L166" t="s">
        <v>40</v>
      </c>
      <c r="M166"/>
      <c r="N166" t="b">
        <v>0</v>
      </c>
      <c r="O166" t="s">
        <v>46</v>
      </c>
      <c r="P166" t="s">
        <v>47</v>
      </c>
      <c r="Q166" t="s">
        <v>48</v>
      </c>
      <c r="R166" t="s">
        <v>400</v>
      </c>
      <c r="S166">
        <v>602757</v>
      </c>
      <c r="T166"/>
      <c r="U166" t="s">
        <v>576</v>
      </c>
      <c r="V166" t="s">
        <v>50</v>
      </c>
      <c r="W166" t="s">
        <v>62</v>
      </c>
      <c r="X166" t="s">
        <v>62</v>
      </c>
      <c r="Y166" t="s">
        <v>358</v>
      </c>
      <c r="Z166">
        <v>40000</v>
      </c>
      <c r="AA166" t="b">
        <v>1</v>
      </c>
      <c r="AB166"/>
      <c r="AC166" t="s">
        <v>64</v>
      </c>
      <c r="AD166" t="s">
        <v>413</v>
      </c>
      <c r="AE166" t="s">
        <v>66</v>
      </c>
      <c r="AF166" t="b">
        <v>1</v>
      </c>
      <c r="AG166"/>
      <c r="AH166" t="s">
        <v>714</v>
      </c>
      <c r="AI166" t="s">
        <v>738</v>
      </c>
      <c r="AJ166">
        <v>26923</v>
      </c>
      <c r="AK166" s="1">
        <v>42515.29791666667</v>
      </c>
      <c r="AL166" s="1">
        <v>42515.760416666664</v>
      </c>
      <c r="AM166" s="1">
        <v>42537.756249999999</v>
      </c>
      <c r="AN166" t="s">
        <v>80</v>
      </c>
      <c r="AO166" t="s">
        <v>39</v>
      </c>
      <c r="AP166" t="s">
        <v>39</v>
      </c>
      <c r="AQ166"/>
      <c r="AR166" s="1">
        <v>42548.5</v>
      </c>
      <c r="AS166" t="s">
        <v>56</v>
      </c>
      <c r="AT166" t="s">
        <v>627</v>
      </c>
      <c r="AU166" t="s">
        <v>658</v>
      </c>
    </row>
    <row r="167" spans="1:47" ht="12.85" hidden="1" customHeight="1" x14ac:dyDescent="0.45">
      <c r="A167" t="s">
        <v>39</v>
      </c>
      <c r="B167">
        <v>624526</v>
      </c>
      <c r="C167" t="str">
        <f>VLOOKUP(B167,'PAS10 S19 Final Scope_195'!B:C,2,0)</f>
        <v>Base Scope</v>
      </c>
      <c r="D167" t="s">
        <v>41</v>
      </c>
      <c r="E167" t="s">
        <v>397</v>
      </c>
      <c r="F167" t="s">
        <v>432</v>
      </c>
      <c r="G167" t="s">
        <v>583</v>
      </c>
      <c r="H167">
        <v>0.5</v>
      </c>
      <c r="I167">
        <v>3</v>
      </c>
      <c r="J167" t="s">
        <v>433</v>
      </c>
      <c r="K167" t="s">
        <v>400</v>
      </c>
      <c r="L167" t="s">
        <v>40</v>
      </c>
      <c r="M167"/>
      <c r="N167" t="b">
        <v>0</v>
      </c>
      <c r="O167" t="s">
        <v>46</v>
      </c>
      <c r="P167" t="s">
        <v>47</v>
      </c>
      <c r="Q167" t="s">
        <v>48</v>
      </c>
      <c r="R167" t="s">
        <v>400</v>
      </c>
      <c r="S167">
        <v>602757</v>
      </c>
      <c r="T167"/>
      <c r="U167" t="s">
        <v>576</v>
      </c>
      <c r="V167" t="s">
        <v>50</v>
      </c>
      <c r="W167" t="s">
        <v>425</v>
      </c>
      <c r="X167" t="s">
        <v>425</v>
      </c>
      <c r="Y167" t="s">
        <v>358</v>
      </c>
      <c r="Z167">
        <v>40000</v>
      </c>
      <c r="AA167" t="b">
        <v>1</v>
      </c>
      <c r="AB167"/>
      <c r="AC167" t="s">
        <v>53</v>
      </c>
      <c r="AD167" t="s">
        <v>77</v>
      </c>
      <c r="AE167" t="s">
        <v>66</v>
      </c>
      <c r="AF167" t="b">
        <v>1</v>
      </c>
      <c r="AG167"/>
      <c r="AH167" t="s">
        <v>50</v>
      </c>
      <c r="AI167"/>
      <c r="AJ167">
        <v>26982</v>
      </c>
      <c r="AK167" s="1">
        <v>42501.334027777775</v>
      </c>
      <c r="AL167" s="1">
        <v>42501.513194444444</v>
      </c>
      <c r="AM167" s="1">
        <v>42533.71597222222</v>
      </c>
      <c r="AN167" t="s">
        <v>80</v>
      </c>
      <c r="AO167" t="s">
        <v>39</v>
      </c>
      <c r="AP167" t="s">
        <v>39</v>
      </c>
      <c r="AQ167"/>
      <c r="AR167" s="1">
        <v>42548.5</v>
      </c>
      <c r="AS167" t="s">
        <v>56</v>
      </c>
      <c r="AT167" t="s">
        <v>644</v>
      </c>
      <c r="AU167" t="s">
        <v>658</v>
      </c>
    </row>
    <row r="168" spans="1:47" ht="12.85" hidden="1" customHeight="1" x14ac:dyDescent="0.45">
      <c r="A168" t="s">
        <v>39</v>
      </c>
      <c r="B168">
        <v>624525</v>
      </c>
      <c r="C168" t="str">
        <f>VLOOKUP(B168,'PAS10 S19 Final Scope_195'!B:C,2,0)</f>
        <v>Base Scope</v>
      </c>
      <c r="D168" t="s">
        <v>41</v>
      </c>
      <c r="E168" t="s">
        <v>397</v>
      </c>
      <c r="F168" t="s">
        <v>423</v>
      </c>
      <c r="G168" t="s">
        <v>583</v>
      </c>
      <c r="H168">
        <v>0.5</v>
      </c>
      <c r="I168">
        <v>2</v>
      </c>
      <c r="J168" t="s">
        <v>424</v>
      </c>
      <c r="K168" t="s">
        <v>400</v>
      </c>
      <c r="L168" t="s">
        <v>40</v>
      </c>
      <c r="M168"/>
      <c r="N168" t="b">
        <v>0</v>
      </c>
      <c r="O168" t="s">
        <v>46</v>
      </c>
      <c r="P168" t="s">
        <v>47</v>
      </c>
      <c r="Q168" t="s">
        <v>48</v>
      </c>
      <c r="R168" t="s">
        <v>400</v>
      </c>
      <c r="S168">
        <v>602757</v>
      </c>
      <c r="T168"/>
      <c r="U168" t="s">
        <v>576</v>
      </c>
      <c r="V168" t="s">
        <v>50</v>
      </c>
      <c r="W168" t="s">
        <v>425</v>
      </c>
      <c r="X168" t="s">
        <v>425</v>
      </c>
      <c r="Y168" t="s">
        <v>358</v>
      </c>
      <c r="Z168">
        <v>40000</v>
      </c>
      <c r="AA168" t="b">
        <v>1</v>
      </c>
      <c r="AB168"/>
      <c r="AC168" t="s">
        <v>53</v>
      </c>
      <c r="AD168" t="s">
        <v>77</v>
      </c>
      <c r="AE168" t="s">
        <v>66</v>
      </c>
      <c r="AF168" t="b">
        <v>1</v>
      </c>
      <c r="AG168"/>
      <c r="AH168" t="s">
        <v>50</v>
      </c>
      <c r="AI168"/>
      <c r="AJ168">
        <v>26981</v>
      </c>
      <c r="AK168" s="1">
        <v>42500.349305555559</v>
      </c>
      <c r="AL168" s="1">
        <v>42501.513194444444</v>
      </c>
      <c r="AM168" s="1">
        <v>42533.71597222222</v>
      </c>
      <c r="AN168" t="s">
        <v>80</v>
      </c>
      <c r="AO168" t="s">
        <v>39</v>
      </c>
      <c r="AP168" t="s">
        <v>39</v>
      </c>
      <c r="AQ168"/>
      <c r="AR168" s="1">
        <v>42548.5</v>
      </c>
      <c r="AS168" t="s">
        <v>56</v>
      </c>
      <c r="AT168" t="s">
        <v>644</v>
      </c>
      <c r="AU168" t="s">
        <v>658</v>
      </c>
    </row>
    <row r="169" spans="1:47" ht="12.85" hidden="1" customHeight="1" x14ac:dyDescent="0.45">
      <c r="A169" t="s">
        <v>39</v>
      </c>
      <c r="B169">
        <v>627378</v>
      </c>
      <c r="C169" t="str">
        <f>VLOOKUP(B169,'PAS10 S19 Final Scope_195'!B:C,2,0)</f>
        <v>Base Scope</v>
      </c>
      <c r="D169" t="s">
        <v>41</v>
      </c>
      <c r="E169" t="s">
        <v>498</v>
      </c>
      <c r="F169" t="s">
        <v>550</v>
      </c>
      <c r="G169" t="s">
        <v>96</v>
      </c>
      <c r="H169">
        <v>3.5</v>
      </c>
      <c r="I169">
        <v>2</v>
      </c>
      <c r="J169" t="s">
        <v>551</v>
      </c>
      <c r="K169" t="s">
        <v>501</v>
      </c>
      <c r="L169" t="s">
        <v>40</v>
      </c>
      <c r="M169"/>
      <c r="N169" t="b">
        <v>0</v>
      </c>
      <c r="O169" t="s">
        <v>46</v>
      </c>
      <c r="P169" t="s">
        <v>47</v>
      </c>
      <c r="Q169" t="s">
        <v>48</v>
      </c>
      <c r="R169" t="s">
        <v>501</v>
      </c>
      <c r="S169">
        <v>606062</v>
      </c>
      <c r="T169"/>
      <c r="U169" t="s">
        <v>576</v>
      </c>
      <c r="V169" t="s">
        <v>50</v>
      </c>
      <c r="W169" t="s">
        <v>51</v>
      </c>
      <c r="X169" t="s">
        <v>51</v>
      </c>
      <c r="Y169" t="s">
        <v>358</v>
      </c>
      <c r="Z169">
        <v>60000</v>
      </c>
      <c r="AA169" t="b">
        <v>1</v>
      </c>
      <c r="AB169"/>
      <c r="AC169" t="s">
        <v>64</v>
      </c>
      <c r="AD169" t="s">
        <v>89</v>
      </c>
      <c r="AE169" t="s">
        <v>66</v>
      </c>
      <c r="AF169" t="b">
        <v>1</v>
      </c>
      <c r="AG169"/>
      <c r="AH169" t="s">
        <v>714</v>
      </c>
      <c r="AI169" t="s">
        <v>739</v>
      </c>
      <c r="AJ169">
        <v>22932</v>
      </c>
      <c r="AK169" s="1">
        <v>42531.32916666667</v>
      </c>
      <c r="AL169" s="1">
        <v>42533.720138888886</v>
      </c>
      <c r="AM169" s="1">
        <v>42550.71875</v>
      </c>
      <c r="AN169" t="s">
        <v>80</v>
      </c>
      <c r="AO169" t="s">
        <v>39</v>
      </c>
      <c r="AP169" t="s">
        <v>39</v>
      </c>
      <c r="AQ169"/>
      <c r="AR169" s="1">
        <v>42548.5</v>
      </c>
      <c r="AS169" t="s">
        <v>56</v>
      </c>
      <c r="AT169" t="s">
        <v>659</v>
      </c>
      <c r="AU169" s="2" t="s">
        <v>666</v>
      </c>
    </row>
    <row r="170" spans="1:47" ht="12.85" hidden="1" customHeight="1" x14ac:dyDescent="0.45">
      <c r="A170" t="s">
        <v>39</v>
      </c>
      <c r="B170">
        <v>625732</v>
      </c>
      <c r="C170" t="str">
        <f>VLOOKUP(B170,'PAS10 S19 Final Scope_195'!B:C,2,0)</f>
        <v>Base Scope</v>
      </c>
      <c r="D170" t="s">
        <v>57</v>
      </c>
      <c r="E170" t="s">
        <v>498</v>
      </c>
      <c r="F170" t="s">
        <v>515</v>
      </c>
      <c r="G170" t="s">
        <v>216</v>
      </c>
      <c r="H170">
        <v>2</v>
      </c>
      <c r="I170">
        <v>2</v>
      </c>
      <c r="J170" t="s">
        <v>516</v>
      </c>
      <c r="K170" t="s">
        <v>501</v>
      </c>
      <c r="L170" t="s">
        <v>40</v>
      </c>
      <c r="M170" t="s">
        <v>694</v>
      </c>
      <c r="N170" t="b">
        <v>0</v>
      </c>
      <c r="O170" t="s">
        <v>46</v>
      </c>
      <c r="P170" t="s">
        <v>47</v>
      </c>
      <c r="Q170" t="s">
        <v>48</v>
      </c>
      <c r="R170" t="s">
        <v>517</v>
      </c>
      <c r="S170" t="s">
        <v>518</v>
      </c>
      <c r="T170"/>
      <c r="U170" t="s">
        <v>576</v>
      </c>
      <c r="V170" t="s">
        <v>50</v>
      </c>
      <c r="W170" t="s">
        <v>62</v>
      </c>
      <c r="X170" t="s">
        <v>62</v>
      </c>
      <c r="Y170" t="s">
        <v>76</v>
      </c>
      <c r="Z170">
        <v>60000</v>
      </c>
      <c r="AA170" t="b">
        <v>1</v>
      </c>
      <c r="AB170"/>
      <c r="AC170" t="s">
        <v>102</v>
      </c>
      <c r="AD170" t="s">
        <v>93</v>
      </c>
      <c r="AE170" t="s">
        <v>66</v>
      </c>
      <c r="AF170" t="b">
        <v>1</v>
      </c>
      <c r="AG170"/>
      <c r="AH170" t="s">
        <v>50</v>
      </c>
      <c r="AI170"/>
      <c r="AJ170">
        <v>23038</v>
      </c>
      <c r="AK170" s="1">
        <v>42481.356249999997</v>
      </c>
      <c r="AL170" s="1">
        <v>42501.748611111114</v>
      </c>
      <c r="AM170" s="1">
        <v>42549.468055555553</v>
      </c>
      <c r="AN170" t="s">
        <v>80</v>
      </c>
      <c r="AO170" t="s">
        <v>39</v>
      </c>
      <c r="AP170" t="s">
        <v>39</v>
      </c>
      <c r="AQ170"/>
      <c r="AR170" s="1">
        <v>42548.5</v>
      </c>
      <c r="AS170" t="s">
        <v>56</v>
      </c>
      <c r="AT170" t="s">
        <v>642</v>
      </c>
      <c r="AU170" s="2" t="s">
        <v>669</v>
      </c>
    </row>
    <row r="171" spans="1:47" ht="12.85" hidden="1" customHeight="1" x14ac:dyDescent="0.45">
      <c r="A171" t="s">
        <v>39</v>
      </c>
      <c r="B171">
        <v>620672</v>
      </c>
      <c r="C171" t="str">
        <f>VLOOKUP(B171,'PAS10 S19 Final Scope_195'!B:C,2,0)</f>
        <v>Base Scope</v>
      </c>
      <c r="D171" t="s">
        <v>57</v>
      </c>
      <c r="E171" t="s">
        <v>498</v>
      </c>
      <c r="F171" t="s">
        <v>508</v>
      </c>
      <c r="G171" t="s">
        <v>583</v>
      </c>
      <c r="H171">
        <v>2.5</v>
      </c>
      <c r="I171">
        <v>2</v>
      </c>
      <c r="J171" t="s">
        <v>509</v>
      </c>
      <c r="K171" t="s">
        <v>501</v>
      </c>
      <c r="L171" t="s">
        <v>40</v>
      </c>
      <c r="M171"/>
      <c r="N171" t="b">
        <v>0</v>
      </c>
      <c r="O171" t="s">
        <v>46</v>
      </c>
      <c r="P171" t="s">
        <v>47</v>
      </c>
      <c r="Q171" t="s">
        <v>48</v>
      </c>
      <c r="R171" t="s">
        <v>502</v>
      </c>
      <c r="S171">
        <v>596885</v>
      </c>
      <c r="T171"/>
      <c r="U171" t="s">
        <v>576</v>
      </c>
      <c r="V171" t="s">
        <v>50</v>
      </c>
      <c r="W171" t="s">
        <v>62</v>
      </c>
      <c r="X171" t="s">
        <v>62</v>
      </c>
      <c r="Y171" t="s">
        <v>358</v>
      </c>
      <c r="Z171">
        <v>60000</v>
      </c>
      <c r="AA171" t="b">
        <v>1</v>
      </c>
      <c r="AB171"/>
      <c r="AC171" t="s">
        <v>53</v>
      </c>
      <c r="AD171" t="s">
        <v>112</v>
      </c>
      <c r="AE171" t="s">
        <v>66</v>
      </c>
      <c r="AF171" t="b">
        <v>1</v>
      </c>
      <c r="AG171"/>
      <c r="AH171" t="s">
        <v>50</v>
      </c>
      <c r="AI171"/>
      <c r="AJ171">
        <v>24770</v>
      </c>
      <c r="AK171" s="1">
        <v>42467.321527777778</v>
      </c>
      <c r="AL171" s="1">
        <v>42477.788888888892</v>
      </c>
      <c r="AM171" s="1">
        <v>42523.713194444441</v>
      </c>
      <c r="AN171" t="s">
        <v>80</v>
      </c>
      <c r="AO171" t="s">
        <v>39</v>
      </c>
      <c r="AP171" t="s">
        <v>39</v>
      </c>
      <c r="AQ171"/>
      <c r="AR171" s="1">
        <v>42548.5</v>
      </c>
      <c r="AS171" t="s">
        <v>56</v>
      </c>
      <c r="AT171" t="s">
        <v>627</v>
      </c>
      <c r="AU171" s="2" t="s">
        <v>671</v>
      </c>
    </row>
    <row r="172" spans="1:47" ht="12.85" hidden="1" customHeight="1" x14ac:dyDescent="0.45">
      <c r="A172" t="s">
        <v>39</v>
      </c>
      <c r="B172">
        <v>620673</v>
      </c>
      <c r="C172" t="str">
        <f>VLOOKUP(B172,'PAS10 S19 Final Scope_195'!B:C,2,0)</f>
        <v>Base Scope</v>
      </c>
      <c r="D172" t="s">
        <v>57</v>
      </c>
      <c r="E172" t="s">
        <v>498</v>
      </c>
      <c r="F172" t="s">
        <v>538</v>
      </c>
      <c r="G172" t="s">
        <v>583</v>
      </c>
      <c r="H172">
        <v>1</v>
      </c>
      <c r="I172">
        <v>2</v>
      </c>
      <c r="J172" t="s">
        <v>539</v>
      </c>
      <c r="K172" t="s">
        <v>501</v>
      </c>
      <c r="L172" t="s">
        <v>40</v>
      </c>
      <c r="M172"/>
      <c r="N172" t="b">
        <v>0</v>
      </c>
      <c r="O172" t="s">
        <v>46</v>
      </c>
      <c r="P172" t="s">
        <v>47</v>
      </c>
      <c r="Q172" t="s">
        <v>48</v>
      </c>
      <c r="R172" t="s">
        <v>502</v>
      </c>
      <c r="S172">
        <v>596885</v>
      </c>
      <c r="T172"/>
      <c r="U172" t="s">
        <v>576</v>
      </c>
      <c r="V172" t="s">
        <v>50</v>
      </c>
      <c r="W172" t="s">
        <v>62</v>
      </c>
      <c r="X172" t="s">
        <v>62</v>
      </c>
      <c r="Y172" t="s">
        <v>115</v>
      </c>
      <c r="Z172">
        <v>60000</v>
      </c>
      <c r="AA172" t="b">
        <v>1</v>
      </c>
      <c r="AB172"/>
      <c r="AC172" t="s">
        <v>107</v>
      </c>
      <c r="AD172" t="s">
        <v>112</v>
      </c>
      <c r="AE172" t="s">
        <v>66</v>
      </c>
      <c r="AF172" t="b">
        <v>1</v>
      </c>
      <c r="AG172"/>
      <c r="AH172" t="s">
        <v>50</v>
      </c>
      <c r="AI172"/>
      <c r="AJ172">
        <v>22604</v>
      </c>
      <c r="AK172" s="1">
        <v>42472.366666666669</v>
      </c>
      <c r="AL172" s="1">
        <v>42477.789583333331</v>
      </c>
      <c r="AM172" s="1">
        <v>42523.713194444441</v>
      </c>
      <c r="AN172" t="s">
        <v>80</v>
      </c>
      <c r="AO172" t="s">
        <v>39</v>
      </c>
      <c r="AP172" t="s">
        <v>39</v>
      </c>
      <c r="AQ172"/>
      <c r="AR172" s="1">
        <v>42548.5</v>
      </c>
      <c r="AS172" t="s">
        <v>56</v>
      </c>
      <c r="AT172" t="s">
        <v>627</v>
      </c>
      <c r="AU172" s="2" t="s">
        <v>670</v>
      </c>
    </row>
    <row r="173" spans="1:47" ht="12.85" hidden="1" customHeight="1" x14ac:dyDescent="0.45">
      <c r="A173" t="s">
        <v>39</v>
      </c>
      <c r="B173">
        <v>620675</v>
      </c>
      <c r="C173" t="str">
        <f>VLOOKUP(B173,'PAS10 S19 Final Scope_195'!B:C,2,0)</f>
        <v>Base Scope</v>
      </c>
      <c r="D173" t="s">
        <v>57</v>
      </c>
      <c r="E173" t="s">
        <v>498</v>
      </c>
      <c r="F173" t="s">
        <v>499</v>
      </c>
      <c r="G173" t="s">
        <v>583</v>
      </c>
      <c r="H173">
        <v>1</v>
      </c>
      <c r="I173">
        <v>2</v>
      </c>
      <c r="J173" t="s">
        <v>500</v>
      </c>
      <c r="K173" t="s">
        <v>501</v>
      </c>
      <c r="L173" t="s">
        <v>40</v>
      </c>
      <c r="M173"/>
      <c r="N173" t="b">
        <v>0</v>
      </c>
      <c r="O173" t="s">
        <v>46</v>
      </c>
      <c r="P173" t="s">
        <v>47</v>
      </c>
      <c r="Q173" t="s">
        <v>48</v>
      </c>
      <c r="R173" t="s">
        <v>502</v>
      </c>
      <c r="S173">
        <v>596885</v>
      </c>
      <c r="T173"/>
      <c r="U173" t="s">
        <v>576</v>
      </c>
      <c r="V173" t="s">
        <v>50</v>
      </c>
      <c r="W173" t="s">
        <v>62</v>
      </c>
      <c r="X173" t="s">
        <v>62</v>
      </c>
      <c r="Y173" t="s">
        <v>115</v>
      </c>
      <c r="Z173">
        <v>60000</v>
      </c>
      <c r="AA173" t="b">
        <v>1</v>
      </c>
      <c r="AB173"/>
      <c r="AC173" t="s">
        <v>102</v>
      </c>
      <c r="AD173" t="s">
        <v>413</v>
      </c>
      <c r="AE173" t="s">
        <v>66</v>
      </c>
      <c r="AF173" t="b">
        <v>1</v>
      </c>
      <c r="AG173"/>
      <c r="AH173" t="s">
        <v>50</v>
      </c>
      <c r="AI173"/>
      <c r="AJ173">
        <v>26854</v>
      </c>
      <c r="AK173" s="1">
        <v>42467.321527777778</v>
      </c>
      <c r="AL173" s="1">
        <v>42477.789583333331</v>
      </c>
      <c r="AM173" s="1">
        <v>42527.722222222219</v>
      </c>
      <c r="AN173" t="s">
        <v>80</v>
      </c>
      <c r="AO173" t="s">
        <v>39</v>
      </c>
      <c r="AP173" t="s">
        <v>39</v>
      </c>
      <c r="AQ173"/>
      <c r="AR173" s="1">
        <v>42548.5</v>
      </c>
      <c r="AS173" t="s">
        <v>56</v>
      </c>
      <c r="AT173" t="s">
        <v>627</v>
      </c>
      <c r="AU173" s="2" t="s">
        <v>667</v>
      </c>
    </row>
    <row r="174" spans="1:47" ht="12.85" hidden="1" customHeight="1" x14ac:dyDescent="0.45">
      <c r="A174" t="s">
        <v>39</v>
      </c>
      <c r="B174">
        <v>627377</v>
      </c>
      <c r="C174" t="str">
        <f>VLOOKUP(B174,'PAS10 S19 Final Scope_195'!B:C,2,0)</f>
        <v>Base Scope</v>
      </c>
      <c r="D174" t="s">
        <v>57</v>
      </c>
      <c r="E174" t="s">
        <v>498</v>
      </c>
      <c r="F174" t="s">
        <v>503</v>
      </c>
      <c r="G174" t="s">
        <v>96</v>
      </c>
      <c r="H174">
        <v>3.5</v>
      </c>
      <c r="I174">
        <v>2</v>
      </c>
      <c r="J174" t="s">
        <v>504</v>
      </c>
      <c r="K174" t="s">
        <v>501</v>
      </c>
      <c r="L174" t="s">
        <v>40</v>
      </c>
      <c r="M174"/>
      <c r="N174" t="b">
        <v>0</v>
      </c>
      <c r="O174" t="s">
        <v>46</v>
      </c>
      <c r="P174" t="s">
        <v>47</v>
      </c>
      <c r="Q174" t="s">
        <v>48</v>
      </c>
      <c r="R174" t="s">
        <v>501</v>
      </c>
      <c r="S174">
        <v>606062</v>
      </c>
      <c r="T174"/>
      <c r="U174" t="s">
        <v>576</v>
      </c>
      <c r="V174" t="s">
        <v>50</v>
      </c>
      <c r="W174" t="s">
        <v>62</v>
      </c>
      <c r="X174" t="s">
        <v>62</v>
      </c>
      <c r="Y174" t="s">
        <v>358</v>
      </c>
      <c r="Z174">
        <v>60000</v>
      </c>
      <c r="AA174" t="b">
        <v>1</v>
      </c>
      <c r="AB174"/>
      <c r="AC174" t="s">
        <v>64</v>
      </c>
      <c r="AD174" t="s">
        <v>89</v>
      </c>
      <c r="AE174" t="s">
        <v>66</v>
      </c>
      <c r="AF174" t="b">
        <v>1</v>
      </c>
      <c r="AG174"/>
      <c r="AH174" t="s">
        <v>714</v>
      </c>
      <c r="AI174" t="s">
        <v>739</v>
      </c>
      <c r="AJ174">
        <v>23757</v>
      </c>
      <c r="AK174" s="1">
        <v>42531.32916666667</v>
      </c>
      <c r="AL174" s="1">
        <v>42533.720138888886</v>
      </c>
      <c r="AM174" s="1">
        <v>42550.71875</v>
      </c>
      <c r="AN174" t="s">
        <v>80</v>
      </c>
      <c r="AO174" t="s">
        <v>39</v>
      </c>
      <c r="AP174" t="s">
        <v>39</v>
      </c>
      <c r="AQ174"/>
      <c r="AR174" s="1">
        <v>42548.5</v>
      </c>
      <c r="AS174" t="s">
        <v>56</v>
      </c>
      <c r="AT174" t="s">
        <v>627</v>
      </c>
      <c r="AU174" s="2" t="s">
        <v>717</v>
      </c>
    </row>
    <row r="175" spans="1:47" ht="12.85" hidden="1" customHeight="1" x14ac:dyDescent="0.45">
      <c r="A175" t="s">
        <v>39</v>
      </c>
      <c r="B175">
        <v>624045</v>
      </c>
      <c r="C175" t="str">
        <f>VLOOKUP(B175,'PAS10 S19 Final Scope_195'!B:C,2,0)</f>
        <v>Base Scope</v>
      </c>
      <c r="D175" t="s">
        <v>57</v>
      </c>
      <c r="E175" t="s">
        <v>498</v>
      </c>
      <c r="F175" t="s">
        <v>505</v>
      </c>
      <c r="G175" t="s">
        <v>583</v>
      </c>
      <c r="H175">
        <v>2</v>
      </c>
      <c r="I175">
        <v>2</v>
      </c>
      <c r="J175" t="s">
        <v>506</v>
      </c>
      <c r="K175" t="s">
        <v>501</v>
      </c>
      <c r="L175" t="s">
        <v>40</v>
      </c>
      <c r="M175"/>
      <c r="N175" t="b">
        <v>0</v>
      </c>
      <c r="O175" t="s">
        <v>46</v>
      </c>
      <c r="P175" t="s">
        <v>47</v>
      </c>
      <c r="Q175" t="s">
        <v>48</v>
      </c>
      <c r="R175" t="s">
        <v>507</v>
      </c>
      <c r="S175">
        <v>596883</v>
      </c>
      <c r="T175"/>
      <c r="U175" t="s">
        <v>576</v>
      </c>
      <c r="V175" t="s">
        <v>50</v>
      </c>
      <c r="W175" t="s">
        <v>62</v>
      </c>
      <c r="X175" t="s">
        <v>62</v>
      </c>
      <c r="Y175" t="s">
        <v>115</v>
      </c>
      <c r="Z175">
        <v>60000</v>
      </c>
      <c r="AA175" t="b">
        <v>1</v>
      </c>
      <c r="AB175"/>
      <c r="AC175" t="s">
        <v>102</v>
      </c>
      <c r="AD175" t="s">
        <v>89</v>
      </c>
      <c r="AE175" t="s">
        <v>66</v>
      </c>
      <c r="AF175" t="b">
        <v>1</v>
      </c>
      <c r="AG175"/>
      <c r="AH175" t="s">
        <v>50</v>
      </c>
      <c r="AI175"/>
      <c r="AJ175">
        <v>26873</v>
      </c>
      <c r="AK175" s="1">
        <v>42481.356249999997</v>
      </c>
      <c r="AL175" s="1">
        <v>42501.747916666667</v>
      </c>
      <c r="AM175" s="1">
        <v>42541.208333333336</v>
      </c>
      <c r="AN175" t="s">
        <v>80</v>
      </c>
      <c r="AO175" t="s">
        <v>39</v>
      </c>
      <c r="AP175" t="s">
        <v>39</v>
      </c>
      <c r="AQ175"/>
      <c r="AR175" s="1">
        <v>42548.5</v>
      </c>
      <c r="AS175" t="s">
        <v>56</v>
      </c>
      <c r="AT175" t="s">
        <v>659</v>
      </c>
      <c r="AU175" s="2" t="s">
        <v>672</v>
      </c>
    </row>
    <row r="176" spans="1:47" ht="12.85" hidden="1" customHeight="1" x14ac:dyDescent="0.45">
      <c r="A176" t="s">
        <v>39</v>
      </c>
      <c r="B176">
        <v>611191</v>
      </c>
      <c r="C176" t="str">
        <f>VLOOKUP(B176,'PAS10 S19 Final Scope_195'!B:C,2,0)</f>
        <v>Base Scope</v>
      </c>
      <c r="D176" t="s">
        <v>57</v>
      </c>
      <c r="E176" t="s">
        <v>498</v>
      </c>
      <c r="F176" t="s">
        <v>552</v>
      </c>
      <c r="G176" t="s">
        <v>687</v>
      </c>
      <c r="H176">
        <v>2.5</v>
      </c>
      <c r="I176">
        <v>2</v>
      </c>
      <c r="J176" t="s">
        <v>553</v>
      </c>
      <c r="K176" t="s">
        <v>501</v>
      </c>
      <c r="L176" t="s">
        <v>40</v>
      </c>
      <c r="M176"/>
      <c r="N176" t="b">
        <v>0</v>
      </c>
      <c r="O176" t="s">
        <v>46</v>
      </c>
      <c r="P176" t="s">
        <v>47</v>
      </c>
      <c r="Q176" t="s">
        <v>48</v>
      </c>
      <c r="R176" t="s">
        <v>554</v>
      </c>
      <c r="S176">
        <v>596879</v>
      </c>
      <c r="T176"/>
      <c r="U176" t="s">
        <v>576</v>
      </c>
      <c r="V176" t="s">
        <v>50</v>
      </c>
      <c r="W176" t="s">
        <v>62</v>
      </c>
      <c r="X176" t="s">
        <v>62</v>
      </c>
      <c r="Y176" t="s">
        <v>115</v>
      </c>
      <c r="Z176">
        <v>60000</v>
      </c>
      <c r="AA176" t="b">
        <v>1</v>
      </c>
      <c r="AB176"/>
      <c r="AC176" t="s">
        <v>53</v>
      </c>
      <c r="AD176" t="s">
        <v>112</v>
      </c>
      <c r="AE176" t="s">
        <v>78</v>
      </c>
      <c r="AF176" t="b">
        <v>1</v>
      </c>
      <c r="AG176"/>
      <c r="AH176" t="s">
        <v>50</v>
      </c>
      <c r="AI176"/>
      <c r="AJ176">
        <v>22774</v>
      </c>
      <c r="AK176" s="1">
        <v>42467.321527777778</v>
      </c>
      <c r="AL176" s="1">
        <v>42477.787499999999</v>
      </c>
      <c r="AM176" s="1">
        <v>42534.718055555553</v>
      </c>
      <c r="AN176" t="s">
        <v>80</v>
      </c>
      <c r="AO176" t="s">
        <v>39</v>
      </c>
      <c r="AP176" t="s">
        <v>39</v>
      </c>
      <c r="AQ176"/>
      <c r="AR176" s="1">
        <v>42548.5</v>
      </c>
      <c r="AS176" t="s">
        <v>56</v>
      </c>
      <c r="AT176" t="s">
        <v>627</v>
      </c>
      <c r="AU176" s="2" t="s">
        <v>674</v>
      </c>
    </row>
    <row r="177" spans="1:47" ht="12.85" hidden="1" customHeight="1" x14ac:dyDescent="0.45">
      <c r="A177" t="s">
        <v>39</v>
      </c>
      <c r="B177">
        <v>611189</v>
      </c>
      <c r="C177" t="str">
        <f>VLOOKUP(B177,'PAS10 S19 Final Scope_195'!B:C,2,0)</f>
        <v>Base Scope</v>
      </c>
      <c r="D177" t="s">
        <v>41</v>
      </c>
      <c r="E177" t="s">
        <v>498</v>
      </c>
      <c r="F177" t="s">
        <v>540</v>
      </c>
      <c r="G177" t="s">
        <v>687</v>
      </c>
      <c r="H177">
        <v>0</v>
      </c>
      <c r="I177">
        <v>2</v>
      </c>
      <c r="J177" t="s">
        <v>542</v>
      </c>
      <c r="K177" t="s">
        <v>501</v>
      </c>
      <c r="L177" t="s">
        <v>40</v>
      </c>
      <c r="M177"/>
      <c r="N177" t="b">
        <v>1</v>
      </c>
      <c r="O177" t="s">
        <v>46</v>
      </c>
      <c r="P177" t="s">
        <v>47</v>
      </c>
      <c r="Q177" t="s">
        <v>48</v>
      </c>
      <c r="R177" t="s">
        <v>543</v>
      </c>
      <c r="S177">
        <v>602743</v>
      </c>
      <c r="T177"/>
      <c r="U177" t="s">
        <v>576</v>
      </c>
      <c r="V177" t="s">
        <v>50</v>
      </c>
      <c r="W177" t="s">
        <v>51</v>
      </c>
      <c r="X177" t="s">
        <v>51</v>
      </c>
      <c r="Y177" t="s">
        <v>76</v>
      </c>
      <c r="Z177">
        <v>60000</v>
      </c>
      <c r="AA177" t="b">
        <v>1</v>
      </c>
      <c r="AB177"/>
      <c r="AC177" t="s">
        <v>107</v>
      </c>
      <c r="AD177" t="s">
        <v>267</v>
      </c>
      <c r="AE177" t="s">
        <v>93</v>
      </c>
      <c r="AF177" t="b">
        <v>1</v>
      </c>
      <c r="AG177"/>
      <c r="AH177" t="s">
        <v>50</v>
      </c>
      <c r="AI177"/>
      <c r="AJ177">
        <v>26665</v>
      </c>
      <c r="AK177" s="1">
        <v>42467.321527777778</v>
      </c>
      <c r="AL177" s="1">
        <v>42477.787499999999</v>
      </c>
      <c r="AM177" s="1">
        <v>42530.720138888886</v>
      </c>
      <c r="AN177" t="s">
        <v>80</v>
      </c>
      <c r="AO177" t="s">
        <v>39</v>
      </c>
      <c r="AP177" t="s">
        <v>39</v>
      </c>
      <c r="AQ177"/>
      <c r="AR177" s="1">
        <v>42548.5</v>
      </c>
      <c r="AS177" t="s">
        <v>56</v>
      </c>
      <c r="AT177" t="s">
        <v>627</v>
      </c>
      <c r="AU177" s="2" t="s">
        <v>673</v>
      </c>
    </row>
    <row r="178" spans="1:47" ht="12.85" hidden="1" customHeight="1" x14ac:dyDescent="0.45">
      <c r="A178" t="s">
        <v>39</v>
      </c>
      <c r="B178">
        <v>618708</v>
      </c>
      <c r="C178" t="str">
        <f>VLOOKUP(B178,'PAS10 S19 Final Scope_195'!B:C,2,0)</f>
        <v>Base Scope</v>
      </c>
      <c r="D178" t="s">
        <v>41</v>
      </c>
      <c r="E178" t="s">
        <v>498</v>
      </c>
      <c r="F178" t="s">
        <v>528</v>
      </c>
      <c r="G178" t="s">
        <v>583</v>
      </c>
      <c r="H178">
        <v>1.5</v>
      </c>
      <c r="I178">
        <v>2</v>
      </c>
      <c r="J178" t="s">
        <v>529</v>
      </c>
      <c r="K178" t="s">
        <v>501</v>
      </c>
      <c r="L178" t="s">
        <v>40</v>
      </c>
      <c r="M178"/>
      <c r="N178" t="b">
        <v>0</v>
      </c>
      <c r="O178" t="s">
        <v>46</v>
      </c>
      <c r="P178" t="s">
        <v>47</v>
      </c>
      <c r="Q178" t="s">
        <v>48</v>
      </c>
      <c r="R178" t="s">
        <v>530</v>
      </c>
      <c r="S178">
        <v>602741</v>
      </c>
      <c r="T178"/>
      <c r="U178" t="s">
        <v>576</v>
      </c>
      <c r="V178" t="s">
        <v>50</v>
      </c>
      <c r="W178" t="s">
        <v>514</v>
      </c>
      <c r="X178" t="s">
        <v>369</v>
      </c>
      <c r="Y178" t="s">
        <v>115</v>
      </c>
      <c r="Z178">
        <v>60000</v>
      </c>
      <c r="AA178" t="b">
        <v>1</v>
      </c>
      <c r="AB178"/>
      <c r="AC178" t="s">
        <v>53</v>
      </c>
      <c r="AD178" t="s">
        <v>182</v>
      </c>
      <c r="AE178" t="s">
        <v>55</v>
      </c>
      <c r="AF178" t="b">
        <v>1</v>
      </c>
      <c r="AG178"/>
      <c r="AH178" t="s">
        <v>50</v>
      </c>
      <c r="AI178"/>
      <c r="AJ178">
        <v>26803</v>
      </c>
      <c r="AK178" s="1">
        <v>42473.28402777778</v>
      </c>
      <c r="AL178" s="1">
        <v>42477.786805555559</v>
      </c>
      <c r="AM178" s="1">
        <v>42541.207638888889</v>
      </c>
      <c r="AN178" t="s">
        <v>80</v>
      </c>
      <c r="AO178" t="s">
        <v>39</v>
      </c>
      <c r="AP178" t="s">
        <v>39</v>
      </c>
      <c r="AQ178"/>
      <c r="AR178" s="1">
        <v>42548.5</v>
      </c>
      <c r="AS178" t="s">
        <v>56</v>
      </c>
      <c r="AT178" t="s">
        <v>644</v>
      </c>
      <c r="AU178" t="s">
        <v>675</v>
      </c>
    </row>
    <row r="179" spans="1:47" ht="12.85" hidden="1" customHeight="1" x14ac:dyDescent="0.45">
      <c r="A179" t="s">
        <v>39</v>
      </c>
      <c r="B179">
        <v>613287</v>
      </c>
      <c r="C179" t="str">
        <f>VLOOKUP(B179,'PAS10 S19 Final Scope_195'!B:C,2,0)</f>
        <v>Base Scope</v>
      </c>
      <c r="D179" t="s">
        <v>57</v>
      </c>
      <c r="E179" t="s">
        <v>498</v>
      </c>
      <c r="F179" t="s">
        <v>526</v>
      </c>
      <c r="G179" t="s">
        <v>687</v>
      </c>
      <c r="H179">
        <v>1.5</v>
      </c>
      <c r="I179">
        <v>2</v>
      </c>
      <c r="J179" t="s">
        <v>527</v>
      </c>
      <c r="K179" t="s">
        <v>501</v>
      </c>
      <c r="L179" t="s">
        <v>40</v>
      </c>
      <c r="M179"/>
      <c r="N179" t="b">
        <v>0</v>
      </c>
      <c r="O179" t="s">
        <v>46</v>
      </c>
      <c r="P179" t="s">
        <v>47</v>
      </c>
      <c r="Q179" t="s">
        <v>48</v>
      </c>
      <c r="R179" t="s">
        <v>521</v>
      </c>
      <c r="S179">
        <v>596884</v>
      </c>
      <c r="T179"/>
      <c r="U179" t="s">
        <v>576</v>
      </c>
      <c r="V179" t="s">
        <v>50</v>
      </c>
      <c r="W179" t="s">
        <v>62</v>
      </c>
      <c r="X179" t="s">
        <v>62</v>
      </c>
      <c r="Y179" t="s">
        <v>358</v>
      </c>
      <c r="Z179">
        <v>60000</v>
      </c>
      <c r="AA179" t="b">
        <v>1</v>
      </c>
      <c r="AB179"/>
      <c r="AC179" t="s">
        <v>53</v>
      </c>
      <c r="AD179" t="s">
        <v>525</v>
      </c>
      <c r="AE179" t="s">
        <v>66</v>
      </c>
      <c r="AF179" t="b">
        <v>1</v>
      </c>
      <c r="AG179"/>
      <c r="AH179" t="s">
        <v>50</v>
      </c>
      <c r="AI179"/>
      <c r="AJ179">
        <v>24611</v>
      </c>
      <c r="AK179" s="1">
        <v>42472.366666666669</v>
      </c>
      <c r="AL179" s="1">
        <v>42477.786111111112</v>
      </c>
      <c r="AM179" s="1">
        <v>42534.718055555553</v>
      </c>
      <c r="AN179" t="s">
        <v>80</v>
      </c>
      <c r="AO179" t="s">
        <v>39</v>
      </c>
      <c r="AP179" t="s">
        <v>39</v>
      </c>
      <c r="AQ179"/>
      <c r="AR179" s="1">
        <v>42548.5</v>
      </c>
      <c r="AS179" t="s">
        <v>56</v>
      </c>
      <c r="AT179" t="s">
        <v>611</v>
      </c>
      <c r="AU179" s="2" t="s">
        <v>676</v>
      </c>
    </row>
    <row r="180" spans="1:47" ht="12.85" hidden="1" customHeight="1" x14ac:dyDescent="0.45">
      <c r="A180" t="s">
        <v>39</v>
      </c>
      <c r="B180">
        <v>618709</v>
      </c>
      <c r="C180" t="str">
        <f>VLOOKUP(B180,'PAS10 S19 Final Scope_195'!B:C,2,0)</f>
        <v>Base Scope</v>
      </c>
      <c r="D180" t="s">
        <v>41</v>
      </c>
      <c r="E180" t="s">
        <v>498</v>
      </c>
      <c r="F180" t="s">
        <v>561</v>
      </c>
      <c r="G180" t="s">
        <v>583</v>
      </c>
      <c r="H180">
        <v>1.5</v>
      </c>
      <c r="I180">
        <v>3</v>
      </c>
      <c r="J180" t="s">
        <v>562</v>
      </c>
      <c r="K180" t="s">
        <v>501</v>
      </c>
      <c r="L180" t="s">
        <v>40</v>
      </c>
      <c r="M180"/>
      <c r="N180" t="b">
        <v>0</v>
      </c>
      <c r="O180" t="s">
        <v>46</v>
      </c>
      <c r="P180" t="s">
        <v>47</v>
      </c>
      <c r="Q180" t="s">
        <v>48</v>
      </c>
      <c r="R180" t="s">
        <v>530</v>
      </c>
      <c r="S180">
        <v>602741</v>
      </c>
      <c r="T180"/>
      <c r="U180" t="s">
        <v>576</v>
      </c>
      <c r="V180" t="s">
        <v>50</v>
      </c>
      <c r="W180" t="s">
        <v>369</v>
      </c>
      <c r="X180" t="s">
        <v>369</v>
      </c>
      <c r="Y180" t="s">
        <v>115</v>
      </c>
      <c r="Z180">
        <v>60000</v>
      </c>
      <c r="AA180" t="b">
        <v>1</v>
      </c>
      <c r="AB180"/>
      <c r="AC180" t="s">
        <v>53</v>
      </c>
      <c r="AD180" t="s">
        <v>182</v>
      </c>
      <c r="AE180" t="s">
        <v>55</v>
      </c>
      <c r="AF180" t="b">
        <v>1</v>
      </c>
      <c r="AG180"/>
      <c r="AH180" t="s">
        <v>50</v>
      </c>
      <c r="AI180"/>
      <c r="AJ180">
        <v>26801</v>
      </c>
      <c r="AK180" s="1">
        <v>42473.28402777778</v>
      </c>
      <c r="AL180" s="1">
        <v>42477.786111111112</v>
      </c>
      <c r="AM180" s="1">
        <v>42548.367361111108</v>
      </c>
      <c r="AN180" t="s">
        <v>80</v>
      </c>
      <c r="AO180" t="s">
        <v>39</v>
      </c>
      <c r="AP180" t="s">
        <v>39</v>
      </c>
      <c r="AQ180"/>
      <c r="AR180" s="1">
        <v>42548.5</v>
      </c>
      <c r="AS180" t="s">
        <v>56</v>
      </c>
      <c r="AT180" t="s">
        <v>628</v>
      </c>
      <c r="AU180" t="s">
        <v>675</v>
      </c>
    </row>
    <row r="181" spans="1:47" ht="12.85" hidden="1" customHeight="1" x14ac:dyDescent="0.45">
      <c r="A181" t="s">
        <v>39</v>
      </c>
      <c r="B181">
        <v>613282</v>
      </c>
      <c r="C181" t="str">
        <f>VLOOKUP(B181,'PAS10 S19 Final Scope_195'!B:C,2,0)</f>
        <v>Base Scope</v>
      </c>
      <c r="D181" t="s">
        <v>41</v>
      </c>
      <c r="E181" t="s">
        <v>498</v>
      </c>
      <c r="F181" t="s">
        <v>544</v>
      </c>
      <c r="G181" t="s">
        <v>583</v>
      </c>
      <c r="H181">
        <v>3</v>
      </c>
      <c r="I181">
        <v>2</v>
      </c>
      <c r="J181" t="s">
        <v>545</v>
      </c>
      <c r="K181" t="s">
        <v>501</v>
      </c>
      <c r="L181" t="s">
        <v>40</v>
      </c>
      <c r="M181"/>
      <c r="N181" t="b">
        <v>0</v>
      </c>
      <c r="O181" t="s">
        <v>46</v>
      </c>
      <c r="P181" t="s">
        <v>47</v>
      </c>
      <c r="Q181" t="s">
        <v>48</v>
      </c>
      <c r="R181" t="s">
        <v>521</v>
      </c>
      <c r="S181">
        <v>596884</v>
      </c>
      <c r="T181"/>
      <c r="U181" t="s">
        <v>576</v>
      </c>
      <c r="V181" t="s">
        <v>50</v>
      </c>
      <c r="W181" t="s">
        <v>401</v>
      </c>
      <c r="X181" t="s">
        <v>401</v>
      </c>
      <c r="Y181" t="s">
        <v>358</v>
      </c>
      <c r="Z181">
        <v>60000</v>
      </c>
      <c r="AA181" t="b">
        <v>1</v>
      </c>
      <c r="AB181"/>
      <c r="AC181" t="s">
        <v>53</v>
      </c>
      <c r="AD181" t="s">
        <v>525</v>
      </c>
      <c r="AE181" t="s">
        <v>66</v>
      </c>
      <c r="AF181" t="b">
        <v>1</v>
      </c>
      <c r="AG181"/>
      <c r="AH181" t="s">
        <v>50</v>
      </c>
      <c r="AI181"/>
      <c r="AJ181">
        <v>22741</v>
      </c>
      <c r="AK181" s="1">
        <v>42472.366666666669</v>
      </c>
      <c r="AL181" s="1">
        <v>42477.785416666666</v>
      </c>
      <c r="AM181" s="1">
        <v>42534.718055555553</v>
      </c>
      <c r="AN181" t="s">
        <v>80</v>
      </c>
      <c r="AO181" t="s">
        <v>39</v>
      </c>
      <c r="AP181" t="s">
        <v>39</v>
      </c>
      <c r="AQ181"/>
      <c r="AR181" s="1">
        <v>42548.5</v>
      </c>
      <c r="AS181" t="s">
        <v>56</v>
      </c>
      <c r="AT181" t="s">
        <v>611</v>
      </c>
      <c r="AU181" s="2" t="s">
        <v>676</v>
      </c>
    </row>
    <row r="182" spans="1:47" ht="12.85" hidden="1" customHeight="1" x14ac:dyDescent="0.45">
      <c r="A182" t="s">
        <v>39</v>
      </c>
      <c r="B182">
        <v>613286</v>
      </c>
      <c r="C182" t="str">
        <f>VLOOKUP(B182,'PAS10 S19 Final Scope_195'!B:C,2,0)</f>
        <v>Base Scope</v>
      </c>
      <c r="D182" t="s">
        <v>57</v>
      </c>
      <c r="E182" t="s">
        <v>498</v>
      </c>
      <c r="F182" t="s">
        <v>555</v>
      </c>
      <c r="G182" t="s">
        <v>687</v>
      </c>
      <c r="H182">
        <v>1.5</v>
      </c>
      <c r="I182">
        <v>2</v>
      </c>
      <c r="J182" t="s">
        <v>556</v>
      </c>
      <c r="K182" t="s">
        <v>501</v>
      </c>
      <c r="L182" t="s">
        <v>40</v>
      </c>
      <c r="M182"/>
      <c r="N182" t="b">
        <v>1</v>
      </c>
      <c r="O182" t="s">
        <v>46</v>
      </c>
      <c r="P182" t="s">
        <v>47</v>
      </c>
      <c r="Q182" t="s">
        <v>48</v>
      </c>
      <c r="R182" t="s">
        <v>521</v>
      </c>
      <c r="S182">
        <v>596884</v>
      </c>
      <c r="T182"/>
      <c r="U182" t="s">
        <v>576</v>
      </c>
      <c r="V182" t="s">
        <v>50</v>
      </c>
      <c r="W182" t="s">
        <v>62</v>
      </c>
      <c r="X182" t="s">
        <v>62</v>
      </c>
      <c r="Y182" t="s">
        <v>76</v>
      </c>
      <c r="Z182">
        <v>60000</v>
      </c>
      <c r="AA182" t="b">
        <v>1</v>
      </c>
      <c r="AB182"/>
      <c r="AC182" t="s">
        <v>102</v>
      </c>
      <c r="AD182" t="s">
        <v>93</v>
      </c>
      <c r="AE182" t="s">
        <v>66</v>
      </c>
      <c r="AF182" t="b">
        <v>1</v>
      </c>
      <c r="AG182"/>
      <c r="AH182" t="s">
        <v>50</v>
      </c>
      <c r="AI182"/>
      <c r="AJ182">
        <v>26543</v>
      </c>
      <c r="AK182" s="1">
        <v>42493.30972222222</v>
      </c>
      <c r="AL182" s="1">
        <v>42501.746527777781</v>
      </c>
      <c r="AM182" s="1">
        <v>42530.720138888886</v>
      </c>
      <c r="AN182" t="s">
        <v>80</v>
      </c>
      <c r="AO182" t="s">
        <v>39</v>
      </c>
      <c r="AP182" t="s">
        <v>39</v>
      </c>
      <c r="AQ182"/>
      <c r="AR182" s="1">
        <v>42548.5</v>
      </c>
      <c r="AS182" t="s">
        <v>56</v>
      </c>
      <c r="AT182" t="s">
        <v>628</v>
      </c>
      <c r="AU182" t="s">
        <v>677</v>
      </c>
    </row>
    <row r="183" spans="1:47" ht="12.85" hidden="1" customHeight="1" x14ac:dyDescent="0.45">
      <c r="A183" t="s">
        <v>39</v>
      </c>
      <c r="B183">
        <v>613285</v>
      </c>
      <c r="C183" t="str">
        <f>VLOOKUP(B183,'PAS10 S19 Final Scope_195'!B:C,2,0)</f>
        <v>Base Scope</v>
      </c>
      <c r="D183" t="s">
        <v>41</v>
      </c>
      <c r="E183" t="s">
        <v>498</v>
      </c>
      <c r="F183" t="s">
        <v>522</v>
      </c>
      <c r="G183" t="s">
        <v>583</v>
      </c>
      <c r="H183">
        <v>1.5</v>
      </c>
      <c r="I183">
        <v>2</v>
      </c>
      <c r="J183" t="s">
        <v>523</v>
      </c>
      <c r="K183" t="s">
        <v>501</v>
      </c>
      <c r="L183" t="s">
        <v>40</v>
      </c>
      <c r="M183"/>
      <c r="N183" t="b">
        <v>0</v>
      </c>
      <c r="O183" t="s">
        <v>46</v>
      </c>
      <c r="P183" t="s">
        <v>47</v>
      </c>
      <c r="Q183" t="s">
        <v>48</v>
      </c>
      <c r="R183" t="s">
        <v>521</v>
      </c>
      <c r="S183">
        <v>596884</v>
      </c>
      <c r="T183"/>
      <c r="U183" t="s">
        <v>576</v>
      </c>
      <c r="V183" t="s">
        <v>50</v>
      </c>
      <c r="W183" t="s">
        <v>524</v>
      </c>
      <c r="X183" t="s">
        <v>524</v>
      </c>
      <c r="Y183" t="s">
        <v>358</v>
      </c>
      <c r="Z183">
        <v>60000</v>
      </c>
      <c r="AA183" t="b">
        <v>1</v>
      </c>
      <c r="AB183"/>
      <c r="AC183" t="s">
        <v>53</v>
      </c>
      <c r="AD183" t="s">
        <v>525</v>
      </c>
      <c r="AE183" t="s">
        <v>66</v>
      </c>
      <c r="AF183" t="b">
        <v>1</v>
      </c>
      <c r="AG183"/>
      <c r="AH183" t="s">
        <v>50</v>
      </c>
      <c r="AI183"/>
      <c r="AJ183">
        <v>22283</v>
      </c>
      <c r="AK183" s="1">
        <v>42472.366666666669</v>
      </c>
      <c r="AL183" s="1">
        <v>42477.785416666666</v>
      </c>
      <c r="AM183" s="1">
        <v>42534.717361111114</v>
      </c>
      <c r="AN183" t="s">
        <v>80</v>
      </c>
      <c r="AO183" t="s">
        <v>39</v>
      </c>
      <c r="AP183" t="s">
        <v>39</v>
      </c>
      <c r="AQ183"/>
      <c r="AR183" s="1">
        <v>42548.5</v>
      </c>
      <c r="AS183" t="s">
        <v>56</v>
      </c>
      <c r="AT183" t="s">
        <v>611</v>
      </c>
      <c r="AU183" s="2" t="s">
        <v>676</v>
      </c>
    </row>
    <row r="184" spans="1:47" ht="12.85" hidden="1" customHeight="1" x14ac:dyDescent="0.45">
      <c r="A184" t="s">
        <v>39</v>
      </c>
      <c r="B184">
        <v>631730</v>
      </c>
      <c r="C184" t="str">
        <f>VLOOKUP(B184,'PAS10 S19 Final Scope_195'!B:C,2,0)</f>
        <v>Base Scope</v>
      </c>
      <c r="D184" t="s">
        <v>57</v>
      </c>
      <c r="E184" t="s">
        <v>498</v>
      </c>
      <c r="F184" t="s">
        <v>557</v>
      </c>
      <c r="G184" t="s">
        <v>583</v>
      </c>
      <c r="H184">
        <v>3.5</v>
      </c>
      <c r="I184">
        <v>2</v>
      </c>
      <c r="J184" t="s">
        <v>558</v>
      </c>
      <c r="K184" t="s">
        <v>559</v>
      </c>
      <c r="L184" t="s">
        <v>40</v>
      </c>
      <c r="M184"/>
      <c r="N184" t="b">
        <v>0</v>
      </c>
      <c r="O184" t="s">
        <v>46</v>
      </c>
      <c r="P184" t="s">
        <v>47</v>
      </c>
      <c r="Q184" t="s">
        <v>48</v>
      </c>
      <c r="R184" t="s">
        <v>560</v>
      </c>
      <c r="S184">
        <v>596886</v>
      </c>
      <c r="T184"/>
      <c r="U184" t="s">
        <v>576</v>
      </c>
      <c r="V184" t="s">
        <v>50</v>
      </c>
      <c r="W184" t="s">
        <v>62</v>
      </c>
      <c r="X184" t="s">
        <v>62</v>
      </c>
      <c r="Y184" t="s">
        <v>358</v>
      </c>
      <c r="Z184">
        <v>9999</v>
      </c>
      <c r="AA184" t="b">
        <v>1</v>
      </c>
      <c r="AB184"/>
      <c r="AC184" t="s">
        <v>102</v>
      </c>
      <c r="AD184" t="s">
        <v>525</v>
      </c>
      <c r="AE184" t="s">
        <v>66</v>
      </c>
      <c r="AF184" t="b">
        <v>0</v>
      </c>
      <c r="AG184"/>
      <c r="AH184" t="s">
        <v>50</v>
      </c>
      <c r="AI184"/>
      <c r="AJ184">
        <v>23319</v>
      </c>
      <c r="AK184" s="1">
        <v>42515.29791666667</v>
      </c>
      <c r="AL184" s="1">
        <v>42516.418055555558</v>
      </c>
      <c r="AM184" s="1">
        <v>42541.711111111108</v>
      </c>
      <c r="AN184" t="s">
        <v>80</v>
      </c>
      <c r="AO184" t="s">
        <v>39</v>
      </c>
      <c r="AP184" t="s">
        <v>39</v>
      </c>
      <c r="AQ184"/>
      <c r="AR184" s="1">
        <v>42548.5</v>
      </c>
      <c r="AS184" t="s">
        <v>56</v>
      </c>
      <c r="AT184" t="s">
        <v>636</v>
      </c>
      <c r="AU184" t="s">
        <v>678</v>
      </c>
    </row>
    <row r="185" spans="1:47" ht="12.85" hidden="1" customHeight="1" x14ac:dyDescent="0.45">
      <c r="A185" t="s">
        <v>39</v>
      </c>
      <c r="B185">
        <v>613283</v>
      </c>
      <c r="C185" t="str">
        <f>VLOOKUP(B185,'PAS10 S19 Final Scope_195'!B:C,2,0)</f>
        <v>Base Scope</v>
      </c>
      <c r="D185" t="s">
        <v>57</v>
      </c>
      <c r="E185" t="s">
        <v>498</v>
      </c>
      <c r="F185" t="s">
        <v>519</v>
      </c>
      <c r="G185" t="s">
        <v>687</v>
      </c>
      <c r="H185">
        <v>1.5</v>
      </c>
      <c r="I185">
        <v>2</v>
      </c>
      <c r="J185" t="s">
        <v>520</v>
      </c>
      <c r="K185" t="s">
        <v>501</v>
      </c>
      <c r="L185" t="s">
        <v>40</v>
      </c>
      <c r="M185"/>
      <c r="N185" t="b">
        <v>1</v>
      </c>
      <c r="O185" t="s">
        <v>46</v>
      </c>
      <c r="P185" t="s">
        <v>47</v>
      </c>
      <c r="Q185" t="s">
        <v>48</v>
      </c>
      <c r="R185" t="s">
        <v>521</v>
      </c>
      <c r="S185">
        <v>596884</v>
      </c>
      <c r="T185"/>
      <c r="U185" t="s">
        <v>576</v>
      </c>
      <c r="V185" t="s">
        <v>50</v>
      </c>
      <c r="W185" t="s">
        <v>62</v>
      </c>
      <c r="X185" t="s">
        <v>62</v>
      </c>
      <c r="Y185" t="s">
        <v>76</v>
      </c>
      <c r="Z185">
        <v>60000</v>
      </c>
      <c r="AA185" t="b">
        <v>1</v>
      </c>
      <c r="AB185"/>
      <c r="AC185" t="s">
        <v>102</v>
      </c>
      <c r="AD185" t="s">
        <v>93</v>
      </c>
      <c r="AE185" t="s">
        <v>66</v>
      </c>
      <c r="AF185" t="b">
        <v>1</v>
      </c>
      <c r="AG185"/>
      <c r="AH185" t="s">
        <v>50</v>
      </c>
      <c r="AI185"/>
      <c r="AJ185">
        <v>26707</v>
      </c>
      <c r="AK185" s="1">
        <v>42493.30972222222</v>
      </c>
      <c r="AL185" s="1">
        <v>42501.74722222222</v>
      </c>
      <c r="AM185" s="1">
        <v>42541.208333333336</v>
      </c>
      <c r="AN185" t="s">
        <v>80</v>
      </c>
      <c r="AO185" t="s">
        <v>39</v>
      </c>
      <c r="AP185" t="s">
        <v>39</v>
      </c>
      <c r="AQ185"/>
      <c r="AR185" s="1">
        <v>42548.5</v>
      </c>
      <c r="AS185" t="s">
        <v>56</v>
      </c>
      <c r="AT185" t="s">
        <v>628</v>
      </c>
      <c r="AU185" t="s">
        <v>677</v>
      </c>
    </row>
    <row r="186" spans="1:47" ht="12.85" hidden="1" customHeight="1" x14ac:dyDescent="0.45">
      <c r="A186" t="s">
        <v>39</v>
      </c>
      <c r="B186">
        <v>618707</v>
      </c>
      <c r="C186" t="str">
        <f>VLOOKUP(B186,'PAS10 S19 Final Scope_195'!B:C,2,0)</f>
        <v>Base Scope</v>
      </c>
      <c r="D186" t="s">
        <v>57</v>
      </c>
      <c r="E186" t="s">
        <v>498</v>
      </c>
      <c r="F186" t="s">
        <v>510</v>
      </c>
      <c r="G186" t="s">
        <v>687</v>
      </c>
      <c r="H186">
        <v>3</v>
      </c>
      <c r="I186">
        <v>3</v>
      </c>
      <c r="J186" t="s">
        <v>511</v>
      </c>
      <c r="K186" t="s">
        <v>501</v>
      </c>
      <c r="L186" t="s">
        <v>40</v>
      </c>
      <c r="M186"/>
      <c r="N186" t="b">
        <v>0</v>
      </c>
      <c r="O186" t="s">
        <v>46</v>
      </c>
      <c r="P186" t="s">
        <v>47</v>
      </c>
      <c r="Q186" t="s">
        <v>48</v>
      </c>
      <c r="R186" t="s">
        <v>512</v>
      </c>
      <c r="S186" t="s">
        <v>513</v>
      </c>
      <c r="T186"/>
      <c r="U186" t="s">
        <v>576</v>
      </c>
      <c r="V186" t="s">
        <v>50</v>
      </c>
      <c r="W186" t="s">
        <v>514</v>
      </c>
      <c r="X186" t="s">
        <v>514</v>
      </c>
      <c r="Y186" t="s">
        <v>115</v>
      </c>
      <c r="Z186">
        <v>60000</v>
      </c>
      <c r="AA186" t="b">
        <v>1</v>
      </c>
      <c r="AB186"/>
      <c r="AC186" t="s">
        <v>102</v>
      </c>
      <c r="AD186" t="s">
        <v>89</v>
      </c>
      <c r="AE186" t="s">
        <v>66</v>
      </c>
      <c r="AF186" t="b">
        <v>1</v>
      </c>
      <c r="AG186"/>
      <c r="AH186" t="s">
        <v>50</v>
      </c>
      <c r="AI186"/>
      <c r="AJ186">
        <v>26807</v>
      </c>
      <c r="AK186" s="1">
        <v>42499.328472222223</v>
      </c>
      <c r="AL186" s="1">
        <v>42502.757638888892</v>
      </c>
      <c r="AM186" s="1">
        <v>42548.388194444444</v>
      </c>
      <c r="AN186" t="s">
        <v>80</v>
      </c>
      <c r="AO186" t="s">
        <v>39</v>
      </c>
      <c r="AP186" t="s">
        <v>39</v>
      </c>
      <c r="AQ186"/>
      <c r="AR186" s="1">
        <v>42548.5</v>
      </c>
      <c r="AS186" t="s">
        <v>56</v>
      </c>
      <c r="AT186" t="s">
        <v>611</v>
      </c>
      <c r="AU186" s="2" t="s">
        <v>683</v>
      </c>
    </row>
    <row r="187" spans="1:47" ht="12.85" hidden="1" customHeight="1" x14ac:dyDescent="0.45">
      <c r="A187" t="s">
        <v>39</v>
      </c>
      <c r="B187">
        <v>618703</v>
      </c>
      <c r="C187" t="str">
        <f>VLOOKUP(B187,'PAS10 S19 Final Scope_195'!B:C,2,0)</f>
        <v>Base Scope</v>
      </c>
      <c r="D187" t="s">
        <v>57</v>
      </c>
      <c r="E187" t="s">
        <v>498</v>
      </c>
      <c r="F187" t="s">
        <v>534</v>
      </c>
      <c r="G187" t="s">
        <v>687</v>
      </c>
      <c r="H187">
        <v>2</v>
      </c>
      <c r="I187">
        <v>2</v>
      </c>
      <c r="J187" t="s">
        <v>535</v>
      </c>
      <c r="K187" t="s">
        <v>501</v>
      </c>
      <c r="L187" t="s">
        <v>40</v>
      </c>
      <c r="M187"/>
      <c r="N187" t="b">
        <v>0</v>
      </c>
      <c r="O187" t="s">
        <v>46</v>
      </c>
      <c r="P187" t="s">
        <v>47</v>
      </c>
      <c r="Q187" t="s">
        <v>48</v>
      </c>
      <c r="R187" t="s">
        <v>536</v>
      </c>
      <c r="S187">
        <v>596882</v>
      </c>
      <c r="T187"/>
      <c r="U187" t="s">
        <v>576</v>
      </c>
      <c r="V187" t="s">
        <v>50</v>
      </c>
      <c r="W187" t="s">
        <v>62</v>
      </c>
      <c r="X187" t="s">
        <v>62</v>
      </c>
      <c r="Y187" t="s">
        <v>115</v>
      </c>
      <c r="Z187">
        <v>60000</v>
      </c>
      <c r="AA187" t="b">
        <v>1</v>
      </c>
      <c r="AB187"/>
      <c r="AC187" t="s">
        <v>102</v>
      </c>
      <c r="AD187" t="s">
        <v>537</v>
      </c>
      <c r="AE187" t="s">
        <v>66</v>
      </c>
      <c r="AF187" t="b">
        <v>1</v>
      </c>
      <c r="AG187"/>
      <c r="AH187" t="s">
        <v>50</v>
      </c>
      <c r="AI187"/>
      <c r="AJ187">
        <v>23298</v>
      </c>
      <c r="AK187" s="1">
        <v>42488.304166666669</v>
      </c>
      <c r="AL187" s="1">
        <v>42501.748611111114</v>
      </c>
      <c r="AM187" s="1">
        <v>42541.711111111108</v>
      </c>
      <c r="AN187" t="s">
        <v>80</v>
      </c>
      <c r="AO187" t="s">
        <v>39</v>
      </c>
      <c r="AP187" t="s">
        <v>39</v>
      </c>
      <c r="AQ187"/>
      <c r="AR187" s="1">
        <v>42548.5</v>
      </c>
      <c r="AS187" t="s">
        <v>56</v>
      </c>
      <c r="AT187" t="s">
        <v>642</v>
      </c>
      <c r="AU187" t="s">
        <v>679</v>
      </c>
    </row>
    <row r="188" spans="1:47" ht="12.85" hidden="1" customHeight="1" x14ac:dyDescent="0.45">
      <c r="A188" t="s">
        <v>39</v>
      </c>
      <c r="B188">
        <v>625733</v>
      </c>
      <c r="C188" t="str">
        <f>VLOOKUP(B188,'PAS10 S19 Final Scope_195'!B:C,2,0)</f>
        <v>Base Scope</v>
      </c>
      <c r="D188" t="s">
        <v>41</v>
      </c>
      <c r="E188" t="s">
        <v>498</v>
      </c>
      <c r="F188" t="s">
        <v>531</v>
      </c>
      <c r="G188" t="s">
        <v>687</v>
      </c>
      <c r="H188">
        <v>2</v>
      </c>
      <c r="I188">
        <v>2</v>
      </c>
      <c r="J188" t="s">
        <v>532</v>
      </c>
      <c r="K188" t="s">
        <v>501</v>
      </c>
      <c r="L188" t="s">
        <v>40</v>
      </c>
      <c r="M188"/>
      <c r="N188" t="b">
        <v>0</v>
      </c>
      <c r="O188" t="s">
        <v>46</v>
      </c>
      <c r="P188" t="s">
        <v>47</v>
      </c>
      <c r="Q188" t="s">
        <v>48</v>
      </c>
      <c r="R188" t="s">
        <v>533</v>
      </c>
      <c r="S188">
        <v>593657</v>
      </c>
      <c r="T188"/>
      <c r="U188" t="s">
        <v>576</v>
      </c>
      <c r="V188" t="s">
        <v>50</v>
      </c>
      <c r="W188" t="s">
        <v>51</v>
      </c>
      <c r="X188" t="s">
        <v>51</v>
      </c>
      <c r="Y188" t="s">
        <v>76</v>
      </c>
      <c r="Z188">
        <v>60000</v>
      </c>
      <c r="AA188" t="b">
        <v>1</v>
      </c>
      <c r="AB188"/>
      <c r="AC188" t="s">
        <v>102</v>
      </c>
      <c r="AD188" t="s">
        <v>93</v>
      </c>
      <c r="AE188" t="s">
        <v>93</v>
      </c>
      <c r="AF188" t="b">
        <v>1</v>
      </c>
      <c r="AG188"/>
      <c r="AH188" t="s">
        <v>50</v>
      </c>
      <c r="AI188"/>
      <c r="AJ188">
        <v>22432</v>
      </c>
      <c r="AK188" s="1">
        <v>42496.370833333334</v>
      </c>
      <c r="AL188" s="1">
        <v>42501.749305555553</v>
      </c>
      <c r="AM188" s="1">
        <v>42549.46875</v>
      </c>
      <c r="AN188" t="s">
        <v>80</v>
      </c>
      <c r="AO188" t="s">
        <v>39</v>
      </c>
      <c r="AP188" t="s">
        <v>39</v>
      </c>
      <c r="AQ188"/>
      <c r="AR188" s="1">
        <v>42548.5</v>
      </c>
      <c r="AS188" t="s">
        <v>56</v>
      </c>
      <c r="AT188" t="s">
        <v>642</v>
      </c>
      <c r="AU188" t="s">
        <v>680</v>
      </c>
    </row>
    <row r="189" spans="1:47" ht="12.85" hidden="1" customHeight="1" x14ac:dyDescent="0.45">
      <c r="A189" t="s">
        <v>39</v>
      </c>
      <c r="B189">
        <v>618706</v>
      </c>
      <c r="C189" t="str">
        <f>VLOOKUP(B189,'PAS10 S19 Final Scope_195'!B:C,2,0)</f>
        <v>Base Scope</v>
      </c>
      <c r="D189" t="s">
        <v>41</v>
      </c>
      <c r="E189" t="s">
        <v>498</v>
      </c>
      <c r="F189" t="s">
        <v>546</v>
      </c>
      <c r="G189" t="s">
        <v>687</v>
      </c>
      <c r="H189">
        <v>5.5</v>
      </c>
      <c r="I189">
        <v>2</v>
      </c>
      <c r="J189" t="s">
        <v>547</v>
      </c>
      <c r="K189" t="s">
        <v>501</v>
      </c>
      <c r="L189" t="s">
        <v>40</v>
      </c>
      <c r="M189"/>
      <c r="N189" t="b">
        <v>0</v>
      </c>
      <c r="O189" t="s">
        <v>46</v>
      </c>
      <c r="P189" t="s">
        <v>47</v>
      </c>
      <c r="Q189" t="s">
        <v>48</v>
      </c>
      <c r="R189" t="s">
        <v>548</v>
      </c>
      <c r="S189" t="s">
        <v>549</v>
      </c>
      <c r="T189"/>
      <c r="U189" t="s">
        <v>576</v>
      </c>
      <c r="V189" t="s">
        <v>50</v>
      </c>
      <c r="W189" t="s">
        <v>62</v>
      </c>
      <c r="X189" t="s">
        <v>62</v>
      </c>
      <c r="Y189" t="s">
        <v>115</v>
      </c>
      <c r="Z189">
        <v>60000</v>
      </c>
      <c r="AA189" t="b">
        <v>1</v>
      </c>
      <c r="AB189"/>
      <c r="AC189" t="s">
        <v>102</v>
      </c>
      <c r="AD189" t="s">
        <v>89</v>
      </c>
      <c r="AE189" t="s">
        <v>78</v>
      </c>
      <c r="AF189" t="b">
        <v>1</v>
      </c>
      <c r="AG189"/>
      <c r="AH189" t="s">
        <v>50</v>
      </c>
      <c r="AI189"/>
      <c r="AJ189">
        <v>23846</v>
      </c>
      <c r="AK189" s="1">
        <v>42515.29791666667</v>
      </c>
      <c r="AL189" s="1">
        <v>42515.760416666664</v>
      </c>
      <c r="AM189" s="1">
        <v>42548.368750000001</v>
      </c>
      <c r="AN189" t="s">
        <v>80</v>
      </c>
      <c r="AO189" t="s">
        <v>39</v>
      </c>
      <c r="AP189" t="s">
        <v>39</v>
      </c>
      <c r="AQ189"/>
      <c r="AR189" s="1">
        <v>42548.5</v>
      </c>
      <c r="AS189" t="s">
        <v>56</v>
      </c>
      <c r="AT189" t="s">
        <v>681</v>
      </c>
      <c r="AU189" s="2" t="s">
        <v>682</v>
      </c>
    </row>
  </sheetData>
  <autoFilter ref="A1:AU189">
    <filterColumn colId="4">
      <filters>
        <filter val="WI0162 CA HDES Conversion"/>
      </filters>
    </filterColumn>
  </autoFilter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6"/>
  <sheetViews>
    <sheetView tabSelected="1" workbookViewId="0">
      <selection activeCell="B1" sqref="B1"/>
    </sheetView>
  </sheetViews>
  <sheetFormatPr defaultRowHeight="12.75" x14ac:dyDescent="0.35"/>
  <cols>
    <col min="1" max="5" width="9.06640625" style="10"/>
    <col min="6" max="6" width="35.86328125" style="10" customWidth="1"/>
    <col min="7" max="16384" width="9.06640625" style="10"/>
  </cols>
  <sheetData>
    <row r="1" spans="1:40" s="11" customFormat="1" ht="14.25" x14ac:dyDescent="0.45">
      <c r="A1" s="8" t="s">
        <v>0</v>
      </c>
      <c r="B1" s="8" t="s">
        <v>1</v>
      </c>
      <c r="C1" s="9" t="s">
        <v>693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</row>
    <row r="2" spans="1:40" ht="14.25" x14ac:dyDescent="0.45">
      <c r="A2" t="s">
        <v>39</v>
      </c>
      <c r="B2">
        <v>586844</v>
      </c>
      <c r="C2" t="str">
        <f>VLOOKUP(B2,'PAS10 S19 Final Scope_195'!B:C,2,0)</f>
        <v>Base Scope</v>
      </c>
      <c r="D2" t="s">
        <v>40</v>
      </c>
      <c r="E2" t="s">
        <v>41</v>
      </c>
      <c r="F2" t="s">
        <v>42</v>
      </c>
      <c r="G2" t="s">
        <v>43</v>
      </c>
      <c r="H2" t="s">
        <v>687</v>
      </c>
      <c r="I2">
        <v>2.5</v>
      </c>
      <c r="J2">
        <v>2</v>
      </c>
      <c r="K2" t="s">
        <v>45</v>
      </c>
      <c r="L2"/>
      <c r="M2" t="s">
        <v>46</v>
      </c>
      <c r="N2" t="s">
        <v>47</v>
      </c>
      <c r="O2" t="s">
        <v>48</v>
      </c>
      <c r="P2">
        <v>10000</v>
      </c>
      <c r="Q2" t="s">
        <v>49</v>
      </c>
      <c r="R2">
        <v>593043</v>
      </c>
      <c r="S2"/>
      <c r="T2" t="s">
        <v>50</v>
      </c>
      <c r="U2" t="s">
        <v>51</v>
      </c>
      <c r="V2" t="s">
        <v>51</v>
      </c>
      <c r="W2" t="b">
        <v>1</v>
      </c>
      <c r="X2" t="s">
        <v>52</v>
      </c>
      <c r="Y2"/>
      <c r="Z2"/>
      <c r="AA2" t="s">
        <v>53</v>
      </c>
      <c r="AB2" t="s">
        <v>54</v>
      </c>
      <c r="AC2" t="s">
        <v>55</v>
      </c>
      <c r="AD2" t="b">
        <v>1</v>
      </c>
      <c r="AE2"/>
      <c r="AF2">
        <v>25379</v>
      </c>
      <c r="AG2"/>
      <c r="AH2"/>
      <c r="AI2" t="s">
        <v>39</v>
      </c>
      <c r="AJ2" s="1">
        <v>42548.5</v>
      </c>
      <c r="AK2" t="s">
        <v>39</v>
      </c>
      <c r="AL2" t="s">
        <v>39</v>
      </c>
      <c r="AM2"/>
      <c r="AN2" t="s">
        <v>56</v>
      </c>
    </row>
    <row r="3" spans="1:40" ht="14.25" x14ac:dyDescent="0.45">
      <c r="A3" t="s">
        <v>39</v>
      </c>
      <c r="B3">
        <v>587153</v>
      </c>
      <c r="C3" t="str">
        <f>VLOOKUP(B3,'PAS10 S19 Final Scope_195'!B:C,2,0)</f>
        <v>Base Scope</v>
      </c>
      <c r="D3" t="s">
        <v>40</v>
      </c>
      <c r="E3" t="s">
        <v>57</v>
      </c>
      <c r="F3" t="s">
        <v>42</v>
      </c>
      <c r="G3" t="s">
        <v>58</v>
      </c>
      <c r="H3" t="s">
        <v>583</v>
      </c>
      <c r="I3">
        <v>4</v>
      </c>
      <c r="J3">
        <v>2</v>
      </c>
      <c r="K3" t="s">
        <v>60</v>
      </c>
      <c r="L3"/>
      <c r="M3" t="s">
        <v>46</v>
      </c>
      <c r="N3" t="s">
        <v>47</v>
      </c>
      <c r="O3" t="s">
        <v>48</v>
      </c>
      <c r="P3">
        <v>10000</v>
      </c>
      <c r="Q3" t="s">
        <v>61</v>
      </c>
      <c r="R3">
        <v>593043</v>
      </c>
      <c r="S3"/>
      <c r="T3" t="s">
        <v>50</v>
      </c>
      <c r="U3" t="s">
        <v>62</v>
      </c>
      <c r="V3" t="s">
        <v>62</v>
      </c>
      <c r="W3" t="b">
        <v>1</v>
      </c>
      <c r="X3" t="s">
        <v>63</v>
      </c>
      <c r="Y3"/>
      <c r="Z3"/>
      <c r="AA3" t="s">
        <v>64</v>
      </c>
      <c r="AB3" t="s">
        <v>65</v>
      </c>
      <c r="AC3" t="s">
        <v>66</v>
      </c>
      <c r="AD3" t="b">
        <v>1</v>
      </c>
      <c r="AE3"/>
      <c r="AF3">
        <v>26508</v>
      </c>
      <c r="AG3"/>
      <c r="AH3"/>
      <c r="AI3" t="s">
        <v>39</v>
      </c>
      <c r="AJ3" s="1">
        <v>42548.5</v>
      </c>
      <c r="AK3" t="s">
        <v>39</v>
      </c>
      <c r="AL3" t="s">
        <v>39</v>
      </c>
      <c r="AM3"/>
      <c r="AN3" t="s">
        <v>56</v>
      </c>
    </row>
    <row r="4" spans="1:40" ht="14.25" x14ac:dyDescent="0.45">
      <c r="A4" t="s">
        <v>39</v>
      </c>
      <c r="B4">
        <v>586898</v>
      </c>
      <c r="C4" t="str">
        <f>VLOOKUP(B4,'PAS10 S19 Final Scope_195'!B:C,2,0)</f>
        <v>Base Scope</v>
      </c>
      <c r="D4" t="s">
        <v>40</v>
      </c>
      <c r="E4" t="s">
        <v>41</v>
      </c>
      <c r="F4" t="s">
        <v>42</v>
      </c>
      <c r="G4" t="s">
        <v>67</v>
      </c>
      <c r="H4" t="s">
        <v>687</v>
      </c>
      <c r="I4">
        <v>1.5</v>
      </c>
      <c r="J4">
        <v>3</v>
      </c>
      <c r="K4" t="s">
        <v>142</v>
      </c>
      <c r="L4"/>
      <c r="M4" t="s">
        <v>46</v>
      </c>
      <c r="N4" t="s">
        <v>47</v>
      </c>
      <c r="O4" t="s">
        <v>48</v>
      </c>
      <c r="P4">
        <v>10000</v>
      </c>
      <c r="Q4"/>
      <c r="R4">
        <v>593043</v>
      </c>
      <c r="S4"/>
      <c r="T4" t="s">
        <v>50</v>
      </c>
      <c r="U4" t="s">
        <v>50</v>
      </c>
      <c r="V4" t="s">
        <v>51</v>
      </c>
      <c r="W4" t="b">
        <v>1</v>
      </c>
      <c r="X4" t="s">
        <v>63</v>
      </c>
      <c r="Y4"/>
      <c r="Z4"/>
      <c r="AA4" t="s">
        <v>53</v>
      </c>
      <c r="AB4" t="s">
        <v>50</v>
      </c>
      <c r="AC4" t="s">
        <v>50</v>
      </c>
      <c r="AD4" t="b">
        <v>1</v>
      </c>
      <c r="AE4"/>
      <c r="AF4">
        <v>26331</v>
      </c>
      <c r="AG4"/>
      <c r="AH4"/>
      <c r="AI4" t="s">
        <v>39</v>
      </c>
      <c r="AJ4" s="1">
        <v>42548.5</v>
      </c>
      <c r="AK4" t="s">
        <v>39</v>
      </c>
      <c r="AL4" t="s">
        <v>39</v>
      </c>
      <c r="AM4"/>
      <c r="AN4" t="s">
        <v>56</v>
      </c>
    </row>
    <row r="5" spans="1:40" ht="14.25" x14ac:dyDescent="0.45">
      <c r="A5" t="s">
        <v>39</v>
      </c>
      <c r="B5">
        <v>589302</v>
      </c>
      <c r="C5" t="str">
        <f>VLOOKUP(B5,'PAS10 S19 Final Scope_195'!B:C,2,0)</f>
        <v>Base Scope</v>
      </c>
      <c r="D5" t="s">
        <v>40</v>
      </c>
      <c r="E5" t="s">
        <v>57</v>
      </c>
      <c r="F5" t="s">
        <v>42</v>
      </c>
      <c r="G5" t="s">
        <v>143</v>
      </c>
      <c r="H5" t="s">
        <v>583</v>
      </c>
      <c r="I5">
        <v>1</v>
      </c>
      <c r="J5">
        <v>2</v>
      </c>
      <c r="K5" t="s">
        <v>144</v>
      </c>
      <c r="L5"/>
      <c r="M5" t="s">
        <v>46</v>
      </c>
      <c r="N5" t="s">
        <v>47</v>
      </c>
      <c r="O5" t="s">
        <v>48</v>
      </c>
      <c r="P5">
        <v>10000</v>
      </c>
      <c r="Q5" t="s">
        <v>61</v>
      </c>
      <c r="R5">
        <v>593043</v>
      </c>
      <c r="S5"/>
      <c r="T5" t="s">
        <v>50</v>
      </c>
      <c r="U5" t="s">
        <v>140</v>
      </c>
      <c r="V5" t="s">
        <v>140</v>
      </c>
      <c r="W5" t="b">
        <v>1</v>
      </c>
      <c r="X5" t="s">
        <v>115</v>
      </c>
      <c r="Y5"/>
      <c r="Z5"/>
      <c r="AA5" t="s">
        <v>53</v>
      </c>
      <c r="AB5" t="s">
        <v>77</v>
      </c>
      <c r="AC5" t="s">
        <v>66</v>
      </c>
      <c r="AD5" t="b">
        <v>1</v>
      </c>
      <c r="AE5"/>
      <c r="AF5">
        <v>22531</v>
      </c>
      <c r="AG5"/>
      <c r="AH5"/>
      <c r="AI5" t="s">
        <v>39</v>
      </c>
      <c r="AJ5" s="1">
        <v>42548.5</v>
      </c>
      <c r="AK5" t="s">
        <v>39</v>
      </c>
      <c r="AL5" t="s">
        <v>39</v>
      </c>
      <c r="AM5"/>
      <c r="AN5" t="s">
        <v>56</v>
      </c>
    </row>
    <row r="6" spans="1:40" ht="14.25" x14ac:dyDescent="0.45">
      <c r="A6" t="s">
        <v>39</v>
      </c>
      <c r="B6">
        <v>587117</v>
      </c>
      <c r="C6" t="str">
        <f>VLOOKUP(B6,'PAS10 S19 Final Scope_195'!B:C,2,0)</f>
        <v>Base Scope</v>
      </c>
      <c r="D6" t="s">
        <v>40</v>
      </c>
      <c r="E6" t="s">
        <v>41</v>
      </c>
      <c r="F6" t="s">
        <v>42</v>
      </c>
      <c r="G6" t="s">
        <v>147</v>
      </c>
      <c r="H6" t="s">
        <v>687</v>
      </c>
      <c r="I6">
        <v>2</v>
      </c>
      <c r="J6">
        <v>2</v>
      </c>
      <c r="K6" t="s">
        <v>148</v>
      </c>
      <c r="L6"/>
      <c r="M6" t="s">
        <v>46</v>
      </c>
      <c r="N6" t="s">
        <v>47</v>
      </c>
      <c r="O6" t="s">
        <v>48</v>
      </c>
      <c r="P6">
        <v>10000</v>
      </c>
      <c r="Q6" t="s">
        <v>121</v>
      </c>
      <c r="R6">
        <v>593043</v>
      </c>
      <c r="S6"/>
      <c r="T6" t="s">
        <v>50</v>
      </c>
      <c r="U6" t="s">
        <v>51</v>
      </c>
      <c r="V6" t="s">
        <v>51</v>
      </c>
      <c r="W6" t="b">
        <v>1</v>
      </c>
      <c r="X6" t="s">
        <v>63</v>
      </c>
      <c r="Y6"/>
      <c r="Z6"/>
      <c r="AA6" t="s">
        <v>53</v>
      </c>
      <c r="AB6" t="s">
        <v>89</v>
      </c>
      <c r="AC6" t="s">
        <v>66</v>
      </c>
      <c r="AD6" t="b">
        <v>1</v>
      </c>
      <c r="AE6"/>
      <c r="AF6">
        <v>25723</v>
      </c>
      <c r="AG6"/>
      <c r="AH6"/>
      <c r="AI6" t="s">
        <v>39</v>
      </c>
      <c r="AJ6" s="1">
        <v>42548.5</v>
      </c>
      <c r="AK6" t="s">
        <v>39</v>
      </c>
      <c r="AL6" t="s">
        <v>39</v>
      </c>
      <c r="AM6"/>
      <c r="AN6" t="s">
        <v>56</v>
      </c>
    </row>
    <row r="7" spans="1:40" ht="14.25" x14ac:dyDescent="0.45">
      <c r="A7" t="s">
        <v>39</v>
      </c>
      <c r="B7">
        <v>587148</v>
      </c>
      <c r="C7" t="str">
        <f>VLOOKUP(B7,'PAS10 S19 Final Scope_195'!B:C,2,0)</f>
        <v>Base Scope</v>
      </c>
      <c r="D7" t="s">
        <v>40</v>
      </c>
      <c r="E7" t="s">
        <v>41</v>
      </c>
      <c r="F7" t="s">
        <v>42</v>
      </c>
      <c r="G7" t="s">
        <v>145</v>
      </c>
      <c r="H7" t="s">
        <v>687</v>
      </c>
      <c r="I7">
        <v>4</v>
      </c>
      <c r="J7">
        <v>2</v>
      </c>
      <c r="K7" t="s">
        <v>146</v>
      </c>
      <c r="L7"/>
      <c r="M7" t="s">
        <v>46</v>
      </c>
      <c r="N7" t="s">
        <v>47</v>
      </c>
      <c r="O7" t="s">
        <v>48</v>
      </c>
      <c r="P7">
        <v>10000</v>
      </c>
      <c r="Q7" t="s">
        <v>61</v>
      </c>
      <c r="R7">
        <v>593043</v>
      </c>
      <c r="S7"/>
      <c r="T7" t="s">
        <v>50</v>
      </c>
      <c r="U7" t="s">
        <v>51</v>
      </c>
      <c r="V7" t="s">
        <v>51</v>
      </c>
      <c r="W7" t="b">
        <v>1</v>
      </c>
      <c r="X7" t="s">
        <v>63</v>
      </c>
      <c r="Y7"/>
      <c r="Z7"/>
      <c r="AA7" t="s">
        <v>102</v>
      </c>
      <c r="AB7" t="s">
        <v>65</v>
      </c>
      <c r="AC7" t="s">
        <v>66</v>
      </c>
      <c r="AD7" t="b">
        <v>1</v>
      </c>
      <c r="AE7"/>
      <c r="AF7">
        <v>26507</v>
      </c>
      <c r="AG7"/>
      <c r="AH7"/>
      <c r="AI7" t="s">
        <v>39</v>
      </c>
      <c r="AJ7" s="1">
        <v>42548.5</v>
      </c>
      <c r="AK7" t="s">
        <v>39</v>
      </c>
      <c r="AL7" t="s">
        <v>39</v>
      </c>
      <c r="AM7"/>
      <c r="AN7" t="s">
        <v>56</v>
      </c>
    </row>
    <row r="8" spans="1:40" ht="14.25" x14ac:dyDescent="0.45">
      <c r="A8" t="s">
        <v>39</v>
      </c>
      <c r="B8">
        <v>589306</v>
      </c>
      <c r="C8" t="str">
        <f>VLOOKUP(B8,'PAS10 S19 Final Scope_195'!B:C,2,0)</f>
        <v>Base Scope</v>
      </c>
      <c r="D8" t="s">
        <v>40</v>
      </c>
      <c r="E8" t="s">
        <v>41</v>
      </c>
      <c r="F8" t="s">
        <v>42</v>
      </c>
      <c r="G8" t="s">
        <v>149</v>
      </c>
      <c r="H8" t="s">
        <v>583</v>
      </c>
      <c r="I8">
        <v>1</v>
      </c>
      <c r="J8">
        <v>2</v>
      </c>
      <c r="K8" t="s">
        <v>150</v>
      </c>
      <c r="L8"/>
      <c r="M8" t="s">
        <v>46</v>
      </c>
      <c r="N8" t="s">
        <v>47</v>
      </c>
      <c r="O8" t="s">
        <v>48</v>
      </c>
      <c r="P8">
        <v>10000</v>
      </c>
      <c r="Q8" t="s">
        <v>61</v>
      </c>
      <c r="R8">
        <v>593043</v>
      </c>
      <c r="S8"/>
      <c r="T8" t="s">
        <v>50</v>
      </c>
      <c r="U8" t="s">
        <v>51</v>
      </c>
      <c r="V8" t="s">
        <v>51</v>
      </c>
      <c r="W8" t="b">
        <v>1</v>
      </c>
      <c r="X8" t="s">
        <v>76</v>
      </c>
      <c r="Y8"/>
      <c r="Z8"/>
      <c r="AA8" t="s">
        <v>53</v>
      </c>
      <c r="AB8" t="s">
        <v>84</v>
      </c>
      <c r="AC8" t="s">
        <v>66</v>
      </c>
      <c r="AD8" t="b">
        <v>1</v>
      </c>
      <c r="AE8"/>
      <c r="AF8">
        <v>24586</v>
      </c>
      <c r="AG8"/>
      <c r="AH8"/>
      <c r="AI8" t="s">
        <v>39</v>
      </c>
      <c r="AJ8" s="1">
        <v>42548.5</v>
      </c>
      <c r="AK8" t="s">
        <v>39</v>
      </c>
      <c r="AL8" t="s">
        <v>39</v>
      </c>
      <c r="AM8"/>
      <c r="AN8" t="s">
        <v>56</v>
      </c>
    </row>
    <row r="9" spans="1:40" ht="14.25" x14ac:dyDescent="0.45">
      <c r="A9" t="s">
        <v>39</v>
      </c>
      <c r="B9">
        <v>586906</v>
      </c>
      <c r="C9" t="str">
        <f>VLOOKUP(B9,'PAS10 S19 Final Scope_195'!B:C,2,0)</f>
        <v>Base Scope</v>
      </c>
      <c r="D9" t="s">
        <v>40</v>
      </c>
      <c r="E9" t="s">
        <v>41</v>
      </c>
      <c r="F9" t="s">
        <v>42</v>
      </c>
      <c r="G9" t="s">
        <v>67</v>
      </c>
      <c r="H9" t="s">
        <v>687</v>
      </c>
      <c r="I9">
        <v>4</v>
      </c>
      <c r="J9">
        <v>3</v>
      </c>
      <c r="K9" t="s">
        <v>68</v>
      </c>
      <c r="L9"/>
      <c r="M9" t="s">
        <v>46</v>
      </c>
      <c r="N9" t="s">
        <v>47</v>
      </c>
      <c r="O9" t="s">
        <v>48</v>
      </c>
      <c r="P9">
        <v>10000</v>
      </c>
      <c r="Q9"/>
      <c r="R9">
        <v>593043</v>
      </c>
      <c r="S9"/>
      <c r="T9" t="s">
        <v>50</v>
      </c>
      <c r="U9" t="s">
        <v>50</v>
      </c>
      <c r="V9" t="s">
        <v>51</v>
      </c>
      <c r="W9" t="b">
        <v>1</v>
      </c>
      <c r="X9" t="s">
        <v>63</v>
      </c>
      <c r="Y9"/>
      <c r="Z9"/>
      <c r="AA9" t="s">
        <v>53</v>
      </c>
      <c r="AB9" t="s">
        <v>50</v>
      </c>
      <c r="AC9" t="s">
        <v>50</v>
      </c>
      <c r="AD9" t="b">
        <v>1</v>
      </c>
      <c r="AE9"/>
      <c r="AF9">
        <v>26327</v>
      </c>
      <c r="AG9"/>
      <c r="AH9"/>
      <c r="AI9" t="s">
        <v>39</v>
      </c>
      <c r="AJ9" s="1">
        <v>42548.5</v>
      </c>
      <c r="AK9" t="s">
        <v>39</v>
      </c>
      <c r="AL9" t="s">
        <v>39</v>
      </c>
      <c r="AM9"/>
      <c r="AN9" t="s">
        <v>56</v>
      </c>
    </row>
    <row r="10" spans="1:40" ht="14.25" x14ac:dyDescent="0.45">
      <c r="A10" t="s">
        <v>39</v>
      </c>
      <c r="B10">
        <v>589297</v>
      </c>
      <c r="C10" t="str">
        <f>VLOOKUP(B10,'PAS10 S19 Final Scope_195'!B:C,2,0)</f>
        <v>Base Scope</v>
      </c>
      <c r="D10" t="s">
        <v>40</v>
      </c>
      <c r="E10" t="s">
        <v>57</v>
      </c>
      <c r="F10" t="s">
        <v>42</v>
      </c>
      <c r="G10" t="s">
        <v>154</v>
      </c>
      <c r="H10" t="s">
        <v>687</v>
      </c>
      <c r="I10">
        <v>1</v>
      </c>
      <c r="J10">
        <v>2</v>
      </c>
      <c r="K10" t="s">
        <v>155</v>
      </c>
      <c r="L10"/>
      <c r="M10" t="s">
        <v>46</v>
      </c>
      <c r="N10" t="s">
        <v>47</v>
      </c>
      <c r="O10" t="s">
        <v>48</v>
      </c>
      <c r="P10">
        <v>10000</v>
      </c>
      <c r="Q10" t="s">
        <v>61</v>
      </c>
      <c r="R10">
        <v>593043</v>
      </c>
      <c r="S10"/>
      <c r="T10" t="s">
        <v>50</v>
      </c>
      <c r="U10" t="s">
        <v>140</v>
      </c>
      <c r="V10" t="s">
        <v>140</v>
      </c>
      <c r="W10" t="b">
        <v>1</v>
      </c>
      <c r="X10" t="s">
        <v>52</v>
      </c>
      <c r="Y10"/>
      <c r="Z10"/>
      <c r="AA10" t="s">
        <v>107</v>
      </c>
      <c r="AB10" t="s">
        <v>77</v>
      </c>
      <c r="AC10" t="s">
        <v>66</v>
      </c>
      <c r="AD10" t="b">
        <v>1</v>
      </c>
      <c r="AE10"/>
      <c r="AF10">
        <v>24729</v>
      </c>
      <c r="AG10"/>
      <c r="AH10"/>
      <c r="AI10" t="s">
        <v>39</v>
      </c>
      <c r="AJ10" s="1">
        <v>42548.5</v>
      </c>
      <c r="AK10" t="s">
        <v>39</v>
      </c>
      <c r="AL10" t="s">
        <v>39</v>
      </c>
      <c r="AM10"/>
      <c r="AN10" t="s">
        <v>56</v>
      </c>
    </row>
    <row r="11" spans="1:40" ht="14.25" x14ac:dyDescent="0.45">
      <c r="A11" t="s">
        <v>39</v>
      </c>
      <c r="B11">
        <v>586623</v>
      </c>
      <c r="C11" t="str">
        <f>VLOOKUP(B11,'PAS10 S19 Final Scope_195'!B:C,2,0)</f>
        <v>Base Scope</v>
      </c>
      <c r="D11" t="s">
        <v>40</v>
      </c>
      <c r="E11" t="s">
        <v>41</v>
      </c>
      <c r="F11" t="s">
        <v>42</v>
      </c>
      <c r="G11" t="s">
        <v>151</v>
      </c>
      <c r="H11" t="s">
        <v>687</v>
      </c>
      <c r="I11">
        <v>2</v>
      </c>
      <c r="J11">
        <v>2</v>
      </c>
      <c r="K11" t="s">
        <v>152</v>
      </c>
      <c r="L11"/>
      <c r="M11" t="s">
        <v>46</v>
      </c>
      <c r="N11" t="s">
        <v>47</v>
      </c>
      <c r="O11" t="s">
        <v>48</v>
      </c>
      <c r="P11">
        <v>10000</v>
      </c>
      <c r="Q11" t="s">
        <v>153</v>
      </c>
      <c r="R11">
        <v>593043</v>
      </c>
      <c r="S11"/>
      <c r="T11" t="s">
        <v>50</v>
      </c>
      <c r="U11" t="s">
        <v>51</v>
      </c>
      <c r="V11" t="s">
        <v>51</v>
      </c>
      <c r="W11" t="b">
        <v>1</v>
      </c>
      <c r="X11" t="s">
        <v>63</v>
      </c>
      <c r="Y11"/>
      <c r="Z11"/>
      <c r="AA11" t="s">
        <v>107</v>
      </c>
      <c r="AB11" t="s">
        <v>93</v>
      </c>
      <c r="AC11" t="s">
        <v>93</v>
      </c>
      <c r="AD11" t="b">
        <v>1</v>
      </c>
      <c r="AE11"/>
      <c r="AF11">
        <v>25734</v>
      </c>
      <c r="AG11"/>
      <c r="AH11"/>
      <c r="AI11" t="s">
        <v>39</v>
      </c>
      <c r="AJ11" s="1">
        <v>42548.5</v>
      </c>
      <c r="AK11" t="s">
        <v>39</v>
      </c>
      <c r="AL11" t="s">
        <v>39</v>
      </c>
      <c r="AM11"/>
      <c r="AN11" t="s">
        <v>56</v>
      </c>
    </row>
    <row r="12" spans="1:40" ht="14.25" x14ac:dyDescent="0.45">
      <c r="A12" t="s">
        <v>39</v>
      </c>
      <c r="B12">
        <v>586897</v>
      </c>
      <c r="C12" t="str">
        <f>VLOOKUP(B12,'PAS10 S19 Final Scope_195'!B:C,2,0)</f>
        <v>Base Scope</v>
      </c>
      <c r="D12" t="s">
        <v>40</v>
      </c>
      <c r="E12" t="s">
        <v>41</v>
      </c>
      <c r="F12" t="s">
        <v>42</v>
      </c>
      <c r="G12" t="s">
        <v>156</v>
      </c>
      <c r="H12" t="s">
        <v>216</v>
      </c>
      <c r="I12">
        <v>2.5</v>
      </c>
      <c r="J12">
        <v>2</v>
      </c>
      <c r="K12" t="s">
        <v>157</v>
      </c>
      <c r="L12"/>
      <c r="M12" t="s">
        <v>46</v>
      </c>
      <c r="N12" t="s">
        <v>47</v>
      </c>
      <c r="O12" t="s">
        <v>48</v>
      </c>
      <c r="P12">
        <v>10000</v>
      </c>
      <c r="Q12" t="s">
        <v>105</v>
      </c>
      <c r="R12" t="s">
        <v>158</v>
      </c>
      <c r="S12"/>
      <c r="T12" t="s">
        <v>50</v>
      </c>
      <c r="U12" t="s">
        <v>50</v>
      </c>
      <c r="V12" t="s">
        <v>51</v>
      </c>
      <c r="W12" t="b">
        <v>1</v>
      </c>
      <c r="X12" t="s">
        <v>76</v>
      </c>
      <c r="Y12" t="s">
        <v>694</v>
      </c>
      <c r="Z12"/>
      <c r="AA12" t="s">
        <v>102</v>
      </c>
      <c r="AB12" t="s">
        <v>50</v>
      </c>
      <c r="AC12" t="s">
        <v>50</v>
      </c>
      <c r="AD12" t="b">
        <v>1</v>
      </c>
      <c r="AE12"/>
      <c r="AF12">
        <v>26407</v>
      </c>
      <c r="AG12"/>
      <c r="AH12"/>
      <c r="AI12" t="s">
        <v>39</v>
      </c>
      <c r="AJ12" s="1">
        <v>42548.5</v>
      </c>
      <c r="AK12" t="s">
        <v>39</v>
      </c>
      <c r="AL12" t="s">
        <v>39</v>
      </c>
      <c r="AM12"/>
      <c r="AN12" t="s">
        <v>56</v>
      </c>
    </row>
    <row r="13" spans="1:40" ht="14.25" x14ac:dyDescent="0.45">
      <c r="A13" t="s">
        <v>39</v>
      </c>
      <c r="B13">
        <v>586905</v>
      </c>
      <c r="C13" t="str">
        <f>VLOOKUP(B13,'PAS10 S19 Final Scope_195'!B:C,2,0)</f>
        <v>Base Scope</v>
      </c>
      <c r="D13" t="s">
        <v>40</v>
      </c>
      <c r="E13" t="s">
        <v>41</v>
      </c>
      <c r="F13" t="s">
        <v>42</v>
      </c>
      <c r="G13" t="s">
        <v>159</v>
      </c>
      <c r="H13" t="s">
        <v>687</v>
      </c>
      <c r="I13">
        <v>3</v>
      </c>
      <c r="J13">
        <v>2</v>
      </c>
      <c r="K13" t="s">
        <v>160</v>
      </c>
      <c r="L13"/>
      <c r="M13" t="s">
        <v>46</v>
      </c>
      <c r="N13" t="s">
        <v>47</v>
      </c>
      <c r="O13" t="s">
        <v>48</v>
      </c>
      <c r="P13">
        <v>10000</v>
      </c>
      <c r="Q13" t="s">
        <v>105</v>
      </c>
      <c r="R13">
        <v>566291</v>
      </c>
      <c r="S13"/>
      <c r="T13" t="s">
        <v>50</v>
      </c>
      <c r="U13" t="s">
        <v>51</v>
      </c>
      <c r="V13" t="s">
        <v>51</v>
      </c>
      <c r="W13" t="b">
        <v>1</v>
      </c>
      <c r="X13" t="s">
        <v>63</v>
      </c>
      <c r="Y13"/>
      <c r="Z13"/>
      <c r="AA13" t="s">
        <v>102</v>
      </c>
      <c r="AB13" t="s">
        <v>93</v>
      </c>
      <c r="AC13" t="s">
        <v>93</v>
      </c>
      <c r="AD13" t="b">
        <v>1</v>
      </c>
      <c r="AE13"/>
      <c r="AF13">
        <v>26530</v>
      </c>
      <c r="AG13"/>
      <c r="AH13"/>
      <c r="AI13" t="s">
        <v>39</v>
      </c>
      <c r="AJ13" s="1">
        <v>42548.5</v>
      </c>
      <c r="AK13" t="s">
        <v>39</v>
      </c>
      <c r="AL13" t="s">
        <v>39</v>
      </c>
      <c r="AM13"/>
      <c r="AN13" t="s">
        <v>56</v>
      </c>
    </row>
    <row r="14" spans="1:40" ht="14.25" x14ac:dyDescent="0.45">
      <c r="A14" t="s">
        <v>39</v>
      </c>
      <c r="B14">
        <v>587150</v>
      </c>
      <c r="C14" t="str">
        <f>VLOOKUP(B14,'PAS10 S19 Final Scope_195'!B:C,2,0)</f>
        <v>Base Scope</v>
      </c>
      <c r="D14" t="s">
        <v>40</v>
      </c>
      <c r="E14" t="s">
        <v>41</v>
      </c>
      <c r="F14" t="s">
        <v>42</v>
      </c>
      <c r="G14" t="s">
        <v>161</v>
      </c>
      <c r="H14" t="s">
        <v>687</v>
      </c>
      <c r="I14">
        <v>11</v>
      </c>
      <c r="J14">
        <v>2</v>
      </c>
      <c r="K14" t="s">
        <v>162</v>
      </c>
      <c r="L14"/>
      <c r="M14" t="s">
        <v>46</v>
      </c>
      <c r="N14" t="s">
        <v>47</v>
      </c>
      <c r="O14" t="s">
        <v>48</v>
      </c>
      <c r="P14">
        <v>10000</v>
      </c>
      <c r="Q14" t="s">
        <v>163</v>
      </c>
      <c r="R14">
        <v>593043</v>
      </c>
      <c r="S14"/>
      <c r="T14" t="s">
        <v>50</v>
      </c>
      <c r="U14" t="s">
        <v>51</v>
      </c>
      <c r="V14" t="s">
        <v>51</v>
      </c>
      <c r="W14" t="b">
        <v>1</v>
      </c>
      <c r="X14" t="s">
        <v>164</v>
      </c>
      <c r="Y14"/>
      <c r="Z14"/>
      <c r="AA14" t="s">
        <v>64</v>
      </c>
      <c r="AB14" t="s">
        <v>165</v>
      </c>
      <c r="AC14" t="s">
        <v>66</v>
      </c>
      <c r="AD14" t="b">
        <v>1</v>
      </c>
      <c r="AE14"/>
      <c r="AF14">
        <v>25736</v>
      </c>
      <c r="AG14"/>
      <c r="AH14"/>
      <c r="AI14" t="s">
        <v>39</v>
      </c>
      <c r="AJ14" s="1">
        <v>42548.5</v>
      </c>
      <c r="AK14" t="s">
        <v>39</v>
      </c>
      <c r="AL14" t="s">
        <v>39</v>
      </c>
      <c r="AM14"/>
      <c r="AN14" t="s">
        <v>56</v>
      </c>
    </row>
    <row r="15" spans="1:40" ht="14.25" x14ac:dyDescent="0.45">
      <c r="A15" t="s">
        <v>39</v>
      </c>
      <c r="B15">
        <v>586891</v>
      </c>
      <c r="C15" t="str">
        <f>VLOOKUP(B15,'PAS10 S19 Final Scope_195'!B:C,2,0)</f>
        <v>Base Scope</v>
      </c>
      <c r="D15" t="s">
        <v>40</v>
      </c>
      <c r="E15" t="s">
        <v>41</v>
      </c>
      <c r="F15" t="s">
        <v>42</v>
      </c>
      <c r="G15" t="s">
        <v>69</v>
      </c>
      <c r="H15" t="s">
        <v>687</v>
      </c>
      <c r="I15">
        <v>6</v>
      </c>
      <c r="J15">
        <v>3</v>
      </c>
      <c r="K15" t="s">
        <v>71</v>
      </c>
      <c r="L15"/>
      <c r="M15" t="s">
        <v>46</v>
      </c>
      <c r="N15" t="s">
        <v>47</v>
      </c>
      <c r="O15" t="s">
        <v>48</v>
      </c>
      <c r="P15">
        <v>10000</v>
      </c>
      <c r="Q15"/>
      <c r="R15">
        <v>593043</v>
      </c>
      <c r="S15"/>
      <c r="T15" t="s">
        <v>50</v>
      </c>
      <c r="U15" t="s">
        <v>50</v>
      </c>
      <c r="V15" t="s">
        <v>51</v>
      </c>
      <c r="W15" t="b">
        <v>1</v>
      </c>
      <c r="X15" t="s">
        <v>63</v>
      </c>
      <c r="Y15"/>
      <c r="Z15"/>
      <c r="AA15" t="s">
        <v>64</v>
      </c>
      <c r="AB15" t="s">
        <v>50</v>
      </c>
      <c r="AC15" t="s">
        <v>50</v>
      </c>
      <c r="AD15" t="b">
        <v>1</v>
      </c>
      <c r="AE15"/>
      <c r="AF15">
        <v>26446</v>
      </c>
      <c r="AG15"/>
      <c r="AH15"/>
      <c r="AI15" t="s">
        <v>39</v>
      </c>
      <c r="AJ15" s="1">
        <v>42548.5</v>
      </c>
      <c r="AK15" t="s">
        <v>39</v>
      </c>
      <c r="AL15" t="s">
        <v>39</v>
      </c>
      <c r="AM15"/>
      <c r="AN15" t="s">
        <v>56</v>
      </c>
    </row>
    <row r="16" spans="1:40" ht="14.25" x14ac:dyDescent="0.45">
      <c r="A16" t="s">
        <v>39</v>
      </c>
      <c r="B16">
        <v>500517</v>
      </c>
      <c r="C16" t="str">
        <f>VLOOKUP(B16,'PAS10 S19 Final Scope_195'!B:C,2,0)</f>
        <v>Base Scope</v>
      </c>
      <c r="D16" t="s">
        <v>40</v>
      </c>
      <c r="E16" t="s">
        <v>41</v>
      </c>
      <c r="F16" t="s">
        <v>42</v>
      </c>
      <c r="G16" t="s">
        <v>73</v>
      </c>
      <c r="H16" t="s">
        <v>583</v>
      </c>
      <c r="I16">
        <v>2.5</v>
      </c>
      <c r="J16">
        <v>2</v>
      </c>
      <c r="K16" t="s">
        <v>74</v>
      </c>
      <c r="L16"/>
      <c r="M16" t="s">
        <v>46</v>
      </c>
      <c r="N16" t="s">
        <v>47</v>
      </c>
      <c r="O16" t="s">
        <v>48</v>
      </c>
      <c r="P16">
        <v>10000</v>
      </c>
      <c r="Q16" t="s">
        <v>75</v>
      </c>
      <c r="R16">
        <v>593043</v>
      </c>
      <c r="S16"/>
      <c r="T16" t="s">
        <v>50</v>
      </c>
      <c r="U16" t="s">
        <v>51</v>
      </c>
      <c r="V16" t="s">
        <v>51</v>
      </c>
      <c r="W16" t="b">
        <v>1</v>
      </c>
      <c r="X16" t="s">
        <v>76</v>
      </c>
      <c r="Y16"/>
      <c r="Z16"/>
      <c r="AA16" t="s">
        <v>53</v>
      </c>
      <c r="AB16" t="s">
        <v>77</v>
      </c>
      <c r="AC16" t="s">
        <v>78</v>
      </c>
      <c r="AD16" t="b">
        <v>1</v>
      </c>
      <c r="AE16" t="s">
        <v>79</v>
      </c>
      <c r="AF16">
        <v>25090</v>
      </c>
      <c r="AG16" t="s">
        <v>80</v>
      </c>
      <c r="AH16" t="s">
        <v>80</v>
      </c>
      <c r="AI16" t="s">
        <v>39</v>
      </c>
      <c r="AJ16" s="1">
        <v>42548.5</v>
      </c>
      <c r="AK16" t="s">
        <v>39</v>
      </c>
      <c r="AL16" t="s">
        <v>39</v>
      </c>
      <c r="AM16" t="s">
        <v>80</v>
      </c>
      <c r="AN16" t="s">
        <v>56</v>
      </c>
    </row>
    <row r="17" spans="1:40" ht="14.25" x14ac:dyDescent="0.45">
      <c r="A17" t="s">
        <v>39</v>
      </c>
      <c r="B17">
        <v>499274</v>
      </c>
      <c r="C17" t="str">
        <f>VLOOKUP(B17,'PAS10 S19 Final Scope_195'!B:C,2,0)</f>
        <v>Base Scope</v>
      </c>
      <c r="D17" t="s">
        <v>40</v>
      </c>
      <c r="E17" t="s">
        <v>41</v>
      </c>
      <c r="F17" t="s">
        <v>42</v>
      </c>
      <c r="G17" t="s">
        <v>67</v>
      </c>
      <c r="H17" t="s">
        <v>687</v>
      </c>
      <c r="I17">
        <v>2</v>
      </c>
      <c r="J17">
        <v>3</v>
      </c>
      <c r="K17" t="s">
        <v>166</v>
      </c>
      <c r="L17"/>
      <c r="M17" t="s">
        <v>46</v>
      </c>
      <c r="N17" t="s">
        <v>47</v>
      </c>
      <c r="O17" t="s">
        <v>48</v>
      </c>
      <c r="P17">
        <v>10000</v>
      </c>
      <c r="Q17"/>
      <c r="R17">
        <v>593043</v>
      </c>
      <c r="S17"/>
      <c r="T17" t="s">
        <v>50</v>
      </c>
      <c r="U17" t="s">
        <v>50</v>
      </c>
      <c r="V17" t="s">
        <v>51</v>
      </c>
      <c r="W17" t="b">
        <v>1</v>
      </c>
      <c r="X17" t="s">
        <v>63</v>
      </c>
      <c r="Y17"/>
      <c r="Z17"/>
      <c r="AA17" t="s">
        <v>102</v>
      </c>
      <c r="AB17" t="s">
        <v>50</v>
      </c>
      <c r="AC17" t="s">
        <v>50</v>
      </c>
      <c r="AD17" t="b">
        <v>1</v>
      </c>
      <c r="AE17" t="s">
        <v>128</v>
      </c>
      <c r="AF17">
        <v>25434</v>
      </c>
      <c r="AG17" t="s">
        <v>80</v>
      </c>
      <c r="AH17" t="s">
        <v>80</v>
      </c>
      <c r="AI17" t="s">
        <v>39</v>
      </c>
      <c r="AJ17" s="1">
        <v>42548.5</v>
      </c>
      <c r="AK17" t="s">
        <v>39</v>
      </c>
      <c r="AL17" t="s">
        <v>39</v>
      </c>
      <c r="AM17" t="s">
        <v>80</v>
      </c>
      <c r="AN17" t="s">
        <v>56</v>
      </c>
    </row>
    <row r="18" spans="1:40" ht="14.25" x14ac:dyDescent="0.45">
      <c r="A18" t="s">
        <v>39</v>
      </c>
      <c r="B18">
        <v>452300</v>
      </c>
      <c r="C18" t="str">
        <f>VLOOKUP(B18,'PAS10 S19 Final Scope_195'!B:C,2,0)</f>
        <v>Base Scope</v>
      </c>
      <c r="D18" t="s">
        <v>40</v>
      </c>
      <c r="E18" t="s">
        <v>41</v>
      </c>
      <c r="F18" t="s">
        <v>42</v>
      </c>
      <c r="G18" t="s">
        <v>167</v>
      </c>
      <c r="H18" t="s">
        <v>624</v>
      </c>
      <c r="I18">
        <v>4</v>
      </c>
      <c r="J18">
        <v>3</v>
      </c>
      <c r="K18" t="s">
        <v>168</v>
      </c>
      <c r="L18" t="s">
        <v>169</v>
      </c>
      <c r="M18" t="s">
        <v>46</v>
      </c>
      <c r="N18" t="s">
        <v>47</v>
      </c>
      <c r="O18" t="s">
        <v>48</v>
      </c>
      <c r="P18">
        <v>10000</v>
      </c>
      <c r="Q18" t="s">
        <v>169</v>
      </c>
      <c r="R18">
        <v>593043</v>
      </c>
      <c r="S18"/>
      <c r="T18" t="s">
        <v>50</v>
      </c>
      <c r="U18" t="s">
        <v>51</v>
      </c>
      <c r="V18" t="s">
        <v>51</v>
      </c>
      <c r="W18" t="b">
        <v>1</v>
      </c>
      <c r="X18" t="s">
        <v>76</v>
      </c>
      <c r="Y18"/>
      <c r="Z18"/>
      <c r="AA18" t="s">
        <v>50</v>
      </c>
      <c r="AB18" t="s">
        <v>89</v>
      </c>
      <c r="AC18" t="s">
        <v>170</v>
      </c>
      <c r="AD18" t="b">
        <v>1</v>
      </c>
      <c r="AE18" t="s">
        <v>128</v>
      </c>
      <c r="AF18">
        <v>25186</v>
      </c>
      <c r="AG18" t="s">
        <v>80</v>
      </c>
      <c r="AH18" t="s">
        <v>80</v>
      </c>
      <c r="AI18" t="s">
        <v>39</v>
      </c>
      <c r="AJ18" s="1">
        <v>42548.5</v>
      </c>
      <c r="AK18" t="s">
        <v>39</v>
      </c>
      <c r="AL18" t="s">
        <v>39</v>
      </c>
      <c r="AM18" t="s">
        <v>80</v>
      </c>
      <c r="AN18" t="s">
        <v>56</v>
      </c>
    </row>
    <row r="19" spans="1:40" ht="14.25" x14ac:dyDescent="0.45">
      <c r="A19" t="s">
        <v>39</v>
      </c>
      <c r="B19">
        <v>589298</v>
      </c>
      <c r="C19" t="str">
        <f>VLOOKUP(B19,'PAS10 S19 Final Scope_195'!B:C,2,0)</f>
        <v>Base Scope</v>
      </c>
      <c r="D19" t="s">
        <v>40</v>
      </c>
      <c r="E19" t="s">
        <v>57</v>
      </c>
      <c r="F19" t="s">
        <v>42</v>
      </c>
      <c r="G19" t="s">
        <v>171</v>
      </c>
      <c r="H19" t="s">
        <v>583</v>
      </c>
      <c r="I19">
        <v>3.5</v>
      </c>
      <c r="J19">
        <v>2</v>
      </c>
      <c r="K19" t="s">
        <v>172</v>
      </c>
      <c r="L19"/>
      <c r="M19" t="s">
        <v>46</v>
      </c>
      <c r="N19" t="s">
        <v>47</v>
      </c>
      <c r="O19" t="s">
        <v>48</v>
      </c>
      <c r="P19">
        <v>10000</v>
      </c>
      <c r="Q19" t="s">
        <v>61</v>
      </c>
      <c r="R19">
        <v>593043</v>
      </c>
      <c r="S19"/>
      <c r="T19" t="s">
        <v>50</v>
      </c>
      <c r="U19" t="s">
        <v>140</v>
      </c>
      <c r="V19" t="s">
        <v>140</v>
      </c>
      <c r="W19" t="b">
        <v>1</v>
      </c>
      <c r="X19" t="s">
        <v>115</v>
      </c>
      <c r="Y19"/>
      <c r="Z19"/>
      <c r="AA19" t="s">
        <v>53</v>
      </c>
      <c r="AB19" t="s">
        <v>173</v>
      </c>
      <c r="AC19" t="s">
        <v>66</v>
      </c>
      <c r="AD19" t="b">
        <v>1</v>
      </c>
      <c r="AE19"/>
      <c r="AF19">
        <v>24400</v>
      </c>
      <c r="AG19"/>
      <c r="AH19"/>
      <c r="AI19" t="s">
        <v>39</v>
      </c>
      <c r="AJ19" s="1">
        <v>42548.5</v>
      </c>
      <c r="AK19" t="s">
        <v>39</v>
      </c>
      <c r="AL19" t="s">
        <v>39</v>
      </c>
      <c r="AM19"/>
      <c r="AN19" t="s">
        <v>56</v>
      </c>
    </row>
    <row r="20" spans="1:40" ht="14.25" x14ac:dyDescent="0.45">
      <c r="A20" t="s">
        <v>39</v>
      </c>
      <c r="B20">
        <v>589311</v>
      </c>
      <c r="C20" t="str">
        <f>VLOOKUP(B20,'PAS10 S19 Final Scope_195'!B:C,2,0)</f>
        <v>Base Scope</v>
      </c>
      <c r="D20" t="s">
        <v>40</v>
      </c>
      <c r="E20" t="s">
        <v>41</v>
      </c>
      <c r="F20" t="s">
        <v>42</v>
      </c>
      <c r="G20" t="s">
        <v>174</v>
      </c>
      <c r="H20" t="s">
        <v>687</v>
      </c>
      <c r="I20">
        <v>3</v>
      </c>
      <c r="J20">
        <v>2</v>
      </c>
      <c r="K20" t="s">
        <v>175</v>
      </c>
      <c r="L20"/>
      <c r="M20" t="s">
        <v>46</v>
      </c>
      <c r="N20" t="s">
        <v>47</v>
      </c>
      <c r="O20" t="s">
        <v>48</v>
      </c>
      <c r="P20">
        <v>10000</v>
      </c>
      <c r="Q20" t="s">
        <v>176</v>
      </c>
      <c r="R20">
        <v>593043</v>
      </c>
      <c r="S20"/>
      <c r="T20" t="s">
        <v>50</v>
      </c>
      <c r="U20" t="s">
        <v>51</v>
      </c>
      <c r="V20" t="s">
        <v>51</v>
      </c>
      <c r="W20" t="b">
        <v>1</v>
      </c>
      <c r="X20" t="s">
        <v>63</v>
      </c>
      <c r="Y20"/>
      <c r="Z20"/>
      <c r="AA20" t="s">
        <v>64</v>
      </c>
      <c r="AB20" t="s">
        <v>93</v>
      </c>
      <c r="AC20" t="s">
        <v>93</v>
      </c>
      <c r="AD20" t="b">
        <v>1</v>
      </c>
      <c r="AE20"/>
      <c r="AF20">
        <v>26300</v>
      </c>
      <c r="AG20"/>
      <c r="AH20"/>
      <c r="AI20" t="s">
        <v>39</v>
      </c>
      <c r="AJ20" s="1">
        <v>42548.5</v>
      </c>
      <c r="AK20" t="s">
        <v>39</v>
      </c>
      <c r="AL20" t="s">
        <v>39</v>
      </c>
      <c r="AM20"/>
      <c r="AN20" t="s">
        <v>56</v>
      </c>
    </row>
    <row r="21" spans="1:40" ht="14.25" x14ac:dyDescent="0.45">
      <c r="A21" t="s">
        <v>39</v>
      </c>
      <c r="B21">
        <v>557388</v>
      </c>
      <c r="C21" t="str">
        <f>VLOOKUP(B21,'PAS10 S19 Final Scope_195'!B:C,2,0)</f>
        <v>Base Scope</v>
      </c>
      <c r="D21" t="s">
        <v>40</v>
      </c>
      <c r="E21" t="s">
        <v>41</v>
      </c>
      <c r="F21" t="s">
        <v>42</v>
      </c>
      <c r="G21" t="s">
        <v>81</v>
      </c>
      <c r="H21" t="s">
        <v>687</v>
      </c>
      <c r="I21">
        <v>2</v>
      </c>
      <c r="J21">
        <v>2</v>
      </c>
      <c r="K21" t="s">
        <v>82</v>
      </c>
      <c r="L21"/>
      <c r="M21" t="s">
        <v>46</v>
      </c>
      <c r="N21" t="s">
        <v>47</v>
      </c>
      <c r="O21" t="s">
        <v>48</v>
      </c>
      <c r="P21">
        <v>10000</v>
      </c>
      <c r="Q21" t="s">
        <v>83</v>
      </c>
      <c r="R21">
        <v>593043</v>
      </c>
      <c r="S21"/>
      <c r="T21" t="s">
        <v>50</v>
      </c>
      <c r="U21" t="s">
        <v>51</v>
      </c>
      <c r="V21" t="s">
        <v>51</v>
      </c>
      <c r="W21" t="b">
        <v>1</v>
      </c>
      <c r="X21" t="s">
        <v>76</v>
      </c>
      <c r="Y21"/>
      <c r="Z21"/>
      <c r="AA21" t="s">
        <v>53</v>
      </c>
      <c r="AB21" t="s">
        <v>84</v>
      </c>
      <c r="AC21" t="s">
        <v>66</v>
      </c>
      <c r="AD21" t="b">
        <v>1</v>
      </c>
      <c r="AE21"/>
      <c r="AF21">
        <v>24705</v>
      </c>
      <c r="AG21"/>
      <c r="AH21"/>
      <c r="AI21" t="s">
        <v>39</v>
      </c>
      <c r="AJ21" s="1">
        <v>42548.5</v>
      </c>
      <c r="AK21" t="s">
        <v>39</v>
      </c>
      <c r="AL21" t="s">
        <v>39</v>
      </c>
      <c r="AM21"/>
      <c r="AN21" t="s">
        <v>56</v>
      </c>
    </row>
    <row r="22" spans="1:40" ht="14.25" x14ac:dyDescent="0.45">
      <c r="A22" t="s">
        <v>39</v>
      </c>
      <c r="B22">
        <v>587157</v>
      </c>
      <c r="C22" t="str">
        <f>VLOOKUP(B22,'PAS10 S19 Final Scope_195'!B:C,2,0)</f>
        <v>Base Scope</v>
      </c>
      <c r="D22" t="s">
        <v>40</v>
      </c>
      <c r="E22" t="s">
        <v>41</v>
      </c>
      <c r="F22" t="s">
        <v>42</v>
      </c>
      <c r="G22" t="s">
        <v>177</v>
      </c>
      <c r="H22" t="s">
        <v>583</v>
      </c>
      <c r="I22">
        <v>2</v>
      </c>
      <c r="J22">
        <v>2</v>
      </c>
      <c r="K22" t="s">
        <v>178</v>
      </c>
      <c r="L22"/>
      <c r="M22" t="s">
        <v>46</v>
      </c>
      <c r="N22" t="s">
        <v>47</v>
      </c>
      <c r="O22" t="s">
        <v>48</v>
      </c>
      <c r="P22">
        <v>10000</v>
      </c>
      <c r="Q22" t="s">
        <v>121</v>
      </c>
      <c r="R22">
        <v>593043</v>
      </c>
      <c r="S22"/>
      <c r="T22" t="s">
        <v>50</v>
      </c>
      <c r="U22" t="s">
        <v>132</v>
      </c>
      <c r="V22" t="s">
        <v>132</v>
      </c>
      <c r="W22" t="b">
        <v>1</v>
      </c>
      <c r="X22" t="s">
        <v>63</v>
      </c>
      <c r="Y22"/>
      <c r="Z22"/>
      <c r="AA22" t="s">
        <v>53</v>
      </c>
      <c r="AB22" t="s">
        <v>179</v>
      </c>
      <c r="AC22" t="s">
        <v>50</v>
      </c>
      <c r="AD22" t="b">
        <v>1</v>
      </c>
      <c r="AE22"/>
      <c r="AF22">
        <v>25838</v>
      </c>
      <c r="AG22"/>
      <c r="AH22"/>
      <c r="AI22" t="s">
        <v>39</v>
      </c>
      <c r="AJ22" s="1">
        <v>42548.5</v>
      </c>
      <c r="AK22" t="s">
        <v>39</v>
      </c>
      <c r="AL22" t="s">
        <v>39</v>
      </c>
      <c r="AM22"/>
      <c r="AN22" t="s">
        <v>56</v>
      </c>
    </row>
    <row r="23" spans="1:40" ht="14.25" x14ac:dyDescent="0.45">
      <c r="A23" t="s">
        <v>39</v>
      </c>
      <c r="B23">
        <v>586890</v>
      </c>
      <c r="C23" t="str">
        <f>VLOOKUP(B23,'PAS10 S19 Final Scope_195'!B:C,2,0)</f>
        <v>Base Scope</v>
      </c>
      <c r="D23" t="s">
        <v>40</v>
      </c>
      <c r="E23" t="s">
        <v>41</v>
      </c>
      <c r="F23" t="s">
        <v>42</v>
      </c>
      <c r="G23" t="s">
        <v>85</v>
      </c>
      <c r="H23" t="s">
        <v>687</v>
      </c>
      <c r="I23">
        <v>3</v>
      </c>
      <c r="J23">
        <v>3</v>
      </c>
      <c r="K23" t="s">
        <v>86</v>
      </c>
      <c r="L23"/>
      <c r="M23" t="s">
        <v>46</v>
      </c>
      <c r="N23" t="s">
        <v>47</v>
      </c>
      <c r="O23" t="s">
        <v>48</v>
      </c>
      <c r="P23">
        <v>10000</v>
      </c>
      <c r="Q23" t="s">
        <v>87</v>
      </c>
      <c r="R23" t="s">
        <v>88</v>
      </c>
      <c r="S23"/>
      <c r="T23" t="s">
        <v>50</v>
      </c>
      <c r="U23" t="s">
        <v>51</v>
      </c>
      <c r="V23" t="s">
        <v>51</v>
      </c>
      <c r="W23" t="b">
        <v>1</v>
      </c>
      <c r="X23" t="s">
        <v>76</v>
      </c>
      <c r="Y23"/>
      <c r="Z23"/>
      <c r="AA23" t="s">
        <v>102</v>
      </c>
      <c r="AB23" t="s">
        <v>89</v>
      </c>
      <c r="AC23" t="s">
        <v>50</v>
      </c>
      <c r="AD23" t="b">
        <v>1</v>
      </c>
      <c r="AE23"/>
      <c r="AF23">
        <v>27167</v>
      </c>
      <c r="AG23"/>
      <c r="AH23"/>
      <c r="AI23" t="s">
        <v>39</v>
      </c>
      <c r="AJ23" s="1">
        <v>42548.5</v>
      </c>
      <c r="AK23" t="s">
        <v>39</v>
      </c>
      <c r="AL23" t="s">
        <v>39</v>
      </c>
      <c r="AM23"/>
      <c r="AN23" t="s">
        <v>56</v>
      </c>
    </row>
    <row r="24" spans="1:40" ht="14.25" x14ac:dyDescent="0.45">
      <c r="A24" t="s">
        <v>39</v>
      </c>
      <c r="B24">
        <v>586887</v>
      </c>
      <c r="C24" t="str">
        <f>VLOOKUP(B24,'PAS10 S19 Final Scope_195'!B:C,2,0)</f>
        <v>Base Scope</v>
      </c>
      <c r="D24" t="s">
        <v>40</v>
      </c>
      <c r="E24" t="s">
        <v>41</v>
      </c>
      <c r="F24" t="s">
        <v>42</v>
      </c>
      <c r="G24" t="s">
        <v>180</v>
      </c>
      <c r="H24" t="s">
        <v>687</v>
      </c>
      <c r="I24">
        <v>3</v>
      </c>
      <c r="J24">
        <v>3</v>
      </c>
      <c r="K24" t="s">
        <v>181</v>
      </c>
      <c r="L24"/>
      <c r="M24" t="s">
        <v>46</v>
      </c>
      <c r="N24" t="s">
        <v>47</v>
      </c>
      <c r="O24" t="s">
        <v>48</v>
      </c>
      <c r="P24">
        <v>10000</v>
      </c>
      <c r="Q24"/>
      <c r="R24">
        <v>593043</v>
      </c>
      <c r="S24"/>
      <c r="T24" t="s">
        <v>50</v>
      </c>
      <c r="U24" t="s">
        <v>51</v>
      </c>
      <c r="V24" t="s">
        <v>51</v>
      </c>
      <c r="W24" t="b">
        <v>1</v>
      </c>
      <c r="X24" t="s">
        <v>76</v>
      </c>
      <c r="Y24"/>
      <c r="Z24"/>
      <c r="AA24" t="s">
        <v>53</v>
      </c>
      <c r="AB24" t="s">
        <v>182</v>
      </c>
      <c r="AC24" t="s">
        <v>50</v>
      </c>
      <c r="AD24" t="b">
        <v>1</v>
      </c>
      <c r="AE24"/>
      <c r="AF24">
        <v>26489</v>
      </c>
      <c r="AG24"/>
      <c r="AH24"/>
      <c r="AI24" t="s">
        <v>39</v>
      </c>
      <c r="AJ24" s="1">
        <v>42548.5</v>
      </c>
      <c r="AK24" t="s">
        <v>39</v>
      </c>
      <c r="AL24" t="s">
        <v>39</v>
      </c>
      <c r="AM24"/>
      <c r="AN24" t="s">
        <v>56</v>
      </c>
    </row>
    <row r="25" spans="1:40" ht="14.25" x14ac:dyDescent="0.45">
      <c r="A25" t="s">
        <v>39</v>
      </c>
      <c r="B25">
        <v>586626</v>
      </c>
      <c r="C25" t="str">
        <f>VLOOKUP(B25,'PAS10 S19 Final Scope_195'!B:C,2,0)</f>
        <v>Base Scope</v>
      </c>
      <c r="D25" t="s">
        <v>40</v>
      </c>
      <c r="E25" t="s">
        <v>41</v>
      </c>
      <c r="F25" t="s">
        <v>42</v>
      </c>
      <c r="G25" t="s">
        <v>90</v>
      </c>
      <c r="H25" t="s">
        <v>216</v>
      </c>
      <c r="I25">
        <v>3</v>
      </c>
      <c r="J25">
        <v>2</v>
      </c>
      <c r="K25" t="s">
        <v>91</v>
      </c>
      <c r="L25"/>
      <c r="M25" t="s">
        <v>46</v>
      </c>
      <c r="N25" t="s">
        <v>47</v>
      </c>
      <c r="O25" t="s">
        <v>70</v>
      </c>
      <c r="P25">
        <v>10000</v>
      </c>
      <c r="Q25" t="s">
        <v>92</v>
      </c>
      <c r="R25">
        <v>593043</v>
      </c>
      <c r="S25"/>
      <c r="T25" t="s">
        <v>50</v>
      </c>
      <c r="U25" t="s">
        <v>51</v>
      </c>
      <c r="V25" t="s">
        <v>51</v>
      </c>
      <c r="W25" t="b">
        <v>1</v>
      </c>
      <c r="X25" t="s">
        <v>76</v>
      </c>
      <c r="Y25" t="s">
        <v>694</v>
      </c>
      <c r="Z25"/>
      <c r="AA25" t="s">
        <v>64</v>
      </c>
      <c r="AB25" t="s">
        <v>93</v>
      </c>
      <c r="AC25" t="s">
        <v>94</v>
      </c>
      <c r="AD25" t="b">
        <v>1</v>
      </c>
      <c r="AE25"/>
      <c r="AF25">
        <v>26204</v>
      </c>
      <c r="AG25"/>
      <c r="AH25"/>
      <c r="AI25" t="s">
        <v>39</v>
      </c>
      <c r="AJ25" s="1">
        <v>42548.5</v>
      </c>
      <c r="AK25" t="s">
        <v>39</v>
      </c>
      <c r="AL25" t="s">
        <v>39</v>
      </c>
      <c r="AM25"/>
      <c r="AN25" t="s">
        <v>56</v>
      </c>
    </row>
    <row r="26" spans="1:40" ht="14.25" x14ac:dyDescent="0.45">
      <c r="A26" t="s">
        <v>39</v>
      </c>
      <c r="B26">
        <v>586588</v>
      </c>
      <c r="C26" t="str">
        <f>VLOOKUP(B26,'PAS10 S19 Final Scope_195'!B:C,2,0)</f>
        <v>Base Scope</v>
      </c>
      <c r="D26" t="s">
        <v>40</v>
      </c>
      <c r="E26" t="s">
        <v>41</v>
      </c>
      <c r="F26" t="s">
        <v>42</v>
      </c>
      <c r="G26" t="s">
        <v>95</v>
      </c>
      <c r="H26" t="s">
        <v>687</v>
      </c>
      <c r="I26">
        <v>3</v>
      </c>
      <c r="J26">
        <v>2</v>
      </c>
      <c r="K26" t="s">
        <v>97</v>
      </c>
      <c r="L26"/>
      <c r="M26" t="s">
        <v>46</v>
      </c>
      <c r="N26" t="s">
        <v>47</v>
      </c>
      <c r="O26" t="s">
        <v>48</v>
      </c>
      <c r="P26">
        <v>10000</v>
      </c>
      <c r="Q26" t="s">
        <v>98</v>
      </c>
      <c r="R26">
        <v>593043</v>
      </c>
      <c r="S26"/>
      <c r="T26" t="s">
        <v>50</v>
      </c>
      <c r="U26" t="s">
        <v>51</v>
      </c>
      <c r="V26" t="s">
        <v>51</v>
      </c>
      <c r="W26" t="b">
        <v>1</v>
      </c>
      <c r="X26" t="s">
        <v>63</v>
      </c>
      <c r="Y26"/>
      <c r="Z26"/>
      <c r="AA26" t="s">
        <v>53</v>
      </c>
      <c r="AB26" t="s">
        <v>93</v>
      </c>
      <c r="AC26" t="s">
        <v>93</v>
      </c>
      <c r="AD26" t="b">
        <v>1</v>
      </c>
      <c r="AE26"/>
      <c r="AF26">
        <v>25418</v>
      </c>
      <c r="AG26"/>
      <c r="AH26"/>
      <c r="AI26" t="s">
        <v>39</v>
      </c>
      <c r="AJ26" s="1">
        <v>42548.5</v>
      </c>
      <c r="AK26" t="s">
        <v>39</v>
      </c>
      <c r="AL26" t="s">
        <v>39</v>
      </c>
      <c r="AM26"/>
      <c r="AN26" t="s">
        <v>56</v>
      </c>
    </row>
    <row r="27" spans="1:40" ht="14.25" x14ac:dyDescent="0.45">
      <c r="A27" t="s">
        <v>39</v>
      </c>
      <c r="B27">
        <v>586845</v>
      </c>
      <c r="C27" t="str">
        <f>VLOOKUP(B27,'PAS10 S19 Final Scope_195'!B:C,2,0)</f>
        <v>Base Scope</v>
      </c>
      <c r="D27" t="s">
        <v>40</v>
      </c>
      <c r="E27" t="s">
        <v>41</v>
      </c>
      <c r="F27" t="s">
        <v>42</v>
      </c>
      <c r="G27" t="s">
        <v>43</v>
      </c>
      <c r="H27" t="s">
        <v>687</v>
      </c>
      <c r="I27">
        <v>2</v>
      </c>
      <c r="J27">
        <v>2</v>
      </c>
      <c r="K27" t="s">
        <v>183</v>
      </c>
      <c r="L27"/>
      <c r="M27" t="s">
        <v>46</v>
      </c>
      <c r="N27" t="s">
        <v>47</v>
      </c>
      <c r="O27" t="s">
        <v>48</v>
      </c>
      <c r="P27">
        <v>10000</v>
      </c>
      <c r="Q27" t="s">
        <v>49</v>
      </c>
      <c r="R27">
        <v>593043</v>
      </c>
      <c r="S27"/>
      <c r="T27" t="s">
        <v>50</v>
      </c>
      <c r="U27" t="s">
        <v>51</v>
      </c>
      <c r="V27" t="s">
        <v>51</v>
      </c>
      <c r="W27" t="b">
        <v>1</v>
      </c>
      <c r="X27" t="s">
        <v>52</v>
      </c>
      <c r="Y27"/>
      <c r="Z27"/>
      <c r="AA27" t="s">
        <v>107</v>
      </c>
      <c r="AB27" t="s">
        <v>54</v>
      </c>
      <c r="AC27" t="s">
        <v>55</v>
      </c>
      <c r="AD27" t="b">
        <v>1</v>
      </c>
      <c r="AE27"/>
      <c r="AF27">
        <v>25380</v>
      </c>
      <c r="AG27"/>
      <c r="AH27"/>
      <c r="AI27" t="s">
        <v>39</v>
      </c>
      <c r="AJ27" s="1">
        <v>42548.5</v>
      </c>
      <c r="AK27" t="s">
        <v>39</v>
      </c>
      <c r="AL27" t="s">
        <v>39</v>
      </c>
      <c r="AM27"/>
      <c r="AN27" t="s">
        <v>56</v>
      </c>
    </row>
    <row r="28" spans="1:40" ht="14.25" x14ac:dyDescent="0.45">
      <c r="A28" t="s">
        <v>39</v>
      </c>
      <c r="B28">
        <v>586620</v>
      </c>
      <c r="C28" t="str">
        <f>VLOOKUP(B28,'PAS10 S19 Final Scope_195'!B:C,2,0)</f>
        <v>Base Scope</v>
      </c>
      <c r="D28" t="s">
        <v>40</v>
      </c>
      <c r="E28" t="s">
        <v>41</v>
      </c>
      <c r="F28" t="s">
        <v>42</v>
      </c>
      <c r="G28" t="s">
        <v>184</v>
      </c>
      <c r="H28" t="s">
        <v>687</v>
      </c>
      <c r="I28">
        <v>4</v>
      </c>
      <c r="J28">
        <v>3</v>
      </c>
      <c r="K28" t="s">
        <v>185</v>
      </c>
      <c r="L28"/>
      <c r="M28" t="s">
        <v>46</v>
      </c>
      <c r="N28" t="s">
        <v>47</v>
      </c>
      <c r="O28" t="s">
        <v>70</v>
      </c>
      <c r="P28">
        <v>10000</v>
      </c>
      <c r="Q28" t="s">
        <v>98</v>
      </c>
      <c r="R28">
        <v>593043</v>
      </c>
      <c r="S28"/>
      <c r="T28" t="s">
        <v>50</v>
      </c>
      <c r="U28" t="s">
        <v>51</v>
      </c>
      <c r="V28" t="s">
        <v>51</v>
      </c>
      <c r="W28" t="b">
        <v>1</v>
      </c>
      <c r="X28" t="s">
        <v>63</v>
      </c>
      <c r="Y28"/>
      <c r="Z28"/>
      <c r="AA28" t="s">
        <v>107</v>
      </c>
      <c r="AB28" t="s">
        <v>93</v>
      </c>
      <c r="AC28" t="s">
        <v>93</v>
      </c>
      <c r="AD28" t="b">
        <v>1</v>
      </c>
      <c r="AE28"/>
      <c r="AF28">
        <v>26252</v>
      </c>
      <c r="AG28"/>
      <c r="AH28"/>
      <c r="AI28" t="s">
        <v>39</v>
      </c>
      <c r="AJ28" s="1">
        <v>42548.5</v>
      </c>
      <c r="AK28" t="s">
        <v>39</v>
      </c>
      <c r="AL28" t="s">
        <v>39</v>
      </c>
      <c r="AM28"/>
      <c r="AN28" t="s">
        <v>56</v>
      </c>
    </row>
    <row r="29" spans="1:40" ht="14.25" x14ac:dyDescent="0.45">
      <c r="A29" t="s">
        <v>39</v>
      </c>
      <c r="B29">
        <v>586893</v>
      </c>
      <c r="C29" t="str">
        <f>VLOOKUP(B29,'PAS10 S19 Final Scope_195'!B:C,2,0)</f>
        <v>Base Scope</v>
      </c>
      <c r="D29" t="s">
        <v>40</v>
      </c>
      <c r="E29" t="s">
        <v>41</v>
      </c>
      <c r="F29" t="s">
        <v>42</v>
      </c>
      <c r="G29" t="s">
        <v>67</v>
      </c>
      <c r="H29" t="s">
        <v>687</v>
      </c>
      <c r="I29">
        <v>3</v>
      </c>
      <c r="J29">
        <v>3</v>
      </c>
      <c r="K29" t="s">
        <v>186</v>
      </c>
      <c r="L29"/>
      <c r="M29" t="s">
        <v>46</v>
      </c>
      <c r="N29" t="s">
        <v>47</v>
      </c>
      <c r="O29" t="s">
        <v>48</v>
      </c>
      <c r="P29">
        <v>10000</v>
      </c>
      <c r="Q29" t="s">
        <v>187</v>
      </c>
      <c r="R29">
        <v>593043</v>
      </c>
      <c r="S29"/>
      <c r="T29" t="s">
        <v>50</v>
      </c>
      <c r="U29" t="s">
        <v>51</v>
      </c>
      <c r="V29" t="s">
        <v>51</v>
      </c>
      <c r="W29" t="b">
        <v>1</v>
      </c>
      <c r="X29" t="s">
        <v>63</v>
      </c>
      <c r="Y29"/>
      <c r="Z29"/>
      <c r="AA29" t="s">
        <v>107</v>
      </c>
      <c r="AB29" t="s">
        <v>50</v>
      </c>
      <c r="AC29" t="s">
        <v>50</v>
      </c>
      <c r="AD29" t="b">
        <v>1</v>
      </c>
      <c r="AE29"/>
      <c r="AF29">
        <v>26293</v>
      </c>
      <c r="AG29"/>
      <c r="AH29"/>
      <c r="AI29" t="s">
        <v>39</v>
      </c>
      <c r="AJ29" s="1">
        <v>42548.5</v>
      </c>
      <c r="AK29" t="s">
        <v>39</v>
      </c>
      <c r="AL29" t="s">
        <v>39</v>
      </c>
      <c r="AM29"/>
      <c r="AN29" t="s">
        <v>56</v>
      </c>
    </row>
    <row r="30" spans="1:40" ht="14.25" x14ac:dyDescent="0.45">
      <c r="A30" t="s">
        <v>39</v>
      </c>
      <c r="B30">
        <v>586622</v>
      </c>
      <c r="C30" t="str">
        <f>VLOOKUP(B30,'PAS10 S19 Final Scope_195'!B:C,2,0)</f>
        <v>Base Scope</v>
      </c>
      <c r="D30" t="s">
        <v>40</v>
      </c>
      <c r="E30" t="s">
        <v>41</v>
      </c>
      <c r="F30" t="s">
        <v>42</v>
      </c>
      <c r="G30" t="s">
        <v>99</v>
      </c>
      <c r="H30" t="s">
        <v>687</v>
      </c>
      <c r="I30">
        <v>4</v>
      </c>
      <c r="J30">
        <v>3</v>
      </c>
      <c r="K30" t="s">
        <v>100</v>
      </c>
      <c r="L30"/>
      <c r="M30" t="s">
        <v>46</v>
      </c>
      <c r="N30" t="s">
        <v>47</v>
      </c>
      <c r="O30" t="s">
        <v>48</v>
      </c>
      <c r="P30">
        <v>10000</v>
      </c>
      <c r="Q30" t="s">
        <v>101</v>
      </c>
      <c r="R30">
        <v>593043</v>
      </c>
      <c r="S30"/>
      <c r="T30" t="s">
        <v>50</v>
      </c>
      <c r="U30" t="s">
        <v>51</v>
      </c>
      <c r="V30" t="s">
        <v>51</v>
      </c>
      <c r="W30" t="b">
        <v>1</v>
      </c>
      <c r="X30" t="s">
        <v>63</v>
      </c>
      <c r="Y30"/>
      <c r="Z30"/>
      <c r="AA30" t="s">
        <v>102</v>
      </c>
      <c r="AB30" t="s">
        <v>93</v>
      </c>
      <c r="AC30" t="s">
        <v>93</v>
      </c>
      <c r="AD30" t="b">
        <v>1</v>
      </c>
      <c r="AE30"/>
      <c r="AF30">
        <v>26203</v>
      </c>
      <c r="AG30"/>
      <c r="AH30"/>
      <c r="AI30" t="s">
        <v>39</v>
      </c>
      <c r="AJ30" s="1">
        <v>42548.5</v>
      </c>
      <c r="AK30" t="s">
        <v>39</v>
      </c>
      <c r="AL30" t="s">
        <v>39</v>
      </c>
      <c r="AM30"/>
      <c r="AN30" t="s">
        <v>56</v>
      </c>
    </row>
    <row r="31" spans="1:40" ht="14.25" x14ac:dyDescent="0.45">
      <c r="A31" t="s">
        <v>39</v>
      </c>
      <c r="B31">
        <v>408227</v>
      </c>
      <c r="C31" t="str">
        <f>VLOOKUP(B31,'PAS10 S19 Final Scope_195'!B:C,2,0)</f>
        <v>Base Scope</v>
      </c>
      <c r="D31" t="s">
        <v>40</v>
      </c>
      <c r="E31" t="s">
        <v>41</v>
      </c>
      <c r="F31" t="s">
        <v>42</v>
      </c>
      <c r="G31" t="s">
        <v>103</v>
      </c>
      <c r="H31" t="s">
        <v>583</v>
      </c>
      <c r="I31">
        <v>2</v>
      </c>
      <c r="J31">
        <v>2</v>
      </c>
      <c r="K31" t="s">
        <v>104</v>
      </c>
      <c r="L31"/>
      <c r="M31" t="s">
        <v>46</v>
      </c>
      <c r="N31" t="s">
        <v>47</v>
      </c>
      <c r="O31" t="s">
        <v>48</v>
      </c>
      <c r="P31">
        <v>10000</v>
      </c>
      <c r="Q31" t="s">
        <v>105</v>
      </c>
      <c r="R31" t="s">
        <v>106</v>
      </c>
      <c r="S31"/>
      <c r="T31" t="s">
        <v>50</v>
      </c>
      <c r="U31" t="s">
        <v>51</v>
      </c>
      <c r="V31" t="s">
        <v>51</v>
      </c>
      <c r="W31" t="b">
        <v>1</v>
      </c>
      <c r="X31" t="s">
        <v>76</v>
      </c>
      <c r="Y31"/>
      <c r="Z31"/>
      <c r="AA31" t="s">
        <v>107</v>
      </c>
      <c r="AB31" t="s">
        <v>93</v>
      </c>
      <c r="AC31" t="s">
        <v>93</v>
      </c>
      <c r="AD31" t="b">
        <v>1</v>
      </c>
      <c r="AE31"/>
      <c r="AF31">
        <v>25176</v>
      </c>
      <c r="AG31" t="s">
        <v>80</v>
      </c>
      <c r="AH31" t="s">
        <v>80</v>
      </c>
      <c r="AI31" t="s">
        <v>39</v>
      </c>
      <c r="AJ31" s="1">
        <v>42548.5</v>
      </c>
      <c r="AK31" t="s">
        <v>39</v>
      </c>
      <c r="AL31" t="s">
        <v>39</v>
      </c>
      <c r="AM31" t="s">
        <v>80</v>
      </c>
      <c r="AN31" t="s">
        <v>56</v>
      </c>
    </row>
    <row r="32" spans="1:40" ht="14.25" x14ac:dyDescent="0.45">
      <c r="A32" t="s">
        <v>39</v>
      </c>
      <c r="B32">
        <v>587156</v>
      </c>
      <c r="C32" t="str">
        <f>VLOOKUP(B32,'PAS10 S19 Final Scope_195'!B:C,2,0)</f>
        <v>Base Scope</v>
      </c>
      <c r="D32" t="s">
        <v>40</v>
      </c>
      <c r="E32" t="s">
        <v>41</v>
      </c>
      <c r="F32" t="s">
        <v>42</v>
      </c>
      <c r="G32" t="s">
        <v>188</v>
      </c>
      <c r="H32" t="s">
        <v>583</v>
      </c>
      <c r="I32">
        <v>3</v>
      </c>
      <c r="J32">
        <v>2</v>
      </c>
      <c r="K32" t="s">
        <v>189</v>
      </c>
      <c r="L32"/>
      <c r="M32" t="s">
        <v>46</v>
      </c>
      <c r="N32" t="s">
        <v>47</v>
      </c>
      <c r="O32" t="s">
        <v>48</v>
      </c>
      <c r="P32">
        <v>10000</v>
      </c>
      <c r="Q32" t="s">
        <v>121</v>
      </c>
      <c r="R32">
        <v>593043</v>
      </c>
      <c r="S32"/>
      <c r="T32" t="s">
        <v>50</v>
      </c>
      <c r="U32" t="s">
        <v>132</v>
      </c>
      <c r="V32" t="s">
        <v>132</v>
      </c>
      <c r="W32" t="b">
        <v>1</v>
      </c>
      <c r="X32" t="s">
        <v>63</v>
      </c>
      <c r="Y32"/>
      <c r="Z32"/>
      <c r="AA32" t="s">
        <v>53</v>
      </c>
      <c r="AB32" t="s">
        <v>179</v>
      </c>
      <c r="AC32" t="s">
        <v>50</v>
      </c>
      <c r="AD32" t="b">
        <v>1</v>
      </c>
      <c r="AE32"/>
      <c r="AF32">
        <v>25837</v>
      </c>
      <c r="AG32"/>
      <c r="AH32"/>
      <c r="AI32" t="s">
        <v>39</v>
      </c>
      <c r="AJ32" s="1">
        <v>42548.5</v>
      </c>
      <c r="AK32" t="s">
        <v>39</v>
      </c>
      <c r="AL32" t="s">
        <v>39</v>
      </c>
      <c r="AM32"/>
      <c r="AN32" t="s">
        <v>56</v>
      </c>
    </row>
    <row r="33" spans="1:40" ht="14.25" x14ac:dyDescent="0.45">
      <c r="A33" t="s">
        <v>39</v>
      </c>
      <c r="B33">
        <v>591571</v>
      </c>
      <c r="C33" t="str">
        <f>VLOOKUP(B33,'PAS10 S19 Final Scope_195'!B:C,2,0)</f>
        <v>Base Scope</v>
      </c>
      <c r="D33" t="s">
        <v>40</v>
      </c>
      <c r="E33" t="s">
        <v>41</v>
      </c>
      <c r="F33" t="s">
        <v>42</v>
      </c>
      <c r="G33" t="s">
        <v>108</v>
      </c>
      <c r="H33" t="s">
        <v>583</v>
      </c>
      <c r="I33">
        <v>6</v>
      </c>
      <c r="J33">
        <v>2</v>
      </c>
      <c r="K33" t="s">
        <v>109</v>
      </c>
      <c r="L33"/>
      <c r="M33" t="s">
        <v>46</v>
      </c>
      <c r="N33" t="s">
        <v>47</v>
      </c>
      <c r="O33" t="s">
        <v>48</v>
      </c>
      <c r="P33">
        <v>10000</v>
      </c>
      <c r="Q33" t="s">
        <v>110</v>
      </c>
      <c r="R33" t="s">
        <v>111</v>
      </c>
      <c r="S33"/>
      <c r="T33" t="s">
        <v>50</v>
      </c>
      <c r="U33" t="s">
        <v>51</v>
      </c>
      <c r="V33" t="s">
        <v>51</v>
      </c>
      <c r="W33" t="b">
        <v>1</v>
      </c>
      <c r="X33" t="s">
        <v>63</v>
      </c>
      <c r="Y33"/>
      <c r="Z33"/>
      <c r="AA33" t="s">
        <v>64</v>
      </c>
      <c r="AB33" t="s">
        <v>112</v>
      </c>
      <c r="AC33" t="s">
        <v>66</v>
      </c>
      <c r="AD33" t="b">
        <v>1</v>
      </c>
      <c r="AE33"/>
      <c r="AF33">
        <v>26028</v>
      </c>
      <c r="AG33"/>
      <c r="AH33"/>
      <c r="AI33" t="s">
        <v>39</v>
      </c>
      <c r="AJ33" s="1">
        <v>42548.5</v>
      </c>
      <c r="AK33" t="s">
        <v>39</v>
      </c>
      <c r="AL33" t="s">
        <v>39</v>
      </c>
      <c r="AM33"/>
      <c r="AN33" t="s">
        <v>56</v>
      </c>
    </row>
    <row r="34" spans="1:40" ht="14.25" x14ac:dyDescent="0.45">
      <c r="A34" t="s">
        <v>39</v>
      </c>
      <c r="B34">
        <v>587114</v>
      </c>
      <c r="C34" t="str">
        <f>VLOOKUP(B34,'PAS10 S19 Final Scope_195'!B:C,2,0)</f>
        <v>Base Scope</v>
      </c>
      <c r="D34" t="s">
        <v>40</v>
      </c>
      <c r="E34" t="s">
        <v>57</v>
      </c>
      <c r="F34" t="s">
        <v>42</v>
      </c>
      <c r="G34" t="s">
        <v>190</v>
      </c>
      <c r="H34" t="s">
        <v>583</v>
      </c>
      <c r="I34">
        <v>7</v>
      </c>
      <c r="J34">
        <v>2</v>
      </c>
      <c r="K34" t="s">
        <v>191</v>
      </c>
      <c r="L34"/>
      <c r="M34" t="s">
        <v>46</v>
      </c>
      <c r="N34" t="s">
        <v>47</v>
      </c>
      <c r="O34" t="s">
        <v>48</v>
      </c>
      <c r="P34">
        <v>10000</v>
      </c>
      <c r="Q34" t="s">
        <v>163</v>
      </c>
      <c r="R34">
        <v>593043</v>
      </c>
      <c r="S34"/>
      <c r="T34" t="s">
        <v>50</v>
      </c>
      <c r="U34" t="s">
        <v>62</v>
      </c>
      <c r="V34" t="s">
        <v>62</v>
      </c>
      <c r="W34" t="b">
        <v>1</v>
      </c>
      <c r="X34" t="s">
        <v>164</v>
      </c>
      <c r="Y34"/>
      <c r="Z34"/>
      <c r="AA34" t="s">
        <v>64</v>
      </c>
      <c r="AB34" t="s">
        <v>165</v>
      </c>
      <c r="AC34" t="s">
        <v>66</v>
      </c>
      <c r="AD34" t="b">
        <v>1</v>
      </c>
      <c r="AE34"/>
      <c r="AF34">
        <v>25746</v>
      </c>
      <c r="AG34"/>
      <c r="AH34"/>
      <c r="AI34" t="s">
        <v>39</v>
      </c>
      <c r="AJ34" s="1">
        <v>42548.5</v>
      </c>
      <c r="AK34" t="s">
        <v>39</v>
      </c>
      <c r="AL34" t="s">
        <v>39</v>
      </c>
      <c r="AM34"/>
      <c r="AN34" t="s">
        <v>56</v>
      </c>
    </row>
    <row r="35" spans="1:40" ht="14.25" x14ac:dyDescent="0.45">
      <c r="A35" t="s">
        <v>39</v>
      </c>
      <c r="B35">
        <v>557691</v>
      </c>
      <c r="C35" t="str">
        <f>VLOOKUP(B35,'PAS10 S19 Final Scope_195'!B:C,2,0)</f>
        <v>Base Scope</v>
      </c>
      <c r="D35" t="s">
        <v>40</v>
      </c>
      <c r="E35" t="s">
        <v>41</v>
      </c>
      <c r="F35" t="s">
        <v>42</v>
      </c>
      <c r="G35" t="s">
        <v>113</v>
      </c>
      <c r="H35" t="s">
        <v>583</v>
      </c>
      <c r="I35">
        <v>2</v>
      </c>
      <c r="J35">
        <v>2</v>
      </c>
      <c r="K35" t="s">
        <v>114</v>
      </c>
      <c r="L35"/>
      <c r="M35" t="s">
        <v>46</v>
      </c>
      <c r="N35" t="s">
        <v>47</v>
      </c>
      <c r="O35" t="s">
        <v>48</v>
      </c>
      <c r="P35">
        <v>10000</v>
      </c>
      <c r="Q35" t="s">
        <v>83</v>
      </c>
      <c r="R35">
        <v>593043</v>
      </c>
      <c r="S35"/>
      <c r="T35" t="s">
        <v>50</v>
      </c>
      <c r="U35" t="s">
        <v>51</v>
      </c>
      <c r="V35" t="s">
        <v>51</v>
      </c>
      <c r="W35" t="b">
        <v>1</v>
      </c>
      <c r="X35" t="s">
        <v>115</v>
      </c>
      <c r="Y35"/>
      <c r="Z35"/>
      <c r="AA35" t="s">
        <v>107</v>
      </c>
      <c r="AB35" t="s">
        <v>116</v>
      </c>
      <c r="AC35" t="s">
        <v>78</v>
      </c>
      <c r="AD35" t="b">
        <v>1</v>
      </c>
      <c r="AE35"/>
      <c r="AF35">
        <v>25814</v>
      </c>
      <c r="AG35"/>
      <c r="AH35"/>
      <c r="AI35" t="s">
        <v>39</v>
      </c>
      <c r="AJ35" s="1">
        <v>42548.5</v>
      </c>
      <c r="AK35" t="s">
        <v>39</v>
      </c>
      <c r="AL35" t="s">
        <v>39</v>
      </c>
      <c r="AM35"/>
      <c r="AN35" t="s">
        <v>56</v>
      </c>
    </row>
    <row r="36" spans="1:40" ht="14.25" x14ac:dyDescent="0.45">
      <c r="A36" t="s">
        <v>39</v>
      </c>
      <c r="B36">
        <v>589304</v>
      </c>
      <c r="C36" t="str">
        <f>VLOOKUP(B36,'PAS10 S19 Final Scope_195'!B:C,2,0)</f>
        <v>Base Scope</v>
      </c>
      <c r="D36" t="s">
        <v>40</v>
      </c>
      <c r="E36" t="s">
        <v>57</v>
      </c>
      <c r="F36" t="s">
        <v>42</v>
      </c>
      <c r="G36" t="s">
        <v>192</v>
      </c>
      <c r="H36" t="s">
        <v>583</v>
      </c>
      <c r="I36">
        <v>1</v>
      </c>
      <c r="J36">
        <v>2</v>
      </c>
      <c r="K36" t="s">
        <v>193</v>
      </c>
      <c r="L36"/>
      <c r="M36" t="s">
        <v>46</v>
      </c>
      <c r="N36" t="s">
        <v>47</v>
      </c>
      <c r="O36" t="s">
        <v>48</v>
      </c>
      <c r="P36">
        <v>10000</v>
      </c>
      <c r="Q36" t="s">
        <v>61</v>
      </c>
      <c r="R36">
        <v>593043</v>
      </c>
      <c r="S36"/>
      <c r="T36" t="s">
        <v>50</v>
      </c>
      <c r="U36" t="s">
        <v>62</v>
      </c>
      <c r="V36" t="s">
        <v>62</v>
      </c>
      <c r="W36" t="b">
        <v>1</v>
      </c>
      <c r="X36" t="s">
        <v>52</v>
      </c>
      <c r="Y36"/>
      <c r="Z36"/>
      <c r="AA36" t="s">
        <v>107</v>
      </c>
      <c r="AB36" t="s">
        <v>84</v>
      </c>
      <c r="AC36" t="s">
        <v>66</v>
      </c>
      <c r="AD36" t="b">
        <v>1</v>
      </c>
      <c r="AE36"/>
      <c r="AF36">
        <v>22851</v>
      </c>
      <c r="AG36"/>
      <c r="AH36"/>
      <c r="AI36" t="s">
        <v>39</v>
      </c>
      <c r="AJ36" s="1">
        <v>42548.5</v>
      </c>
      <c r="AK36" t="s">
        <v>39</v>
      </c>
      <c r="AL36" t="s">
        <v>39</v>
      </c>
      <c r="AM36"/>
      <c r="AN36" t="s">
        <v>56</v>
      </c>
    </row>
    <row r="37" spans="1:40" ht="14.25" x14ac:dyDescent="0.45">
      <c r="A37" t="s">
        <v>39</v>
      </c>
      <c r="B37">
        <v>586882</v>
      </c>
      <c r="C37" t="str">
        <f>VLOOKUP(B37,'PAS10 S19 Final Scope_195'!B:C,2,0)</f>
        <v>Base Scope</v>
      </c>
      <c r="D37" t="s">
        <v>40</v>
      </c>
      <c r="E37" t="s">
        <v>41</v>
      </c>
      <c r="F37" t="s">
        <v>42</v>
      </c>
      <c r="G37" t="s">
        <v>117</v>
      </c>
      <c r="H37" t="s">
        <v>687</v>
      </c>
      <c r="I37">
        <v>1.5</v>
      </c>
      <c r="J37">
        <v>3</v>
      </c>
      <c r="K37" t="s">
        <v>118</v>
      </c>
      <c r="L37"/>
      <c r="M37" t="s">
        <v>46</v>
      </c>
      <c r="N37" t="s">
        <v>47</v>
      </c>
      <c r="O37" t="s">
        <v>48</v>
      </c>
      <c r="P37">
        <v>10000</v>
      </c>
      <c r="Q37" t="s">
        <v>105</v>
      </c>
      <c r="R37">
        <v>566291</v>
      </c>
      <c r="S37"/>
      <c r="T37" t="s">
        <v>50</v>
      </c>
      <c r="U37" t="s">
        <v>51</v>
      </c>
      <c r="V37" t="s">
        <v>51</v>
      </c>
      <c r="W37" t="b">
        <v>1</v>
      </c>
      <c r="X37" t="s">
        <v>115</v>
      </c>
      <c r="Y37"/>
      <c r="Z37"/>
      <c r="AA37" t="s">
        <v>64</v>
      </c>
      <c r="AB37" t="s">
        <v>93</v>
      </c>
      <c r="AC37" t="s">
        <v>93</v>
      </c>
      <c r="AD37" t="b">
        <v>1</v>
      </c>
      <c r="AE37"/>
      <c r="AF37">
        <v>26445</v>
      </c>
      <c r="AG37"/>
      <c r="AH37"/>
      <c r="AI37" t="s">
        <v>39</v>
      </c>
      <c r="AJ37" s="1">
        <v>42548.5</v>
      </c>
      <c r="AK37" t="s">
        <v>39</v>
      </c>
      <c r="AL37" t="s">
        <v>39</v>
      </c>
      <c r="AM37"/>
      <c r="AN37" t="s">
        <v>56</v>
      </c>
    </row>
    <row r="38" spans="1:40" ht="14.25" x14ac:dyDescent="0.45">
      <c r="A38" t="s">
        <v>39</v>
      </c>
      <c r="B38">
        <v>589294</v>
      </c>
      <c r="C38" t="str">
        <f>VLOOKUP(B38,'PAS10 S19 Final Scope_195'!B:C,2,0)</f>
        <v>Base Scope</v>
      </c>
      <c r="D38" t="s">
        <v>40</v>
      </c>
      <c r="E38" t="s">
        <v>57</v>
      </c>
      <c r="F38" t="s">
        <v>42</v>
      </c>
      <c r="G38" t="s">
        <v>194</v>
      </c>
      <c r="H38" t="s">
        <v>687</v>
      </c>
      <c r="I38">
        <v>2</v>
      </c>
      <c r="J38">
        <v>2</v>
      </c>
      <c r="K38" t="s">
        <v>195</v>
      </c>
      <c r="L38"/>
      <c r="M38" t="s">
        <v>46</v>
      </c>
      <c r="N38" t="s">
        <v>47</v>
      </c>
      <c r="O38" t="s">
        <v>48</v>
      </c>
      <c r="P38">
        <v>10000</v>
      </c>
      <c r="Q38" t="s">
        <v>61</v>
      </c>
      <c r="R38">
        <v>593043</v>
      </c>
      <c r="S38"/>
      <c r="T38" t="s">
        <v>50</v>
      </c>
      <c r="U38" t="s">
        <v>140</v>
      </c>
      <c r="V38" t="s">
        <v>140</v>
      </c>
      <c r="W38" t="b">
        <v>1</v>
      </c>
      <c r="X38" t="s">
        <v>52</v>
      </c>
      <c r="Y38"/>
      <c r="Z38"/>
      <c r="AA38" t="s">
        <v>107</v>
      </c>
      <c r="AB38" t="s">
        <v>116</v>
      </c>
      <c r="AC38" t="s">
        <v>66</v>
      </c>
      <c r="AD38" t="b">
        <v>1</v>
      </c>
      <c r="AE38"/>
      <c r="AF38">
        <v>24401</v>
      </c>
      <c r="AG38"/>
      <c r="AH38"/>
      <c r="AI38" t="s">
        <v>39</v>
      </c>
      <c r="AJ38" s="1">
        <v>42548.5</v>
      </c>
      <c r="AK38" t="s">
        <v>39</v>
      </c>
      <c r="AL38" t="s">
        <v>39</v>
      </c>
      <c r="AM38"/>
      <c r="AN38" t="s">
        <v>56</v>
      </c>
    </row>
    <row r="39" spans="1:40" ht="14.25" x14ac:dyDescent="0.45">
      <c r="A39" t="s">
        <v>39</v>
      </c>
      <c r="B39">
        <v>586625</v>
      </c>
      <c r="C39" t="str">
        <f>VLOOKUP(B39,'PAS10 S19 Final Scope_195'!B:C,2,0)</f>
        <v>Base Scope</v>
      </c>
      <c r="D39" t="s">
        <v>40</v>
      </c>
      <c r="E39" t="s">
        <v>57</v>
      </c>
      <c r="F39" t="s">
        <v>42</v>
      </c>
      <c r="G39" t="s">
        <v>196</v>
      </c>
      <c r="H39" t="s">
        <v>687</v>
      </c>
      <c r="I39">
        <v>4</v>
      </c>
      <c r="J39">
        <v>3.5</v>
      </c>
      <c r="K39" t="s">
        <v>197</v>
      </c>
      <c r="L39"/>
      <c r="M39" t="s">
        <v>46</v>
      </c>
      <c r="N39" t="s">
        <v>47</v>
      </c>
      <c r="O39" t="s">
        <v>48</v>
      </c>
      <c r="P39">
        <v>10000</v>
      </c>
      <c r="Q39" t="s">
        <v>136</v>
      </c>
      <c r="R39">
        <v>593043</v>
      </c>
      <c r="S39"/>
      <c r="T39" t="s">
        <v>50</v>
      </c>
      <c r="U39" t="s">
        <v>140</v>
      </c>
      <c r="V39" t="s">
        <v>140</v>
      </c>
      <c r="W39" t="b">
        <v>1</v>
      </c>
      <c r="X39" t="s">
        <v>63</v>
      </c>
      <c r="Y39"/>
      <c r="Z39"/>
      <c r="AA39" t="s">
        <v>107</v>
      </c>
      <c r="AB39" t="s">
        <v>93</v>
      </c>
      <c r="AC39" t="s">
        <v>93</v>
      </c>
      <c r="AD39" t="b">
        <v>1</v>
      </c>
      <c r="AE39"/>
      <c r="AF39">
        <v>26248</v>
      </c>
      <c r="AG39"/>
      <c r="AH39"/>
      <c r="AI39" t="s">
        <v>39</v>
      </c>
      <c r="AJ39" s="1">
        <v>42548.5</v>
      </c>
      <c r="AK39" t="s">
        <v>39</v>
      </c>
      <c r="AL39" t="s">
        <v>39</v>
      </c>
      <c r="AM39"/>
      <c r="AN39" t="s">
        <v>56</v>
      </c>
    </row>
    <row r="40" spans="1:40" ht="14.25" x14ac:dyDescent="0.45">
      <c r="A40" t="s">
        <v>39</v>
      </c>
      <c r="B40">
        <v>587159</v>
      </c>
      <c r="C40" t="str">
        <f>VLOOKUP(B40,'PAS10 S19 Final Scope_195'!B:C,2,0)</f>
        <v>Base Scope</v>
      </c>
      <c r="D40" t="s">
        <v>40</v>
      </c>
      <c r="E40" t="s">
        <v>57</v>
      </c>
      <c r="F40" t="s">
        <v>42</v>
      </c>
      <c r="G40" t="s">
        <v>119</v>
      </c>
      <c r="H40" t="s">
        <v>583</v>
      </c>
      <c r="I40">
        <v>2</v>
      </c>
      <c r="J40">
        <v>2</v>
      </c>
      <c r="K40" t="s">
        <v>120</v>
      </c>
      <c r="L40"/>
      <c r="M40" t="s">
        <v>46</v>
      </c>
      <c r="N40" t="s">
        <v>47</v>
      </c>
      <c r="O40" t="s">
        <v>48</v>
      </c>
      <c r="P40">
        <v>10000</v>
      </c>
      <c r="Q40" t="s">
        <v>121</v>
      </c>
      <c r="R40">
        <v>593043</v>
      </c>
      <c r="S40"/>
      <c r="T40" t="s">
        <v>50</v>
      </c>
      <c r="U40" t="s">
        <v>62</v>
      </c>
      <c r="V40" t="s">
        <v>62</v>
      </c>
      <c r="W40" t="b">
        <v>1</v>
      </c>
      <c r="X40" t="s">
        <v>76</v>
      </c>
      <c r="Y40"/>
      <c r="Z40"/>
      <c r="AA40" t="s">
        <v>53</v>
      </c>
      <c r="AB40" t="s">
        <v>77</v>
      </c>
      <c r="AC40" t="s">
        <v>50</v>
      </c>
      <c r="AD40" t="b">
        <v>1</v>
      </c>
      <c r="AE40"/>
      <c r="AF40">
        <v>25835</v>
      </c>
      <c r="AG40"/>
      <c r="AH40"/>
      <c r="AI40" t="s">
        <v>39</v>
      </c>
      <c r="AJ40" s="1">
        <v>42548.5</v>
      </c>
      <c r="AK40" t="s">
        <v>39</v>
      </c>
      <c r="AL40" t="s">
        <v>39</v>
      </c>
      <c r="AM40"/>
      <c r="AN40" t="s">
        <v>56</v>
      </c>
    </row>
    <row r="41" spans="1:40" ht="14.25" x14ac:dyDescent="0.45">
      <c r="A41" t="s">
        <v>39</v>
      </c>
      <c r="B41">
        <v>557373</v>
      </c>
      <c r="C41" t="str">
        <f>VLOOKUP(B41,'PAS10 S19 Final Scope_195'!B:C,2,0)</f>
        <v>Base Scope</v>
      </c>
      <c r="D41" t="s">
        <v>40</v>
      </c>
      <c r="E41" t="s">
        <v>41</v>
      </c>
      <c r="F41" t="s">
        <v>42</v>
      </c>
      <c r="G41" t="s">
        <v>122</v>
      </c>
      <c r="H41" t="s">
        <v>687</v>
      </c>
      <c r="I41">
        <v>1.5</v>
      </c>
      <c r="J41">
        <v>2</v>
      </c>
      <c r="K41" t="s">
        <v>123</v>
      </c>
      <c r="L41"/>
      <c r="M41" t="s">
        <v>46</v>
      </c>
      <c r="N41" t="s">
        <v>47</v>
      </c>
      <c r="O41" t="s">
        <v>48</v>
      </c>
      <c r="P41">
        <v>10000</v>
      </c>
      <c r="Q41" t="s">
        <v>83</v>
      </c>
      <c r="R41">
        <v>593043</v>
      </c>
      <c r="S41"/>
      <c r="T41" t="s">
        <v>50</v>
      </c>
      <c r="U41" t="s">
        <v>51</v>
      </c>
      <c r="V41" t="s">
        <v>51</v>
      </c>
      <c r="W41" t="b">
        <v>1</v>
      </c>
      <c r="X41" t="s">
        <v>52</v>
      </c>
      <c r="Y41"/>
      <c r="Z41"/>
      <c r="AA41" t="s">
        <v>102</v>
      </c>
      <c r="AB41" t="s">
        <v>84</v>
      </c>
      <c r="AC41" t="s">
        <v>66</v>
      </c>
      <c r="AD41" t="b">
        <v>1</v>
      </c>
      <c r="AE41"/>
      <c r="AF41">
        <v>24672</v>
      </c>
      <c r="AG41"/>
      <c r="AH41"/>
      <c r="AI41" t="s">
        <v>39</v>
      </c>
      <c r="AJ41" s="1">
        <v>42548.5</v>
      </c>
      <c r="AK41" t="s">
        <v>39</v>
      </c>
      <c r="AL41" t="s">
        <v>39</v>
      </c>
      <c r="AM41"/>
      <c r="AN41" t="s">
        <v>56</v>
      </c>
    </row>
    <row r="42" spans="1:40" ht="14.25" x14ac:dyDescent="0.45">
      <c r="A42" t="s">
        <v>39</v>
      </c>
      <c r="B42">
        <v>587161</v>
      </c>
      <c r="C42" t="str">
        <f>VLOOKUP(B42,'PAS10 S19 Final Scope_195'!B:C,2,0)</f>
        <v>Base Scope</v>
      </c>
      <c r="D42" t="s">
        <v>40</v>
      </c>
      <c r="E42" t="s">
        <v>41</v>
      </c>
      <c r="F42" t="s">
        <v>42</v>
      </c>
      <c r="G42" t="s">
        <v>124</v>
      </c>
      <c r="H42" t="s">
        <v>583</v>
      </c>
      <c r="I42">
        <v>2</v>
      </c>
      <c r="J42">
        <v>2</v>
      </c>
      <c r="K42" t="s">
        <v>125</v>
      </c>
      <c r="L42"/>
      <c r="M42" t="s">
        <v>46</v>
      </c>
      <c r="N42" t="s">
        <v>47</v>
      </c>
      <c r="O42" t="s">
        <v>48</v>
      </c>
      <c r="P42">
        <v>10000</v>
      </c>
      <c r="Q42" t="s">
        <v>121</v>
      </c>
      <c r="R42">
        <v>593043</v>
      </c>
      <c r="S42"/>
      <c r="T42" t="s">
        <v>50</v>
      </c>
      <c r="U42" t="s">
        <v>51</v>
      </c>
      <c r="V42" t="s">
        <v>51</v>
      </c>
      <c r="W42" t="b">
        <v>1</v>
      </c>
      <c r="X42" t="s">
        <v>76</v>
      </c>
      <c r="Y42"/>
      <c r="Z42"/>
      <c r="AA42" t="s">
        <v>107</v>
      </c>
      <c r="AB42" t="s">
        <v>50</v>
      </c>
      <c r="AC42" t="s">
        <v>50</v>
      </c>
      <c r="AD42" t="b">
        <v>1</v>
      </c>
      <c r="AE42"/>
      <c r="AF42">
        <v>25834</v>
      </c>
      <c r="AG42"/>
      <c r="AH42"/>
      <c r="AI42" t="s">
        <v>39</v>
      </c>
      <c r="AJ42" s="1">
        <v>42548.5</v>
      </c>
      <c r="AK42" t="s">
        <v>39</v>
      </c>
      <c r="AL42" t="s">
        <v>39</v>
      </c>
      <c r="AM42"/>
      <c r="AN42" t="s">
        <v>56</v>
      </c>
    </row>
    <row r="43" spans="1:40" ht="14.25" x14ac:dyDescent="0.45">
      <c r="A43" t="s">
        <v>39</v>
      </c>
      <c r="B43">
        <v>499278</v>
      </c>
      <c r="C43" t="str">
        <f>VLOOKUP(B43,'PAS10 S19 Final Scope_195'!B:C,2,0)</f>
        <v>Base Scope</v>
      </c>
      <c r="D43" t="s">
        <v>40</v>
      </c>
      <c r="E43" t="s">
        <v>41</v>
      </c>
      <c r="F43" t="s">
        <v>42</v>
      </c>
      <c r="G43" t="s">
        <v>67</v>
      </c>
      <c r="H43" t="s">
        <v>687</v>
      </c>
      <c r="I43">
        <v>2</v>
      </c>
      <c r="J43">
        <v>3</v>
      </c>
      <c r="K43" t="s">
        <v>198</v>
      </c>
      <c r="L43"/>
      <c r="M43" t="s">
        <v>46</v>
      </c>
      <c r="N43" t="s">
        <v>47</v>
      </c>
      <c r="O43" t="s">
        <v>48</v>
      </c>
      <c r="P43">
        <v>10000</v>
      </c>
      <c r="Q43"/>
      <c r="R43">
        <v>593043</v>
      </c>
      <c r="S43"/>
      <c r="T43" t="s">
        <v>50</v>
      </c>
      <c r="U43" t="s">
        <v>50</v>
      </c>
      <c r="V43" t="s">
        <v>51</v>
      </c>
      <c r="W43" t="b">
        <v>1</v>
      </c>
      <c r="X43" t="s">
        <v>63</v>
      </c>
      <c r="Y43"/>
      <c r="Z43"/>
      <c r="AA43" t="s">
        <v>102</v>
      </c>
      <c r="AB43" t="s">
        <v>50</v>
      </c>
      <c r="AC43" t="s">
        <v>50</v>
      </c>
      <c r="AD43" t="b">
        <v>1</v>
      </c>
      <c r="AE43" t="s">
        <v>128</v>
      </c>
      <c r="AF43">
        <v>25430</v>
      </c>
      <c r="AG43" t="s">
        <v>80</v>
      </c>
      <c r="AH43" t="s">
        <v>80</v>
      </c>
      <c r="AI43" t="s">
        <v>39</v>
      </c>
      <c r="AJ43" s="1">
        <v>42548.5</v>
      </c>
      <c r="AK43" t="s">
        <v>39</v>
      </c>
      <c r="AL43" t="s">
        <v>39</v>
      </c>
      <c r="AM43" t="s">
        <v>80</v>
      </c>
      <c r="AN43" t="s">
        <v>56</v>
      </c>
    </row>
    <row r="44" spans="1:40" ht="14.25" x14ac:dyDescent="0.45">
      <c r="A44" t="s">
        <v>39</v>
      </c>
      <c r="B44">
        <v>499281</v>
      </c>
      <c r="C44" t="str">
        <f>VLOOKUP(B44,'PAS10 S19 Final Scope_195'!B:C,2,0)</f>
        <v>Base Scope</v>
      </c>
      <c r="D44" t="s">
        <v>40</v>
      </c>
      <c r="E44" t="s">
        <v>41</v>
      </c>
      <c r="F44" t="s">
        <v>42</v>
      </c>
      <c r="G44" t="s">
        <v>126</v>
      </c>
      <c r="H44" t="s">
        <v>687</v>
      </c>
      <c r="I44">
        <v>3</v>
      </c>
      <c r="J44">
        <v>2</v>
      </c>
      <c r="K44" t="s">
        <v>127</v>
      </c>
      <c r="L44"/>
      <c r="M44" t="s">
        <v>46</v>
      </c>
      <c r="N44" t="s">
        <v>47</v>
      </c>
      <c r="O44" t="s">
        <v>48</v>
      </c>
      <c r="P44">
        <v>10000</v>
      </c>
      <c r="Q44" t="s">
        <v>105</v>
      </c>
      <c r="R44">
        <v>566291</v>
      </c>
      <c r="S44"/>
      <c r="T44" t="s">
        <v>50</v>
      </c>
      <c r="U44" t="s">
        <v>51</v>
      </c>
      <c r="V44" t="s">
        <v>51</v>
      </c>
      <c r="W44" t="b">
        <v>1</v>
      </c>
      <c r="X44" t="s">
        <v>63</v>
      </c>
      <c r="Y44"/>
      <c r="Z44"/>
      <c r="AA44" t="s">
        <v>102</v>
      </c>
      <c r="AB44" t="s">
        <v>93</v>
      </c>
      <c r="AC44" t="s">
        <v>93</v>
      </c>
      <c r="AD44" t="b">
        <v>1</v>
      </c>
      <c r="AE44" t="s">
        <v>128</v>
      </c>
      <c r="AF44">
        <v>25358</v>
      </c>
      <c r="AG44" t="s">
        <v>80</v>
      </c>
      <c r="AH44" t="s">
        <v>80</v>
      </c>
      <c r="AI44" t="s">
        <v>39</v>
      </c>
      <c r="AJ44" s="1">
        <v>42548.5</v>
      </c>
      <c r="AK44" t="s">
        <v>39</v>
      </c>
      <c r="AL44" t="s">
        <v>39</v>
      </c>
      <c r="AM44" t="s">
        <v>80</v>
      </c>
      <c r="AN44" t="s">
        <v>56</v>
      </c>
    </row>
    <row r="45" spans="1:40" ht="14.25" x14ac:dyDescent="0.45">
      <c r="A45" t="s">
        <v>39</v>
      </c>
      <c r="B45">
        <v>586903</v>
      </c>
      <c r="C45" t="str">
        <f>VLOOKUP(B45,'PAS10 S19 Final Scope_195'!B:C,2,0)</f>
        <v>Base Scope</v>
      </c>
      <c r="D45" t="s">
        <v>40</v>
      </c>
      <c r="E45" t="s">
        <v>41</v>
      </c>
      <c r="F45" t="s">
        <v>42</v>
      </c>
      <c r="G45" t="s">
        <v>67</v>
      </c>
      <c r="H45" t="s">
        <v>687</v>
      </c>
      <c r="I45">
        <v>2</v>
      </c>
      <c r="J45">
        <v>3</v>
      </c>
      <c r="K45" t="s">
        <v>137</v>
      </c>
      <c r="L45"/>
      <c r="M45" t="s">
        <v>46</v>
      </c>
      <c r="N45" t="s">
        <v>47</v>
      </c>
      <c r="O45" t="s">
        <v>48</v>
      </c>
      <c r="P45">
        <v>10000</v>
      </c>
      <c r="Q45"/>
      <c r="R45">
        <v>593043</v>
      </c>
      <c r="S45"/>
      <c r="T45" t="s">
        <v>50</v>
      </c>
      <c r="U45" t="s">
        <v>50</v>
      </c>
      <c r="V45" t="s">
        <v>51</v>
      </c>
      <c r="W45" t="b">
        <v>1</v>
      </c>
      <c r="X45" t="s">
        <v>63</v>
      </c>
      <c r="Y45"/>
      <c r="Z45"/>
      <c r="AA45" t="s">
        <v>53</v>
      </c>
      <c r="AB45" t="s">
        <v>50</v>
      </c>
      <c r="AC45" t="s">
        <v>50</v>
      </c>
      <c r="AD45" t="b">
        <v>1</v>
      </c>
      <c r="AE45"/>
      <c r="AF45">
        <v>26329</v>
      </c>
      <c r="AG45"/>
      <c r="AH45"/>
      <c r="AI45" t="s">
        <v>39</v>
      </c>
      <c r="AJ45" s="1">
        <v>42548.5</v>
      </c>
      <c r="AK45" t="s">
        <v>39</v>
      </c>
      <c r="AL45" t="s">
        <v>39</v>
      </c>
      <c r="AM45"/>
      <c r="AN45" t="s">
        <v>56</v>
      </c>
    </row>
    <row r="46" spans="1:40" ht="14.25" x14ac:dyDescent="0.45">
      <c r="A46" t="s">
        <v>39</v>
      </c>
      <c r="B46">
        <v>586818</v>
      </c>
      <c r="C46" t="str">
        <f>VLOOKUP(B46,'PAS10 S19 Final Scope_195'!B:C,2,0)</f>
        <v>Base Scope</v>
      </c>
      <c r="D46" t="s">
        <v>40</v>
      </c>
      <c r="E46" t="s">
        <v>41</v>
      </c>
      <c r="F46" t="s">
        <v>42</v>
      </c>
      <c r="G46" t="s">
        <v>43</v>
      </c>
      <c r="H46" t="s">
        <v>687</v>
      </c>
      <c r="I46">
        <v>3</v>
      </c>
      <c r="J46">
        <v>2</v>
      </c>
      <c r="K46" t="s">
        <v>129</v>
      </c>
      <c r="L46"/>
      <c r="M46" t="s">
        <v>46</v>
      </c>
      <c r="N46" t="s">
        <v>47</v>
      </c>
      <c r="O46" t="s">
        <v>48</v>
      </c>
      <c r="P46">
        <v>10000</v>
      </c>
      <c r="Q46" t="s">
        <v>49</v>
      </c>
      <c r="R46">
        <v>593043</v>
      </c>
      <c r="S46"/>
      <c r="T46" t="s">
        <v>50</v>
      </c>
      <c r="U46" t="s">
        <v>51</v>
      </c>
      <c r="V46" t="s">
        <v>51</v>
      </c>
      <c r="W46" t="b">
        <v>1</v>
      </c>
      <c r="X46" t="s">
        <v>52</v>
      </c>
      <c r="Y46"/>
      <c r="Z46"/>
      <c r="AA46" t="s">
        <v>102</v>
      </c>
      <c r="AB46" t="s">
        <v>54</v>
      </c>
      <c r="AC46" t="s">
        <v>55</v>
      </c>
      <c r="AD46" t="b">
        <v>1</v>
      </c>
      <c r="AE46"/>
      <c r="AF46">
        <v>25378</v>
      </c>
      <c r="AG46"/>
      <c r="AH46"/>
      <c r="AI46" t="s">
        <v>39</v>
      </c>
      <c r="AJ46" s="1">
        <v>42548.5</v>
      </c>
      <c r="AK46" t="s">
        <v>39</v>
      </c>
      <c r="AL46" t="s">
        <v>39</v>
      </c>
      <c r="AM46"/>
      <c r="AN46" t="s">
        <v>56</v>
      </c>
    </row>
    <row r="47" spans="1:40" ht="14.25" x14ac:dyDescent="0.45">
      <c r="A47" t="s">
        <v>39</v>
      </c>
      <c r="B47">
        <v>591572</v>
      </c>
      <c r="C47" t="str">
        <f>VLOOKUP(B47,'PAS10 S19 Final Scope_195'!B:C,2,0)</f>
        <v>Base Scope</v>
      </c>
      <c r="D47" t="s">
        <v>40</v>
      </c>
      <c r="E47" t="s">
        <v>41</v>
      </c>
      <c r="F47" t="s">
        <v>42</v>
      </c>
      <c r="G47" t="s">
        <v>130</v>
      </c>
      <c r="H47" t="s">
        <v>583</v>
      </c>
      <c r="I47">
        <v>1</v>
      </c>
      <c r="J47">
        <v>2</v>
      </c>
      <c r="K47" t="s">
        <v>131</v>
      </c>
      <c r="L47"/>
      <c r="M47" t="s">
        <v>46</v>
      </c>
      <c r="N47" t="s">
        <v>47</v>
      </c>
      <c r="O47" t="s">
        <v>48</v>
      </c>
      <c r="P47">
        <v>10000</v>
      </c>
      <c r="Q47" t="s">
        <v>121</v>
      </c>
      <c r="R47">
        <v>593043</v>
      </c>
      <c r="S47"/>
      <c r="T47" t="s">
        <v>50</v>
      </c>
      <c r="U47" t="s">
        <v>132</v>
      </c>
      <c r="V47" t="s">
        <v>132</v>
      </c>
      <c r="W47" t="b">
        <v>1</v>
      </c>
      <c r="X47" t="s">
        <v>52</v>
      </c>
      <c r="Y47"/>
      <c r="Z47"/>
      <c r="AA47" t="s">
        <v>107</v>
      </c>
      <c r="AB47" t="s">
        <v>50</v>
      </c>
      <c r="AC47" t="s">
        <v>50</v>
      </c>
      <c r="AD47" t="b">
        <v>1</v>
      </c>
      <c r="AE47"/>
      <c r="AF47">
        <v>26010</v>
      </c>
      <c r="AG47"/>
      <c r="AH47"/>
      <c r="AI47" t="s">
        <v>39</v>
      </c>
      <c r="AJ47" s="1">
        <v>42548.5</v>
      </c>
      <c r="AK47" t="s">
        <v>39</v>
      </c>
      <c r="AL47" t="s">
        <v>39</v>
      </c>
      <c r="AM47"/>
      <c r="AN47" t="s">
        <v>56</v>
      </c>
    </row>
    <row r="48" spans="1:40" ht="14.25" x14ac:dyDescent="0.45">
      <c r="A48" t="s">
        <v>39</v>
      </c>
      <c r="B48">
        <v>586895</v>
      </c>
      <c r="C48" t="str">
        <f>VLOOKUP(B48,'PAS10 S19 Final Scope_195'!B:C,2,0)</f>
        <v>Base Scope</v>
      </c>
      <c r="D48" t="s">
        <v>40</v>
      </c>
      <c r="E48" t="s">
        <v>41</v>
      </c>
      <c r="F48" t="s">
        <v>42</v>
      </c>
      <c r="G48" t="s">
        <v>103</v>
      </c>
      <c r="H48" t="s">
        <v>687</v>
      </c>
      <c r="I48">
        <v>3</v>
      </c>
      <c r="J48">
        <v>3</v>
      </c>
      <c r="K48" t="s">
        <v>133</v>
      </c>
      <c r="L48"/>
      <c r="M48" t="s">
        <v>46</v>
      </c>
      <c r="N48" t="s">
        <v>47</v>
      </c>
      <c r="O48" t="s">
        <v>70</v>
      </c>
      <c r="P48">
        <v>10000</v>
      </c>
      <c r="Q48"/>
      <c r="R48">
        <v>593043</v>
      </c>
      <c r="S48"/>
      <c r="T48" t="s">
        <v>50</v>
      </c>
      <c r="U48" t="s">
        <v>50</v>
      </c>
      <c r="V48" t="s">
        <v>51</v>
      </c>
      <c r="W48" t="b">
        <v>1</v>
      </c>
      <c r="X48" t="s">
        <v>63</v>
      </c>
      <c r="Y48"/>
      <c r="Z48"/>
      <c r="AA48" t="s">
        <v>64</v>
      </c>
      <c r="AB48" t="s">
        <v>50</v>
      </c>
      <c r="AC48" t="s">
        <v>50</v>
      </c>
      <c r="AD48" t="b">
        <v>1</v>
      </c>
      <c r="AE48"/>
      <c r="AF48">
        <v>26413</v>
      </c>
      <c r="AG48"/>
      <c r="AH48"/>
      <c r="AI48" t="s">
        <v>39</v>
      </c>
      <c r="AJ48" s="1">
        <v>42548.5</v>
      </c>
      <c r="AK48" t="s">
        <v>39</v>
      </c>
      <c r="AL48" t="s">
        <v>39</v>
      </c>
      <c r="AM48"/>
      <c r="AN48" t="s">
        <v>56</v>
      </c>
    </row>
    <row r="49" spans="1:40" ht="14.25" x14ac:dyDescent="0.45">
      <c r="A49" t="s">
        <v>39</v>
      </c>
      <c r="B49">
        <v>589328</v>
      </c>
      <c r="C49" t="str">
        <f>VLOOKUP(B49,'PAS10 S19 Final Scope_195'!B:C,2,0)</f>
        <v>Base Scope</v>
      </c>
      <c r="D49" t="s">
        <v>40</v>
      </c>
      <c r="E49" t="s">
        <v>41</v>
      </c>
      <c r="F49" t="s">
        <v>42</v>
      </c>
      <c r="G49" t="s">
        <v>199</v>
      </c>
      <c r="H49" t="s">
        <v>216</v>
      </c>
      <c r="I49">
        <v>2</v>
      </c>
      <c r="J49">
        <v>2</v>
      </c>
      <c r="K49" t="s">
        <v>200</v>
      </c>
      <c r="L49"/>
      <c r="M49" t="s">
        <v>46</v>
      </c>
      <c r="N49" t="s">
        <v>47</v>
      </c>
      <c r="O49" t="s">
        <v>70</v>
      </c>
      <c r="P49">
        <v>10000</v>
      </c>
      <c r="Q49"/>
      <c r="R49">
        <v>593043</v>
      </c>
      <c r="S49"/>
      <c r="T49" t="s">
        <v>50</v>
      </c>
      <c r="U49" t="s">
        <v>51</v>
      </c>
      <c r="V49" t="s">
        <v>51</v>
      </c>
      <c r="W49" t="b">
        <v>1</v>
      </c>
      <c r="X49" t="s">
        <v>76</v>
      </c>
      <c r="Y49" t="s">
        <v>694</v>
      </c>
      <c r="Z49"/>
      <c r="AA49" t="s">
        <v>64</v>
      </c>
      <c r="AB49" t="s">
        <v>93</v>
      </c>
      <c r="AC49" t="s">
        <v>93</v>
      </c>
      <c r="AD49" t="b">
        <v>1</v>
      </c>
      <c r="AE49"/>
      <c r="AF49">
        <v>26783</v>
      </c>
      <c r="AG49"/>
      <c r="AH49"/>
      <c r="AI49" t="s">
        <v>39</v>
      </c>
      <c r="AJ49" s="1">
        <v>42548.5</v>
      </c>
      <c r="AK49" t="s">
        <v>39</v>
      </c>
      <c r="AL49" t="s">
        <v>39</v>
      </c>
      <c r="AM49"/>
      <c r="AN49" t="s">
        <v>56</v>
      </c>
    </row>
    <row r="50" spans="1:40" ht="14.25" x14ac:dyDescent="0.45">
      <c r="A50" t="s">
        <v>39</v>
      </c>
      <c r="B50">
        <v>586624</v>
      </c>
      <c r="C50" t="str">
        <f>VLOOKUP(B50,'PAS10 S19 Final Scope_195'!B:C,2,0)</f>
        <v>Base Scope</v>
      </c>
      <c r="D50" t="s">
        <v>40</v>
      </c>
      <c r="E50" t="s">
        <v>41</v>
      </c>
      <c r="F50" t="s">
        <v>42</v>
      </c>
      <c r="G50" t="s">
        <v>134</v>
      </c>
      <c r="H50" t="s">
        <v>687</v>
      </c>
      <c r="I50">
        <v>3</v>
      </c>
      <c r="J50">
        <v>2</v>
      </c>
      <c r="K50" t="s">
        <v>135</v>
      </c>
      <c r="L50"/>
      <c r="M50" t="s">
        <v>46</v>
      </c>
      <c r="N50" t="s">
        <v>47</v>
      </c>
      <c r="O50" t="s">
        <v>48</v>
      </c>
      <c r="P50">
        <v>10000</v>
      </c>
      <c r="Q50" t="s">
        <v>136</v>
      </c>
      <c r="R50">
        <v>593043</v>
      </c>
      <c r="S50"/>
      <c r="T50" t="s">
        <v>50</v>
      </c>
      <c r="U50" t="s">
        <v>51</v>
      </c>
      <c r="V50" t="s">
        <v>51</v>
      </c>
      <c r="W50" t="b">
        <v>1</v>
      </c>
      <c r="X50" t="s">
        <v>63</v>
      </c>
      <c r="Y50"/>
      <c r="Z50"/>
      <c r="AA50" t="s">
        <v>102</v>
      </c>
      <c r="AB50" t="s">
        <v>93</v>
      </c>
      <c r="AC50" t="s">
        <v>93</v>
      </c>
      <c r="AD50" t="b">
        <v>1</v>
      </c>
      <c r="AE50"/>
      <c r="AF50">
        <v>26148</v>
      </c>
      <c r="AG50"/>
      <c r="AH50"/>
      <c r="AI50" t="s">
        <v>39</v>
      </c>
      <c r="AJ50" s="1">
        <v>42548.5</v>
      </c>
      <c r="AK50" t="s">
        <v>39</v>
      </c>
      <c r="AL50" t="s">
        <v>39</v>
      </c>
      <c r="AM50"/>
      <c r="AN50" t="s">
        <v>56</v>
      </c>
    </row>
    <row r="51" spans="1:40" ht="14.25" x14ac:dyDescent="0.45">
      <c r="A51" t="s">
        <v>39</v>
      </c>
      <c r="B51">
        <v>452307</v>
      </c>
      <c r="C51" t="str">
        <f>VLOOKUP(B51,'PAS10 S19 Final Scope_195'!B:C,2,0)</f>
        <v>Base Scope</v>
      </c>
      <c r="D51" t="s">
        <v>40</v>
      </c>
      <c r="E51" t="s">
        <v>41</v>
      </c>
      <c r="F51" t="s">
        <v>42</v>
      </c>
      <c r="G51" t="s">
        <v>201</v>
      </c>
      <c r="H51" t="s">
        <v>624</v>
      </c>
      <c r="I51">
        <v>6</v>
      </c>
      <c r="J51">
        <v>3</v>
      </c>
      <c r="K51" t="s">
        <v>202</v>
      </c>
      <c r="L51" t="s">
        <v>169</v>
      </c>
      <c r="M51" t="s">
        <v>46</v>
      </c>
      <c r="N51" t="s">
        <v>47</v>
      </c>
      <c r="O51" t="s">
        <v>48</v>
      </c>
      <c r="P51">
        <v>10000</v>
      </c>
      <c r="Q51" t="s">
        <v>169</v>
      </c>
      <c r="R51">
        <v>593043</v>
      </c>
      <c r="S51"/>
      <c r="T51" t="s">
        <v>50</v>
      </c>
      <c r="U51" t="s">
        <v>51</v>
      </c>
      <c r="V51" t="s">
        <v>51</v>
      </c>
      <c r="W51" t="b">
        <v>1</v>
      </c>
      <c r="X51" t="s">
        <v>76</v>
      </c>
      <c r="Y51"/>
      <c r="Z51"/>
      <c r="AA51" t="s">
        <v>50</v>
      </c>
      <c r="AB51" t="s">
        <v>89</v>
      </c>
      <c r="AC51" t="s">
        <v>170</v>
      </c>
      <c r="AD51" t="b">
        <v>1</v>
      </c>
      <c r="AE51" t="s">
        <v>128</v>
      </c>
      <c r="AF51">
        <v>25516</v>
      </c>
      <c r="AG51" t="s">
        <v>80</v>
      </c>
      <c r="AH51" t="s">
        <v>80</v>
      </c>
      <c r="AI51" t="s">
        <v>39</v>
      </c>
      <c r="AJ51" s="1">
        <v>42548.5</v>
      </c>
      <c r="AK51" t="s">
        <v>39</v>
      </c>
      <c r="AL51" t="s">
        <v>39</v>
      </c>
      <c r="AM51" t="s">
        <v>80</v>
      </c>
      <c r="AN51" t="s">
        <v>56</v>
      </c>
    </row>
    <row r="52" spans="1:40" ht="14.25" x14ac:dyDescent="0.45">
      <c r="A52" t="s">
        <v>39</v>
      </c>
      <c r="B52">
        <v>587158</v>
      </c>
      <c r="C52" t="str">
        <f>VLOOKUP(B52,'PAS10 S19 Final Scope_195'!B:C,2,0)</f>
        <v>Base Scope</v>
      </c>
      <c r="D52" t="s">
        <v>40</v>
      </c>
      <c r="E52" t="s">
        <v>57</v>
      </c>
      <c r="F52" t="s">
        <v>42</v>
      </c>
      <c r="G52" t="s">
        <v>138</v>
      </c>
      <c r="H52" t="s">
        <v>687</v>
      </c>
      <c r="I52">
        <v>4</v>
      </c>
      <c r="J52">
        <v>2</v>
      </c>
      <c r="K52" t="s">
        <v>139</v>
      </c>
      <c r="L52"/>
      <c r="M52" t="s">
        <v>46</v>
      </c>
      <c r="N52" t="s">
        <v>47</v>
      </c>
      <c r="O52" t="s">
        <v>48</v>
      </c>
      <c r="P52">
        <v>10000</v>
      </c>
      <c r="Q52" t="s">
        <v>121</v>
      </c>
      <c r="R52">
        <v>593043</v>
      </c>
      <c r="S52"/>
      <c r="T52" t="s">
        <v>50</v>
      </c>
      <c r="U52" t="s">
        <v>140</v>
      </c>
      <c r="V52" t="s">
        <v>140</v>
      </c>
      <c r="W52" t="b">
        <v>1</v>
      </c>
      <c r="X52" t="s">
        <v>63</v>
      </c>
      <c r="Y52"/>
      <c r="Z52"/>
      <c r="AA52" t="s">
        <v>102</v>
      </c>
      <c r="AB52" t="s">
        <v>77</v>
      </c>
      <c r="AC52" t="s">
        <v>66</v>
      </c>
      <c r="AD52" t="b">
        <v>1</v>
      </c>
      <c r="AE52"/>
      <c r="AF52">
        <v>25836</v>
      </c>
      <c r="AG52"/>
      <c r="AH52"/>
      <c r="AI52" t="s">
        <v>39</v>
      </c>
      <c r="AJ52" s="1">
        <v>42548.5</v>
      </c>
      <c r="AK52" t="s">
        <v>39</v>
      </c>
      <c r="AL52" t="s">
        <v>39</v>
      </c>
      <c r="AM52"/>
      <c r="AN52" t="s">
        <v>56</v>
      </c>
    </row>
    <row r="53" spans="1:40" ht="14.25" x14ac:dyDescent="0.45">
      <c r="A53" t="s">
        <v>39</v>
      </c>
      <c r="B53">
        <v>490382</v>
      </c>
      <c r="C53" t="str">
        <f>VLOOKUP(B53,'PAS10 S19 Final Scope_195'!B:C,2,0)</f>
        <v>Base Scope</v>
      </c>
      <c r="D53" t="s">
        <v>40</v>
      </c>
      <c r="E53" t="s">
        <v>41</v>
      </c>
      <c r="F53" t="s">
        <v>42</v>
      </c>
      <c r="G53" t="s">
        <v>67</v>
      </c>
      <c r="H53" t="s">
        <v>687</v>
      </c>
      <c r="I53">
        <v>4</v>
      </c>
      <c r="J53">
        <v>2</v>
      </c>
      <c r="K53" t="s">
        <v>141</v>
      </c>
      <c r="L53"/>
      <c r="M53" t="s">
        <v>46</v>
      </c>
      <c r="N53" t="s">
        <v>47</v>
      </c>
      <c r="O53" t="s">
        <v>48</v>
      </c>
      <c r="P53">
        <v>10000</v>
      </c>
      <c r="Q53"/>
      <c r="R53">
        <v>593043</v>
      </c>
      <c r="S53"/>
      <c r="T53" t="s">
        <v>50</v>
      </c>
      <c r="U53" t="s">
        <v>51</v>
      </c>
      <c r="V53" t="s">
        <v>51</v>
      </c>
      <c r="W53" t="b">
        <v>1</v>
      </c>
      <c r="X53" t="s">
        <v>63</v>
      </c>
      <c r="Y53"/>
      <c r="Z53"/>
      <c r="AA53" t="s">
        <v>64</v>
      </c>
      <c r="AB53" t="s">
        <v>93</v>
      </c>
      <c r="AC53" t="s">
        <v>93</v>
      </c>
      <c r="AD53" t="b">
        <v>1</v>
      </c>
      <c r="AE53"/>
      <c r="AF53">
        <v>25179</v>
      </c>
      <c r="AG53" t="s">
        <v>80</v>
      </c>
      <c r="AH53" t="s">
        <v>80</v>
      </c>
      <c r="AI53" t="s">
        <v>39</v>
      </c>
      <c r="AJ53" s="1">
        <v>42548.5</v>
      </c>
      <c r="AK53" t="s">
        <v>39</v>
      </c>
      <c r="AL53" t="s">
        <v>39</v>
      </c>
      <c r="AM53" t="s">
        <v>80</v>
      </c>
      <c r="AN53" t="s">
        <v>56</v>
      </c>
    </row>
    <row r="54" spans="1:40" ht="14.25" x14ac:dyDescent="0.45">
      <c r="A54" t="s">
        <v>39</v>
      </c>
      <c r="B54">
        <v>557724</v>
      </c>
      <c r="C54" t="str">
        <f>VLOOKUP(B54,'PAS10 S19 Final Scope_195'!B:C,2,0)</f>
        <v>Base Scope</v>
      </c>
      <c r="D54" t="s">
        <v>40</v>
      </c>
      <c r="E54" t="s">
        <v>41</v>
      </c>
      <c r="F54" t="s">
        <v>42</v>
      </c>
      <c r="G54" t="s">
        <v>203</v>
      </c>
      <c r="H54" t="s">
        <v>687</v>
      </c>
      <c r="I54">
        <v>1.5</v>
      </c>
      <c r="J54">
        <v>2</v>
      </c>
      <c r="K54" t="s">
        <v>204</v>
      </c>
      <c r="L54"/>
      <c r="M54" t="s">
        <v>46</v>
      </c>
      <c r="N54" t="s">
        <v>47</v>
      </c>
      <c r="O54" t="s">
        <v>70</v>
      </c>
      <c r="P54">
        <v>10000</v>
      </c>
      <c r="Q54" t="s">
        <v>83</v>
      </c>
      <c r="R54">
        <v>593043</v>
      </c>
      <c r="S54"/>
      <c r="T54" t="s">
        <v>50</v>
      </c>
      <c r="U54" t="s">
        <v>51</v>
      </c>
      <c r="V54" t="s">
        <v>51</v>
      </c>
      <c r="W54" t="b">
        <v>1</v>
      </c>
      <c r="X54" t="s">
        <v>52</v>
      </c>
      <c r="Y54"/>
      <c r="Z54"/>
      <c r="AA54" t="s">
        <v>107</v>
      </c>
      <c r="AB54" t="s">
        <v>116</v>
      </c>
      <c r="AC54" t="s">
        <v>66</v>
      </c>
      <c r="AD54" t="b">
        <v>1</v>
      </c>
      <c r="AE54"/>
      <c r="AF54">
        <v>25377</v>
      </c>
      <c r="AG54"/>
      <c r="AH54"/>
      <c r="AI54" t="s">
        <v>39</v>
      </c>
      <c r="AJ54" s="1">
        <v>42548.5</v>
      </c>
      <c r="AK54" t="s">
        <v>39</v>
      </c>
      <c r="AL54" t="s">
        <v>39</v>
      </c>
      <c r="AM54"/>
      <c r="AN54" t="s">
        <v>56</v>
      </c>
    </row>
    <row r="55" spans="1:40" ht="14.25" x14ac:dyDescent="0.45">
      <c r="A55" t="s">
        <v>39</v>
      </c>
      <c r="B55">
        <v>464784</v>
      </c>
      <c r="C55" t="str">
        <f>VLOOKUP(B55,'PAS10 S19 Final Scope_195'!B:C,2,0)</f>
        <v>Base Scope</v>
      </c>
      <c r="D55" t="s">
        <v>40</v>
      </c>
      <c r="E55" t="s">
        <v>41</v>
      </c>
      <c r="F55" t="s">
        <v>205</v>
      </c>
      <c r="G55" t="s">
        <v>253</v>
      </c>
      <c r="H55" t="s">
        <v>216</v>
      </c>
      <c r="I55">
        <v>3</v>
      </c>
      <c r="J55">
        <v>3</v>
      </c>
      <c r="K55" t="s">
        <v>254</v>
      </c>
      <c r="L55"/>
      <c r="M55" t="s">
        <v>46</v>
      </c>
      <c r="N55" t="s">
        <v>47</v>
      </c>
      <c r="O55" t="s">
        <v>48</v>
      </c>
      <c r="P55">
        <v>45000</v>
      </c>
      <c r="Q55"/>
      <c r="R55" t="s">
        <v>255</v>
      </c>
      <c r="S55"/>
      <c r="T55" t="s">
        <v>50</v>
      </c>
      <c r="U55" t="s">
        <v>51</v>
      </c>
      <c r="V55" t="s">
        <v>51</v>
      </c>
      <c r="W55" t="b">
        <v>1</v>
      </c>
      <c r="X55" t="s">
        <v>115</v>
      </c>
      <c r="Y55" t="s">
        <v>694</v>
      </c>
      <c r="Z55"/>
      <c r="AA55" t="s">
        <v>64</v>
      </c>
      <c r="AB55" t="s">
        <v>93</v>
      </c>
      <c r="AC55" t="s">
        <v>93</v>
      </c>
      <c r="AD55" t="b">
        <v>1</v>
      </c>
      <c r="AE55" t="s">
        <v>128</v>
      </c>
      <c r="AF55">
        <v>27168</v>
      </c>
      <c r="AG55" t="s">
        <v>80</v>
      </c>
      <c r="AH55" t="s">
        <v>80</v>
      </c>
      <c r="AI55" t="s">
        <v>39</v>
      </c>
      <c r="AJ55" s="1">
        <v>42548.5</v>
      </c>
      <c r="AK55" t="s">
        <v>39</v>
      </c>
      <c r="AL55" t="s">
        <v>39</v>
      </c>
      <c r="AM55" t="s">
        <v>80</v>
      </c>
      <c r="AN55" t="s">
        <v>56</v>
      </c>
    </row>
    <row r="56" spans="1:40" ht="14.25" x14ac:dyDescent="0.45">
      <c r="A56" t="s">
        <v>39</v>
      </c>
      <c r="B56">
        <v>638581</v>
      </c>
      <c r="C56" t="str">
        <f>VLOOKUP(B56,'PAS10 S19 Final Scope_195'!B:C,2,0)</f>
        <v>Base Scope</v>
      </c>
      <c r="D56" t="s">
        <v>40</v>
      </c>
      <c r="E56" t="s">
        <v>41</v>
      </c>
      <c r="F56" t="s">
        <v>205</v>
      </c>
      <c r="G56" t="s">
        <v>208</v>
      </c>
      <c r="H56" t="s">
        <v>687</v>
      </c>
      <c r="I56">
        <v>0.5</v>
      </c>
      <c r="J56">
        <v>3</v>
      </c>
      <c r="K56" t="s">
        <v>256</v>
      </c>
      <c r="L56"/>
      <c r="M56" t="s">
        <v>46</v>
      </c>
      <c r="N56" t="s">
        <v>47</v>
      </c>
      <c r="O56" t="s">
        <v>48</v>
      </c>
      <c r="P56">
        <v>33000</v>
      </c>
      <c r="Q56" t="s">
        <v>105</v>
      </c>
      <c r="R56">
        <v>596890</v>
      </c>
      <c r="S56"/>
      <c r="T56" t="s">
        <v>50</v>
      </c>
      <c r="U56" t="s">
        <v>51</v>
      </c>
      <c r="V56" t="s">
        <v>51</v>
      </c>
      <c r="W56" t="b">
        <v>1</v>
      </c>
      <c r="X56" t="s">
        <v>115</v>
      </c>
      <c r="Y56"/>
      <c r="Z56"/>
      <c r="AA56" t="s">
        <v>102</v>
      </c>
      <c r="AB56" t="s">
        <v>212</v>
      </c>
      <c r="AC56" t="s">
        <v>170</v>
      </c>
      <c r="AD56" t="b">
        <v>1</v>
      </c>
      <c r="AE56"/>
      <c r="AF56">
        <v>27144</v>
      </c>
      <c r="AG56"/>
      <c r="AH56" t="s">
        <v>80</v>
      </c>
      <c r="AI56" t="s">
        <v>39</v>
      </c>
      <c r="AJ56" s="1">
        <v>42548.5</v>
      </c>
      <c r="AK56" t="s">
        <v>39</v>
      </c>
      <c r="AL56" t="s">
        <v>39</v>
      </c>
      <c r="AM56" t="s">
        <v>80</v>
      </c>
      <c r="AN56" t="s">
        <v>56</v>
      </c>
    </row>
    <row r="57" spans="1:40" ht="14.25" x14ac:dyDescent="0.45">
      <c r="A57" t="s">
        <v>39</v>
      </c>
      <c r="B57">
        <v>638580</v>
      </c>
      <c r="C57" t="str">
        <f>VLOOKUP(B57,'PAS10 S19 Final Scope_195'!B:C,2,0)</f>
        <v>Base Scope</v>
      </c>
      <c r="D57" t="s">
        <v>40</v>
      </c>
      <c r="E57" t="s">
        <v>41</v>
      </c>
      <c r="F57" t="s">
        <v>205</v>
      </c>
      <c r="G57" t="s">
        <v>213</v>
      </c>
      <c r="H57" t="s">
        <v>687</v>
      </c>
      <c r="I57">
        <v>6</v>
      </c>
      <c r="J57">
        <v>3</v>
      </c>
      <c r="K57" t="s">
        <v>214</v>
      </c>
      <c r="L57"/>
      <c r="M57" t="s">
        <v>46</v>
      </c>
      <c r="N57" t="s">
        <v>47</v>
      </c>
      <c r="O57" t="s">
        <v>48</v>
      </c>
      <c r="P57">
        <v>33000</v>
      </c>
      <c r="Q57"/>
      <c r="R57">
        <v>596890</v>
      </c>
      <c r="S57"/>
      <c r="T57" t="s">
        <v>50</v>
      </c>
      <c r="U57" t="s">
        <v>50</v>
      </c>
      <c r="V57" t="s">
        <v>51</v>
      </c>
      <c r="W57" t="b">
        <v>1</v>
      </c>
      <c r="X57" t="s">
        <v>115</v>
      </c>
      <c r="Y57"/>
      <c r="Z57"/>
      <c r="AA57" t="s">
        <v>53</v>
      </c>
      <c r="AB57" t="s">
        <v>182</v>
      </c>
      <c r="AC57" t="s">
        <v>170</v>
      </c>
      <c r="AD57" t="b">
        <v>1</v>
      </c>
      <c r="AE57"/>
      <c r="AF57">
        <v>27124</v>
      </c>
      <c r="AG57"/>
      <c r="AH57" t="s">
        <v>80</v>
      </c>
      <c r="AI57" t="s">
        <v>39</v>
      </c>
      <c r="AJ57" s="1">
        <v>42548.5</v>
      </c>
      <c r="AK57" t="s">
        <v>39</v>
      </c>
      <c r="AL57" t="s">
        <v>39</v>
      </c>
      <c r="AM57" t="s">
        <v>80</v>
      </c>
      <c r="AN57" t="s">
        <v>56</v>
      </c>
    </row>
    <row r="58" spans="1:40" ht="14.25" x14ac:dyDescent="0.45">
      <c r="A58" t="s">
        <v>39</v>
      </c>
      <c r="B58">
        <v>638583</v>
      </c>
      <c r="C58" t="str">
        <f>VLOOKUP(B58,'PAS10 S19 Final Scope_195'!B:C,2,0)</f>
        <v>Base Scope</v>
      </c>
      <c r="D58" t="s">
        <v>40</v>
      </c>
      <c r="E58" t="s">
        <v>230</v>
      </c>
      <c r="F58" t="s">
        <v>205</v>
      </c>
      <c r="G58" t="s">
        <v>251</v>
      </c>
      <c r="H58" t="s">
        <v>687</v>
      </c>
      <c r="I58">
        <v>4</v>
      </c>
      <c r="J58">
        <v>3</v>
      </c>
      <c r="K58" t="s">
        <v>252</v>
      </c>
      <c r="L58"/>
      <c r="M58" t="s">
        <v>46</v>
      </c>
      <c r="N58" t="s">
        <v>233</v>
      </c>
      <c r="O58" t="s">
        <v>728</v>
      </c>
      <c r="P58">
        <v>33000</v>
      </c>
      <c r="Q58" t="s">
        <v>105</v>
      </c>
      <c r="R58">
        <v>596890</v>
      </c>
      <c r="S58"/>
      <c r="T58" t="s">
        <v>50</v>
      </c>
      <c r="U58" t="s">
        <v>51</v>
      </c>
      <c r="V58" t="s">
        <v>51</v>
      </c>
      <c r="W58" t="b">
        <v>1</v>
      </c>
      <c r="X58" t="s">
        <v>729</v>
      </c>
      <c r="Y58"/>
      <c r="Z58"/>
      <c r="AA58" t="s">
        <v>746</v>
      </c>
      <c r="AB58" t="s">
        <v>89</v>
      </c>
      <c r="AC58" t="s">
        <v>170</v>
      </c>
      <c r="AD58" t="b">
        <v>1</v>
      </c>
      <c r="AE58"/>
      <c r="AF58">
        <v>27165</v>
      </c>
      <c r="AG58"/>
      <c r="AH58" t="s">
        <v>80</v>
      </c>
      <c r="AI58" t="s">
        <v>39</v>
      </c>
      <c r="AJ58" s="1">
        <v>42548.5</v>
      </c>
      <c r="AK58" t="s">
        <v>39</v>
      </c>
      <c r="AL58" t="s">
        <v>80</v>
      </c>
      <c r="AM58" t="s">
        <v>80</v>
      </c>
      <c r="AN58" t="s">
        <v>56</v>
      </c>
    </row>
    <row r="59" spans="1:40" ht="14.25" x14ac:dyDescent="0.45">
      <c r="A59" t="s">
        <v>39</v>
      </c>
      <c r="B59">
        <v>638578</v>
      </c>
      <c r="C59" t="str">
        <f>VLOOKUP(B59,'PAS10 S19 Final Scope_195'!B:C,2,0)</f>
        <v>Base Scope</v>
      </c>
      <c r="D59" t="s">
        <v>40</v>
      </c>
      <c r="E59" t="s">
        <v>41</v>
      </c>
      <c r="F59" t="s">
        <v>205</v>
      </c>
      <c r="G59" t="s">
        <v>257</v>
      </c>
      <c r="H59" t="s">
        <v>687</v>
      </c>
      <c r="I59">
        <v>0.5</v>
      </c>
      <c r="J59">
        <v>2</v>
      </c>
      <c r="K59" t="s">
        <v>688</v>
      </c>
      <c r="L59"/>
      <c r="M59" t="s">
        <v>46</v>
      </c>
      <c r="N59" t="s">
        <v>47</v>
      </c>
      <c r="O59" t="s">
        <v>48</v>
      </c>
      <c r="P59">
        <v>33000</v>
      </c>
      <c r="Q59" t="s">
        <v>105</v>
      </c>
      <c r="R59">
        <v>596890</v>
      </c>
      <c r="S59"/>
      <c r="T59" t="s">
        <v>50</v>
      </c>
      <c r="U59" t="s">
        <v>51</v>
      </c>
      <c r="V59" t="s">
        <v>51</v>
      </c>
      <c r="W59" t="b">
        <v>1</v>
      </c>
      <c r="X59" t="s">
        <v>115</v>
      </c>
      <c r="Y59"/>
      <c r="Z59"/>
      <c r="AA59" t="s">
        <v>107</v>
      </c>
      <c r="AB59" t="s">
        <v>212</v>
      </c>
      <c r="AC59" t="s">
        <v>170</v>
      </c>
      <c r="AD59" t="b">
        <v>1</v>
      </c>
      <c r="AE59"/>
      <c r="AF59">
        <v>27171</v>
      </c>
      <c r="AG59"/>
      <c r="AH59" t="s">
        <v>80</v>
      </c>
      <c r="AI59" t="s">
        <v>39</v>
      </c>
      <c r="AJ59" s="1">
        <v>42548.5</v>
      </c>
      <c r="AK59" t="s">
        <v>39</v>
      </c>
      <c r="AL59" t="s">
        <v>39</v>
      </c>
      <c r="AM59" t="s">
        <v>80</v>
      </c>
      <c r="AN59" t="s">
        <v>56</v>
      </c>
    </row>
    <row r="60" spans="1:40" ht="14.25" x14ac:dyDescent="0.45">
      <c r="A60" t="s">
        <v>39</v>
      </c>
      <c r="B60">
        <v>638579</v>
      </c>
      <c r="C60" t="str">
        <f>VLOOKUP(B60,'PAS10 S19 Final Scope_195'!B:C,2,0)</f>
        <v>Base Scope</v>
      </c>
      <c r="D60" t="s">
        <v>40</v>
      </c>
      <c r="E60" t="s">
        <v>41</v>
      </c>
      <c r="F60" t="s">
        <v>205</v>
      </c>
      <c r="G60" t="s">
        <v>208</v>
      </c>
      <c r="H60" t="s">
        <v>687</v>
      </c>
      <c r="I60">
        <v>5.5</v>
      </c>
      <c r="J60">
        <v>3</v>
      </c>
      <c r="K60" t="s">
        <v>210</v>
      </c>
      <c r="L60"/>
      <c r="M60" t="s">
        <v>46</v>
      </c>
      <c r="N60" t="s">
        <v>47</v>
      </c>
      <c r="O60" t="s">
        <v>48</v>
      </c>
      <c r="P60">
        <v>33000</v>
      </c>
      <c r="Q60" t="s">
        <v>105</v>
      </c>
      <c r="R60">
        <v>596890</v>
      </c>
      <c r="S60"/>
      <c r="T60" t="s">
        <v>50</v>
      </c>
      <c r="U60" t="s">
        <v>51</v>
      </c>
      <c r="V60" t="s">
        <v>51</v>
      </c>
      <c r="W60" t="b">
        <v>1</v>
      </c>
      <c r="X60" t="s">
        <v>115</v>
      </c>
      <c r="Y60"/>
      <c r="Z60"/>
      <c r="AA60" t="s">
        <v>107</v>
      </c>
      <c r="AB60" t="s">
        <v>212</v>
      </c>
      <c r="AC60" t="s">
        <v>170</v>
      </c>
      <c r="AD60" t="b">
        <v>1</v>
      </c>
      <c r="AE60"/>
      <c r="AF60">
        <v>27145</v>
      </c>
      <c r="AG60"/>
      <c r="AH60" t="s">
        <v>80</v>
      </c>
      <c r="AI60" t="s">
        <v>39</v>
      </c>
      <c r="AJ60" s="1">
        <v>42548.5</v>
      </c>
      <c r="AK60" t="s">
        <v>39</v>
      </c>
      <c r="AL60" t="s">
        <v>39</v>
      </c>
      <c r="AM60" t="s">
        <v>80</v>
      </c>
      <c r="AN60" t="s">
        <v>56</v>
      </c>
    </row>
    <row r="61" spans="1:40" ht="14.25" x14ac:dyDescent="0.45">
      <c r="A61" t="s">
        <v>39</v>
      </c>
      <c r="B61">
        <v>638576</v>
      </c>
      <c r="C61" t="str">
        <f>VLOOKUP(B61,'PAS10 S19 Final Scope_195'!B:C,2,0)</f>
        <v>Base Scope</v>
      </c>
      <c r="D61" t="s">
        <v>40</v>
      </c>
      <c r="E61" t="s">
        <v>41</v>
      </c>
      <c r="F61" t="s">
        <v>205</v>
      </c>
      <c r="G61" t="s">
        <v>259</v>
      </c>
      <c r="H61" t="s">
        <v>216</v>
      </c>
      <c r="I61">
        <v>1.5</v>
      </c>
      <c r="J61">
        <v>3</v>
      </c>
      <c r="K61" t="s">
        <v>260</v>
      </c>
      <c r="L61"/>
      <c r="M61" t="s">
        <v>46</v>
      </c>
      <c r="N61" t="s">
        <v>47</v>
      </c>
      <c r="O61" t="s">
        <v>48</v>
      </c>
      <c r="P61">
        <v>33000</v>
      </c>
      <c r="Q61"/>
      <c r="R61">
        <v>596890</v>
      </c>
      <c r="S61"/>
      <c r="T61" t="s">
        <v>50</v>
      </c>
      <c r="U61" t="s">
        <v>51</v>
      </c>
      <c r="V61" t="s">
        <v>51</v>
      </c>
      <c r="W61" t="b">
        <v>1</v>
      </c>
      <c r="X61" t="s">
        <v>115</v>
      </c>
      <c r="Y61" t="s">
        <v>694</v>
      </c>
      <c r="Z61"/>
      <c r="AA61" t="s">
        <v>102</v>
      </c>
      <c r="AB61" t="s">
        <v>89</v>
      </c>
      <c r="AC61" t="s">
        <v>170</v>
      </c>
      <c r="AD61" t="b">
        <v>1</v>
      </c>
      <c r="AE61"/>
      <c r="AF61">
        <v>27208</v>
      </c>
      <c r="AG61"/>
      <c r="AH61" t="s">
        <v>80</v>
      </c>
      <c r="AI61" t="s">
        <v>39</v>
      </c>
      <c r="AJ61" s="1">
        <v>42548.5</v>
      </c>
      <c r="AK61" t="s">
        <v>39</v>
      </c>
      <c r="AL61" t="s">
        <v>39</v>
      </c>
      <c r="AM61" t="s">
        <v>80</v>
      </c>
      <c r="AN61" t="s">
        <v>56</v>
      </c>
    </row>
    <row r="62" spans="1:40" ht="14.25" x14ac:dyDescent="0.45">
      <c r="A62" t="s">
        <v>39</v>
      </c>
      <c r="B62">
        <v>638575</v>
      </c>
      <c r="C62" t="str">
        <f>VLOOKUP(B62,'PAS10 S19 Final Scope_195'!B:C,2,0)</f>
        <v>Base Scope</v>
      </c>
      <c r="D62" t="s">
        <v>40</v>
      </c>
      <c r="E62" t="s">
        <v>41</v>
      </c>
      <c r="F62" t="s">
        <v>205</v>
      </c>
      <c r="G62" t="s">
        <v>223</v>
      </c>
      <c r="H62" t="s">
        <v>624</v>
      </c>
      <c r="I62">
        <v>4</v>
      </c>
      <c r="J62">
        <v>3</v>
      </c>
      <c r="K62" t="s">
        <v>224</v>
      </c>
      <c r="L62" t="s">
        <v>695</v>
      </c>
      <c r="M62" t="s">
        <v>46</v>
      </c>
      <c r="N62" t="s">
        <v>47</v>
      </c>
      <c r="O62" t="s">
        <v>624</v>
      </c>
      <c r="P62">
        <v>33000</v>
      </c>
      <c r="Q62" t="s">
        <v>695</v>
      </c>
      <c r="R62">
        <v>596890</v>
      </c>
      <c r="S62"/>
      <c r="T62" t="s">
        <v>50</v>
      </c>
      <c r="U62" t="s">
        <v>50</v>
      </c>
      <c r="V62" t="s">
        <v>51</v>
      </c>
      <c r="W62" t="b">
        <v>1</v>
      </c>
      <c r="X62" t="s">
        <v>115</v>
      </c>
      <c r="Y62"/>
      <c r="Z62"/>
      <c r="AA62" t="s">
        <v>102</v>
      </c>
      <c r="AB62" t="s">
        <v>225</v>
      </c>
      <c r="AC62" t="s">
        <v>170</v>
      </c>
      <c r="AD62" t="b">
        <v>1</v>
      </c>
      <c r="AE62"/>
      <c r="AF62">
        <v>27197</v>
      </c>
      <c r="AG62" t="s">
        <v>39</v>
      </c>
      <c r="AH62" t="s">
        <v>80</v>
      </c>
      <c r="AI62" t="s">
        <v>39</v>
      </c>
      <c r="AJ62" s="1">
        <v>42548.5</v>
      </c>
      <c r="AK62" t="s">
        <v>39</v>
      </c>
      <c r="AL62" t="s">
        <v>39</v>
      </c>
      <c r="AM62" t="s">
        <v>80</v>
      </c>
      <c r="AN62" t="s">
        <v>56</v>
      </c>
    </row>
    <row r="63" spans="1:40" ht="14.25" x14ac:dyDescent="0.45">
      <c r="A63" t="s">
        <v>39</v>
      </c>
      <c r="B63">
        <v>636672</v>
      </c>
      <c r="C63" t="str">
        <f>VLOOKUP(B63,'PAS10 S19 Final Scope_195'!B:C,2,0)</f>
        <v>Base Scope</v>
      </c>
      <c r="D63" t="s">
        <v>40</v>
      </c>
      <c r="E63" t="s">
        <v>41</v>
      </c>
      <c r="F63" t="s">
        <v>205</v>
      </c>
      <c r="G63" t="s">
        <v>261</v>
      </c>
      <c r="H63" t="s">
        <v>687</v>
      </c>
      <c r="I63">
        <v>0.5</v>
      </c>
      <c r="J63">
        <v>2</v>
      </c>
      <c r="K63" t="s">
        <v>262</v>
      </c>
      <c r="L63"/>
      <c r="M63" t="s">
        <v>46</v>
      </c>
      <c r="N63" t="s">
        <v>47</v>
      </c>
      <c r="O63" t="s">
        <v>48</v>
      </c>
      <c r="P63">
        <v>33000</v>
      </c>
      <c r="Q63" t="s">
        <v>105</v>
      </c>
      <c r="R63">
        <v>566291</v>
      </c>
      <c r="S63"/>
      <c r="T63" t="s">
        <v>50</v>
      </c>
      <c r="U63" t="s">
        <v>51</v>
      </c>
      <c r="V63" t="s">
        <v>51</v>
      </c>
      <c r="W63" t="b">
        <v>1</v>
      </c>
      <c r="X63" t="s">
        <v>115</v>
      </c>
      <c r="Y63"/>
      <c r="Z63"/>
      <c r="AA63" t="s">
        <v>53</v>
      </c>
      <c r="AB63" t="s">
        <v>219</v>
      </c>
      <c r="AC63" t="s">
        <v>170</v>
      </c>
      <c r="AD63" t="b">
        <v>1</v>
      </c>
      <c r="AE63"/>
      <c r="AF63">
        <v>27209</v>
      </c>
      <c r="AG63"/>
      <c r="AH63" t="s">
        <v>80</v>
      </c>
      <c r="AI63" t="s">
        <v>39</v>
      </c>
      <c r="AJ63" s="1">
        <v>42548.5</v>
      </c>
      <c r="AK63" t="s">
        <v>39</v>
      </c>
      <c r="AL63" t="s">
        <v>39</v>
      </c>
      <c r="AM63"/>
      <c r="AN63" t="s">
        <v>56</v>
      </c>
    </row>
    <row r="64" spans="1:40" ht="14.25" x14ac:dyDescent="0.45">
      <c r="A64" t="s">
        <v>39</v>
      </c>
      <c r="B64">
        <v>636670</v>
      </c>
      <c r="C64" t="str">
        <f>VLOOKUP(B64,'PAS10 S19 Final Scope_195'!B:C,2,0)</f>
        <v>Base Scope</v>
      </c>
      <c r="D64" t="s">
        <v>40</v>
      </c>
      <c r="E64" t="s">
        <v>41</v>
      </c>
      <c r="F64" t="s">
        <v>205</v>
      </c>
      <c r="G64" t="s">
        <v>215</v>
      </c>
      <c r="H64" t="s">
        <v>624</v>
      </c>
      <c r="I64">
        <v>0</v>
      </c>
      <c r="J64">
        <v>3</v>
      </c>
      <c r="K64" t="s">
        <v>217</v>
      </c>
      <c r="L64" t="s">
        <v>695</v>
      </c>
      <c r="M64" t="s">
        <v>46</v>
      </c>
      <c r="N64" t="s">
        <v>47</v>
      </c>
      <c r="O64" t="s">
        <v>48</v>
      </c>
      <c r="P64">
        <v>33000</v>
      </c>
      <c r="Q64" t="s">
        <v>696</v>
      </c>
      <c r="R64">
        <v>566291</v>
      </c>
      <c r="S64"/>
      <c r="T64" t="s">
        <v>50</v>
      </c>
      <c r="U64" t="s">
        <v>51</v>
      </c>
      <c r="V64" t="s">
        <v>51</v>
      </c>
      <c r="W64" t="b">
        <v>1</v>
      </c>
      <c r="X64" t="s">
        <v>115</v>
      </c>
      <c r="Y64"/>
      <c r="Z64"/>
      <c r="AA64" t="s">
        <v>53</v>
      </c>
      <c r="AB64" t="s">
        <v>219</v>
      </c>
      <c r="AC64" t="s">
        <v>170</v>
      </c>
      <c r="AD64" t="b">
        <v>1</v>
      </c>
      <c r="AE64"/>
      <c r="AF64">
        <v>27190</v>
      </c>
      <c r="AG64" t="s">
        <v>39</v>
      </c>
      <c r="AH64" t="s">
        <v>80</v>
      </c>
      <c r="AI64" t="s">
        <v>39</v>
      </c>
      <c r="AJ64" s="1">
        <v>42548.5</v>
      </c>
      <c r="AK64" t="s">
        <v>39</v>
      </c>
      <c r="AL64" t="s">
        <v>39</v>
      </c>
      <c r="AM64" t="s">
        <v>80</v>
      </c>
      <c r="AN64" t="s">
        <v>56</v>
      </c>
    </row>
    <row r="65" spans="1:40" ht="14.25" x14ac:dyDescent="0.45">
      <c r="A65" t="s">
        <v>39</v>
      </c>
      <c r="B65">
        <v>636671</v>
      </c>
      <c r="C65" t="str">
        <f>VLOOKUP(B65,'PAS10 S19 Final Scope_195'!B:C,2,0)</f>
        <v>Base Scope</v>
      </c>
      <c r="D65" t="s">
        <v>40</v>
      </c>
      <c r="E65" t="s">
        <v>57</v>
      </c>
      <c r="F65" t="s">
        <v>205</v>
      </c>
      <c r="G65" t="s">
        <v>220</v>
      </c>
      <c r="H65" t="s">
        <v>96</v>
      </c>
      <c r="I65">
        <v>2</v>
      </c>
      <c r="J65">
        <v>2</v>
      </c>
      <c r="K65" t="s">
        <v>221</v>
      </c>
      <c r="L65"/>
      <c r="M65" t="s">
        <v>46</v>
      </c>
      <c r="N65" t="s">
        <v>47</v>
      </c>
      <c r="O65" t="s">
        <v>48</v>
      </c>
      <c r="P65">
        <v>33000</v>
      </c>
      <c r="Q65" t="s">
        <v>105</v>
      </c>
      <c r="R65">
        <v>566291</v>
      </c>
      <c r="S65"/>
      <c r="T65" t="s">
        <v>50</v>
      </c>
      <c r="U65" t="s">
        <v>50</v>
      </c>
      <c r="V65" t="s">
        <v>140</v>
      </c>
      <c r="W65" t="b">
        <v>1</v>
      </c>
      <c r="X65" t="s">
        <v>747</v>
      </c>
      <c r="Y65"/>
      <c r="Z65"/>
      <c r="AA65" t="s">
        <v>107</v>
      </c>
      <c r="AB65" t="s">
        <v>89</v>
      </c>
      <c r="AC65" t="s">
        <v>222</v>
      </c>
      <c r="AD65" t="b">
        <v>1</v>
      </c>
      <c r="AE65"/>
      <c r="AF65">
        <v>26647</v>
      </c>
      <c r="AG65" t="s">
        <v>80</v>
      </c>
      <c r="AH65" t="s">
        <v>80</v>
      </c>
      <c r="AI65" t="s">
        <v>39</v>
      </c>
      <c r="AJ65" s="1">
        <v>42548.5</v>
      </c>
      <c r="AK65" t="s">
        <v>39</v>
      </c>
      <c r="AL65" t="s">
        <v>39</v>
      </c>
      <c r="AM65" t="s">
        <v>80</v>
      </c>
      <c r="AN65" t="s">
        <v>702</v>
      </c>
    </row>
    <row r="66" spans="1:40" ht="14.25" x14ac:dyDescent="0.45">
      <c r="A66" t="s">
        <v>39</v>
      </c>
      <c r="B66">
        <v>636669</v>
      </c>
      <c r="C66" t="str">
        <f>VLOOKUP(B66,'PAS10 S19 Final Scope_195'!B:C,2,0)</f>
        <v>Base Scope</v>
      </c>
      <c r="D66" t="s">
        <v>40</v>
      </c>
      <c r="E66" t="s">
        <v>230</v>
      </c>
      <c r="F66" t="s">
        <v>205</v>
      </c>
      <c r="G66" t="s">
        <v>268</v>
      </c>
      <c r="H66" t="s">
        <v>216</v>
      </c>
      <c r="I66">
        <v>5</v>
      </c>
      <c r="J66">
        <v>3</v>
      </c>
      <c r="K66" t="s">
        <v>727</v>
      </c>
      <c r="L66"/>
      <c r="M66" t="s">
        <v>46</v>
      </c>
      <c r="N66" t="s">
        <v>233</v>
      </c>
      <c r="O66" t="s">
        <v>728</v>
      </c>
      <c r="P66">
        <v>33000</v>
      </c>
      <c r="Q66" t="s">
        <v>105</v>
      </c>
      <c r="R66">
        <v>566291</v>
      </c>
      <c r="S66"/>
      <c r="T66" t="s">
        <v>50</v>
      </c>
      <c r="U66" t="s">
        <v>51</v>
      </c>
      <c r="V66" t="s">
        <v>51</v>
      </c>
      <c r="W66" t="b">
        <v>1</v>
      </c>
      <c r="X66" t="s">
        <v>729</v>
      </c>
      <c r="Y66" t="s">
        <v>694</v>
      </c>
      <c r="Z66"/>
      <c r="AA66" t="s">
        <v>107</v>
      </c>
      <c r="AB66" t="s">
        <v>219</v>
      </c>
      <c r="AC66" t="s">
        <v>170</v>
      </c>
      <c r="AD66" t="b">
        <v>1</v>
      </c>
      <c r="AE66"/>
      <c r="AF66">
        <v>27170</v>
      </c>
      <c r="AG66"/>
      <c r="AH66" t="s">
        <v>80</v>
      </c>
      <c r="AI66" t="s">
        <v>39</v>
      </c>
      <c r="AJ66" s="1">
        <v>42548.5</v>
      </c>
      <c r="AK66" t="s">
        <v>39</v>
      </c>
      <c r="AL66" t="s">
        <v>80</v>
      </c>
      <c r="AM66" t="s">
        <v>80</v>
      </c>
      <c r="AN66" t="s">
        <v>56</v>
      </c>
    </row>
    <row r="67" spans="1:40" ht="14.25" x14ac:dyDescent="0.45">
      <c r="A67" t="s">
        <v>39</v>
      </c>
      <c r="B67">
        <v>636664</v>
      </c>
      <c r="C67" t="str">
        <f>VLOOKUP(B67,'PAS10 S19 Final Scope_195'!B:C,2,0)</f>
        <v>Base Scope</v>
      </c>
      <c r="D67" t="s">
        <v>40</v>
      </c>
      <c r="E67" t="s">
        <v>41</v>
      </c>
      <c r="F67" t="s">
        <v>205</v>
      </c>
      <c r="G67" t="s">
        <v>272</v>
      </c>
      <c r="H67" t="s">
        <v>687</v>
      </c>
      <c r="I67">
        <v>1</v>
      </c>
      <c r="J67">
        <v>2</v>
      </c>
      <c r="K67" t="s">
        <v>273</v>
      </c>
      <c r="L67"/>
      <c r="M67" t="s">
        <v>46</v>
      </c>
      <c r="N67" t="s">
        <v>47</v>
      </c>
      <c r="O67" t="s">
        <v>48</v>
      </c>
      <c r="P67">
        <v>33000</v>
      </c>
      <c r="Q67" t="s">
        <v>105</v>
      </c>
      <c r="R67">
        <v>566291</v>
      </c>
      <c r="S67"/>
      <c r="T67" t="s">
        <v>50</v>
      </c>
      <c r="U67" t="s">
        <v>51</v>
      </c>
      <c r="V67" t="s">
        <v>51</v>
      </c>
      <c r="W67" t="b">
        <v>1</v>
      </c>
      <c r="X67" t="s">
        <v>115</v>
      </c>
      <c r="Y67"/>
      <c r="Z67"/>
      <c r="AA67" t="s">
        <v>53</v>
      </c>
      <c r="AB67" t="s">
        <v>89</v>
      </c>
      <c r="AC67" t="s">
        <v>170</v>
      </c>
      <c r="AD67" t="b">
        <v>1</v>
      </c>
      <c r="AE67"/>
      <c r="AF67">
        <v>27135</v>
      </c>
      <c r="AG67"/>
      <c r="AH67" t="s">
        <v>80</v>
      </c>
      <c r="AI67" t="s">
        <v>39</v>
      </c>
      <c r="AJ67" s="1">
        <v>42548.5</v>
      </c>
      <c r="AK67" t="s">
        <v>39</v>
      </c>
      <c r="AL67" t="s">
        <v>39</v>
      </c>
      <c r="AM67" t="s">
        <v>80</v>
      </c>
      <c r="AN67" t="s">
        <v>56</v>
      </c>
    </row>
    <row r="68" spans="1:40" ht="14.25" x14ac:dyDescent="0.45">
      <c r="A68" t="s">
        <v>39</v>
      </c>
      <c r="B68">
        <v>636667</v>
      </c>
      <c r="C68" t="str">
        <f>VLOOKUP(B68,'PAS10 S19 Final Scope_195'!B:C,2,0)</f>
        <v>Base Scope</v>
      </c>
      <c r="D68" t="s">
        <v>40</v>
      </c>
      <c r="E68" t="s">
        <v>41</v>
      </c>
      <c r="F68" t="s">
        <v>205</v>
      </c>
      <c r="G68" t="s">
        <v>265</v>
      </c>
      <c r="H68" t="s">
        <v>624</v>
      </c>
      <c r="I68">
        <v>0</v>
      </c>
      <c r="J68">
        <v>3</v>
      </c>
      <c r="K68" t="s">
        <v>266</v>
      </c>
      <c r="L68" t="s">
        <v>695</v>
      </c>
      <c r="M68" t="s">
        <v>46</v>
      </c>
      <c r="N68" t="s">
        <v>47</v>
      </c>
      <c r="O68" t="s">
        <v>48</v>
      </c>
      <c r="P68">
        <v>33000</v>
      </c>
      <c r="Q68" t="s">
        <v>695</v>
      </c>
      <c r="R68">
        <v>566291</v>
      </c>
      <c r="S68"/>
      <c r="T68" t="s">
        <v>50</v>
      </c>
      <c r="U68" t="s">
        <v>50</v>
      </c>
      <c r="V68" t="s">
        <v>51</v>
      </c>
      <c r="W68" t="b">
        <v>1</v>
      </c>
      <c r="X68" t="s">
        <v>115</v>
      </c>
      <c r="Y68"/>
      <c r="Z68"/>
      <c r="AA68" t="s">
        <v>53</v>
      </c>
      <c r="AB68" t="s">
        <v>267</v>
      </c>
      <c r="AC68" t="s">
        <v>93</v>
      </c>
      <c r="AD68" t="b">
        <v>1</v>
      </c>
      <c r="AE68"/>
      <c r="AF68">
        <v>27140</v>
      </c>
      <c r="AG68" t="s">
        <v>39</v>
      </c>
      <c r="AH68" t="s">
        <v>80</v>
      </c>
      <c r="AI68" t="s">
        <v>39</v>
      </c>
      <c r="AJ68" s="1">
        <v>42548.5</v>
      </c>
      <c r="AK68" t="s">
        <v>39</v>
      </c>
      <c r="AL68" t="s">
        <v>39</v>
      </c>
      <c r="AM68" t="s">
        <v>80</v>
      </c>
      <c r="AN68" t="s">
        <v>56</v>
      </c>
    </row>
    <row r="69" spans="1:40" ht="14.25" x14ac:dyDescent="0.45">
      <c r="A69" t="s">
        <v>39</v>
      </c>
      <c r="B69">
        <v>636666</v>
      </c>
      <c r="C69" t="str">
        <f>VLOOKUP(B69,'PAS10 S19 Final Scope_195'!B:C,2,0)</f>
        <v>Base Scope</v>
      </c>
      <c r="D69" t="s">
        <v>40</v>
      </c>
      <c r="E69" t="s">
        <v>41</v>
      </c>
      <c r="F69" t="s">
        <v>205</v>
      </c>
      <c r="G69" t="s">
        <v>263</v>
      </c>
      <c r="H69" t="s">
        <v>687</v>
      </c>
      <c r="I69">
        <v>1</v>
      </c>
      <c r="J69">
        <v>3</v>
      </c>
      <c r="K69" t="s">
        <v>730</v>
      </c>
      <c r="L69"/>
      <c r="M69" t="s">
        <v>46</v>
      </c>
      <c r="N69" t="s">
        <v>47</v>
      </c>
      <c r="O69" t="s">
        <v>48</v>
      </c>
      <c r="P69">
        <v>33000</v>
      </c>
      <c r="Q69" t="s">
        <v>105</v>
      </c>
      <c r="R69">
        <v>566291</v>
      </c>
      <c r="S69"/>
      <c r="T69" t="s">
        <v>50</v>
      </c>
      <c r="U69" t="s">
        <v>51</v>
      </c>
      <c r="V69" t="s">
        <v>51</v>
      </c>
      <c r="W69" t="b">
        <v>1</v>
      </c>
      <c r="X69" t="s">
        <v>115</v>
      </c>
      <c r="Y69"/>
      <c r="Z69"/>
      <c r="AA69" t="s">
        <v>64</v>
      </c>
      <c r="AB69" t="s">
        <v>89</v>
      </c>
      <c r="AC69" t="s">
        <v>170</v>
      </c>
      <c r="AD69" t="b">
        <v>1</v>
      </c>
      <c r="AE69"/>
      <c r="AF69">
        <v>27141</v>
      </c>
      <c r="AG69"/>
      <c r="AH69" t="s">
        <v>80</v>
      </c>
      <c r="AI69" t="s">
        <v>39</v>
      </c>
      <c r="AJ69" s="1">
        <v>42548.5</v>
      </c>
      <c r="AK69" t="s">
        <v>39</v>
      </c>
      <c r="AL69" t="s">
        <v>39</v>
      </c>
      <c r="AM69" t="s">
        <v>80</v>
      </c>
      <c r="AN69" t="s">
        <v>56</v>
      </c>
    </row>
    <row r="70" spans="1:40" ht="14.25" x14ac:dyDescent="0.45">
      <c r="A70" t="s">
        <v>39</v>
      </c>
      <c r="B70">
        <v>636663</v>
      </c>
      <c r="C70" t="str">
        <f>VLOOKUP(B70,'PAS10 S19 Final Scope_195'!B:C,2,0)</f>
        <v>Base Scope</v>
      </c>
      <c r="D70" t="s">
        <v>40</v>
      </c>
      <c r="E70" t="s">
        <v>230</v>
      </c>
      <c r="F70" t="s">
        <v>205</v>
      </c>
      <c r="G70" t="s">
        <v>274</v>
      </c>
      <c r="H70" t="s">
        <v>687</v>
      </c>
      <c r="I70">
        <v>3</v>
      </c>
      <c r="J70">
        <v>6</v>
      </c>
      <c r="K70" t="s">
        <v>731</v>
      </c>
      <c r="L70"/>
      <c r="M70" t="s">
        <v>46</v>
      </c>
      <c r="N70" t="s">
        <v>233</v>
      </c>
      <c r="O70" t="s">
        <v>728</v>
      </c>
      <c r="P70">
        <v>33000</v>
      </c>
      <c r="Q70" t="s">
        <v>105</v>
      </c>
      <c r="R70">
        <v>566291</v>
      </c>
      <c r="S70"/>
      <c r="T70" t="s">
        <v>50</v>
      </c>
      <c r="U70" t="s">
        <v>51</v>
      </c>
      <c r="V70" t="s">
        <v>51</v>
      </c>
      <c r="W70" t="b">
        <v>1</v>
      </c>
      <c r="X70" t="s">
        <v>729</v>
      </c>
      <c r="Y70"/>
      <c r="Z70"/>
      <c r="AA70" t="s">
        <v>746</v>
      </c>
      <c r="AB70" t="s">
        <v>89</v>
      </c>
      <c r="AC70" t="s">
        <v>170</v>
      </c>
      <c r="AD70" t="b">
        <v>1</v>
      </c>
      <c r="AE70"/>
      <c r="AF70">
        <v>27133</v>
      </c>
      <c r="AG70"/>
      <c r="AH70" t="s">
        <v>80</v>
      </c>
      <c r="AI70" t="s">
        <v>39</v>
      </c>
      <c r="AJ70" s="1">
        <v>42548.5</v>
      </c>
      <c r="AK70" t="s">
        <v>39</v>
      </c>
      <c r="AL70" t="s">
        <v>80</v>
      </c>
      <c r="AM70" t="s">
        <v>80</v>
      </c>
      <c r="AN70" t="s">
        <v>56</v>
      </c>
    </row>
    <row r="71" spans="1:40" ht="14.25" x14ac:dyDescent="0.45">
      <c r="A71" t="s">
        <v>39</v>
      </c>
      <c r="B71">
        <v>636662</v>
      </c>
      <c r="C71" t="str">
        <f>VLOOKUP(B71,'PAS10 S19 Final Scope_195'!B:C,2,0)</f>
        <v>Base Scope</v>
      </c>
      <c r="D71" t="s">
        <v>40</v>
      </c>
      <c r="E71" t="s">
        <v>41</v>
      </c>
      <c r="F71" t="s">
        <v>205</v>
      </c>
      <c r="G71" t="s">
        <v>276</v>
      </c>
      <c r="H71" t="s">
        <v>687</v>
      </c>
      <c r="I71">
        <v>1.5</v>
      </c>
      <c r="J71">
        <v>2</v>
      </c>
      <c r="K71" t="s">
        <v>277</v>
      </c>
      <c r="L71"/>
      <c r="M71" t="s">
        <v>46</v>
      </c>
      <c r="N71" t="s">
        <v>47</v>
      </c>
      <c r="O71" t="s">
        <v>48</v>
      </c>
      <c r="P71">
        <v>33000</v>
      </c>
      <c r="Q71" t="s">
        <v>105</v>
      </c>
      <c r="R71">
        <v>566291</v>
      </c>
      <c r="S71"/>
      <c r="T71" t="s">
        <v>50</v>
      </c>
      <c r="U71" t="s">
        <v>51</v>
      </c>
      <c r="V71" t="s">
        <v>51</v>
      </c>
      <c r="W71" t="b">
        <v>1</v>
      </c>
      <c r="X71" t="s">
        <v>76</v>
      </c>
      <c r="Y71"/>
      <c r="Z71"/>
      <c r="AA71" t="s">
        <v>102</v>
      </c>
      <c r="AB71" t="s">
        <v>278</v>
      </c>
      <c r="AC71" t="s">
        <v>170</v>
      </c>
      <c r="AD71" t="b">
        <v>1</v>
      </c>
      <c r="AE71"/>
      <c r="AF71">
        <v>27129</v>
      </c>
      <c r="AG71"/>
      <c r="AH71" t="s">
        <v>80</v>
      </c>
      <c r="AI71" t="s">
        <v>39</v>
      </c>
      <c r="AJ71" s="1">
        <v>42548.5</v>
      </c>
      <c r="AK71" t="s">
        <v>39</v>
      </c>
      <c r="AL71" t="s">
        <v>39</v>
      </c>
      <c r="AM71" t="s">
        <v>80</v>
      </c>
      <c r="AN71" t="s">
        <v>56</v>
      </c>
    </row>
    <row r="72" spans="1:40" ht="14.25" x14ac:dyDescent="0.45">
      <c r="A72" t="s">
        <v>39</v>
      </c>
      <c r="B72">
        <v>636658</v>
      </c>
      <c r="C72" t="str">
        <f>VLOOKUP(B72,'PAS10 S19 Final Scope_195'!B:C,2,0)</f>
        <v>Base Scope</v>
      </c>
      <c r="D72" t="s">
        <v>40</v>
      </c>
      <c r="E72" t="s">
        <v>41</v>
      </c>
      <c r="F72" t="s">
        <v>205</v>
      </c>
      <c r="G72" t="s">
        <v>236</v>
      </c>
      <c r="H72" t="s">
        <v>687</v>
      </c>
      <c r="I72">
        <v>3</v>
      </c>
      <c r="J72">
        <v>3</v>
      </c>
      <c r="K72" t="s">
        <v>732</v>
      </c>
      <c r="L72"/>
      <c r="M72" t="s">
        <v>46</v>
      </c>
      <c r="N72" t="s">
        <v>47</v>
      </c>
      <c r="O72" t="s">
        <v>48</v>
      </c>
      <c r="P72">
        <v>33000</v>
      </c>
      <c r="Q72" t="s">
        <v>105</v>
      </c>
      <c r="R72">
        <v>566291</v>
      </c>
      <c r="S72"/>
      <c r="T72" t="s">
        <v>50</v>
      </c>
      <c r="U72" t="s">
        <v>51</v>
      </c>
      <c r="V72" t="s">
        <v>51</v>
      </c>
      <c r="W72" t="b">
        <v>1</v>
      </c>
      <c r="X72" t="s">
        <v>115</v>
      </c>
      <c r="Y72"/>
      <c r="Z72"/>
      <c r="AA72" t="s">
        <v>53</v>
      </c>
      <c r="AB72" t="s">
        <v>212</v>
      </c>
      <c r="AC72" t="s">
        <v>170</v>
      </c>
      <c r="AD72" t="b">
        <v>1</v>
      </c>
      <c r="AE72"/>
      <c r="AF72">
        <v>27110</v>
      </c>
      <c r="AG72"/>
      <c r="AH72" t="s">
        <v>80</v>
      </c>
      <c r="AI72" t="s">
        <v>39</v>
      </c>
      <c r="AJ72" s="1">
        <v>42548.5</v>
      </c>
      <c r="AK72" t="s">
        <v>39</v>
      </c>
      <c r="AL72" t="s">
        <v>39</v>
      </c>
      <c r="AM72" t="s">
        <v>80</v>
      </c>
      <c r="AN72" t="s">
        <v>56</v>
      </c>
    </row>
    <row r="73" spans="1:40" ht="14.25" x14ac:dyDescent="0.45">
      <c r="A73" t="s">
        <v>39</v>
      </c>
      <c r="B73">
        <v>636657</v>
      </c>
      <c r="C73" t="str">
        <f>VLOOKUP(B73,'PAS10 S19 Final Scope_195'!B:C,2,0)</f>
        <v>Base Scope</v>
      </c>
      <c r="D73" t="s">
        <v>40</v>
      </c>
      <c r="E73" t="s">
        <v>41</v>
      </c>
      <c r="F73" t="s">
        <v>205</v>
      </c>
      <c r="G73" t="s">
        <v>206</v>
      </c>
      <c r="H73" t="s">
        <v>216</v>
      </c>
      <c r="I73">
        <v>1</v>
      </c>
      <c r="J73">
        <v>3</v>
      </c>
      <c r="K73" t="s">
        <v>207</v>
      </c>
      <c r="L73"/>
      <c r="M73" t="s">
        <v>46</v>
      </c>
      <c r="N73" t="s">
        <v>47</v>
      </c>
      <c r="O73" t="s">
        <v>48</v>
      </c>
      <c r="P73">
        <v>33000</v>
      </c>
      <c r="Q73"/>
      <c r="R73">
        <v>566291</v>
      </c>
      <c r="S73"/>
      <c r="T73" t="s">
        <v>50</v>
      </c>
      <c r="U73" t="s">
        <v>51</v>
      </c>
      <c r="V73" t="s">
        <v>51</v>
      </c>
      <c r="W73" t="b">
        <v>1</v>
      </c>
      <c r="X73" t="s">
        <v>76</v>
      </c>
      <c r="Y73" t="s">
        <v>694</v>
      </c>
      <c r="Z73"/>
      <c r="AA73" t="s">
        <v>53</v>
      </c>
      <c r="AB73" t="s">
        <v>89</v>
      </c>
      <c r="AC73" t="s">
        <v>170</v>
      </c>
      <c r="AD73" t="b">
        <v>1</v>
      </c>
      <c r="AE73"/>
      <c r="AF73">
        <v>27082</v>
      </c>
      <c r="AG73"/>
      <c r="AH73" t="s">
        <v>80</v>
      </c>
      <c r="AI73" t="s">
        <v>39</v>
      </c>
      <c r="AJ73" s="1">
        <v>42548.5</v>
      </c>
      <c r="AK73" t="s">
        <v>39</v>
      </c>
      <c r="AL73" t="s">
        <v>39</v>
      </c>
      <c r="AM73" t="s">
        <v>80</v>
      </c>
      <c r="AN73" t="s">
        <v>56</v>
      </c>
    </row>
    <row r="74" spans="1:40" ht="14.25" x14ac:dyDescent="0.45">
      <c r="A74" t="s">
        <v>39</v>
      </c>
      <c r="B74">
        <v>636656</v>
      </c>
      <c r="C74" t="str">
        <f>VLOOKUP(B74,'PAS10 S19 Final Scope_195'!B:C,2,0)</f>
        <v>Base Scope</v>
      </c>
      <c r="D74" t="s">
        <v>40</v>
      </c>
      <c r="E74" t="s">
        <v>41</v>
      </c>
      <c r="F74" t="s">
        <v>205</v>
      </c>
      <c r="G74" t="s">
        <v>270</v>
      </c>
      <c r="H74" t="s">
        <v>583</v>
      </c>
      <c r="I74">
        <v>2.5</v>
      </c>
      <c r="J74">
        <v>3</v>
      </c>
      <c r="K74" t="s">
        <v>271</v>
      </c>
      <c r="L74"/>
      <c r="M74" t="s">
        <v>46</v>
      </c>
      <c r="N74" t="s">
        <v>47</v>
      </c>
      <c r="O74" t="s">
        <v>48</v>
      </c>
      <c r="P74">
        <v>33000</v>
      </c>
      <c r="Q74"/>
      <c r="R74">
        <v>566291</v>
      </c>
      <c r="S74"/>
      <c r="T74" t="s">
        <v>50</v>
      </c>
      <c r="U74" t="s">
        <v>51</v>
      </c>
      <c r="V74" t="s">
        <v>51</v>
      </c>
      <c r="W74" t="b">
        <v>1</v>
      </c>
      <c r="X74" t="s">
        <v>115</v>
      </c>
      <c r="Y74"/>
      <c r="Z74"/>
      <c r="AA74" t="s">
        <v>107</v>
      </c>
      <c r="AB74" t="s">
        <v>89</v>
      </c>
      <c r="AC74" t="s">
        <v>170</v>
      </c>
      <c r="AD74" t="b">
        <v>1</v>
      </c>
      <c r="AE74"/>
      <c r="AF74">
        <v>27076</v>
      </c>
      <c r="AG74"/>
      <c r="AH74" t="s">
        <v>80</v>
      </c>
      <c r="AI74" t="s">
        <v>39</v>
      </c>
      <c r="AJ74" s="1">
        <v>42548.5</v>
      </c>
      <c r="AK74" t="s">
        <v>39</v>
      </c>
      <c r="AL74" t="s">
        <v>39</v>
      </c>
      <c r="AM74" t="s">
        <v>80</v>
      </c>
      <c r="AN74" t="s">
        <v>56</v>
      </c>
    </row>
    <row r="75" spans="1:40" ht="14.25" x14ac:dyDescent="0.45">
      <c r="A75" t="s">
        <v>39</v>
      </c>
      <c r="B75">
        <v>636655</v>
      </c>
      <c r="C75" t="str">
        <f>VLOOKUP(B75,'PAS10 S19 Final Scope_195'!B:C,2,0)</f>
        <v>Base Scope</v>
      </c>
      <c r="D75" t="s">
        <v>40</v>
      </c>
      <c r="E75" t="s">
        <v>41</v>
      </c>
      <c r="F75" t="s">
        <v>205</v>
      </c>
      <c r="G75" t="s">
        <v>282</v>
      </c>
      <c r="H75" t="s">
        <v>687</v>
      </c>
      <c r="I75">
        <v>1</v>
      </c>
      <c r="J75">
        <v>3</v>
      </c>
      <c r="K75" t="s">
        <v>283</v>
      </c>
      <c r="L75"/>
      <c r="M75" t="s">
        <v>46</v>
      </c>
      <c r="N75" t="s">
        <v>47</v>
      </c>
      <c r="O75" t="s">
        <v>48</v>
      </c>
      <c r="P75">
        <v>33000</v>
      </c>
      <c r="Q75" t="s">
        <v>105</v>
      </c>
      <c r="R75">
        <v>566291</v>
      </c>
      <c r="S75"/>
      <c r="T75" t="s">
        <v>50</v>
      </c>
      <c r="U75" t="s">
        <v>51</v>
      </c>
      <c r="V75" t="s">
        <v>51</v>
      </c>
      <c r="W75" t="b">
        <v>1</v>
      </c>
      <c r="X75" t="s">
        <v>115</v>
      </c>
      <c r="Y75"/>
      <c r="Z75"/>
      <c r="AA75" t="s">
        <v>64</v>
      </c>
      <c r="AB75" t="s">
        <v>89</v>
      </c>
      <c r="AC75" t="s">
        <v>170</v>
      </c>
      <c r="AD75" t="b">
        <v>1</v>
      </c>
      <c r="AE75"/>
      <c r="AF75">
        <v>27080</v>
      </c>
      <c r="AG75"/>
      <c r="AH75" t="s">
        <v>80</v>
      </c>
      <c r="AI75" t="s">
        <v>39</v>
      </c>
      <c r="AJ75" s="1">
        <v>42548.5</v>
      </c>
      <c r="AK75" t="s">
        <v>39</v>
      </c>
      <c r="AL75" t="s">
        <v>39</v>
      </c>
      <c r="AM75" t="s">
        <v>80</v>
      </c>
      <c r="AN75" t="s">
        <v>56</v>
      </c>
    </row>
    <row r="76" spans="1:40" ht="14.25" x14ac:dyDescent="0.45">
      <c r="A76" t="s">
        <v>39</v>
      </c>
      <c r="B76">
        <v>636653</v>
      </c>
      <c r="C76" t="str">
        <f>VLOOKUP(B76,'PAS10 S19 Final Scope_195'!B:C,2,0)</f>
        <v>Base Scope</v>
      </c>
      <c r="D76" t="s">
        <v>40</v>
      </c>
      <c r="E76" t="s">
        <v>41</v>
      </c>
      <c r="F76" t="s">
        <v>205</v>
      </c>
      <c r="G76" t="s">
        <v>280</v>
      </c>
      <c r="H76" t="s">
        <v>687</v>
      </c>
      <c r="I76">
        <v>3</v>
      </c>
      <c r="J76">
        <v>2</v>
      </c>
      <c r="K76" t="s">
        <v>281</v>
      </c>
      <c r="L76"/>
      <c r="M76" t="s">
        <v>46</v>
      </c>
      <c r="N76" t="s">
        <v>47</v>
      </c>
      <c r="O76" t="s">
        <v>48</v>
      </c>
      <c r="P76">
        <v>33000</v>
      </c>
      <c r="Q76" t="s">
        <v>105</v>
      </c>
      <c r="R76">
        <v>566291</v>
      </c>
      <c r="S76"/>
      <c r="T76" t="s">
        <v>50</v>
      </c>
      <c r="U76" t="s">
        <v>51</v>
      </c>
      <c r="V76" t="s">
        <v>51</v>
      </c>
      <c r="W76" t="b">
        <v>1</v>
      </c>
      <c r="X76" t="s">
        <v>115</v>
      </c>
      <c r="Y76"/>
      <c r="Z76"/>
      <c r="AA76" t="s">
        <v>107</v>
      </c>
      <c r="AB76" t="s">
        <v>89</v>
      </c>
      <c r="AC76" t="s">
        <v>170</v>
      </c>
      <c r="AD76" t="b">
        <v>1</v>
      </c>
      <c r="AE76"/>
      <c r="AF76">
        <v>27075</v>
      </c>
      <c r="AG76"/>
      <c r="AH76" t="s">
        <v>80</v>
      </c>
      <c r="AI76" t="s">
        <v>39</v>
      </c>
      <c r="AJ76" s="1">
        <v>42548.5</v>
      </c>
      <c r="AK76" t="s">
        <v>39</v>
      </c>
      <c r="AL76" t="s">
        <v>39</v>
      </c>
      <c r="AM76" t="s">
        <v>80</v>
      </c>
      <c r="AN76" t="s">
        <v>56</v>
      </c>
    </row>
    <row r="77" spans="1:40" ht="14.25" x14ac:dyDescent="0.45">
      <c r="A77" t="s">
        <v>39</v>
      </c>
      <c r="B77">
        <v>638593</v>
      </c>
      <c r="C77" t="str">
        <f>VLOOKUP(B77,'PAS10 S19 Final Scope_195'!B:C,2,0)</f>
        <v>Base Scope</v>
      </c>
      <c r="D77" t="s">
        <v>40</v>
      </c>
      <c r="E77" t="s">
        <v>41</v>
      </c>
      <c r="F77" t="s">
        <v>205</v>
      </c>
      <c r="G77" t="s">
        <v>226</v>
      </c>
      <c r="H77" t="s">
        <v>687</v>
      </c>
      <c r="I77">
        <v>1</v>
      </c>
      <c r="J77">
        <v>3</v>
      </c>
      <c r="K77" t="s">
        <v>227</v>
      </c>
      <c r="L77"/>
      <c r="M77" t="s">
        <v>46</v>
      </c>
      <c r="N77" t="s">
        <v>47</v>
      </c>
      <c r="O77" t="s">
        <v>48</v>
      </c>
      <c r="P77">
        <v>33000</v>
      </c>
      <c r="Q77"/>
      <c r="R77">
        <v>596890</v>
      </c>
      <c r="S77"/>
      <c r="T77" t="s">
        <v>50</v>
      </c>
      <c r="U77" t="s">
        <v>50</v>
      </c>
      <c r="V77" t="s">
        <v>51</v>
      </c>
      <c r="W77" t="b">
        <v>1</v>
      </c>
      <c r="X77" t="s">
        <v>115</v>
      </c>
      <c r="Y77"/>
      <c r="Z77"/>
      <c r="AA77" t="s">
        <v>102</v>
      </c>
      <c r="AB77" t="s">
        <v>66</v>
      </c>
      <c r="AC77" t="s">
        <v>170</v>
      </c>
      <c r="AD77" t="b">
        <v>1</v>
      </c>
      <c r="AE77"/>
      <c r="AF77">
        <v>27207</v>
      </c>
      <c r="AG77"/>
      <c r="AH77" t="s">
        <v>80</v>
      </c>
      <c r="AI77" t="s">
        <v>39</v>
      </c>
      <c r="AJ77" s="1">
        <v>42548.5</v>
      </c>
      <c r="AK77" t="s">
        <v>39</v>
      </c>
      <c r="AL77" t="s">
        <v>39</v>
      </c>
      <c r="AM77" t="s">
        <v>80</v>
      </c>
      <c r="AN77" t="s">
        <v>56</v>
      </c>
    </row>
    <row r="78" spans="1:40" ht="14.25" x14ac:dyDescent="0.45">
      <c r="A78" t="s">
        <v>39</v>
      </c>
      <c r="B78">
        <v>638596</v>
      </c>
      <c r="C78" t="str">
        <f>VLOOKUP(B78,'PAS10 S19 Final Scope_195'!B:C,2,0)</f>
        <v>Base Scope</v>
      </c>
      <c r="D78" t="s">
        <v>40</v>
      </c>
      <c r="E78" t="s">
        <v>41</v>
      </c>
      <c r="F78" t="s">
        <v>205</v>
      </c>
      <c r="G78" t="s">
        <v>284</v>
      </c>
      <c r="H78" t="s">
        <v>687</v>
      </c>
      <c r="I78">
        <v>1.5</v>
      </c>
      <c r="J78">
        <v>3</v>
      </c>
      <c r="K78" t="s">
        <v>285</v>
      </c>
      <c r="L78"/>
      <c r="M78" t="s">
        <v>46</v>
      </c>
      <c r="N78" t="s">
        <v>47</v>
      </c>
      <c r="O78" t="s">
        <v>48</v>
      </c>
      <c r="P78">
        <v>33000</v>
      </c>
      <c r="Q78" t="s">
        <v>105</v>
      </c>
      <c r="R78">
        <v>596890</v>
      </c>
      <c r="S78"/>
      <c r="T78" t="s">
        <v>50</v>
      </c>
      <c r="U78" t="s">
        <v>51</v>
      </c>
      <c r="V78" t="s">
        <v>51</v>
      </c>
      <c r="W78" t="b">
        <v>1</v>
      </c>
      <c r="X78" t="s">
        <v>115</v>
      </c>
      <c r="Y78"/>
      <c r="Z78"/>
      <c r="AA78" t="s">
        <v>107</v>
      </c>
      <c r="AB78" t="s">
        <v>212</v>
      </c>
      <c r="AC78" t="s">
        <v>78</v>
      </c>
      <c r="AD78" t="b">
        <v>1</v>
      </c>
      <c r="AE78"/>
      <c r="AF78">
        <v>27150</v>
      </c>
      <c r="AG78"/>
      <c r="AH78" t="s">
        <v>80</v>
      </c>
      <c r="AI78" t="s">
        <v>39</v>
      </c>
      <c r="AJ78" s="1">
        <v>42548.5</v>
      </c>
      <c r="AK78" t="s">
        <v>39</v>
      </c>
      <c r="AL78" t="s">
        <v>39</v>
      </c>
      <c r="AM78" t="s">
        <v>80</v>
      </c>
      <c r="AN78" t="s">
        <v>56</v>
      </c>
    </row>
    <row r="79" spans="1:40" ht="14.25" x14ac:dyDescent="0.45">
      <c r="A79" t="s">
        <v>39</v>
      </c>
      <c r="B79">
        <v>636685</v>
      </c>
      <c r="C79" t="str">
        <f>VLOOKUP(B79,'PAS10 S19 Final Scope_195'!B:C,2,0)</f>
        <v>Base Scope</v>
      </c>
      <c r="D79" t="s">
        <v>40</v>
      </c>
      <c r="E79" t="s">
        <v>41</v>
      </c>
      <c r="F79" t="s">
        <v>205</v>
      </c>
      <c r="G79" t="s">
        <v>228</v>
      </c>
      <c r="H79" t="s">
        <v>216</v>
      </c>
      <c r="I79">
        <v>3</v>
      </c>
      <c r="J79">
        <v>3</v>
      </c>
      <c r="K79" t="s">
        <v>229</v>
      </c>
      <c r="L79"/>
      <c r="M79" t="s">
        <v>46</v>
      </c>
      <c r="N79" t="s">
        <v>47</v>
      </c>
      <c r="O79" t="s">
        <v>48</v>
      </c>
      <c r="P79">
        <v>33000</v>
      </c>
      <c r="Q79" t="s">
        <v>105</v>
      </c>
      <c r="R79">
        <v>566291</v>
      </c>
      <c r="S79"/>
      <c r="T79" t="s">
        <v>50</v>
      </c>
      <c r="U79" t="s">
        <v>51</v>
      </c>
      <c r="V79" t="s">
        <v>51</v>
      </c>
      <c r="W79" t="b">
        <v>1</v>
      </c>
      <c r="X79" t="s">
        <v>115</v>
      </c>
      <c r="Y79" t="s">
        <v>694</v>
      </c>
      <c r="Z79"/>
      <c r="AA79" t="s">
        <v>64</v>
      </c>
      <c r="AB79" t="s">
        <v>93</v>
      </c>
      <c r="AC79" t="s">
        <v>93</v>
      </c>
      <c r="AD79" t="b">
        <v>1</v>
      </c>
      <c r="AE79"/>
      <c r="AF79">
        <v>27115</v>
      </c>
      <c r="AG79"/>
      <c r="AH79" t="s">
        <v>80</v>
      </c>
      <c r="AI79" t="s">
        <v>39</v>
      </c>
      <c r="AJ79" s="1">
        <v>42548.5</v>
      </c>
      <c r="AK79" t="s">
        <v>39</v>
      </c>
      <c r="AL79" t="s">
        <v>39</v>
      </c>
      <c r="AM79" t="s">
        <v>80</v>
      </c>
      <c r="AN79" t="s">
        <v>56</v>
      </c>
    </row>
    <row r="80" spans="1:40" ht="14.25" x14ac:dyDescent="0.45">
      <c r="A80" t="s">
        <v>39</v>
      </c>
      <c r="B80">
        <v>638586</v>
      </c>
      <c r="C80" t="str">
        <f>VLOOKUP(B80,'PAS10 S19 Final Scope_195'!B:C,2,0)</f>
        <v>Base Scope</v>
      </c>
      <c r="D80" t="s">
        <v>40</v>
      </c>
      <c r="E80" t="s">
        <v>41</v>
      </c>
      <c r="F80" t="s">
        <v>205</v>
      </c>
      <c r="G80" t="s">
        <v>289</v>
      </c>
      <c r="H80" t="s">
        <v>624</v>
      </c>
      <c r="I80">
        <v>0</v>
      </c>
      <c r="J80">
        <v>3</v>
      </c>
      <c r="K80" t="s">
        <v>290</v>
      </c>
      <c r="L80" t="s">
        <v>695</v>
      </c>
      <c r="M80" t="s">
        <v>46</v>
      </c>
      <c r="N80" t="s">
        <v>47</v>
      </c>
      <c r="O80" t="s">
        <v>291</v>
      </c>
      <c r="P80">
        <v>33000</v>
      </c>
      <c r="Q80" t="s">
        <v>696</v>
      </c>
      <c r="R80">
        <v>596890</v>
      </c>
      <c r="S80"/>
      <c r="T80" t="s">
        <v>50</v>
      </c>
      <c r="U80" t="s">
        <v>51</v>
      </c>
      <c r="V80" t="s">
        <v>51</v>
      </c>
      <c r="W80" t="b">
        <v>1</v>
      </c>
      <c r="X80" t="s">
        <v>115</v>
      </c>
      <c r="Y80"/>
      <c r="Z80"/>
      <c r="AA80" t="s">
        <v>53</v>
      </c>
      <c r="AB80" t="s">
        <v>292</v>
      </c>
      <c r="AC80" t="s">
        <v>170</v>
      </c>
      <c r="AD80" t="b">
        <v>1</v>
      </c>
      <c r="AE80"/>
      <c r="AF80">
        <v>27201</v>
      </c>
      <c r="AG80" t="s">
        <v>39</v>
      </c>
      <c r="AH80" t="s">
        <v>80</v>
      </c>
      <c r="AI80" t="s">
        <v>39</v>
      </c>
      <c r="AJ80" s="1">
        <v>42548.5</v>
      </c>
      <c r="AK80" t="s">
        <v>39</v>
      </c>
      <c r="AL80" t="s">
        <v>39</v>
      </c>
      <c r="AM80" t="s">
        <v>80</v>
      </c>
      <c r="AN80" t="s">
        <v>56</v>
      </c>
    </row>
    <row r="81" spans="1:40" ht="14.25" x14ac:dyDescent="0.45">
      <c r="A81" t="s">
        <v>39</v>
      </c>
      <c r="B81">
        <v>638588</v>
      </c>
      <c r="C81" t="str">
        <f>VLOOKUP(B81,'PAS10 S19 Final Scope_195'!B:C,2,0)</f>
        <v>Base Scope</v>
      </c>
      <c r="D81" t="s">
        <v>40</v>
      </c>
      <c r="E81" t="s">
        <v>41</v>
      </c>
      <c r="F81" t="s">
        <v>205</v>
      </c>
      <c r="G81" t="s">
        <v>293</v>
      </c>
      <c r="H81" t="s">
        <v>687</v>
      </c>
      <c r="I81">
        <v>0</v>
      </c>
      <c r="J81">
        <v>3</v>
      </c>
      <c r="K81" t="s">
        <v>294</v>
      </c>
      <c r="L81"/>
      <c r="M81" t="s">
        <v>46</v>
      </c>
      <c r="N81" t="s">
        <v>47</v>
      </c>
      <c r="O81" t="s">
        <v>70</v>
      </c>
      <c r="P81">
        <v>33000</v>
      </c>
      <c r="Q81" t="s">
        <v>105</v>
      </c>
      <c r="R81">
        <v>596890</v>
      </c>
      <c r="S81"/>
      <c r="T81" t="s">
        <v>50</v>
      </c>
      <c r="U81" t="s">
        <v>51</v>
      </c>
      <c r="V81" t="s">
        <v>51</v>
      </c>
      <c r="W81" t="b">
        <v>1</v>
      </c>
      <c r="X81" t="s">
        <v>115</v>
      </c>
      <c r="Y81"/>
      <c r="Z81"/>
      <c r="AA81" t="s">
        <v>64</v>
      </c>
      <c r="AB81" t="s">
        <v>89</v>
      </c>
      <c r="AC81" t="s">
        <v>170</v>
      </c>
      <c r="AD81" t="b">
        <v>1</v>
      </c>
      <c r="AE81"/>
      <c r="AF81">
        <v>27180</v>
      </c>
      <c r="AG81"/>
      <c r="AH81" t="s">
        <v>80</v>
      </c>
      <c r="AI81" t="s">
        <v>39</v>
      </c>
      <c r="AJ81" s="1">
        <v>42548.5</v>
      </c>
      <c r="AK81" t="s">
        <v>39</v>
      </c>
      <c r="AL81" t="s">
        <v>39</v>
      </c>
      <c r="AM81" t="s">
        <v>80</v>
      </c>
      <c r="AN81" t="s">
        <v>56</v>
      </c>
    </row>
    <row r="82" spans="1:40" ht="14.25" x14ac:dyDescent="0.45">
      <c r="A82" t="s">
        <v>39</v>
      </c>
      <c r="B82">
        <v>463992</v>
      </c>
      <c r="C82" t="str">
        <f>VLOOKUP(B82,'PAS10 S19 Final Scope_195'!B:C,2,0)</f>
        <v>Base Scope</v>
      </c>
      <c r="D82" t="s">
        <v>40</v>
      </c>
      <c r="E82" t="s">
        <v>41</v>
      </c>
      <c r="F82" t="s">
        <v>205</v>
      </c>
      <c r="G82" t="s">
        <v>286</v>
      </c>
      <c r="H82" t="s">
        <v>687</v>
      </c>
      <c r="I82">
        <v>0</v>
      </c>
      <c r="J82">
        <v>3</v>
      </c>
      <c r="K82" t="s">
        <v>287</v>
      </c>
      <c r="L82" t="s">
        <v>105</v>
      </c>
      <c r="M82" t="s">
        <v>46</v>
      </c>
      <c r="N82" t="s">
        <v>47</v>
      </c>
      <c r="O82" t="s">
        <v>48</v>
      </c>
      <c r="P82">
        <v>33000</v>
      </c>
      <c r="Q82" t="s">
        <v>105</v>
      </c>
      <c r="R82">
        <v>566291</v>
      </c>
      <c r="S82"/>
      <c r="T82" t="s">
        <v>50</v>
      </c>
      <c r="U82" t="s">
        <v>51</v>
      </c>
      <c r="V82" t="s">
        <v>51</v>
      </c>
      <c r="W82" t="b">
        <v>1</v>
      </c>
      <c r="X82" t="s">
        <v>115</v>
      </c>
      <c r="Y82"/>
      <c r="Z82"/>
      <c r="AA82" t="s">
        <v>53</v>
      </c>
      <c r="AB82" t="s">
        <v>212</v>
      </c>
      <c r="AC82" t="s">
        <v>288</v>
      </c>
      <c r="AD82" t="b">
        <v>1</v>
      </c>
      <c r="AE82"/>
      <c r="AF82">
        <v>27095</v>
      </c>
      <c r="AG82" t="s">
        <v>80</v>
      </c>
      <c r="AH82" t="s">
        <v>80</v>
      </c>
      <c r="AI82" t="s">
        <v>39</v>
      </c>
      <c r="AJ82" s="1">
        <v>42548.5</v>
      </c>
      <c r="AK82" t="s">
        <v>39</v>
      </c>
      <c r="AL82" t="s">
        <v>39</v>
      </c>
      <c r="AM82" t="s">
        <v>80</v>
      </c>
      <c r="AN82" t="s">
        <v>56</v>
      </c>
    </row>
    <row r="83" spans="1:40" ht="14.25" x14ac:dyDescent="0.45">
      <c r="A83" t="s">
        <v>39</v>
      </c>
      <c r="B83">
        <v>464782</v>
      </c>
      <c r="C83" t="str">
        <f>VLOOKUP(B83,'PAS10 S19 Final Scope_195'!B:C,2,0)</f>
        <v>Base Scope</v>
      </c>
      <c r="D83" t="s">
        <v>40</v>
      </c>
      <c r="E83" t="s">
        <v>41</v>
      </c>
      <c r="F83" t="s">
        <v>205</v>
      </c>
      <c r="G83" t="s">
        <v>238</v>
      </c>
      <c r="H83" t="s">
        <v>687</v>
      </c>
      <c r="I83">
        <v>1</v>
      </c>
      <c r="J83">
        <v>2</v>
      </c>
      <c r="K83" t="s">
        <v>239</v>
      </c>
      <c r="L83" t="s">
        <v>105</v>
      </c>
      <c r="M83" t="s">
        <v>46</v>
      </c>
      <c r="N83" t="s">
        <v>47</v>
      </c>
      <c r="O83" t="s">
        <v>48</v>
      </c>
      <c r="P83">
        <v>33000</v>
      </c>
      <c r="Q83" t="s">
        <v>105</v>
      </c>
      <c r="R83">
        <v>566291</v>
      </c>
      <c r="S83"/>
      <c r="T83" t="s">
        <v>50</v>
      </c>
      <c r="U83" t="s">
        <v>51</v>
      </c>
      <c r="V83" t="s">
        <v>51</v>
      </c>
      <c r="W83" t="b">
        <v>1</v>
      </c>
      <c r="X83" t="s">
        <v>115</v>
      </c>
      <c r="Y83"/>
      <c r="Z83"/>
      <c r="AA83" t="s">
        <v>53</v>
      </c>
      <c r="AB83" t="s">
        <v>212</v>
      </c>
      <c r="AC83" t="s">
        <v>170</v>
      </c>
      <c r="AD83" t="b">
        <v>1</v>
      </c>
      <c r="AE83"/>
      <c r="AF83">
        <v>27098</v>
      </c>
      <c r="AG83" t="s">
        <v>80</v>
      </c>
      <c r="AH83" t="s">
        <v>80</v>
      </c>
      <c r="AI83" t="s">
        <v>39</v>
      </c>
      <c r="AJ83" s="1">
        <v>42548.5</v>
      </c>
      <c r="AK83" t="s">
        <v>39</v>
      </c>
      <c r="AL83" t="s">
        <v>39</v>
      </c>
      <c r="AM83" t="s">
        <v>80</v>
      </c>
      <c r="AN83" t="s">
        <v>56</v>
      </c>
    </row>
    <row r="84" spans="1:40" ht="14.25" x14ac:dyDescent="0.45">
      <c r="A84" t="s">
        <v>39</v>
      </c>
      <c r="B84">
        <v>464771</v>
      </c>
      <c r="C84" t="str">
        <f>VLOOKUP(B84,'PAS10 S19 Final Scope_195'!B:C,2,0)</f>
        <v>Base Scope</v>
      </c>
      <c r="D84" t="s">
        <v>40</v>
      </c>
      <c r="E84" t="s">
        <v>41</v>
      </c>
      <c r="F84" t="s">
        <v>205</v>
      </c>
      <c r="G84" t="s">
        <v>236</v>
      </c>
      <c r="H84" t="s">
        <v>687</v>
      </c>
      <c r="I84">
        <v>1</v>
      </c>
      <c r="J84">
        <v>3</v>
      </c>
      <c r="K84" t="s">
        <v>237</v>
      </c>
      <c r="L84" t="s">
        <v>105</v>
      </c>
      <c r="M84" t="s">
        <v>46</v>
      </c>
      <c r="N84" t="s">
        <v>47</v>
      </c>
      <c r="O84" t="s">
        <v>48</v>
      </c>
      <c r="P84">
        <v>33000</v>
      </c>
      <c r="Q84" t="s">
        <v>105</v>
      </c>
      <c r="R84">
        <v>566291</v>
      </c>
      <c r="S84"/>
      <c r="T84" t="s">
        <v>50</v>
      </c>
      <c r="U84" t="s">
        <v>51</v>
      </c>
      <c r="V84" t="s">
        <v>51</v>
      </c>
      <c r="W84" t="b">
        <v>1</v>
      </c>
      <c r="X84" t="s">
        <v>115</v>
      </c>
      <c r="Y84"/>
      <c r="Z84"/>
      <c r="AA84" t="s">
        <v>102</v>
      </c>
      <c r="AB84" t="s">
        <v>212</v>
      </c>
      <c r="AC84" t="s">
        <v>170</v>
      </c>
      <c r="AD84" t="b">
        <v>1</v>
      </c>
      <c r="AE84"/>
      <c r="AF84">
        <v>27108</v>
      </c>
      <c r="AG84" t="s">
        <v>80</v>
      </c>
      <c r="AH84" t="s">
        <v>80</v>
      </c>
      <c r="AI84" t="s">
        <v>39</v>
      </c>
      <c r="AJ84" s="1">
        <v>42548.5</v>
      </c>
      <c r="AK84" t="s">
        <v>39</v>
      </c>
      <c r="AL84" t="s">
        <v>39</v>
      </c>
      <c r="AM84" t="s">
        <v>80</v>
      </c>
      <c r="AN84" t="s">
        <v>56</v>
      </c>
    </row>
    <row r="85" spans="1:40" ht="14.25" x14ac:dyDescent="0.45">
      <c r="A85" t="s">
        <v>39</v>
      </c>
      <c r="B85">
        <v>638574</v>
      </c>
      <c r="C85" t="str">
        <f>VLOOKUP(B85,'PAS10 S19 Final Scope_195'!B:C,2,0)</f>
        <v>Base Scope</v>
      </c>
      <c r="D85" t="s">
        <v>40</v>
      </c>
      <c r="E85" t="s">
        <v>41</v>
      </c>
      <c r="F85" t="s">
        <v>205</v>
      </c>
      <c r="G85" t="s">
        <v>295</v>
      </c>
      <c r="H85" t="s">
        <v>624</v>
      </c>
      <c r="I85">
        <v>0</v>
      </c>
      <c r="J85">
        <v>3</v>
      </c>
      <c r="K85" t="s">
        <v>296</v>
      </c>
      <c r="L85" t="s">
        <v>695</v>
      </c>
      <c r="M85" t="s">
        <v>46</v>
      </c>
      <c r="N85" t="s">
        <v>47</v>
      </c>
      <c r="O85" t="s">
        <v>72</v>
      </c>
      <c r="P85">
        <v>33000</v>
      </c>
      <c r="Q85" t="s">
        <v>695</v>
      </c>
      <c r="R85">
        <v>596890</v>
      </c>
      <c r="S85"/>
      <c r="T85" t="s">
        <v>50</v>
      </c>
      <c r="U85" t="s">
        <v>50</v>
      </c>
      <c r="V85" t="s">
        <v>51</v>
      </c>
      <c r="W85" t="b">
        <v>1</v>
      </c>
      <c r="X85" t="s">
        <v>115</v>
      </c>
      <c r="Y85"/>
      <c r="Z85"/>
      <c r="AA85" t="s">
        <v>53</v>
      </c>
      <c r="AB85" t="s">
        <v>225</v>
      </c>
      <c r="AC85" t="s">
        <v>170</v>
      </c>
      <c r="AD85" t="b">
        <v>1</v>
      </c>
      <c r="AE85"/>
      <c r="AF85">
        <v>27195</v>
      </c>
      <c r="AG85" t="s">
        <v>39</v>
      </c>
      <c r="AH85" t="s">
        <v>80</v>
      </c>
      <c r="AI85" t="s">
        <v>39</v>
      </c>
      <c r="AJ85" s="1">
        <v>42548.5</v>
      </c>
      <c r="AK85" t="s">
        <v>39</v>
      </c>
      <c r="AL85" t="s">
        <v>39</v>
      </c>
      <c r="AM85" t="s">
        <v>80</v>
      </c>
      <c r="AN85" t="s">
        <v>56</v>
      </c>
    </row>
    <row r="86" spans="1:40" ht="14.25" x14ac:dyDescent="0.45">
      <c r="A86" t="s">
        <v>39</v>
      </c>
      <c r="B86">
        <v>636673</v>
      </c>
      <c r="C86" t="str">
        <f>VLOOKUP(B86,'PAS10 S19 Final Scope_195'!B:C,2,0)</f>
        <v>Base Scope</v>
      </c>
      <c r="D86" t="s">
        <v>40</v>
      </c>
      <c r="E86" t="s">
        <v>41</v>
      </c>
      <c r="F86" t="s">
        <v>205</v>
      </c>
      <c r="G86" t="s">
        <v>240</v>
      </c>
      <c r="H86" t="s">
        <v>687</v>
      </c>
      <c r="I86">
        <v>1</v>
      </c>
      <c r="J86">
        <v>2</v>
      </c>
      <c r="K86" t="s">
        <v>241</v>
      </c>
      <c r="L86"/>
      <c r="M86" t="s">
        <v>46</v>
      </c>
      <c r="N86" t="s">
        <v>47</v>
      </c>
      <c r="O86" t="s">
        <v>48</v>
      </c>
      <c r="P86">
        <v>33000</v>
      </c>
      <c r="Q86" t="s">
        <v>105</v>
      </c>
      <c r="R86">
        <v>566291</v>
      </c>
      <c r="S86"/>
      <c r="T86" t="s">
        <v>50</v>
      </c>
      <c r="U86" t="s">
        <v>51</v>
      </c>
      <c r="V86" t="s">
        <v>51</v>
      </c>
      <c r="W86" t="b">
        <v>1</v>
      </c>
      <c r="X86" t="s">
        <v>115</v>
      </c>
      <c r="Y86"/>
      <c r="Z86"/>
      <c r="AA86" t="s">
        <v>107</v>
      </c>
      <c r="AB86" t="s">
        <v>219</v>
      </c>
      <c r="AC86" t="s">
        <v>170</v>
      </c>
      <c r="AD86" t="b">
        <v>1</v>
      </c>
      <c r="AE86"/>
      <c r="AF86">
        <v>27227</v>
      </c>
      <c r="AG86"/>
      <c r="AH86" t="s">
        <v>80</v>
      </c>
      <c r="AI86" t="s">
        <v>39</v>
      </c>
      <c r="AJ86" s="1">
        <v>42548.5</v>
      </c>
      <c r="AK86" t="s">
        <v>39</v>
      </c>
      <c r="AL86" t="s">
        <v>39</v>
      </c>
      <c r="AM86"/>
      <c r="AN86" t="s">
        <v>56</v>
      </c>
    </row>
    <row r="87" spans="1:40" ht="14.25" x14ac:dyDescent="0.45">
      <c r="A87" t="s">
        <v>39</v>
      </c>
      <c r="B87">
        <v>638573</v>
      </c>
      <c r="C87" t="str">
        <f>VLOOKUP(B87,'PAS10 S19 Final Scope_195'!B:C,2,0)</f>
        <v>Base Scope</v>
      </c>
      <c r="D87" t="s">
        <v>40</v>
      </c>
      <c r="E87" t="s">
        <v>41</v>
      </c>
      <c r="F87" t="s">
        <v>205</v>
      </c>
      <c r="G87" t="s">
        <v>242</v>
      </c>
      <c r="H87" t="s">
        <v>687</v>
      </c>
      <c r="I87">
        <v>0</v>
      </c>
      <c r="J87">
        <v>3</v>
      </c>
      <c r="K87" t="s">
        <v>243</v>
      </c>
      <c r="L87"/>
      <c r="M87" t="s">
        <v>46</v>
      </c>
      <c r="N87" t="s">
        <v>47</v>
      </c>
      <c r="O87" t="s">
        <v>48</v>
      </c>
      <c r="P87">
        <v>33000</v>
      </c>
      <c r="Q87"/>
      <c r="R87">
        <v>596890</v>
      </c>
      <c r="S87"/>
      <c r="T87" t="s">
        <v>50</v>
      </c>
      <c r="U87" t="s">
        <v>50</v>
      </c>
      <c r="V87" t="s">
        <v>51</v>
      </c>
      <c r="W87" t="b">
        <v>1</v>
      </c>
      <c r="X87" t="s">
        <v>115</v>
      </c>
      <c r="Y87"/>
      <c r="Z87"/>
      <c r="AA87" t="s">
        <v>107</v>
      </c>
      <c r="AB87" t="s">
        <v>225</v>
      </c>
      <c r="AC87" t="s">
        <v>170</v>
      </c>
      <c r="AD87" t="b">
        <v>1</v>
      </c>
      <c r="AE87"/>
      <c r="AF87">
        <v>27193</v>
      </c>
      <c r="AG87"/>
      <c r="AH87" t="s">
        <v>80</v>
      </c>
      <c r="AI87" t="s">
        <v>39</v>
      </c>
      <c r="AJ87" s="1">
        <v>42548.5</v>
      </c>
      <c r="AK87" t="s">
        <v>39</v>
      </c>
      <c r="AL87" t="s">
        <v>39</v>
      </c>
      <c r="AM87" t="s">
        <v>80</v>
      </c>
      <c r="AN87" t="s">
        <v>56</v>
      </c>
    </row>
    <row r="88" spans="1:40" ht="14.25" x14ac:dyDescent="0.45">
      <c r="A88" t="s">
        <v>39</v>
      </c>
      <c r="B88">
        <v>636674</v>
      </c>
      <c r="C88" t="str">
        <f>VLOOKUP(B88,'PAS10 S19 Final Scope_195'!B:C,2,0)</f>
        <v>Base Scope</v>
      </c>
      <c r="D88" t="s">
        <v>40</v>
      </c>
      <c r="E88" t="s">
        <v>41</v>
      </c>
      <c r="F88" t="s">
        <v>205</v>
      </c>
      <c r="G88" t="s">
        <v>299</v>
      </c>
      <c r="H88" t="s">
        <v>216</v>
      </c>
      <c r="I88">
        <v>1</v>
      </c>
      <c r="J88">
        <v>2</v>
      </c>
      <c r="K88" t="s">
        <v>689</v>
      </c>
      <c r="L88"/>
      <c r="M88" t="s">
        <v>46</v>
      </c>
      <c r="N88" t="s">
        <v>47</v>
      </c>
      <c r="O88" t="s">
        <v>48</v>
      </c>
      <c r="P88">
        <v>33000</v>
      </c>
      <c r="Q88" t="s">
        <v>105</v>
      </c>
      <c r="R88">
        <v>566291</v>
      </c>
      <c r="S88"/>
      <c r="T88" t="s">
        <v>50</v>
      </c>
      <c r="U88" t="s">
        <v>51</v>
      </c>
      <c r="V88" t="s">
        <v>51</v>
      </c>
      <c r="W88" t="b">
        <v>1</v>
      </c>
      <c r="X88" t="s">
        <v>115</v>
      </c>
      <c r="Y88" t="s">
        <v>694</v>
      </c>
      <c r="Z88"/>
      <c r="AA88" t="s">
        <v>64</v>
      </c>
      <c r="AB88" t="s">
        <v>219</v>
      </c>
      <c r="AC88" t="s">
        <v>170</v>
      </c>
      <c r="AD88" t="b">
        <v>1</v>
      </c>
      <c r="AE88"/>
      <c r="AF88">
        <v>27228</v>
      </c>
      <c r="AG88"/>
      <c r="AH88" t="s">
        <v>80</v>
      </c>
      <c r="AI88" t="s">
        <v>39</v>
      </c>
      <c r="AJ88" s="1">
        <v>42548.5</v>
      </c>
      <c r="AK88" t="s">
        <v>39</v>
      </c>
      <c r="AL88" t="s">
        <v>39</v>
      </c>
      <c r="AM88"/>
      <c r="AN88" t="s">
        <v>56</v>
      </c>
    </row>
    <row r="89" spans="1:40" ht="14.25" x14ac:dyDescent="0.45">
      <c r="A89" t="s">
        <v>39</v>
      </c>
      <c r="B89">
        <v>636668</v>
      </c>
      <c r="C89" t="str">
        <f>VLOOKUP(B89,'PAS10 S19 Final Scope_195'!B:C,2,0)</f>
        <v>Base Scope</v>
      </c>
      <c r="D89" t="s">
        <v>40</v>
      </c>
      <c r="E89" t="s">
        <v>230</v>
      </c>
      <c r="F89" t="s">
        <v>205</v>
      </c>
      <c r="G89" t="s">
        <v>231</v>
      </c>
      <c r="H89" t="s">
        <v>216</v>
      </c>
      <c r="I89">
        <v>8</v>
      </c>
      <c r="J89">
        <v>3</v>
      </c>
      <c r="K89" t="s">
        <v>232</v>
      </c>
      <c r="L89"/>
      <c r="M89" t="s">
        <v>46</v>
      </c>
      <c r="N89" t="s">
        <v>233</v>
      </c>
      <c r="O89" t="s">
        <v>728</v>
      </c>
      <c r="P89">
        <v>33000</v>
      </c>
      <c r="Q89" t="s">
        <v>105</v>
      </c>
      <c r="R89">
        <v>566291</v>
      </c>
      <c r="S89"/>
      <c r="T89" t="s">
        <v>50</v>
      </c>
      <c r="U89" t="s">
        <v>51</v>
      </c>
      <c r="V89" t="s">
        <v>51</v>
      </c>
      <c r="W89" t="b">
        <v>1</v>
      </c>
      <c r="X89" t="s">
        <v>729</v>
      </c>
      <c r="Y89" t="s">
        <v>694</v>
      </c>
      <c r="Z89"/>
      <c r="AA89" t="s">
        <v>107</v>
      </c>
      <c r="AB89" t="s">
        <v>219</v>
      </c>
      <c r="AC89" t="s">
        <v>170</v>
      </c>
      <c r="AD89" t="b">
        <v>1</v>
      </c>
      <c r="AE89"/>
      <c r="AF89">
        <v>27163</v>
      </c>
      <c r="AG89"/>
      <c r="AH89" t="s">
        <v>80</v>
      </c>
      <c r="AI89" t="s">
        <v>39</v>
      </c>
      <c r="AJ89" s="1">
        <v>42548.5</v>
      </c>
      <c r="AK89" t="s">
        <v>39</v>
      </c>
      <c r="AL89" t="s">
        <v>80</v>
      </c>
      <c r="AM89" t="s">
        <v>80</v>
      </c>
      <c r="AN89" t="s">
        <v>56</v>
      </c>
    </row>
    <row r="90" spans="1:40" ht="14.25" x14ac:dyDescent="0.45">
      <c r="A90" t="s">
        <v>39</v>
      </c>
      <c r="B90">
        <v>636661</v>
      </c>
      <c r="C90" t="str">
        <f>VLOOKUP(B90,'PAS10 S19 Final Scope_195'!B:C,2,0)</f>
        <v>Base Scope</v>
      </c>
      <c r="D90" t="s">
        <v>40</v>
      </c>
      <c r="E90" t="s">
        <v>41</v>
      </c>
      <c r="F90" t="s">
        <v>205</v>
      </c>
      <c r="G90" t="s">
        <v>297</v>
      </c>
      <c r="H90" t="s">
        <v>687</v>
      </c>
      <c r="I90">
        <v>2</v>
      </c>
      <c r="J90">
        <v>3</v>
      </c>
      <c r="K90" t="s">
        <v>298</v>
      </c>
      <c r="L90"/>
      <c r="M90" t="s">
        <v>46</v>
      </c>
      <c r="N90" t="s">
        <v>47</v>
      </c>
      <c r="O90" t="s">
        <v>48</v>
      </c>
      <c r="P90">
        <v>33000</v>
      </c>
      <c r="Q90"/>
      <c r="R90">
        <v>566291</v>
      </c>
      <c r="S90"/>
      <c r="T90" t="s">
        <v>50</v>
      </c>
      <c r="U90" t="s">
        <v>51</v>
      </c>
      <c r="V90" t="s">
        <v>51</v>
      </c>
      <c r="W90" t="b">
        <v>1</v>
      </c>
      <c r="X90" t="s">
        <v>115</v>
      </c>
      <c r="Y90"/>
      <c r="Z90"/>
      <c r="AA90" t="s">
        <v>102</v>
      </c>
      <c r="AB90" t="s">
        <v>278</v>
      </c>
      <c r="AC90" t="s">
        <v>170</v>
      </c>
      <c r="AD90" t="b">
        <v>1</v>
      </c>
      <c r="AE90"/>
      <c r="AF90">
        <v>27127</v>
      </c>
      <c r="AG90"/>
      <c r="AH90" t="s">
        <v>80</v>
      </c>
      <c r="AI90" t="s">
        <v>39</v>
      </c>
      <c r="AJ90" s="1">
        <v>42548.5</v>
      </c>
      <c r="AK90" t="s">
        <v>39</v>
      </c>
      <c r="AL90" t="s">
        <v>39</v>
      </c>
      <c r="AM90" t="s">
        <v>80</v>
      </c>
      <c r="AN90" t="s">
        <v>56</v>
      </c>
    </row>
    <row r="91" spans="1:40" ht="14.25" x14ac:dyDescent="0.45">
      <c r="A91" t="s">
        <v>39</v>
      </c>
      <c r="B91">
        <v>636659</v>
      </c>
      <c r="C91" t="str">
        <f>VLOOKUP(B91,'PAS10 S19 Final Scope_195'!B:C,2,0)</f>
        <v>Base Scope</v>
      </c>
      <c r="D91" t="s">
        <v>40</v>
      </c>
      <c r="E91" t="s">
        <v>57</v>
      </c>
      <c r="F91" t="s">
        <v>205</v>
      </c>
      <c r="G91" t="s">
        <v>244</v>
      </c>
      <c r="H91" t="s">
        <v>687</v>
      </c>
      <c r="I91">
        <v>2.5</v>
      </c>
      <c r="J91">
        <v>3</v>
      </c>
      <c r="K91" t="s">
        <v>245</v>
      </c>
      <c r="L91"/>
      <c r="M91" t="s">
        <v>46</v>
      </c>
      <c r="N91" t="s">
        <v>47</v>
      </c>
      <c r="O91" t="s">
        <v>48</v>
      </c>
      <c r="P91">
        <v>33000</v>
      </c>
      <c r="Q91"/>
      <c r="R91">
        <v>566291</v>
      </c>
      <c r="S91"/>
      <c r="T91" t="s">
        <v>50</v>
      </c>
      <c r="U91" t="s">
        <v>140</v>
      </c>
      <c r="V91" t="s">
        <v>140</v>
      </c>
      <c r="W91" t="b">
        <v>1</v>
      </c>
      <c r="X91" t="s">
        <v>115</v>
      </c>
      <c r="Y91"/>
      <c r="Z91"/>
      <c r="AA91" t="s">
        <v>107</v>
      </c>
      <c r="AB91" t="s">
        <v>246</v>
      </c>
      <c r="AC91" t="s">
        <v>170</v>
      </c>
      <c r="AD91" t="b">
        <v>1</v>
      </c>
      <c r="AE91"/>
      <c r="AF91">
        <v>27113</v>
      </c>
      <c r="AG91"/>
      <c r="AH91" t="s">
        <v>80</v>
      </c>
      <c r="AI91" t="s">
        <v>39</v>
      </c>
      <c r="AJ91" s="1">
        <v>42548.5</v>
      </c>
      <c r="AK91" t="s">
        <v>39</v>
      </c>
      <c r="AL91" t="s">
        <v>39</v>
      </c>
      <c r="AM91" t="s">
        <v>80</v>
      </c>
      <c r="AN91" t="s">
        <v>56</v>
      </c>
    </row>
    <row r="92" spans="1:40" ht="14.25" x14ac:dyDescent="0.45">
      <c r="A92" t="s">
        <v>39</v>
      </c>
      <c r="B92">
        <v>464770</v>
      </c>
      <c r="C92" t="str">
        <f>VLOOKUP(B92,'PAS10 S19 Final Scope_195'!B:C,2,0)</f>
        <v>Base Scope</v>
      </c>
      <c r="D92" t="s">
        <v>40</v>
      </c>
      <c r="E92" t="s">
        <v>41</v>
      </c>
      <c r="F92" t="s">
        <v>205</v>
      </c>
      <c r="G92" t="s">
        <v>247</v>
      </c>
      <c r="H92" t="s">
        <v>687</v>
      </c>
      <c r="I92">
        <v>1</v>
      </c>
      <c r="J92">
        <v>2</v>
      </c>
      <c r="K92" t="s">
        <v>248</v>
      </c>
      <c r="L92" t="s">
        <v>105</v>
      </c>
      <c r="M92" t="s">
        <v>46</v>
      </c>
      <c r="N92" t="s">
        <v>47</v>
      </c>
      <c r="O92" t="s">
        <v>48</v>
      </c>
      <c r="P92">
        <v>33000</v>
      </c>
      <c r="Q92" t="s">
        <v>105</v>
      </c>
      <c r="R92">
        <v>566291</v>
      </c>
      <c r="S92"/>
      <c r="T92" t="s">
        <v>50</v>
      </c>
      <c r="U92" t="s">
        <v>51</v>
      </c>
      <c r="V92" t="s">
        <v>51</v>
      </c>
      <c r="W92" t="b">
        <v>1</v>
      </c>
      <c r="X92" t="s">
        <v>115</v>
      </c>
      <c r="Y92"/>
      <c r="Z92"/>
      <c r="AA92" t="s">
        <v>53</v>
      </c>
      <c r="AB92" t="s">
        <v>212</v>
      </c>
      <c r="AC92" t="s">
        <v>78</v>
      </c>
      <c r="AD92" t="b">
        <v>1</v>
      </c>
      <c r="AE92"/>
      <c r="AF92">
        <v>27084</v>
      </c>
      <c r="AG92" t="s">
        <v>80</v>
      </c>
      <c r="AH92" t="s">
        <v>80</v>
      </c>
      <c r="AI92" t="s">
        <v>39</v>
      </c>
      <c r="AJ92" s="1">
        <v>42548.5</v>
      </c>
      <c r="AK92" t="s">
        <v>39</v>
      </c>
      <c r="AL92" t="s">
        <v>39</v>
      </c>
      <c r="AM92" t="s">
        <v>80</v>
      </c>
      <c r="AN92" t="s">
        <v>56</v>
      </c>
    </row>
    <row r="93" spans="1:40" ht="14.25" x14ac:dyDescent="0.45">
      <c r="A93" t="s">
        <v>39</v>
      </c>
      <c r="B93">
        <v>636652</v>
      </c>
      <c r="C93" t="str">
        <f>VLOOKUP(B93,'PAS10 S19 Final Scope_195'!B:C,2,0)</f>
        <v>Base Scope</v>
      </c>
      <c r="D93" t="s">
        <v>40</v>
      </c>
      <c r="E93" t="s">
        <v>230</v>
      </c>
      <c r="F93" t="s">
        <v>205</v>
      </c>
      <c r="G93" t="s">
        <v>311</v>
      </c>
      <c r="H93" t="s">
        <v>687</v>
      </c>
      <c r="I93">
        <v>5</v>
      </c>
      <c r="J93">
        <v>3</v>
      </c>
      <c r="K93" t="s">
        <v>748</v>
      </c>
      <c r="L93"/>
      <c r="M93" t="s">
        <v>46</v>
      </c>
      <c r="N93" t="s">
        <v>233</v>
      </c>
      <c r="O93" t="s">
        <v>728</v>
      </c>
      <c r="P93">
        <v>33000</v>
      </c>
      <c r="Q93" t="s">
        <v>105</v>
      </c>
      <c r="R93">
        <v>566291</v>
      </c>
      <c r="S93"/>
      <c r="T93" t="s">
        <v>50</v>
      </c>
      <c r="U93" t="s">
        <v>51</v>
      </c>
      <c r="V93" t="s">
        <v>51</v>
      </c>
      <c r="W93" t="b">
        <v>1</v>
      </c>
      <c r="X93" t="s">
        <v>729</v>
      </c>
      <c r="Y93"/>
      <c r="Z93"/>
      <c r="AA93" t="s">
        <v>746</v>
      </c>
      <c r="AB93" t="s">
        <v>89</v>
      </c>
      <c r="AC93" t="s">
        <v>170</v>
      </c>
      <c r="AD93" t="b">
        <v>1</v>
      </c>
      <c r="AE93"/>
      <c r="AF93">
        <v>27073</v>
      </c>
      <c r="AG93"/>
      <c r="AH93" t="s">
        <v>80</v>
      </c>
      <c r="AI93" t="s">
        <v>39</v>
      </c>
      <c r="AJ93" s="1">
        <v>42548.5</v>
      </c>
      <c r="AK93" t="s">
        <v>39</v>
      </c>
      <c r="AL93" t="s">
        <v>80</v>
      </c>
      <c r="AM93" t="s">
        <v>80</v>
      </c>
      <c r="AN93" t="s">
        <v>56</v>
      </c>
    </row>
    <row r="94" spans="1:40" ht="14.25" x14ac:dyDescent="0.45">
      <c r="A94" t="s">
        <v>39</v>
      </c>
      <c r="B94">
        <v>636654</v>
      </c>
      <c r="C94" t="str">
        <f>VLOOKUP(B94,'PAS10 S19 Final Scope_195'!B:C,2,0)</f>
        <v>Base Scope</v>
      </c>
      <c r="D94" t="s">
        <v>40</v>
      </c>
      <c r="E94" t="s">
        <v>41</v>
      </c>
      <c r="F94" t="s">
        <v>205</v>
      </c>
      <c r="G94" t="s">
        <v>313</v>
      </c>
      <c r="H94" t="s">
        <v>624</v>
      </c>
      <c r="I94">
        <v>0</v>
      </c>
      <c r="J94">
        <v>2</v>
      </c>
      <c r="K94" t="s">
        <v>314</v>
      </c>
      <c r="L94" t="s">
        <v>695</v>
      </c>
      <c r="M94" t="s">
        <v>46</v>
      </c>
      <c r="N94" t="s">
        <v>47</v>
      </c>
      <c r="O94" t="s">
        <v>48</v>
      </c>
      <c r="P94">
        <v>33000</v>
      </c>
      <c r="Q94" t="s">
        <v>696</v>
      </c>
      <c r="R94">
        <v>566291</v>
      </c>
      <c r="S94"/>
      <c r="T94" t="s">
        <v>50</v>
      </c>
      <c r="U94" t="s">
        <v>51</v>
      </c>
      <c r="V94" t="s">
        <v>51</v>
      </c>
      <c r="W94" t="b">
        <v>1</v>
      </c>
      <c r="X94" t="s">
        <v>115</v>
      </c>
      <c r="Y94"/>
      <c r="Z94"/>
      <c r="AA94" t="s">
        <v>53</v>
      </c>
      <c r="AB94" t="s">
        <v>89</v>
      </c>
      <c r="AC94" t="s">
        <v>170</v>
      </c>
      <c r="AD94" t="b">
        <v>1</v>
      </c>
      <c r="AE94"/>
      <c r="AF94">
        <v>27078</v>
      </c>
      <c r="AG94" t="s">
        <v>39</v>
      </c>
      <c r="AH94" t="s">
        <v>80</v>
      </c>
      <c r="AI94" t="s">
        <v>39</v>
      </c>
      <c r="AJ94" s="1">
        <v>42548.5</v>
      </c>
      <c r="AK94" t="s">
        <v>39</v>
      </c>
      <c r="AL94" t="s">
        <v>39</v>
      </c>
      <c r="AM94" t="s">
        <v>80</v>
      </c>
      <c r="AN94" t="s">
        <v>56</v>
      </c>
    </row>
    <row r="95" spans="1:40" ht="14.25" x14ac:dyDescent="0.45">
      <c r="A95" t="s">
        <v>39</v>
      </c>
      <c r="B95">
        <v>638595</v>
      </c>
      <c r="C95" t="str">
        <f>VLOOKUP(B95,'PAS10 S19 Final Scope_195'!B:C,2,0)</f>
        <v>Base Scope</v>
      </c>
      <c r="D95" t="s">
        <v>40</v>
      </c>
      <c r="E95" t="s">
        <v>41</v>
      </c>
      <c r="F95" t="s">
        <v>205</v>
      </c>
      <c r="G95" t="s">
        <v>304</v>
      </c>
      <c r="H95" t="s">
        <v>687</v>
      </c>
      <c r="I95">
        <v>0.5</v>
      </c>
      <c r="J95">
        <v>3</v>
      </c>
      <c r="K95" t="s">
        <v>305</v>
      </c>
      <c r="L95"/>
      <c r="M95" t="s">
        <v>46</v>
      </c>
      <c r="N95" t="s">
        <v>47</v>
      </c>
      <c r="O95" t="s">
        <v>48</v>
      </c>
      <c r="P95">
        <v>33000</v>
      </c>
      <c r="Q95" t="s">
        <v>105</v>
      </c>
      <c r="R95">
        <v>596890</v>
      </c>
      <c r="S95"/>
      <c r="T95" t="s">
        <v>50</v>
      </c>
      <c r="U95" t="s">
        <v>51</v>
      </c>
      <c r="V95" t="s">
        <v>51</v>
      </c>
      <c r="W95" t="b">
        <v>1</v>
      </c>
      <c r="X95" t="s">
        <v>115</v>
      </c>
      <c r="Y95"/>
      <c r="Z95"/>
      <c r="AA95" t="s">
        <v>107</v>
      </c>
      <c r="AB95" t="s">
        <v>89</v>
      </c>
      <c r="AC95" t="s">
        <v>306</v>
      </c>
      <c r="AD95" t="b">
        <v>1</v>
      </c>
      <c r="AE95"/>
      <c r="AF95">
        <v>27186</v>
      </c>
      <c r="AG95"/>
      <c r="AH95" t="s">
        <v>80</v>
      </c>
      <c r="AI95" t="s">
        <v>39</v>
      </c>
      <c r="AJ95" s="1">
        <v>42548.5</v>
      </c>
      <c r="AK95" t="s">
        <v>39</v>
      </c>
      <c r="AL95" t="s">
        <v>39</v>
      </c>
      <c r="AM95" t="s">
        <v>80</v>
      </c>
      <c r="AN95" t="s">
        <v>56</v>
      </c>
    </row>
    <row r="96" spans="1:40" ht="14.25" x14ac:dyDescent="0.45">
      <c r="A96" t="s">
        <v>39</v>
      </c>
      <c r="B96">
        <v>638592</v>
      </c>
      <c r="C96" t="str">
        <f>VLOOKUP(B96,'PAS10 S19 Final Scope_195'!B:C,2,0)</f>
        <v>Base Scope</v>
      </c>
      <c r="D96" t="s">
        <v>40</v>
      </c>
      <c r="E96" t="s">
        <v>41</v>
      </c>
      <c r="F96" t="s">
        <v>205</v>
      </c>
      <c r="G96" t="s">
        <v>301</v>
      </c>
      <c r="H96" t="s">
        <v>687</v>
      </c>
      <c r="I96">
        <v>0.5</v>
      </c>
      <c r="J96">
        <v>3</v>
      </c>
      <c r="K96" t="s">
        <v>302</v>
      </c>
      <c r="L96"/>
      <c r="M96" t="s">
        <v>46</v>
      </c>
      <c r="N96" t="s">
        <v>47</v>
      </c>
      <c r="O96" t="s">
        <v>48</v>
      </c>
      <c r="P96">
        <v>33000</v>
      </c>
      <c r="Q96" t="s">
        <v>105</v>
      </c>
      <c r="R96">
        <v>596890</v>
      </c>
      <c r="S96"/>
      <c r="T96" t="s">
        <v>50</v>
      </c>
      <c r="U96" t="s">
        <v>51</v>
      </c>
      <c r="V96" t="s">
        <v>51</v>
      </c>
      <c r="W96" t="b">
        <v>1</v>
      </c>
      <c r="X96" t="s">
        <v>115</v>
      </c>
      <c r="Y96"/>
      <c r="Z96"/>
      <c r="AA96" t="s">
        <v>107</v>
      </c>
      <c r="AB96" t="s">
        <v>303</v>
      </c>
      <c r="AC96" t="s">
        <v>50</v>
      </c>
      <c r="AD96" t="b">
        <v>1</v>
      </c>
      <c r="AE96"/>
      <c r="AF96">
        <v>27200</v>
      </c>
      <c r="AG96"/>
      <c r="AH96" t="s">
        <v>80</v>
      </c>
      <c r="AI96" t="s">
        <v>39</v>
      </c>
      <c r="AJ96" s="1">
        <v>42548.5</v>
      </c>
      <c r="AK96" t="s">
        <v>39</v>
      </c>
      <c r="AL96" t="s">
        <v>39</v>
      </c>
      <c r="AM96" t="s">
        <v>80</v>
      </c>
      <c r="AN96" t="s">
        <v>56</v>
      </c>
    </row>
    <row r="97" spans="1:40" ht="14.25" x14ac:dyDescent="0.45">
      <c r="A97" t="s">
        <v>39</v>
      </c>
      <c r="B97">
        <v>636651</v>
      </c>
      <c r="C97" t="str">
        <f>VLOOKUP(B97,'PAS10 S19 Final Scope_195'!B:C,2,0)</f>
        <v>Base Scope</v>
      </c>
      <c r="D97" t="s">
        <v>40</v>
      </c>
      <c r="E97" t="s">
        <v>230</v>
      </c>
      <c r="F97" t="s">
        <v>205</v>
      </c>
      <c r="G97" t="s">
        <v>249</v>
      </c>
      <c r="H97" t="s">
        <v>687</v>
      </c>
      <c r="I97">
        <v>3</v>
      </c>
      <c r="J97">
        <v>8</v>
      </c>
      <c r="K97" t="s">
        <v>734</v>
      </c>
      <c r="L97"/>
      <c r="M97" t="s">
        <v>46</v>
      </c>
      <c r="N97" t="s">
        <v>233</v>
      </c>
      <c r="O97" t="s">
        <v>728</v>
      </c>
      <c r="P97">
        <v>33000</v>
      </c>
      <c r="Q97" t="s">
        <v>105</v>
      </c>
      <c r="R97">
        <v>566291</v>
      </c>
      <c r="S97"/>
      <c r="T97" t="s">
        <v>50</v>
      </c>
      <c r="U97" t="s">
        <v>51</v>
      </c>
      <c r="V97" t="s">
        <v>51</v>
      </c>
      <c r="W97" t="b">
        <v>1</v>
      </c>
      <c r="X97" t="s">
        <v>729</v>
      </c>
      <c r="Y97"/>
      <c r="Z97"/>
      <c r="AA97" t="s">
        <v>746</v>
      </c>
      <c r="AB97" t="s">
        <v>89</v>
      </c>
      <c r="AC97" t="s">
        <v>170</v>
      </c>
      <c r="AD97" t="b">
        <v>1</v>
      </c>
      <c r="AE97"/>
      <c r="AF97">
        <v>27071</v>
      </c>
      <c r="AG97"/>
      <c r="AH97" t="s">
        <v>80</v>
      </c>
      <c r="AI97" t="s">
        <v>39</v>
      </c>
      <c r="AJ97" s="1">
        <v>42548.5</v>
      </c>
      <c r="AK97" t="s">
        <v>39</v>
      </c>
      <c r="AL97" t="s">
        <v>80</v>
      </c>
      <c r="AM97" t="s">
        <v>80</v>
      </c>
      <c r="AN97" t="s">
        <v>56</v>
      </c>
    </row>
    <row r="98" spans="1:40" ht="14.25" x14ac:dyDescent="0.45">
      <c r="A98" t="s">
        <v>39</v>
      </c>
      <c r="B98">
        <v>638589</v>
      </c>
      <c r="C98" t="str">
        <f>VLOOKUP(B98,'PAS10 S19 Final Scope_195'!B:C,2,0)</f>
        <v>Base Scope</v>
      </c>
      <c r="D98" t="s">
        <v>40</v>
      </c>
      <c r="E98" t="s">
        <v>41</v>
      </c>
      <c r="F98" t="s">
        <v>205</v>
      </c>
      <c r="G98" t="s">
        <v>307</v>
      </c>
      <c r="H98" t="s">
        <v>687</v>
      </c>
      <c r="I98">
        <v>2</v>
      </c>
      <c r="J98">
        <v>3</v>
      </c>
      <c r="K98" t="s">
        <v>308</v>
      </c>
      <c r="L98"/>
      <c r="M98" t="s">
        <v>46</v>
      </c>
      <c r="N98" t="s">
        <v>47</v>
      </c>
      <c r="O98" t="s">
        <v>48</v>
      </c>
      <c r="P98">
        <v>33000</v>
      </c>
      <c r="Q98" t="s">
        <v>105</v>
      </c>
      <c r="R98">
        <v>596890</v>
      </c>
      <c r="S98"/>
      <c r="T98" t="s">
        <v>50</v>
      </c>
      <c r="U98" t="s">
        <v>51</v>
      </c>
      <c r="V98" t="s">
        <v>51</v>
      </c>
      <c r="W98" t="b">
        <v>1</v>
      </c>
      <c r="X98" t="s">
        <v>115</v>
      </c>
      <c r="Y98"/>
      <c r="Z98"/>
      <c r="AA98" t="s">
        <v>107</v>
      </c>
      <c r="AB98" t="s">
        <v>89</v>
      </c>
      <c r="AC98" t="s">
        <v>170</v>
      </c>
      <c r="AD98" t="b">
        <v>1</v>
      </c>
      <c r="AE98"/>
      <c r="AF98">
        <v>27238</v>
      </c>
      <c r="AG98"/>
      <c r="AH98" t="s">
        <v>80</v>
      </c>
      <c r="AI98" t="s">
        <v>39</v>
      </c>
      <c r="AJ98" s="1">
        <v>42548.5</v>
      </c>
      <c r="AK98" t="s">
        <v>39</v>
      </c>
      <c r="AL98" t="s">
        <v>39</v>
      </c>
      <c r="AM98" t="s">
        <v>80</v>
      </c>
      <c r="AN98" t="s">
        <v>56</v>
      </c>
    </row>
    <row r="99" spans="1:40" ht="14.25" x14ac:dyDescent="0.45">
      <c r="A99" t="s">
        <v>39</v>
      </c>
      <c r="B99">
        <v>638591</v>
      </c>
      <c r="C99" t="str">
        <f>VLOOKUP(B99,'PAS10 S19 Final Scope_195'!B:C,2,0)</f>
        <v>Base Scope</v>
      </c>
      <c r="D99" t="s">
        <v>40</v>
      </c>
      <c r="E99" t="s">
        <v>41</v>
      </c>
      <c r="F99" t="s">
        <v>205</v>
      </c>
      <c r="G99" t="s">
        <v>309</v>
      </c>
      <c r="H99" t="s">
        <v>624</v>
      </c>
      <c r="I99">
        <v>0</v>
      </c>
      <c r="J99">
        <v>3</v>
      </c>
      <c r="K99" t="s">
        <v>310</v>
      </c>
      <c r="L99" t="s">
        <v>695</v>
      </c>
      <c r="M99" t="s">
        <v>46</v>
      </c>
      <c r="N99" t="s">
        <v>47</v>
      </c>
      <c r="O99" t="s">
        <v>48</v>
      </c>
      <c r="P99">
        <v>33000</v>
      </c>
      <c r="Q99" t="s">
        <v>696</v>
      </c>
      <c r="R99">
        <v>596890</v>
      </c>
      <c r="S99"/>
      <c r="T99" t="s">
        <v>50</v>
      </c>
      <c r="U99" t="s">
        <v>51</v>
      </c>
      <c r="V99" t="s">
        <v>51</v>
      </c>
      <c r="W99" t="b">
        <v>1</v>
      </c>
      <c r="X99" t="s">
        <v>115</v>
      </c>
      <c r="Y99"/>
      <c r="Z99"/>
      <c r="AA99" t="s">
        <v>53</v>
      </c>
      <c r="AB99" t="s">
        <v>303</v>
      </c>
      <c r="AC99" t="s">
        <v>50</v>
      </c>
      <c r="AD99" t="b">
        <v>1</v>
      </c>
      <c r="AE99"/>
      <c r="AF99">
        <v>25202</v>
      </c>
      <c r="AG99" t="s">
        <v>39</v>
      </c>
      <c r="AH99" t="s">
        <v>80</v>
      </c>
      <c r="AI99" t="s">
        <v>39</v>
      </c>
      <c r="AJ99" s="1">
        <v>42548.5</v>
      </c>
      <c r="AK99" t="s">
        <v>39</v>
      </c>
      <c r="AL99" t="s">
        <v>39</v>
      </c>
      <c r="AM99"/>
      <c r="AN99" t="s">
        <v>56</v>
      </c>
    </row>
    <row r="100" spans="1:40" ht="14.25" x14ac:dyDescent="0.45">
      <c r="A100" t="s">
        <v>39</v>
      </c>
      <c r="B100">
        <v>623090</v>
      </c>
      <c r="C100" t="str">
        <f>VLOOKUP(B100,'PAS10 S19 Final Scope_195'!B:C,2,0)</f>
        <v>Base Scope</v>
      </c>
      <c r="D100" t="s">
        <v>40</v>
      </c>
      <c r="E100" t="s">
        <v>57</v>
      </c>
      <c r="F100" t="s">
        <v>315</v>
      </c>
      <c r="G100" t="s">
        <v>346</v>
      </c>
      <c r="H100" t="s">
        <v>583</v>
      </c>
      <c r="I100">
        <v>1</v>
      </c>
      <c r="J100">
        <v>2</v>
      </c>
      <c r="K100" t="s">
        <v>347</v>
      </c>
      <c r="L100" t="s">
        <v>318</v>
      </c>
      <c r="M100" t="s">
        <v>319</v>
      </c>
      <c r="N100" t="s">
        <v>47</v>
      </c>
      <c r="O100" t="s">
        <v>48</v>
      </c>
      <c r="P100">
        <v>50000</v>
      </c>
      <c r="Q100" t="s">
        <v>318</v>
      </c>
      <c r="R100">
        <v>602733</v>
      </c>
      <c r="S100"/>
      <c r="T100" t="s">
        <v>50</v>
      </c>
      <c r="U100" t="s">
        <v>50</v>
      </c>
      <c r="V100" t="s">
        <v>62</v>
      </c>
      <c r="W100" t="b">
        <v>1</v>
      </c>
      <c r="X100" t="s">
        <v>76</v>
      </c>
      <c r="Y100"/>
      <c r="Z100"/>
      <c r="AA100" t="s">
        <v>64</v>
      </c>
      <c r="AB100" t="s">
        <v>50</v>
      </c>
      <c r="AC100" t="s">
        <v>50</v>
      </c>
      <c r="AD100" t="b">
        <v>1</v>
      </c>
      <c r="AE100"/>
      <c r="AF100"/>
      <c r="AG100"/>
      <c r="AH100" t="s">
        <v>80</v>
      </c>
      <c r="AI100" t="s">
        <v>39</v>
      </c>
      <c r="AJ100" s="1">
        <v>42548.5</v>
      </c>
      <c r="AK100" t="s">
        <v>39</v>
      </c>
      <c r="AL100" t="s">
        <v>39</v>
      </c>
      <c r="AM100"/>
      <c r="AN100" t="s">
        <v>56</v>
      </c>
    </row>
    <row r="101" spans="1:40" ht="14.25" x14ac:dyDescent="0.45">
      <c r="A101" t="s">
        <v>39</v>
      </c>
      <c r="B101">
        <v>623080</v>
      </c>
      <c r="C101" t="str">
        <f>VLOOKUP(B101,'PAS10 S19 Final Scope_195'!B:C,2,0)</f>
        <v>Base Scope</v>
      </c>
      <c r="D101" t="s">
        <v>40</v>
      </c>
      <c r="E101" t="s">
        <v>57</v>
      </c>
      <c r="F101" t="s">
        <v>315</v>
      </c>
      <c r="G101" t="s">
        <v>340</v>
      </c>
      <c r="H101" t="s">
        <v>583</v>
      </c>
      <c r="I101">
        <v>2</v>
      </c>
      <c r="J101">
        <v>2</v>
      </c>
      <c r="K101" t="s">
        <v>341</v>
      </c>
      <c r="L101" t="s">
        <v>318</v>
      </c>
      <c r="M101" t="s">
        <v>319</v>
      </c>
      <c r="N101" t="s">
        <v>47</v>
      </c>
      <c r="O101" t="s">
        <v>48</v>
      </c>
      <c r="P101">
        <v>50000</v>
      </c>
      <c r="Q101"/>
      <c r="R101">
        <v>602732</v>
      </c>
      <c r="S101"/>
      <c r="T101" t="s">
        <v>50</v>
      </c>
      <c r="U101" t="s">
        <v>50</v>
      </c>
      <c r="V101" t="s">
        <v>62</v>
      </c>
      <c r="W101" t="b">
        <v>1</v>
      </c>
      <c r="X101" t="s">
        <v>76</v>
      </c>
      <c r="Y101"/>
      <c r="Z101"/>
      <c r="AA101" t="s">
        <v>64</v>
      </c>
      <c r="AB101" t="s">
        <v>50</v>
      </c>
      <c r="AC101" t="s">
        <v>50</v>
      </c>
      <c r="AD101" t="b">
        <v>1</v>
      </c>
      <c r="AE101"/>
      <c r="AF101"/>
      <c r="AG101"/>
      <c r="AH101" t="s">
        <v>80</v>
      </c>
      <c r="AI101" t="s">
        <v>39</v>
      </c>
      <c r="AJ101" s="1">
        <v>42548.5</v>
      </c>
      <c r="AK101" t="s">
        <v>39</v>
      </c>
      <c r="AL101" t="s">
        <v>39</v>
      </c>
      <c r="AM101"/>
      <c r="AN101" t="s">
        <v>56</v>
      </c>
    </row>
    <row r="102" spans="1:40" ht="14.25" x14ac:dyDescent="0.45">
      <c r="A102" t="s">
        <v>39</v>
      </c>
      <c r="B102">
        <v>623078</v>
      </c>
      <c r="C102" t="str">
        <f>VLOOKUP(B102,'PAS10 S19 Final Scope_195'!B:C,2,0)</f>
        <v>Base Scope</v>
      </c>
      <c r="D102" t="s">
        <v>40</v>
      </c>
      <c r="E102" t="s">
        <v>57</v>
      </c>
      <c r="F102" t="s">
        <v>315</v>
      </c>
      <c r="G102" t="s">
        <v>338</v>
      </c>
      <c r="H102" t="s">
        <v>583</v>
      </c>
      <c r="I102">
        <v>1</v>
      </c>
      <c r="J102">
        <v>2</v>
      </c>
      <c r="K102" t="s">
        <v>339</v>
      </c>
      <c r="L102" t="s">
        <v>318</v>
      </c>
      <c r="M102" t="s">
        <v>319</v>
      </c>
      <c r="N102" t="s">
        <v>47</v>
      </c>
      <c r="O102" t="s">
        <v>48</v>
      </c>
      <c r="P102">
        <v>50000</v>
      </c>
      <c r="Q102" t="s">
        <v>318</v>
      </c>
      <c r="R102">
        <v>602727</v>
      </c>
      <c r="S102"/>
      <c r="T102" t="s">
        <v>50</v>
      </c>
      <c r="U102" t="s">
        <v>50</v>
      </c>
      <c r="V102" t="s">
        <v>140</v>
      </c>
      <c r="W102" t="b">
        <v>1</v>
      </c>
      <c r="X102" t="s">
        <v>76</v>
      </c>
      <c r="Y102"/>
      <c r="Z102"/>
      <c r="AA102" t="s">
        <v>102</v>
      </c>
      <c r="AB102" t="s">
        <v>50</v>
      </c>
      <c r="AC102" t="s">
        <v>50</v>
      </c>
      <c r="AD102" t="b">
        <v>1</v>
      </c>
      <c r="AE102"/>
      <c r="AF102"/>
      <c r="AG102"/>
      <c r="AH102" t="s">
        <v>80</v>
      </c>
      <c r="AI102" t="s">
        <v>39</v>
      </c>
      <c r="AJ102" s="1">
        <v>42548.5</v>
      </c>
      <c r="AK102" t="s">
        <v>39</v>
      </c>
      <c r="AL102" t="s">
        <v>39</v>
      </c>
      <c r="AM102"/>
      <c r="AN102" t="s">
        <v>56</v>
      </c>
    </row>
    <row r="103" spans="1:40" ht="14.25" x14ac:dyDescent="0.45">
      <c r="A103" t="s">
        <v>39</v>
      </c>
      <c r="B103">
        <v>623084</v>
      </c>
      <c r="C103" t="str">
        <f>VLOOKUP(B103,'PAS10 S19 Final Scope_195'!B:C,2,0)</f>
        <v>Base Scope</v>
      </c>
      <c r="D103" t="s">
        <v>40</v>
      </c>
      <c r="E103" t="s">
        <v>57</v>
      </c>
      <c r="F103" t="s">
        <v>315</v>
      </c>
      <c r="G103" t="s">
        <v>342</v>
      </c>
      <c r="H103" t="s">
        <v>593</v>
      </c>
      <c r="I103">
        <v>1</v>
      </c>
      <c r="J103">
        <v>2</v>
      </c>
      <c r="K103" t="s">
        <v>343</v>
      </c>
      <c r="L103" t="s">
        <v>318</v>
      </c>
      <c r="M103" t="s">
        <v>319</v>
      </c>
      <c r="N103" t="s">
        <v>47</v>
      </c>
      <c r="O103" t="s">
        <v>234</v>
      </c>
      <c r="P103">
        <v>50000</v>
      </c>
      <c r="Q103"/>
      <c r="R103">
        <v>602727</v>
      </c>
      <c r="S103"/>
      <c r="T103" t="s">
        <v>50</v>
      </c>
      <c r="U103" t="s">
        <v>50</v>
      </c>
      <c r="V103" t="s">
        <v>62</v>
      </c>
      <c r="W103" t="b">
        <v>1</v>
      </c>
      <c r="X103" t="s">
        <v>76</v>
      </c>
      <c r="Y103"/>
      <c r="Z103"/>
      <c r="AA103" t="s">
        <v>64</v>
      </c>
      <c r="AB103" t="s">
        <v>50</v>
      </c>
      <c r="AC103" t="s">
        <v>50</v>
      </c>
      <c r="AD103" t="b">
        <v>1</v>
      </c>
      <c r="AE103"/>
      <c r="AF103"/>
      <c r="AG103"/>
      <c r="AH103" t="s">
        <v>80</v>
      </c>
      <c r="AI103" t="s">
        <v>39</v>
      </c>
      <c r="AJ103" s="1">
        <v>42548.5</v>
      </c>
      <c r="AK103" t="s">
        <v>39</v>
      </c>
      <c r="AL103" t="s">
        <v>39</v>
      </c>
      <c r="AM103"/>
      <c r="AN103" t="s">
        <v>56</v>
      </c>
    </row>
    <row r="104" spans="1:40" ht="14.25" x14ac:dyDescent="0.45">
      <c r="A104" t="s">
        <v>39</v>
      </c>
      <c r="B104">
        <v>623089</v>
      </c>
      <c r="C104" t="str">
        <f>VLOOKUP(B104,'PAS10 S19 Final Scope_195'!B:C,2,0)</f>
        <v>Base Scope</v>
      </c>
      <c r="D104" t="s">
        <v>40</v>
      </c>
      <c r="E104" t="s">
        <v>57</v>
      </c>
      <c r="F104" t="s">
        <v>315</v>
      </c>
      <c r="G104" t="s">
        <v>344</v>
      </c>
      <c r="H104" t="s">
        <v>583</v>
      </c>
      <c r="I104">
        <v>1</v>
      </c>
      <c r="J104">
        <v>2</v>
      </c>
      <c r="K104" t="s">
        <v>345</v>
      </c>
      <c r="L104" t="s">
        <v>318</v>
      </c>
      <c r="M104" t="s">
        <v>319</v>
      </c>
      <c r="N104" t="s">
        <v>47</v>
      </c>
      <c r="O104" t="s">
        <v>48</v>
      </c>
      <c r="P104">
        <v>50000</v>
      </c>
      <c r="Q104" t="s">
        <v>318</v>
      </c>
      <c r="R104">
        <v>602732</v>
      </c>
      <c r="S104"/>
      <c r="T104" t="s">
        <v>50</v>
      </c>
      <c r="U104" t="s">
        <v>50</v>
      </c>
      <c r="V104" t="s">
        <v>62</v>
      </c>
      <c r="W104" t="b">
        <v>1</v>
      </c>
      <c r="X104" t="s">
        <v>76</v>
      </c>
      <c r="Y104"/>
      <c r="Z104"/>
      <c r="AA104" t="s">
        <v>64</v>
      </c>
      <c r="AB104" t="s">
        <v>50</v>
      </c>
      <c r="AC104" t="s">
        <v>50</v>
      </c>
      <c r="AD104" t="b">
        <v>1</v>
      </c>
      <c r="AE104"/>
      <c r="AF104"/>
      <c r="AG104"/>
      <c r="AH104" t="s">
        <v>80</v>
      </c>
      <c r="AI104" t="s">
        <v>39</v>
      </c>
      <c r="AJ104" s="1">
        <v>42548.5</v>
      </c>
      <c r="AK104" t="s">
        <v>39</v>
      </c>
      <c r="AL104" t="s">
        <v>39</v>
      </c>
      <c r="AM104"/>
      <c r="AN104" t="s">
        <v>56</v>
      </c>
    </row>
    <row r="105" spans="1:40" ht="14.25" x14ac:dyDescent="0.45">
      <c r="A105" t="s">
        <v>39</v>
      </c>
      <c r="B105">
        <v>623088</v>
      </c>
      <c r="C105" t="str">
        <f>VLOOKUP(B105,'PAS10 S19 Final Scope_195'!B:C,2,0)</f>
        <v>Base Scope</v>
      </c>
      <c r="D105" t="s">
        <v>40</v>
      </c>
      <c r="E105" t="s">
        <v>57</v>
      </c>
      <c r="F105" t="s">
        <v>315</v>
      </c>
      <c r="G105" t="s">
        <v>320</v>
      </c>
      <c r="H105" t="s">
        <v>583</v>
      </c>
      <c r="I105">
        <v>2</v>
      </c>
      <c r="J105">
        <v>2</v>
      </c>
      <c r="K105" t="s">
        <v>321</v>
      </c>
      <c r="L105" t="s">
        <v>318</v>
      </c>
      <c r="M105" t="s">
        <v>319</v>
      </c>
      <c r="N105" t="s">
        <v>47</v>
      </c>
      <c r="O105" t="s">
        <v>48</v>
      </c>
      <c r="P105">
        <v>50000</v>
      </c>
      <c r="Q105" t="s">
        <v>318</v>
      </c>
      <c r="R105">
        <v>602732</v>
      </c>
      <c r="S105"/>
      <c r="T105" t="s">
        <v>50</v>
      </c>
      <c r="U105" t="s">
        <v>50</v>
      </c>
      <c r="V105" t="s">
        <v>62</v>
      </c>
      <c r="W105" t="b">
        <v>1</v>
      </c>
      <c r="X105" t="s">
        <v>76</v>
      </c>
      <c r="Y105"/>
      <c r="Z105"/>
      <c r="AA105" t="s">
        <v>107</v>
      </c>
      <c r="AB105" t="s">
        <v>50</v>
      </c>
      <c r="AC105" t="s">
        <v>50</v>
      </c>
      <c r="AD105" t="b">
        <v>1</v>
      </c>
      <c r="AE105"/>
      <c r="AF105"/>
      <c r="AG105"/>
      <c r="AH105" t="s">
        <v>80</v>
      </c>
      <c r="AI105" t="s">
        <v>39</v>
      </c>
      <c r="AJ105" s="1">
        <v>42548.5</v>
      </c>
      <c r="AK105" t="s">
        <v>39</v>
      </c>
      <c r="AL105" t="s">
        <v>39</v>
      </c>
      <c r="AM105"/>
      <c r="AN105" t="s">
        <v>56</v>
      </c>
    </row>
    <row r="106" spans="1:40" ht="14.25" x14ac:dyDescent="0.45">
      <c r="A106" t="s">
        <v>39</v>
      </c>
      <c r="B106">
        <v>623074</v>
      </c>
      <c r="C106" t="str">
        <f>VLOOKUP(B106,'PAS10 S19 Final Scope_195'!B:C,2,0)</f>
        <v>Base Scope</v>
      </c>
      <c r="D106" t="s">
        <v>40</v>
      </c>
      <c r="E106" t="s">
        <v>57</v>
      </c>
      <c r="F106" t="s">
        <v>315</v>
      </c>
      <c r="G106" t="s">
        <v>322</v>
      </c>
      <c r="H106" t="s">
        <v>687</v>
      </c>
      <c r="I106">
        <v>4</v>
      </c>
      <c r="J106">
        <v>2</v>
      </c>
      <c r="K106" t="s">
        <v>323</v>
      </c>
      <c r="L106" t="s">
        <v>318</v>
      </c>
      <c r="M106" t="s">
        <v>319</v>
      </c>
      <c r="N106" t="s">
        <v>47</v>
      </c>
      <c r="O106" t="s">
        <v>48</v>
      </c>
      <c r="P106">
        <v>50000</v>
      </c>
      <c r="Q106" t="s">
        <v>318</v>
      </c>
      <c r="R106">
        <v>602727</v>
      </c>
      <c r="S106"/>
      <c r="T106" t="s">
        <v>50</v>
      </c>
      <c r="U106" t="s">
        <v>50</v>
      </c>
      <c r="V106" t="s">
        <v>62</v>
      </c>
      <c r="W106" t="b">
        <v>1</v>
      </c>
      <c r="X106" t="s">
        <v>76</v>
      </c>
      <c r="Y106"/>
      <c r="Z106"/>
      <c r="AA106" t="s">
        <v>64</v>
      </c>
      <c r="AB106" t="s">
        <v>50</v>
      </c>
      <c r="AC106" t="s">
        <v>50</v>
      </c>
      <c r="AD106" t="b">
        <v>1</v>
      </c>
      <c r="AE106"/>
      <c r="AF106"/>
      <c r="AG106"/>
      <c r="AH106" t="s">
        <v>80</v>
      </c>
      <c r="AI106" t="s">
        <v>39</v>
      </c>
      <c r="AJ106" s="1">
        <v>42548.5</v>
      </c>
      <c r="AK106" t="s">
        <v>39</v>
      </c>
      <c r="AL106" t="s">
        <v>39</v>
      </c>
      <c r="AM106"/>
      <c r="AN106" t="s">
        <v>56</v>
      </c>
    </row>
    <row r="107" spans="1:40" ht="14.25" x14ac:dyDescent="0.45">
      <c r="A107" t="s">
        <v>39</v>
      </c>
      <c r="B107">
        <v>623075</v>
      </c>
      <c r="C107" t="str">
        <f>VLOOKUP(B107,'PAS10 S19 Final Scope_195'!B:C,2,0)</f>
        <v>Base Scope</v>
      </c>
      <c r="D107" t="s">
        <v>40</v>
      </c>
      <c r="E107" t="s">
        <v>57</v>
      </c>
      <c r="F107" t="s">
        <v>315</v>
      </c>
      <c r="G107" t="s">
        <v>336</v>
      </c>
      <c r="H107" t="s">
        <v>687</v>
      </c>
      <c r="I107">
        <v>4</v>
      </c>
      <c r="J107">
        <v>2</v>
      </c>
      <c r="K107" t="s">
        <v>337</v>
      </c>
      <c r="L107" t="s">
        <v>318</v>
      </c>
      <c r="M107" t="s">
        <v>319</v>
      </c>
      <c r="N107" t="s">
        <v>47</v>
      </c>
      <c r="O107" t="s">
        <v>48</v>
      </c>
      <c r="P107">
        <v>50000</v>
      </c>
      <c r="Q107" t="s">
        <v>318</v>
      </c>
      <c r="R107">
        <v>602727</v>
      </c>
      <c r="S107"/>
      <c r="T107" t="s">
        <v>50</v>
      </c>
      <c r="U107" t="s">
        <v>50</v>
      </c>
      <c r="V107" t="s">
        <v>62</v>
      </c>
      <c r="W107" t="b">
        <v>1</v>
      </c>
      <c r="X107" t="s">
        <v>76</v>
      </c>
      <c r="Y107"/>
      <c r="Z107"/>
      <c r="AA107" t="s">
        <v>64</v>
      </c>
      <c r="AB107" t="s">
        <v>50</v>
      </c>
      <c r="AC107" t="s">
        <v>50</v>
      </c>
      <c r="AD107" t="b">
        <v>1</v>
      </c>
      <c r="AE107"/>
      <c r="AF107"/>
      <c r="AG107"/>
      <c r="AH107" t="s">
        <v>80</v>
      </c>
      <c r="AI107" t="s">
        <v>39</v>
      </c>
      <c r="AJ107" s="1">
        <v>42548.5</v>
      </c>
      <c r="AK107" t="s">
        <v>39</v>
      </c>
      <c r="AL107" t="s">
        <v>39</v>
      </c>
      <c r="AM107"/>
      <c r="AN107" t="s">
        <v>56</v>
      </c>
    </row>
    <row r="108" spans="1:40" ht="14.25" x14ac:dyDescent="0.45">
      <c r="A108" t="s">
        <v>39</v>
      </c>
      <c r="B108">
        <v>623077</v>
      </c>
      <c r="C108" t="str">
        <f>VLOOKUP(B108,'PAS10 S19 Final Scope_195'!B:C,2,0)</f>
        <v>Base Scope</v>
      </c>
      <c r="D108" t="s">
        <v>40</v>
      </c>
      <c r="E108" t="s">
        <v>57</v>
      </c>
      <c r="F108" t="s">
        <v>315</v>
      </c>
      <c r="G108" t="s">
        <v>334</v>
      </c>
      <c r="H108" t="s">
        <v>583</v>
      </c>
      <c r="I108">
        <v>0.5</v>
      </c>
      <c r="J108">
        <v>2</v>
      </c>
      <c r="K108" t="s">
        <v>335</v>
      </c>
      <c r="L108" t="s">
        <v>318</v>
      </c>
      <c r="M108" t="s">
        <v>319</v>
      </c>
      <c r="N108" t="s">
        <v>47</v>
      </c>
      <c r="O108" t="s">
        <v>48</v>
      </c>
      <c r="P108">
        <v>50000</v>
      </c>
      <c r="Q108" t="s">
        <v>318</v>
      </c>
      <c r="R108">
        <v>602727</v>
      </c>
      <c r="S108"/>
      <c r="T108" t="s">
        <v>50</v>
      </c>
      <c r="U108" t="s">
        <v>50</v>
      </c>
      <c r="V108" t="s">
        <v>62</v>
      </c>
      <c r="W108" t="b">
        <v>1</v>
      </c>
      <c r="X108" t="s">
        <v>76</v>
      </c>
      <c r="Y108"/>
      <c r="Z108"/>
      <c r="AA108" t="s">
        <v>64</v>
      </c>
      <c r="AB108" t="s">
        <v>50</v>
      </c>
      <c r="AC108" t="s">
        <v>50</v>
      </c>
      <c r="AD108" t="b">
        <v>1</v>
      </c>
      <c r="AE108"/>
      <c r="AF108"/>
      <c r="AG108"/>
      <c r="AH108" t="s">
        <v>80</v>
      </c>
      <c r="AI108" t="s">
        <v>39</v>
      </c>
      <c r="AJ108" s="1">
        <v>42548.5</v>
      </c>
      <c r="AK108" t="s">
        <v>39</v>
      </c>
      <c r="AL108" t="s">
        <v>39</v>
      </c>
      <c r="AM108"/>
      <c r="AN108" t="s">
        <v>56</v>
      </c>
    </row>
    <row r="109" spans="1:40" ht="14.25" x14ac:dyDescent="0.45">
      <c r="A109" t="s">
        <v>39</v>
      </c>
      <c r="B109">
        <v>623073</v>
      </c>
      <c r="C109" t="str">
        <f>VLOOKUP(B109,'PAS10 S19 Final Scope_195'!B:C,2,0)</f>
        <v>Base Scope</v>
      </c>
      <c r="D109" t="s">
        <v>40</v>
      </c>
      <c r="E109" t="s">
        <v>57</v>
      </c>
      <c r="F109" t="s">
        <v>315</v>
      </c>
      <c r="G109" t="s">
        <v>645</v>
      </c>
      <c r="H109" t="s">
        <v>687</v>
      </c>
      <c r="I109">
        <v>2.5</v>
      </c>
      <c r="J109">
        <v>2</v>
      </c>
      <c r="K109" t="s">
        <v>646</v>
      </c>
      <c r="L109" t="s">
        <v>318</v>
      </c>
      <c r="M109" t="s">
        <v>319</v>
      </c>
      <c r="N109" t="s">
        <v>47</v>
      </c>
      <c r="O109" t="s">
        <v>48</v>
      </c>
      <c r="P109">
        <v>50000</v>
      </c>
      <c r="Q109" t="s">
        <v>318</v>
      </c>
      <c r="R109">
        <v>602727</v>
      </c>
      <c r="S109"/>
      <c r="T109" t="s">
        <v>50</v>
      </c>
      <c r="U109" t="s">
        <v>50</v>
      </c>
      <c r="V109" t="s">
        <v>62</v>
      </c>
      <c r="W109" t="b">
        <v>1</v>
      </c>
      <c r="X109" t="s">
        <v>76</v>
      </c>
      <c r="Y109"/>
      <c r="Z109"/>
      <c r="AA109" t="s">
        <v>102</v>
      </c>
      <c r="AB109" t="s">
        <v>50</v>
      </c>
      <c r="AC109" t="s">
        <v>50</v>
      </c>
      <c r="AD109" t="b">
        <v>1</v>
      </c>
      <c r="AE109"/>
      <c r="AF109"/>
      <c r="AG109"/>
      <c r="AH109" t="s">
        <v>80</v>
      </c>
      <c r="AI109" t="s">
        <v>39</v>
      </c>
      <c r="AJ109" s="1">
        <v>42548.5</v>
      </c>
      <c r="AK109" t="s">
        <v>39</v>
      </c>
      <c r="AL109" t="s">
        <v>39</v>
      </c>
      <c r="AM109"/>
      <c r="AN109" t="s">
        <v>56</v>
      </c>
    </row>
    <row r="110" spans="1:40" ht="14.25" x14ac:dyDescent="0.45">
      <c r="A110" t="s">
        <v>39</v>
      </c>
      <c r="B110">
        <v>623076</v>
      </c>
      <c r="C110" t="str">
        <f>VLOOKUP(B110,'PAS10 S19 Final Scope_195'!B:C,2,0)</f>
        <v>Base Scope</v>
      </c>
      <c r="D110" t="s">
        <v>40</v>
      </c>
      <c r="E110" t="s">
        <v>57</v>
      </c>
      <c r="F110" t="s">
        <v>315</v>
      </c>
      <c r="G110" t="s">
        <v>324</v>
      </c>
      <c r="H110" t="s">
        <v>583</v>
      </c>
      <c r="I110">
        <v>0.5</v>
      </c>
      <c r="J110">
        <v>2</v>
      </c>
      <c r="K110" t="s">
        <v>325</v>
      </c>
      <c r="L110" t="s">
        <v>318</v>
      </c>
      <c r="M110" t="s">
        <v>319</v>
      </c>
      <c r="N110" t="s">
        <v>47</v>
      </c>
      <c r="O110" t="s">
        <v>48</v>
      </c>
      <c r="P110">
        <v>50000</v>
      </c>
      <c r="Q110" t="s">
        <v>318</v>
      </c>
      <c r="R110">
        <v>602727</v>
      </c>
      <c r="S110"/>
      <c r="T110" t="s">
        <v>50</v>
      </c>
      <c r="U110" t="s">
        <v>50</v>
      </c>
      <c r="V110" t="s">
        <v>62</v>
      </c>
      <c r="W110" t="b">
        <v>1</v>
      </c>
      <c r="X110" t="s">
        <v>76</v>
      </c>
      <c r="Y110"/>
      <c r="Z110"/>
      <c r="AA110" t="s">
        <v>53</v>
      </c>
      <c r="AB110" t="s">
        <v>50</v>
      </c>
      <c r="AC110" t="s">
        <v>50</v>
      </c>
      <c r="AD110" t="b">
        <v>1</v>
      </c>
      <c r="AE110"/>
      <c r="AF110"/>
      <c r="AG110"/>
      <c r="AH110" t="s">
        <v>80</v>
      </c>
      <c r="AI110" t="s">
        <v>39</v>
      </c>
      <c r="AJ110" s="1">
        <v>42548.5</v>
      </c>
      <c r="AK110" t="s">
        <v>39</v>
      </c>
      <c r="AL110" t="s">
        <v>39</v>
      </c>
      <c r="AM110"/>
      <c r="AN110" t="s">
        <v>56</v>
      </c>
    </row>
    <row r="111" spans="1:40" ht="14.25" x14ac:dyDescent="0.45">
      <c r="A111" t="s">
        <v>39</v>
      </c>
      <c r="B111">
        <v>623086</v>
      </c>
      <c r="C111" t="str">
        <f>VLOOKUP(B111,'PAS10 S19 Final Scope_195'!B:C,2,0)</f>
        <v>Base Scope</v>
      </c>
      <c r="D111" t="s">
        <v>40</v>
      </c>
      <c r="E111" t="s">
        <v>57</v>
      </c>
      <c r="F111" t="s">
        <v>315</v>
      </c>
      <c r="G111" t="s">
        <v>332</v>
      </c>
      <c r="H111" t="s">
        <v>583</v>
      </c>
      <c r="I111">
        <v>2.5</v>
      </c>
      <c r="J111">
        <v>2</v>
      </c>
      <c r="K111" t="s">
        <v>333</v>
      </c>
      <c r="L111" t="s">
        <v>318</v>
      </c>
      <c r="M111" t="s">
        <v>319</v>
      </c>
      <c r="N111" t="s">
        <v>47</v>
      </c>
      <c r="O111" t="s">
        <v>48</v>
      </c>
      <c r="P111">
        <v>50000</v>
      </c>
      <c r="Q111" t="s">
        <v>318</v>
      </c>
      <c r="R111">
        <v>602732</v>
      </c>
      <c r="S111"/>
      <c r="T111" t="s">
        <v>50</v>
      </c>
      <c r="U111" t="s">
        <v>50</v>
      </c>
      <c r="V111" t="s">
        <v>62</v>
      </c>
      <c r="W111" t="b">
        <v>1</v>
      </c>
      <c r="X111" t="s">
        <v>76</v>
      </c>
      <c r="Y111"/>
      <c r="Z111"/>
      <c r="AA111" t="s">
        <v>53</v>
      </c>
      <c r="AB111" t="s">
        <v>50</v>
      </c>
      <c r="AC111" t="s">
        <v>50</v>
      </c>
      <c r="AD111" t="b">
        <v>1</v>
      </c>
      <c r="AE111"/>
      <c r="AF111"/>
      <c r="AG111"/>
      <c r="AH111" t="s">
        <v>80</v>
      </c>
      <c r="AI111" t="s">
        <v>39</v>
      </c>
      <c r="AJ111" s="1">
        <v>42548.5</v>
      </c>
      <c r="AK111" t="s">
        <v>39</v>
      </c>
      <c r="AL111" t="s">
        <v>39</v>
      </c>
      <c r="AM111"/>
      <c r="AN111" t="s">
        <v>56</v>
      </c>
    </row>
    <row r="112" spans="1:40" ht="14.25" x14ac:dyDescent="0.45">
      <c r="A112" t="s">
        <v>39</v>
      </c>
      <c r="B112">
        <v>623085</v>
      </c>
      <c r="C112" t="str">
        <f>VLOOKUP(B112,'PAS10 S19 Final Scope_195'!B:C,2,0)</f>
        <v>Base Scope</v>
      </c>
      <c r="D112" t="s">
        <v>40</v>
      </c>
      <c r="E112" t="s">
        <v>57</v>
      </c>
      <c r="F112" t="s">
        <v>315</v>
      </c>
      <c r="G112" t="s">
        <v>350</v>
      </c>
      <c r="H112" t="s">
        <v>687</v>
      </c>
      <c r="I112">
        <v>2.5</v>
      </c>
      <c r="J112">
        <v>2</v>
      </c>
      <c r="K112" t="s">
        <v>351</v>
      </c>
      <c r="L112" t="s">
        <v>318</v>
      </c>
      <c r="M112" t="s">
        <v>319</v>
      </c>
      <c r="N112" t="s">
        <v>47</v>
      </c>
      <c r="O112" t="s">
        <v>48</v>
      </c>
      <c r="P112">
        <v>50000</v>
      </c>
      <c r="Q112" t="s">
        <v>318</v>
      </c>
      <c r="R112">
        <v>602732</v>
      </c>
      <c r="S112"/>
      <c r="T112" t="s">
        <v>50</v>
      </c>
      <c r="U112" t="s">
        <v>50</v>
      </c>
      <c r="V112" t="s">
        <v>62</v>
      </c>
      <c r="W112" t="b">
        <v>1</v>
      </c>
      <c r="X112" t="s">
        <v>76</v>
      </c>
      <c r="Y112"/>
      <c r="Z112"/>
      <c r="AA112" t="s">
        <v>64</v>
      </c>
      <c r="AB112" t="s">
        <v>50</v>
      </c>
      <c r="AC112" t="s">
        <v>50</v>
      </c>
      <c r="AD112" t="b">
        <v>1</v>
      </c>
      <c r="AE112"/>
      <c r="AF112"/>
      <c r="AG112"/>
      <c r="AH112" t="s">
        <v>80</v>
      </c>
      <c r="AI112" t="s">
        <v>39</v>
      </c>
      <c r="AJ112" s="1">
        <v>42548.5</v>
      </c>
      <c r="AK112" t="s">
        <v>39</v>
      </c>
      <c r="AL112" t="s">
        <v>39</v>
      </c>
      <c r="AM112"/>
      <c r="AN112" t="s">
        <v>56</v>
      </c>
    </row>
    <row r="113" spans="1:40" ht="14.25" x14ac:dyDescent="0.45">
      <c r="A113" t="s">
        <v>39</v>
      </c>
      <c r="B113">
        <v>623081</v>
      </c>
      <c r="C113" t="str">
        <f>VLOOKUP(B113,'PAS10 S19 Final Scope_195'!B:C,2,0)</f>
        <v>Base Scope</v>
      </c>
      <c r="D113" t="s">
        <v>40</v>
      </c>
      <c r="E113" t="s">
        <v>57</v>
      </c>
      <c r="F113" t="s">
        <v>315</v>
      </c>
      <c r="G113" t="s">
        <v>330</v>
      </c>
      <c r="H113" t="s">
        <v>687</v>
      </c>
      <c r="I113">
        <v>0.5</v>
      </c>
      <c r="J113">
        <v>2</v>
      </c>
      <c r="K113" t="s">
        <v>331</v>
      </c>
      <c r="L113" t="s">
        <v>318</v>
      </c>
      <c r="M113" t="s">
        <v>319</v>
      </c>
      <c r="N113" t="s">
        <v>47</v>
      </c>
      <c r="O113" t="s">
        <v>48</v>
      </c>
      <c r="P113">
        <v>50000</v>
      </c>
      <c r="Q113"/>
      <c r="R113">
        <v>602727</v>
      </c>
      <c r="S113"/>
      <c r="T113" t="s">
        <v>50</v>
      </c>
      <c r="U113" t="s">
        <v>50</v>
      </c>
      <c r="V113" t="s">
        <v>62</v>
      </c>
      <c r="W113" t="b">
        <v>1</v>
      </c>
      <c r="X113" t="s">
        <v>76</v>
      </c>
      <c r="Y113"/>
      <c r="Z113"/>
      <c r="AA113" t="s">
        <v>64</v>
      </c>
      <c r="AB113" t="s">
        <v>50</v>
      </c>
      <c r="AC113" t="s">
        <v>50</v>
      </c>
      <c r="AD113" t="b">
        <v>1</v>
      </c>
      <c r="AE113"/>
      <c r="AF113"/>
      <c r="AG113"/>
      <c r="AH113" t="s">
        <v>80</v>
      </c>
      <c r="AI113" t="s">
        <v>39</v>
      </c>
      <c r="AJ113" s="1">
        <v>42548.5</v>
      </c>
      <c r="AK113" t="s">
        <v>39</v>
      </c>
      <c r="AL113" t="s">
        <v>39</v>
      </c>
      <c r="AM113"/>
      <c r="AN113" t="s">
        <v>56</v>
      </c>
    </row>
    <row r="114" spans="1:40" ht="14.25" x14ac:dyDescent="0.45">
      <c r="A114" t="s">
        <v>39</v>
      </c>
      <c r="B114">
        <v>623079</v>
      </c>
      <c r="C114" t="str">
        <f>VLOOKUP(B114,'PAS10 S19 Final Scope_195'!B:C,2,0)</f>
        <v>Base Scope</v>
      </c>
      <c r="D114" t="s">
        <v>40</v>
      </c>
      <c r="E114" t="s">
        <v>57</v>
      </c>
      <c r="F114" t="s">
        <v>315</v>
      </c>
      <c r="G114" t="s">
        <v>328</v>
      </c>
      <c r="H114" t="s">
        <v>583</v>
      </c>
      <c r="I114">
        <v>3</v>
      </c>
      <c r="J114">
        <v>2</v>
      </c>
      <c r="K114" t="s">
        <v>737</v>
      </c>
      <c r="L114" t="s">
        <v>318</v>
      </c>
      <c r="M114" t="s">
        <v>319</v>
      </c>
      <c r="N114" t="s">
        <v>47</v>
      </c>
      <c r="O114" t="s">
        <v>48</v>
      </c>
      <c r="P114">
        <v>50000</v>
      </c>
      <c r="Q114" t="s">
        <v>318</v>
      </c>
      <c r="R114">
        <v>602727</v>
      </c>
      <c r="S114"/>
      <c r="T114" t="s">
        <v>50</v>
      </c>
      <c r="U114" t="s">
        <v>50</v>
      </c>
      <c r="V114" t="s">
        <v>62</v>
      </c>
      <c r="W114" t="b">
        <v>1</v>
      </c>
      <c r="X114" t="s">
        <v>76</v>
      </c>
      <c r="Y114"/>
      <c r="Z114"/>
      <c r="AA114" t="s">
        <v>64</v>
      </c>
      <c r="AB114" t="s">
        <v>50</v>
      </c>
      <c r="AC114" t="s">
        <v>50</v>
      </c>
      <c r="AD114" t="b">
        <v>1</v>
      </c>
      <c r="AE114"/>
      <c r="AF114"/>
      <c r="AG114"/>
      <c r="AH114" t="s">
        <v>80</v>
      </c>
      <c r="AI114" t="s">
        <v>39</v>
      </c>
      <c r="AJ114" s="1">
        <v>42548.5</v>
      </c>
      <c r="AK114" t="s">
        <v>39</v>
      </c>
      <c r="AL114" t="s">
        <v>39</v>
      </c>
      <c r="AM114"/>
      <c r="AN114" t="s">
        <v>56</v>
      </c>
    </row>
    <row r="115" spans="1:40" ht="14.25" x14ac:dyDescent="0.45">
      <c r="A115" t="s">
        <v>39</v>
      </c>
      <c r="B115">
        <v>623082</v>
      </c>
      <c r="C115" t="str">
        <f>VLOOKUP(B115,'PAS10 S19 Final Scope_195'!B:C,2,0)</f>
        <v>Base Scope</v>
      </c>
      <c r="D115" t="s">
        <v>40</v>
      </c>
      <c r="E115" t="s">
        <v>57</v>
      </c>
      <c r="F115" t="s">
        <v>315</v>
      </c>
      <c r="G115" t="s">
        <v>326</v>
      </c>
      <c r="H115" t="s">
        <v>583</v>
      </c>
      <c r="I115">
        <v>1</v>
      </c>
      <c r="J115">
        <v>2</v>
      </c>
      <c r="K115" t="s">
        <v>327</v>
      </c>
      <c r="L115" t="s">
        <v>318</v>
      </c>
      <c r="M115" t="s">
        <v>319</v>
      </c>
      <c r="N115" t="s">
        <v>47</v>
      </c>
      <c r="O115" t="s">
        <v>48</v>
      </c>
      <c r="P115">
        <v>50000</v>
      </c>
      <c r="Q115"/>
      <c r="R115">
        <v>602727</v>
      </c>
      <c r="S115"/>
      <c r="T115" t="s">
        <v>50</v>
      </c>
      <c r="U115" t="s">
        <v>50</v>
      </c>
      <c r="V115" t="s">
        <v>62</v>
      </c>
      <c r="W115" t="b">
        <v>1</v>
      </c>
      <c r="X115" t="s">
        <v>76</v>
      </c>
      <c r="Y115"/>
      <c r="Z115"/>
      <c r="AA115" t="s">
        <v>64</v>
      </c>
      <c r="AB115" t="s">
        <v>50</v>
      </c>
      <c r="AC115" t="s">
        <v>50</v>
      </c>
      <c r="AD115" t="b">
        <v>1</v>
      </c>
      <c r="AE115"/>
      <c r="AF115"/>
      <c r="AG115"/>
      <c r="AH115" t="s">
        <v>80</v>
      </c>
      <c r="AI115" t="s">
        <v>39</v>
      </c>
      <c r="AJ115" s="1">
        <v>42548.5</v>
      </c>
      <c r="AK115" t="s">
        <v>39</v>
      </c>
      <c r="AL115" t="s">
        <v>39</v>
      </c>
      <c r="AM115"/>
      <c r="AN115" t="s">
        <v>56</v>
      </c>
    </row>
    <row r="116" spans="1:40" ht="14.25" x14ac:dyDescent="0.45">
      <c r="A116" t="s">
        <v>39</v>
      </c>
      <c r="B116">
        <v>623083</v>
      </c>
      <c r="C116" t="str">
        <f>VLOOKUP(B116,'PAS10 S19 Final Scope_195'!B:C,2,0)</f>
        <v>Base Scope</v>
      </c>
      <c r="D116" t="s">
        <v>40</v>
      </c>
      <c r="E116" t="s">
        <v>57</v>
      </c>
      <c r="F116" t="s">
        <v>315</v>
      </c>
      <c r="G116" t="s">
        <v>348</v>
      </c>
      <c r="H116" t="s">
        <v>583</v>
      </c>
      <c r="I116">
        <v>1</v>
      </c>
      <c r="J116">
        <v>2</v>
      </c>
      <c r="K116" t="s">
        <v>349</v>
      </c>
      <c r="L116" t="s">
        <v>318</v>
      </c>
      <c r="M116" t="s">
        <v>319</v>
      </c>
      <c r="N116" t="s">
        <v>47</v>
      </c>
      <c r="O116" t="s">
        <v>48</v>
      </c>
      <c r="P116">
        <v>50000</v>
      </c>
      <c r="Q116"/>
      <c r="R116">
        <v>602733</v>
      </c>
      <c r="S116"/>
      <c r="T116" t="s">
        <v>50</v>
      </c>
      <c r="U116" t="s">
        <v>50</v>
      </c>
      <c r="V116" t="s">
        <v>62</v>
      </c>
      <c r="W116" t="b">
        <v>1</v>
      </c>
      <c r="X116" t="s">
        <v>76</v>
      </c>
      <c r="Y116"/>
      <c r="Z116"/>
      <c r="AA116" t="s">
        <v>107</v>
      </c>
      <c r="AB116" t="s">
        <v>50</v>
      </c>
      <c r="AC116" t="s">
        <v>50</v>
      </c>
      <c r="AD116" t="b">
        <v>1</v>
      </c>
      <c r="AE116"/>
      <c r="AF116"/>
      <c r="AG116"/>
      <c r="AH116" t="s">
        <v>80</v>
      </c>
      <c r="AI116" t="s">
        <v>39</v>
      </c>
      <c r="AJ116" s="1">
        <v>42548.5</v>
      </c>
      <c r="AK116" t="s">
        <v>39</v>
      </c>
      <c r="AL116" t="s">
        <v>39</v>
      </c>
      <c r="AM116"/>
      <c r="AN116" t="s">
        <v>56</v>
      </c>
    </row>
    <row r="117" spans="1:40" ht="14.25" x14ac:dyDescent="0.45">
      <c r="A117" t="s">
        <v>39</v>
      </c>
      <c r="B117">
        <v>572522</v>
      </c>
      <c r="C117" t="str">
        <f>VLOOKUP(B117,'PAS10 S19 Final Scope_195'!B:C,2,0)</f>
        <v>Base Scope</v>
      </c>
      <c r="D117" t="s">
        <v>40</v>
      </c>
      <c r="E117" t="s">
        <v>57</v>
      </c>
      <c r="F117" t="s">
        <v>352</v>
      </c>
      <c r="G117" t="s">
        <v>380</v>
      </c>
      <c r="H117" t="s">
        <v>583</v>
      </c>
      <c r="I117">
        <v>4.5</v>
      </c>
      <c r="J117">
        <v>2</v>
      </c>
      <c r="K117" t="s">
        <v>381</v>
      </c>
      <c r="L117" t="s">
        <v>355</v>
      </c>
      <c r="M117" t="s">
        <v>319</v>
      </c>
      <c r="N117" t="s">
        <v>47</v>
      </c>
      <c r="O117" t="s">
        <v>48</v>
      </c>
      <c r="P117">
        <v>31000</v>
      </c>
      <c r="Q117" t="s">
        <v>366</v>
      </c>
      <c r="R117">
        <v>593047</v>
      </c>
      <c r="S117"/>
      <c r="T117" t="s">
        <v>50</v>
      </c>
      <c r="U117" t="s">
        <v>140</v>
      </c>
      <c r="V117" t="s">
        <v>140</v>
      </c>
      <c r="W117" t="b">
        <v>1</v>
      </c>
      <c r="X117" t="s">
        <v>358</v>
      </c>
      <c r="Y117"/>
      <c r="Z117"/>
      <c r="AA117" t="s">
        <v>107</v>
      </c>
      <c r="AB117" t="s">
        <v>50</v>
      </c>
      <c r="AC117" t="s">
        <v>55</v>
      </c>
      <c r="AD117" t="b">
        <v>1</v>
      </c>
      <c r="AE117" t="s">
        <v>359</v>
      </c>
      <c r="AF117" t="s">
        <v>382</v>
      </c>
      <c r="AG117"/>
      <c r="AH117" t="s">
        <v>80</v>
      </c>
      <c r="AI117" t="s">
        <v>39</v>
      </c>
      <c r="AJ117" s="1">
        <v>42548.5</v>
      </c>
      <c r="AK117" t="s">
        <v>39</v>
      </c>
      <c r="AL117" t="s">
        <v>39</v>
      </c>
      <c r="AM117"/>
      <c r="AN117" t="s">
        <v>56</v>
      </c>
    </row>
    <row r="118" spans="1:40" ht="14.25" x14ac:dyDescent="0.45">
      <c r="A118" t="s">
        <v>39</v>
      </c>
      <c r="B118">
        <v>588986</v>
      </c>
      <c r="C118" t="str">
        <f>VLOOKUP(B118,'PAS10 S19 Final Scope_195'!B:C,2,0)</f>
        <v>Base Scope</v>
      </c>
      <c r="D118" t="s">
        <v>40</v>
      </c>
      <c r="E118" t="s">
        <v>57</v>
      </c>
      <c r="F118" t="s">
        <v>352</v>
      </c>
      <c r="G118" t="s">
        <v>353</v>
      </c>
      <c r="H118" t="s">
        <v>583</v>
      </c>
      <c r="I118">
        <v>1</v>
      </c>
      <c r="J118">
        <v>2</v>
      </c>
      <c r="K118" t="s">
        <v>354</v>
      </c>
      <c r="L118" t="s">
        <v>355</v>
      </c>
      <c r="M118" t="s">
        <v>319</v>
      </c>
      <c r="N118" t="s">
        <v>47</v>
      </c>
      <c r="O118" t="s">
        <v>48</v>
      </c>
      <c r="P118">
        <v>31000</v>
      </c>
      <c r="Q118" t="s">
        <v>356</v>
      </c>
      <c r="R118" t="s">
        <v>357</v>
      </c>
      <c r="S118"/>
      <c r="T118" t="s">
        <v>50</v>
      </c>
      <c r="U118" t="s">
        <v>62</v>
      </c>
      <c r="V118" t="s">
        <v>62</v>
      </c>
      <c r="W118" t="b">
        <v>1</v>
      </c>
      <c r="X118" t="s">
        <v>358</v>
      </c>
      <c r="Y118"/>
      <c r="Z118"/>
      <c r="AA118" t="s">
        <v>53</v>
      </c>
      <c r="AB118" t="s">
        <v>50</v>
      </c>
      <c r="AC118" t="s">
        <v>50</v>
      </c>
      <c r="AD118" t="b">
        <v>1</v>
      </c>
      <c r="AE118" t="s">
        <v>359</v>
      </c>
      <c r="AF118"/>
      <c r="AG118"/>
      <c r="AH118" t="s">
        <v>80</v>
      </c>
      <c r="AI118" t="s">
        <v>39</v>
      </c>
      <c r="AJ118" s="1">
        <v>42548.5</v>
      </c>
      <c r="AK118" t="s">
        <v>39</v>
      </c>
      <c r="AL118" t="s">
        <v>39</v>
      </c>
      <c r="AM118"/>
      <c r="AN118" t="s">
        <v>56</v>
      </c>
    </row>
    <row r="119" spans="1:40" ht="14.25" x14ac:dyDescent="0.45">
      <c r="A119" t="s">
        <v>39</v>
      </c>
      <c r="B119">
        <v>594181</v>
      </c>
      <c r="C119" t="str">
        <f>VLOOKUP(B119,'PAS10 S19 Final Scope_195'!B:C,2,0)</f>
        <v>Base Scope</v>
      </c>
      <c r="D119" t="s">
        <v>40</v>
      </c>
      <c r="E119" t="s">
        <v>41</v>
      </c>
      <c r="F119" t="s">
        <v>352</v>
      </c>
      <c r="G119" t="s">
        <v>360</v>
      </c>
      <c r="H119" t="s">
        <v>583</v>
      </c>
      <c r="I119">
        <v>1</v>
      </c>
      <c r="J119">
        <v>2</v>
      </c>
      <c r="K119" t="s">
        <v>361</v>
      </c>
      <c r="L119"/>
      <c r="M119" t="s">
        <v>319</v>
      </c>
      <c r="N119" t="s">
        <v>47</v>
      </c>
      <c r="O119" t="s">
        <v>48</v>
      </c>
      <c r="P119">
        <v>88888</v>
      </c>
      <c r="Q119" t="s">
        <v>362</v>
      </c>
      <c r="R119">
        <v>593047</v>
      </c>
      <c r="S119"/>
      <c r="T119" t="s">
        <v>50</v>
      </c>
      <c r="U119" t="s">
        <v>62</v>
      </c>
      <c r="V119" t="s">
        <v>62</v>
      </c>
      <c r="W119" t="b">
        <v>1</v>
      </c>
      <c r="X119" t="s">
        <v>76</v>
      </c>
      <c r="Y119"/>
      <c r="Z119"/>
      <c r="AA119" t="s">
        <v>107</v>
      </c>
      <c r="AB119" t="s">
        <v>363</v>
      </c>
      <c r="AC119" t="s">
        <v>363</v>
      </c>
      <c r="AD119" t="b">
        <v>1</v>
      </c>
      <c r="AE119" t="s">
        <v>359</v>
      </c>
      <c r="AF119"/>
      <c r="AG119"/>
      <c r="AH119"/>
      <c r="AI119" t="s">
        <v>39</v>
      </c>
      <c r="AJ119" s="1">
        <v>42548.5</v>
      </c>
      <c r="AK119" t="s">
        <v>39</v>
      </c>
      <c r="AL119" t="s">
        <v>39</v>
      </c>
      <c r="AM119"/>
      <c r="AN119" t="s">
        <v>56</v>
      </c>
    </row>
    <row r="120" spans="1:40" ht="14.25" x14ac:dyDescent="0.45">
      <c r="A120" t="s">
        <v>39</v>
      </c>
      <c r="B120">
        <v>538656</v>
      </c>
      <c r="C120" t="str">
        <f>VLOOKUP(B120,'PAS10 S19 Final Scope_195'!B:C,2,0)</f>
        <v>Base Scope</v>
      </c>
      <c r="D120" t="s">
        <v>40</v>
      </c>
      <c r="E120" t="s">
        <v>57</v>
      </c>
      <c r="F120" t="s">
        <v>352</v>
      </c>
      <c r="G120" t="s">
        <v>364</v>
      </c>
      <c r="H120" t="s">
        <v>687</v>
      </c>
      <c r="I120">
        <v>4.5</v>
      </c>
      <c r="J120">
        <v>2</v>
      </c>
      <c r="K120" t="s">
        <v>365</v>
      </c>
      <c r="L120" t="s">
        <v>355</v>
      </c>
      <c r="M120" t="s">
        <v>319</v>
      </c>
      <c r="N120" t="s">
        <v>47</v>
      </c>
      <c r="O120" t="s">
        <v>48</v>
      </c>
      <c r="P120">
        <v>31000</v>
      </c>
      <c r="Q120" t="s">
        <v>366</v>
      </c>
      <c r="R120">
        <v>593047</v>
      </c>
      <c r="S120"/>
      <c r="T120" t="s">
        <v>50</v>
      </c>
      <c r="U120" t="s">
        <v>62</v>
      </c>
      <c r="V120" t="s">
        <v>62</v>
      </c>
      <c r="W120" t="b">
        <v>1</v>
      </c>
      <c r="X120" t="s">
        <v>358</v>
      </c>
      <c r="Y120"/>
      <c r="Z120"/>
      <c r="AA120" t="s">
        <v>107</v>
      </c>
      <c r="AB120" t="s">
        <v>50</v>
      </c>
      <c r="AC120" t="s">
        <v>50</v>
      </c>
      <c r="AD120" t="b">
        <v>1</v>
      </c>
      <c r="AE120" t="s">
        <v>359</v>
      </c>
      <c r="AF120"/>
      <c r="AG120"/>
      <c r="AH120" t="s">
        <v>80</v>
      </c>
      <c r="AI120" t="s">
        <v>39</v>
      </c>
      <c r="AJ120" s="1">
        <v>42548.5</v>
      </c>
      <c r="AK120" t="s">
        <v>39</v>
      </c>
      <c r="AL120" t="s">
        <v>39</v>
      </c>
      <c r="AM120"/>
      <c r="AN120" t="s">
        <v>56</v>
      </c>
    </row>
    <row r="121" spans="1:40" ht="14.25" x14ac:dyDescent="0.45">
      <c r="A121" t="s">
        <v>39</v>
      </c>
      <c r="B121">
        <v>572514</v>
      </c>
      <c r="C121" t="str">
        <f>VLOOKUP(B121,'PAS10 S19 Final Scope_195'!B:C,2,0)</f>
        <v>Base Scope</v>
      </c>
      <c r="D121" t="s">
        <v>40</v>
      </c>
      <c r="E121" t="s">
        <v>57</v>
      </c>
      <c r="F121" t="s">
        <v>352</v>
      </c>
      <c r="G121" t="s">
        <v>378</v>
      </c>
      <c r="H121" t="s">
        <v>583</v>
      </c>
      <c r="I121">
        <v>2</v>
      </c>
      <c r="J121">
        <v>2</v>
      </c>
      <c r="K121" t="s">
        <v>379</v>
      </c>
      <c r="L121" t="s">
        <v>355</v>
      </c>
      <c r="M121" t="s">
        <v>319</v>
      </c>
      <c r="N121" t="s">
        <v>47</v>
      </c>
      <c r="O121" t="s">
        <v>48</v>
      </c>
      <c r="P121">
        <v>31000</v>
      </c>
      <c r="Q121" t="s">
        <v>366</v>
      </c>
      <c r="R121">
        <v>593047</v>
      </c>
      <c r="S121"/>
      <c r="T121" t="s">
        <v>50</v>
      </c>
      <c r="U121" t="s">
        <v>62</v>
      </c>
      <c r="V121" t="s">
        <v>62</v>
      </c>
      <c r="W121" t="b">
        <v>1</v>
      </c>
      <c r="X121" t="s">
        <v>358</v>
      </c>
      <c r="Y121"/>
      <c r="Z121"/>
      <c r="AA121" t="s">
        <v>107</v>
      </c>
      <c r="AB121" t="s">
        <v>50</v>
      </c>
      <c r="AC121" t="s">
        <v>50</v>
      </c>
      <c r="AD121" t="b">
        <v>1</v>
      </c>
      <c r="AE121" t="s">
        <v>359</v>
      </c>
      <c r="AF121"/>
      <c r="AG121"/>
      <c r="AH121" t="s">
        <v>80</v>
      </c>
      <c r="AI121" t="s">
        <v>39</v>
      </c>
      <c r="AJ121" s="1">
        <v>42548.5</v>
      </c>
      <c r="AK121" t="s">
        <v>39</v>
      </c>
      <c r="AL121" t="s">
        <v>39</v>
      </c>
      <c r="AM121"/>
      <c r="AN121" t="s">
        <v>56</v>
      </c>
    </row>
    <row r="122" spans="1:40" ht="14.25" x14ac:dyDescent="0.45">
      <c r="A122" t="s">
        <v>39</v>
      </c>
      <c r="B122">
        <v>593939</v>
      </c>
      <c r="C122" t="str">
        <f>VLOOKUP(B122,'PAS10 S19 Final Scope_195'!B:C,2,0)</f>
        <v>Base Scope</v>
      </c>
      <c r="D122" t="s">
        <v>40</v>
      </c>
      <c r="E122" t="s">
        <v>41</v>
      </c>
      <c r="F122" t="s">
        <v>352</v>
      </c>
      <c r="G122" t="s">
        <v>371</v>
      </c>
      <c r="H122" t="s">
        <v>583</v>
      </c>
      <c r="I122">
        <v>1</v>
      </c>
      <c r="J122">
        <v>2</v>
      </c>
      <c r="K122" t="s">
        <v>372</v>
      </c>
      <c r="L122" t="s">
        <v>355</v>
      </c>
      <c r="M122" t="s">
        <v>319</v>
      </c>
      <c r="N122" t="s">
        <v>47</v>
      </c>
      <c r="O122" t="s">
        <v>48</v>
      </c>
      <c r="P122">
        <v>31000</v>
      </c>
      <c r="Q122" t="s">
        <v>366</v>
      </c>
      <c r="R122">
        <v>593047</v>
      </c>
      <c r="S122"/>
      <c r="T122" t="s">
        <v>50</v>
      </c>
      <c r="U122" t="s">
        <v>373</v>
      </c>
      <c r="V122" t="s">
        <v>373</v>
      </c>
      <c r="W122" t="b">
        <v>1</v>
      </c>
      <c r="X122" t="s">
        <v>115</v>
      </c>
      <c r="Y122"/>
      <c r="Z122"/>
      <c r="AA122" t="s">
        <v>107</v>
      </c>
      <c r="AB122" t="s">
        <v>50</v>
      </c>
      <c r="AC122" t="s">
        <v>50</v>
      </c>
      <c r="AD122" t="b">
        <v>1</v>
      </c>
      <c r="AE122" t="s">
        <v>359</v>
      </c>
      <c r="AF122"/>
      <c r="AG122"/>
      <c r="AH122" t="s">
        <v>80</v>
      </c>
      <c r="AI122" t="s">
        <v>39</v>
      </c>
      <c r="AJ122" s="1">
        <v>42548.5</v>
      </c>
      <c r="AK122" t="s">
        <v>39</v>
      </c>
      <c r="AL122" t="s">
        <v>39</v>
      </c>
      <c r="AM122"/>
      <c r="AN122" t="s">
        <v>56</v>
      </c>
    </row>
    <row r="123" spans="1:40" ht="14.25" x14ac:dyDescent="0.45">
      <c r="A123" t="s">
        <v>39</v>
      </c>
      <c r="B123">
        <v>572461</v>
      </c>
      <c r="C123" t="str">
        <f>VLOOKUP(B123,'PAS10 S19 Final Scope_195'!B:C,2,0)</f>
        <v>Base Scope</v>
      </c>
      <c r="D123" t="s">
        <v>40</v>
      </c>
      <c r="E123" t="s">
        <v>41</v>
      </c>
      <c r="F123" t="s">
        <v>352</v>
      </c>
      <c r="G123" t="s">
        <v>391</v>
      </c>
      <c r="H123" t="s">
        <v>687</v>
      </c>
      <c r="I123">
        <v>4</v>
      </c>
      <c r="J123">
        <v>2</v>
      </c>
      <c r="K123" t="s">
        <v>392</v>
      </c>
      <c r="L123" t="s">
        <v>355</v>
      </c>
      <c r="M123" t="s">
        <v>319</v>
      </c>
      <c r="N123" t="s">
        <v>47</v>
      </c>
      <c r="O123" t="s">
        <v>48</v>
      </c>
      <c r="P123">
        <v>31000</v>
      </c>
      <c r="Q123" t="s">
        <v>366</v>
      </c>
      <c r="R123">
        <v>593047</v>
      </c>
      <c r="S123"/>
      <c r="T123" t="s">
        <v>50</v>
      </c>
      <c r="U123" t="s">
        <v>390</v>
      </c>
      <c r="V123" t="s">
        <v>390</v>
      </c>
      <c r="W123" t="b">
        <v>1</v>
      </c>
      <c r="X123" t="s">
        <v>358</v>
      </c>
      <c r="Y123"/>
      <c r="Z123"/>
      <c r="AA123" t="s">
        <v>64</v>
      </c>
      <c r="AB123" t="s">
        <v>363</v>
      </c>
      <c r="AC123" t="s">
        <v>363</v>
      </c>
      <c r="AD123" t="b">
        <v>1</v>
      </c>
      <c r="AE123" t="s">
        <v>359</v>
      </c>
      <c r="AF123" t="s">
        <v>370</v>
      </c>
      <c r="AG123"/>
      <c r="AH123" t="s">
        <v>80</v>
      </c>
      <c r="AI123" t="s">
        <v>39</v>
      </c>
      <c r="AJ123" s="1">
        <v>42548.5</v>
      </c>
      <c r="AK123" t="s">
        <v>39</v>
      </c>
      <c r="AL123" t="s">
        <v>39</v>
      </c>
      <c r="AM123"/>
      <c r="AN123" t="s">
        <v>56</v>
      </c>
    </row>
    <row r="124" spans="1:40" ht="14.25" x14ac:dyDescent="0.45">
      <c r="A124" t="s">
        <v>39</v>
      </c>
      <c r="B124">
        <v>593933</v>
      </c>
      <c r="C124" t="str">
        <f>VLOOKUP(B124,'PAS10 S19 Final Scope_195'!B:C,2,0)</f>
        <v>Base Scope</v>
      </c>
      <c r="D124" t="s">
        <v>40</v>
      </c>
      <c r="E124" t="s">
        <v>41</v>
      </c>
      <c r="F124" t="s">
        <v>352</v>
      </c>
      <c r="G124" t="s">
        <v>388</v>
      </c>
      <c r="H124" t="s">
        <v>583</v>
      </c>
      <c r="I124">
        <v>0.5</v>
      </c>
      <c r="J124">
        <v>2</v>
      </c>
      <c r="K124" t="s">
        <v>389</v>
      </c>
      <c r="L124" t="s">
        <v>355</v>
      </c>
      <c r="M124" t="s">
        <v>319</v>
      </c>
      <c r="N124" t="s">
        <v>47</v>
      </c>
      <c r="O124" t="s">
        <v>48</v>
      </c>
      <c r="P124">
        <v>31000</v>
      </c>
      <c r="Q124" t="s">
        <v>366</v>
      </c>
      <c r="R124">
        <v>593047</v>
      </c>
      <c r="S124"/>
      <c r="T124" t="s">
        <v>50</v>
      </c>
      <c r="U124" t="s">
        <v>390</v>
      </c>
      <c r="V124" t="s">
        <v>390</v>
      </c>
      <c r="W124" t="b">
        <v>1</v>
      </c>
      <c r="X124" t="s">
        <v>115</v>
      </c>
      <c r="Y124"/>
      <c r="Z124"/>
      <c r="AA124" t="s">
        <v>107</v>
      </c>
      <c r="AB124" t="s">
        <v>50</v>
      </c>
      <c r="AC124" t="s">
        <v>50</v>
      </c>
      <c r="AD124" t="b">
        <v>1</v>
      </c>
      <c r="AE124" t="s">
        <v>359</v>
      </c>
      <c r="AF124"/>
      <c r="AG124"/>
      <c r="AH124" t="s">
        <v>80</v>
      </c>
      <c r="AI124" t="s">
        <v>39</v>
      </c>
      <c r="AJ124" s="1">
        <v>42548.5</v>
      </c>
      <c r="AK124" t="s">
        <v>39</v>
      </c>
      <c r="AL124" t="s">
        <v>39</v>
      </c>
      <c r="AM124"/>
      <c r="AN124" t="s">
        <v>56</v>
      </c>
    </row>
    <row r="125" spans="1:40" ht="14.25" x14ac:dyDescent="0.45">
      <c r="A125" t="s">
        <v>39</v>
      </c>
      <c r="B125">
        <v>593935</v>
      </c>
      <c r="C125" t="str">
        <f>VLOOKUP(B125,'PAS10 S19 Final Scope_195'!B:C,2,0)</f>
        <v>Base Scope</v>
      </c>
      <c r="D125" t="s">
        <v>40</v>
      </c>
      <c r="E125" t="s">
        <v>41</v>
      </c>
      <c r="F125" t="s">
        <v>352</v>
      </c>
      <c r="G125" t="s">
        <v>386</v>
      </c>
      <c r="H125" t="s">
        <v>583</v>
      </c>
      <c r="I125">
        <v>1</v>
      </c>
      <c r="J125">
        <v>2</v>
      </c>
      <c r="K125" t="s">
        <v>387</v>
      </c>
      <c r="L125" t="s">
        <v>355</v>
      </c>
      <c r="M125" t="s">
        <v>319</v>
      </c>
      <c r="N125" t="s">
        <v>47</v>
      </c>
      <c r="O125" t="s">
        <v>48</v>
      </c>
      <c r="P125">
        <v>31000</v>
      </c>
      <c r="Q125" t="s">
        <v>366</v>
      </c>
      <c r="R125">
        <v>593047</v>
      </c>
      <c r="S125"/>
      <c r="T125" t="s">
        <v>50</v>
      </c>
      <c r="U125" t="s">
        <v>369</v>
      </c>
      <c r="V125" t="s">
        <v>369</v>
      </c>
      <c r="W125" t="b">
        <v>1</v>
      </c>
      <c r="X125" t="s">
        <v>76</v>
      </c>
      <c r="Y125"/>
      <c r="Z125"/>
      <c r="AA125" t="s">
        <v>107</v>
      </c>
      <c r="AB125" t="s">
        <v>50</v>
      </c>
      <c r="AC125" t="s">
        <v>50</v>
      </c>
      <c r="AD125" t="b">
        <v>1</v>
      </c>
      <c r="AE125" t="s">
        <v>359</v>
      </c>
      <c r="AF125"/>
      <c r="AG125"/>
      <c r="AH125" t="s">
        <v>80</v>
      </c>
      <c r="AI125" t="s">
        <v>39</v>
      </c>
      <c r="AJ125" s="1">
        <v>42548.5</v>
      </c>
      <c r="AK125" t="s">
        <v>39</v>
      </c>
      <c r="AL125" t="s">
        <v>39</v>
      </c>
      <c r="AM125"/>
      <c r="AN125" t="s">
        <v>56</v>
      </c>
    </row>
    <row r="126" spans="1:40" ht="14.25" x14ac:dyDescent="0.45">
      <c r="A126" t="s">
        <v>39</v>
      </c>
      <c r="B126">
        <v>572510</v>
      </c>
      <c r="C126" t="str">
        <f>VLOOKUP(B126,'PAS10 S19 Final Scope_195'!B:C,2,0)</f>
        <v>Base Scope</v>
      </c>
      <c r="D126" t="s">
        <v>40</v>
      </c>
      <c r="E126" t="s">
        <v>41</v>
      </c>
      <c r="F126" t="s">
        <v>352</v>
      </c>
      <c r="G126" t="s">
        <v>383</v>
      </c>
      <c r="H126" t="s">
        <v>687</v>
      </c>
      <c r="I126">
        <v>4</v>
      </c>
      <c r="J126">
        <v>2</v>
      </c>
      <c r="K126" t="s">
        <v>384</v>
      </c>
      <c r="L126" t="s">
        <v>355</v>
      </c>
      <c r="M126" t="s">
        <v>319</v>
      </c>
      <c r="N126" t="s">
        <v>47</v>
      </c>
      <c r="O126" t="s">
        <v>48</v>
      </c>
      <c r="P126">
        <v>31000</v>
      </c>
      <c r="Q126" t="s">
        <v>366</v>
      </c>
      <c r="R126">
        <v>593047</v>
      </c>
      <c r="S126"/>
      <c r="T126" t="s">
        <v>50</v>
      </c>
      <c r="U126" t="s">
        <v>385</v>
      </c>
      <c r="V126" t="s">
        <v>385</v>
      </c>
      <c r="W126" t="b">
        <v>1</v>
      </c>
      <c r="X126" t="s">
        <v>76</v>
      </c>
      <c r="Y126"/>
      <c r="Z126"/>
      <c r="AA126" t="s">
        <v>64</v>
      </c>
      <c r="AB126" t="s">
        <v>363</v>
      </c>
      <c r="AC126" t="s">
        <v>363</v>
      </c>
      <c r="AD126" t="b">
        <v>1</v>
      </c>
      <c r="AE126" t="s">
        <v>359</v>
      </c>
      <c r="AF126"/>
      <c r="AG126"/>
      <c r="AH126" t="s">
        <v>80</v>
      </c>
      <c r="AI126" t="s">
        <v>39</v>
      </c>
      <c r="AJ126" s="1">
        <v>42548.5</v>
      </c>
      <c r="AK126" t="s">
        <v>39</v>
      </c>
      <c r="AL126" t="s">
        <v>39</v>
      </c>
      <c r="AM126"/>
      <c r="AN126" t="s">
        <v>56</v>
      </c>
    </row>
    <row r="127" spans="1:40" ht="14.25" x14ac:dyDescent="0.45">
      <c r="A127" t="s">
        <v>39</v>
      </c>
      <c r="B127">
        <v>593938</v>
      </c>
      <c r="C127" t="str">
        <f>VLOOKUP(B127,'PAS10 S19 Final Scope_195'!B:C,2,0)</f>
        <v>Base Scope</v>
      </c>
      <c r="D127" t="s">
        <v>40</v>
      </c>
      <c r="E127" t="s">
        <v>41</v>
      </c>
      <c r="F127" t="s">
        <v>352</v>
      </c>
      <c r="G127" t="s">
        <v>395</v>
      </c>
      <c r="H127" t="s">
        <v>583</v>
      </c>
      <c r="I127">
        <v>1</v>
      </c>
      <c r="J127">
        <v>2</v>
      </c>
      <c r="K127" t="s">
        <v>396</v>
      </c>
      <c r="L127" t="s">
        <v>355</v>
      </c>
      <c r="M127" t="s">
        <v>319</v>
      </c>
      <c r="N127" t="s">
        <v>47</v>
      </c>
      <c r="O127" t="s">
        <v>48</v>
      </c>
      <c r="P127">
        <v>31000</v>
      </c>
      <c r="Q127" t="s">
        <v>366</v>
      </c>
      <c r="R127">
        <v>593047</v>
      </c>
      <c r="S127"/>
      <c r="T127" t="s">
        <v>50</v>
      </c>
      <c r="U127" t="s">
        <v>385</v>
      </c>
      <c r="V127" t="s">
        <v>385</v>
      </c>
      <c r="W127" t="b">
        <v>1</v>
      </c>
      <c r="X127" t="s">
        <v>76</v>
      </c>
      <c r="Y127"/>
      <c r="Z127"/>
      <c r="AA127" t="s">
        <v>107</v>
      </c>
      <c r="AB127" t="s">
        <v>50</v>
      </c>
      <c r="AC127" t="s">
        <v>50</v>
      </c>
      <c r="AD127" t="b">
        <v>1</v>
      </c>
      <c r="AE127" t="s">
        <v>359</v>
      </c>
      <c r="AF127"/>
      <c r="AG127"/>
      <c r="AH127" t="s">
        <v>80</v>
      </c>
      <c r="AI127" t="s">
        <v>39</v>
      </c>
      <c r="AJ127" s="1">
        <v>42548.5</v>
      </c>
      <c r="AK127" t="s">
        <v>39</v>
      </c>
      <c r="AL127" t="s">
        <v>39</v>
      </c>
      <c r="AM127"/>
      <c r="AN127" t="s">
        <v>56</v>
      </c>
    </row>
    <row r="128" spans="1:40" ht="14.25" x14ac:dyDescent="0.45">
      <c r="A128" t="s">
        <v>39</v>
      </c>
      <c r="B128">
        <v>572385</v>
      </c>
      <c r="C128" t="str">
        <f>VLOOKUP(B128,'PAS10 S19 Final Scope_195'!B:C,2,0)</f>
        <v>Base Scope</v>
      </c>
      <c r="D128" t="s">
        <v>40</v>
      </c>
      <c r="E128" t="s">
        <v>41</v>
      </c>
      <c r="F128" t="s">
        <v>352</v>
      </c>
      <c r="G128" t="s">
        <v>367</v>
      </c>
      <c r="H128" t="s">
        <v>687</v>
      </c>
      <c r="I128">
        <v>4</v>
      </c>
      <c r="J128">
        <v>2</v>
      </c>
      <c r="K128" t="s">
        <v>368</v>
      </c>
      <c r="L128" t="s">
        <v>355</v>
      </c>
      <c r="M128" t="s">
        <v>319</v>
      </c>
      <c r="N128" t="s">
        <v>47</v>
      </c>
      <c r="O128" t="s">
        <v>48</v>
      </c>
      <c r="P128">
        <v>31000</v>
      </c>
      <c r="Q128" t="s">
        <v>366</v>
      </c>
      <c r="R128">
        <v>593047</v>
      </c>
      <c r="S128"/>
      <c r="T128" t="s">
        <v>50</v>
      </c>
      <c r="U128" t="s">
        <v>369</v>
      </c>
      <c r="V128" t="s">
        <v>369</v>
      </c>
      <c r="W128" t="b">
        <v>1</v>
      </c>
      <c r="X128" t="s">
        <v>76</v>
      </c>
      <c r="Y128"/>
      <c r="Z128"/>
      <c r="AA128" t="s">
        <v>64</v>
      </c>
      <c r="AB128" t="s">
        <v>363</v>
      </c>
      <c r="AC128" t="s">
        <v>363</v>
      </c>
      <c r="AD128" t="b">
        <v>1</v>
      </c>
      <c r="AE128" t="s">
        <v>359</v>
      </c>
      <c r="AF128" t="s">
        <v>370</v>
      </c>
      <c r="AG128"/>
      <c r="AH128" t="s">
        <v>80</v>
      </c>
      <c r="AI128" t="s">
        <v>39</v>
      </c>
      <c r="AJ128" s="1">
        <v>42548.5</v>
      </c>
      <c r="AK128" t="s">
        <v>39</v>
      </c>
      <c r="AL128" t="s">
        <v>39</v>
      </c>
      <c r="AM128"/>
      <c r="AN128" t="s">
        <v>56</v>
      </c>
    </row>
    <row r="129" spans="1:40" ht="14.25" x14ac:dyDescent="0.45">
      <c r="A129" t="s">
        <v>39</v>
      </c>
      <c r="B129">
        <v>593932</v>
      </c>
      <c r="C129" t="str">
        <f>VLOOKUP(B129,'PAS10 S19 Final Scope_195'!B:C,2,0)</f>
        <v>Base Scope</v>
      </c>
      <c r="D129" t="s">
        <v>40</v>
      </c>
      <c r="E129" t="s">
        <v>41</v>
      </c>
      <c r="F129" t="s">
        <v>352</v>
      </c>
      <c r="G129" t="s">
        <v>374</v>
      </c>
      <c r="H129" t="s">
        <v>583</v>
      </c>
      <c r="I129">
        <v>0.5</v>
      </c>
      <c r="J129">
        <v>2</v>
      </c>
      <c r="K129" t="s">
        <v>375</v>
      </c>
      <c r="L129" t="s">
        <v>355</v>
      </c>
      <c r="M129" t="s">
        <v>319</v>
      </c>
      <c r="N129" t="s">
        <v>47</v>
      </c>
      <c r="O129" t="s">
        <v>48</v>
      </c>
      <c r="P129">
        <v>31000</v>
      </c>
      <c r="Q129" t="s">
        <v>366</v>
      </c>
      <c r="R129">
        <v>593047</v>
      </c>
      <c r="S129"/>
      <c r="T129" t="s">
        <v>50</v>
      </c>
      <c r="U129" t="s">
        <v>376</v>
      </c>
      <c r="V129" t="s">
        <v>376</v>
      </c>
      <c r="W129" t="b">
        <v>1</v>
      </c>
      <c r="X129" t="s">
        <v>115</v>
      </c>
      <c r="Y129"/>
      <c r="Z129"/>
      <c r="AA129" t="s">
        <v>107</v>
      </c>
      <c r="AB129" t="s">
        <v>50</v>
      </c>
      <c r="AC129" t="s">
        <v>50</v>
      </c>
      <c r="AD129" t="b">
        <v>1</v>
      </c>
      <c r="AE129" t="s">
        <v>359</v>
      </c>
      <c r="AF129" t="s">
        <v>377</v>
      </c>
      <c r="AG129"/>
      <c r="AH129" t="s">
        <v>80</v>
      </c>
      <c r="AI129" t="s">
        <v>39</v>
      </c>
      <c r="AJ129" s="1">
        <v>42548.5</v>
      </c>
      <c r="AK129" t="s">
        <v>39</v>
      </c>
      <c r="AL129" t="s">
        <v>39</v>
      </c>
      <c r="AM129"/>
      <c r="AN129" t="s">
        <v>56</v>
      </c>
    </row>
    <row r="130" spans="1:40" ht="14.25" x14ac:dyDescent="0.45">
      <c r="A130" t="s">
        <v>39</v>
      </c>
      <c r="B130">
        <v>572517</v>
      </c>
      <c r="C130" t="str">
        <f>VLOOKUP(B130,'PAS10 S19 Final Scope_195'!B:C,2,0)</f>
        <v>Base Scope</v>
      </c>
      <c r="D130" t="s">
        <v>40</v>
      </c>
      <c r="E130" t="s">
        <v>57</v>
      </c>
      <c r="F130" t="s">
        <v>352</v>
      </c>
      <c r="G130" t="s">
        <v>393</v>
      </c>
      <c r="H130" t="s">
        <v>687</v>
      </c>
      <c r="I130">
        <v>3</v>
      </c>
      <c r="J130">
        <v>2</v>
      </c>
      <c r="K130" t="s">
        <v>394</v>
      </c>
      <c r="L130" t="s">
        <v>355</v>
      </c>
      <c r="M130" t="s">
        <v>319</v>
      </c>
      <c r="N130" t="s">
        <v>47</v>
      </c>
      <c r="O130" t="s">
        <v>48</v>
      </c>
      <c r="P130">
        <v>31000</v>
      </c>
      <c r="Q130" t="s">
        <v>366</v>
      </c>
      <c r="R130">
        <v>593047</v>
      </c>
      <c r="S130"/>
      <c r="T130" t="s">
        <v>50</v>
      </c>
      <c r="U130" t="s">
        <v>140</v>
      </c>
      <c r="V130" t="s">
        <v>140</v>
      </c>
      <c r="W130" t="b">
        <v>1</v>
      </c>
      <c r="X130" t="s">
        <v>76</v>
      </c>
      <c r="Y130"/>
      <c r="Z130"/>
      <c r="AA130" t="s">
        <v>107</v>
      </c>
      <c r="AB130" t="s">
        <v>50</v>
      </c>
      <c r="AC130" t="s">
        <v>50</v>
      </c>
      <c r="AD130" t="b">
        <v>1</v>
      </c>
      <c r="AE130" t="s">
        <v>359</v>
      </c>
      <c r="AF130"/>
      <c r="AG130"/>
      <c r="AH130" t="s">
        <v>80</v>
      </c>
      <c r="AI130" t="s">
        <v>39</v>
      </c>
      <c r="AJ130" s="1">
        <v>42548.5</v>
      </c>
      <c r="AK130" t="s">
        <v>39</v>
      </c>
      <c r="AL130" t="s">
        <v>39</v>
      </c>
      <c r="AM130"/>
      <c r="AN130" t="s">
        <v>56</v>
      </c>
    </row>
    <row r="131" spans="1:40" ht="14.25" x14ac:dyDescent="0.45">
      <c r="A131" t="s">
        <v>39</v>
      </c>
      <c r="B131">
        <v>624535</v>
      </c>
      <c r="C131" t="str">
        <f>VLOOKUP(B131,'PAS10 S19 Final Scope_195'!B:C,2,0)</f>
        <v>Base Scope</v>
      </c>
      <c r="D131" t="s">
        <v>40</v>
      </c>
      <c r="E131" t="s">
        <v>41</v>
      </c>
      <c r="F131" t="s">
        <v>397</v>
      </c>
      <c r="G131" t="s">
        <v>460</v>
      </c>
      <c r="H131" t="s">
        <v>687</v>
      </c>
      <c r="I131">
        <v>3.5</v>
      </c>
      <c r="J131">
        <v>2</v>
      </c>
      <c r="K131" t="s">
        <v>461</v>
      </c>
      <c r="L131" t="s">
        <v>400</v>
      </c>
      <c r="M131" t="s">
        <v>46</v>
      </c>
      <c r="N131" t="s">
        <v>47</v>
      </c>
      <c r="O131" t="s">
        <v>48</v>
      </c>
      <c r="P131">
        <v>40000</v>
      </c>
      <c r="Q131" t="s">
        <v>400</v>
      </c>
      <c r="R131">
        <v>602757</v>
      </c>
      <c r="S131"/>
      <c r="T131" t="s">
        <v>50</v>
      </c>
      <c r="U131" t="s">
        <v>401</v>
      </c>
      <c r="V131" t="s">
        <v>401</v>
      </c>
      <c r="W131" t="b">
        <v>1</v>
      </c>
      <c r="X131" t="s">
        <v>358</v>
      </c>
      <c r="Y131"/>
      <c r="Z131"/>
      <c r="AA131" t="s">
        <v>102</v>
      </c>
      <c r="AB131" t="s">
        <v>77</v>
      </c>
      <c r="AC131" t="s">
        <v>66</v>
      </c>
      <c r="AD131" t="b">
        <v>1</v>
      </c>
      <c r="AE131"/>
      <c r="AF131">
        <v>23665</v>
      </c>
      <c r="AG131"/>
      <c r="AH131" t="s">
        <v>80</v>
      </c>
      <c r="AI131" t="s">
        <v>39</v>
      </c>
      <c r="AJ131" s="1">
        <v>42548.5</v>
      </c>
      <c r="AK131" t="s">
        <v>39</v>
      </c>
      <c r="AL131" t="s">
        <v>39</v>
      </c>
      <c r="AM131"/>
      <c r="AN131" t="s">
        <v>56</v>
      </c>
    </row>
    <row r="132" spans="1:40" ht="14.25" x14ac:dyDescent="0.45">
      <c r="A132" t="s">
        <v>39</v>
      </c>
      <c r="B132">
        <v>623100</v>
      </c>
      <c r="C132" t="str">
        <f>VLOOKUP(B132,'PAS10 S19 Final Scope_195'!B:C,2,0)</f>
        <v>Base Scope</v>
      </c>
      <c r="D132" t="s">
        <v>40</v>
      </c>
      <c r="E132" t="s">
        <v>57</v>
      </c>
      <c r="F132" t="s">
        <v>397</v>
      </c>
      <c r="G132" t="s">
        <v>402</v>
      </c>
      <c r="H132" t="s">
        <v>624</v>
      </c>
      <c r="I132">
        <v>2</v>
      </c>
      <c r="J132">
        <v>3.5</v>
      </c>
      <c r="K132" t="s">
        <v>403</v>
      </c>
      <c r="L132" t="s">
        <v>400</v>
      </c>
      <c r="M132" t="s">
        <v>46</v>
      </c>
      <c r="N132" t="s">
        <v>47</v>
      </c>
      <c r="O132" t="s">
        <v>70</v>
      </c>
      <c r="P132">
        <v>40000</v>
      </c>
      <c r="Q132" t="s">
        <v>400</v>
      </c>
      <c r="R132">
        <v>602755</v>
      </c>
      <c r="S132"/>
      <c r="T132" t="s">
        <v>50</v>
      </c>
      <c r="U132" t="s">
        <v>140</v>
      </c>
      <c r="V132" t="s">
        <v>140</v>
      </c>
      <c r="W132" t="b">
        <v>1</v>
      </c>
      <c r="X132" t="s">
        <v>115</v>
      </c>
      <c r="Y132"/>
      <c r="Z132"/>
      <c r="AA132" t="s">
        <v>64</v>
      </c>
      <c r="AB132" t="s">
        <v>50</v>
      </c>
      <c r="AC132" t="s">
        <v>50</v>
      </c>
      <c r="AD132" t="b">
        <v>1</v>
      </c>
      <c r="AE132"/>
      <c r="AF132">
        <v>26876</v>
      </c>
      <c r="AG132"/>
      <c r="AH132" t="s">
        <v>80</v>
      </c>
      <c r="AI132" t="s">
        <v>39</v>
      </c>
      <c r="AJ132" s="1">
        <v>42548.5</v>
      </c>
      <c r="AK132" t="s">
        <v>39</v>
      </c>
      <c r="AL132" t="s">
        <v>39</v>
      </c>
      <c r="AM132"/>
      <c r="AN132" t="s">
        <v>56</v>
      </c>
    </row>
    <row r="133" spans="1:40" ht="14.25" x14ac:dyDescent="0.45">
      <c r="A133" t="s">
        <v>39</v>
      </c>
      <c r="B133">
        <v>624529</v>
      </c>
      <c r="C133" t="str">
        <f>VLOOKUP(B133,'PAS10 S19 Final Scope_195'!B:C,2,0)</f>
        <v>Base Scope</v>
      </c>
      <c r="D133" t="s">
        <v>40</v>
      </c>
      <c r="E133" t="s">
        <v>57</v>
      </c>
      <c r="F133" t="s">
        <v>397</v>
      </c>
      <c r="G133" t="s">
        <v>417</v>
      </c>
      <c r="H133" t="s">
        <v>583</v>
      </c>
      <c r="I133">
        <v>3.5</v>
      </c>
      <c r="J133">
        <v>3.5</v>
      </c>
      <c r="K133" t="s">
        <v>418</v>
      </c>
      <c r="L133" t="s">
        <v>400</v>
      </c>
      <c r="M133" t="s">
        <v>46</v>
      </c>
      <c r="N133" t="s">
        <v>47</v>
      </c>
      <c r="O133" t="s">
        <v>48</v>
      </c>
      <c r="P133">
        <v>40000</v>
      </c>
      <c r="Q133" t="s">
        <v>400</v>
      </c>
      <c r="R133">
        <v>602757</v>
      </c>
      <c r="S133"/>
      <c r="T133" t="s">
        <v>50</v>
      </c>
      <c r="U133" t="s">
        <v>62</v>
      </c>
      <c r="V133" t="s">
        <v>62</v>
      </c>
      <c r="W133" t="b">
        <v>1</v>
      </c>
      <c r="X133" t="s">
        <v>358</v>
      </c>
      <c r="Y133"/>
      <c r="Z133"/>
      <c r="AA133" t="s">
        <v>107</v>
      </c>
      <c r="AB133" t="s">
        <v>77</v>
      </c>
      <c r="AC133" t="s">
        <v>66</v>
      </c>
      <c r="AD133" t="b">
        <v>1</v>
      </c>
      <c r="AE133"/>
      <c r="AF133">
        <v>26884</v>
      </c>
      <c r="AG133"/>
      <c r="AH133" t="s">
        <v>80</v>
      </c>
      <c r="AI133" t="s">
        <v>39</v>
      </c>
      <c r="AJ133" s="1">
        <v>42548.5</v>
      </c>
      <c r="AK133" t="s">
        <v>39</v>
      </c>
      <c r="AL133" t="s">
        <v>39</v>
      </c>
      <c r="AM133"/>
      <c r="AN133" t="s">
        <v>56</v>
      </c>
    </row>
    <row r="134" spans="1:40" ht="14.25" x14ac:dyDescent="0.45">
      <c r="A134" t="s">
        <v>39</v>
      </c>
      <c r="B134">
        <v>624530</v>
      </c>
      <c r="C134" t="str">
        <f>VLOOKUP(B134,'PAS10 S19 Final Scope_195'!B:C,2,0)</f>
        <v>Base Scope</v>
      </c>
      <c r="D134" t="s">
        <v>40</v>
      </c>
      <c r="E134" t="s">
        <v>57</v>
      </c>
      <c r="F134" t="s">
        <v>397</v>
      </c>
      <c r="G134" t="s">
        <v>419</v>
      </c>
      <c r="H134" t="s">
        <v>583</v>
      </c>
      <c r="I134">
        <v>9</v>
      </c>
      <c r="J134">
        <v>2</v>
      </c>
      <c r="K134" t="s">
        <v>420</v>
      </c>
      <c r="L134" t="s">
        <v>400</v>
      </c>
      <c r="M134" t="s">
        <v>46</v>
      </c>
      <c r="N134" t="s">
        <v>47</v>
      </c>
      <c r="O134" t="s">
        <v>48</v>
      </c>
      <c r="P134">
        <v>40000</v>
      </c>
      <c r="Q134" t="s">
        <v>400</v>
      </c>
      <c r="R134">
        <v>602757</v>
      </c>
      <c r="S134"/>
      <c r="T134" t="s">
        <v>50</v>
      </c>
      <c r="U134" t="s">
        <v>62</v>
      </c>
      <c r="V134" t="s">
        <v>62</v>
      </c>
      <c r="W134" t="b">
        <v>1</v>
      </c>
      <c r="X134" t="s">
        <v>358</v>
      </c>
      <c r="Y134"/>
      <c r="Z134"/>
      <c r="AA134" t="s">
        <v>107</v>
      </c>
      <c r="AB134" t="s">
        <v>77</v>
      </c>
      <c r="AC134" t="s">
        <v>66</v>
      </c>
      <c r="AD134" t="b">
        <v>1</v>
      </c>
      <c r="AE134"/>
      <c r="AF134">
        <v>22565</v>
      </c>
      <c r="AG134"/>
      <c r="AH134" t="s">
        <v>80</v>
      </c>
      <c r="AI134" t="s">
        <v>39</v>
      </c>
      <c r="AJ134" s="1">
        <v>42548.5</v>
      </c>
      <c r="AK134" t="s">
        <v>39</v>
      </c>
      <c r="AL134" t="s">
        <v>39</v>
      </c>
      <c r="AM134"/>
      <c r="AN134" t="s">
        <v>56</v>
      </c>
    </row>
    <row r="135" spans="1:40" ht="14.25" x14ac:dyDescent="0.45">
      <c r="A135" t="s">
        <v>39</v>
      </c>
      <c r="B135">
        <v>624533</v>
      </c>
      <c r="C135" t="str">
        <f>VLOOKUP(B135,'PAS10 S19 Final Scope_195'!B:C,2,0)</f>
        <v>Base Scope</v>
      </c>
      <c r="D135" t="s">
        <v>40</v>
      </c>
      <c r="E135" t="s">
        <v>41</v>
      </c>
      <c r="F135" t="s">
        <v>397</v>
      </c>
      <c r="G135" t="s">
        <v>398</v>
      </c>
      <c r="H135" t="s">
        <v>583</v>
      </c>
      <c r="I135">
        <v>0.5</v>
      </c>
      <c r="J135">
        <v>3</v>
      </c>
      <c r="K135" t="s">
        <v>399</v>
      </c>
      <c r="L135" t="s">
        <v>400</v>
      </c>
      <c r="M135" t="s">
        <v>46</v>
      </c>
      <c r="N135" t="s">
        <v>47</v>
      </c>
      <c r="O135" t="s">
        <v>48</v>
      </c>
      <c r="P135">
        <v>40000</v>
      </c>
      <c r="Q135" t="s">
        <v>400</v>
      </c>
      <c r="R135">
        <v>602757</v>
      </c>
      <c r="S135"/>
      <c r="T135" t="s">
        <v>50</v>
      </c>
      <c r="U135" t="s">
        <v>401</v>
      </c>
      <c r="V135" t="s">
        <v>401</v>
      </c>
      <c r="W135" t="b">
        <v>1</v>
      </c>
      <c r="X135" t="s">
        <v>358</v>
      </c>
      <c r="Y135"/>
      <c r="Z135"/>
      <c r="AA135" t="s">
        <v>53</v>
      </c>
      <c r="AB135" t="s">
        <v>77</v>
      </c>
      <c r="AC135" t="s">
        <v>78</v>
      </c>
      <c r="AD135" t="b">
        <v>1</v>
      </c>
      <c r="AE135"/>
      <c r="AF135">
        <v>26941</v>
      </c>
      <c r="AG135"/>
      <c r="AH135" t="s">
        <v>80</v>
      </c>
      <c r="AI135" t="s">
        <v>39</v>
      </c>
      <c r="AJ135" s="1">
        <v>42548.5</v>
      </c>
      <c r="AK135" t="s">
        <v>39</v>
      </c>
      <c r="AL135" t="s">
        <v>39</v>
      </c>
      <c r="AM135"/>
      <c r="AN135" t="s">
        <v>56</v>
      </c>
    </row>
    <row r="136" spans="1:40" ht="14.25" x14ac:dyDescent="0.45">
      <c r="A136" t="s">
        <v>39</v>
      </c>
      <c r="B136">
        <v>624525</v>
      </c>
      <c r="C136" t="str">
        <f>VLOOKUP(B136,'PAS10 S19 Final Scope_195'!B:C,2,0)</f>
        <v>Base Scope</v>
      </c>
      <c r="D136" t="s">
        <v>40</v>
      </c>
      <c r="E136" t="s">
        <v>41</v>
      </c>
      <c r="F136" t="s">
        <v>397</v>
      </c>
      <c r="G136" t="s">
        <v>423</v>
      </c>
      <c r="H136" t="s">
        <v>583</v>
      </c>
      <c r="I136">
        <v>0.5</v>
      </c>
      <c r="J136">
        <v>2</v>
      </c>
      <c r="K136" t="s">
        <v>424</v>
      </c>
      <c r="L136" t="s">
        <v>400</v>
      </c>
      <c r="M136" t="s">
        <v>46</v>
      </c>
      <c r="N136" t="s">
        <v>47</v>
      </c>
      <c r="O136" t="s">
        <v>48</v>
      </c>
      <c r="P136">
        <v>40000</v>
      </c>
      <c r="Q136" t="s">
        <v>400</v>
      </c>
      <c r="R136">
        <v>602757</v>
      </c>
      <c r="S136"/>
      <c r="T136" t="s">
        <v>50</v>
      </c>
      <c r="U136" t="s">
        <v>425</v>
      </c>
      <c r="V136" t="s">
        <v>425</v>
      </c>
      <c r="W136" t="b">
        <v>1</v>
      </c>
      <c r="X136" t="s">
        <v>358</v>
      </c>
      <c r="Y136"/>
      <c r="Z136"/>
      <c r="AA136" t="s">
        <v>53</v>
      </c>
      <c r="AB136" t="s">
        <v>77</v>
      </c>
      <c r="AC136" t="s">
        <v>66</v>
      </c>
      <c r="AD136" t="b">
        <v>1</v>
      </c>
      <c r="AE136"/>
      <c r="AF136">
        <v>26981</v>
      </c>
      <c r="AG136"/>
      <c r="AH136" t="s">
        <v>80</v>
      </c>
      <c r="AI136" t="s">
        <v>39</v>
      </c>
      <c r="AJ136" s="1">
        <v>42548.5</v>
      </c>
      <c r="AK136" t="s">
        <v>39</v>
      </c>
      <c r="AL136" t="s">
        <v>39</v>
      </c>
      <c r="AM136"/>
      <c r="AN136" t="s">
        <v>56</v>
      </c>
    </row>
    <row r="137" spans="1:40" ht="14.25" x14ac:dyDescent="0.45">
      <c r="A137" t="s">
        <v>39</v>
      </c>
      <c r="B137">
        <v>624527</v>
      </c>
      <c r="C137" t="str">
        <f>VLOOKUP(B137,'PAS10 S19 Final Scope_195'!B:C,2,0)</f>
        <v>Base Scope</v>
      </c>
      <c r="D137" t="s">
        <v>40</v>
      </c>
      <c r="E137" t="s">
        <v>57</v>
      </c>
      <c r="F137" t="s">
        <v>397</v>
      </c>
      <c r="G137" t="s">
        <v>190</v>
      </c>
      <c r="H137" t="s">
        <v>583</v>
      </c>
      <c r="I137">
        <v>3</v>
      </c>
      <c r="J137">
        <v>3.5</v>
      </c>
      <c r="K137" t="s">
        <v>412</v>
      </c>
      <c r="L137" t="s">
        <v>400</v>
      </c>
      <c r="M137" t="s">
        <v>46</v>
      </c>
      <c r="N137" t="s">
        <v>47</v>
      </c>
      <c r="O137" t="s">
        <v>48</v>
      </c>
      <c r="P137">
        <v>40000</v>
      </c>
      <c r="Q137" t="s">
        <v>400</v>
      </c>
      <c r="R137">
        <v>602757</v>
      </c>
      <c r="S137"/>
      <c r="T137" t="s">
        <v>50</v>
      </c>
      <c r="U137" t="s">
        <v>62</v>
      </c>
      <c r="V137" t="s">
        <v>62</v>
      </c>
      <c r="W137" t="b">
        <v>1</v>
      </c>
      <c r="X137" t="s">
        <v>358</v>
      </c>
      <c r="Y137"/>
      <c r="Z137"/>
      <c r="AA137" t="s">
        <v>64</v>
      </c>
      <c r="AB137" t="s">
        <v>413</v>
      </c>
      <c r="AC137" t="s">
        <v>66</v>
      </c>
      <c r="AD137" t="b">
        <v>1</v>
      </c>
      <c r="AE137"/>
      <c r="AF137">
        <v>26923</v>
      </c>
      <c r="AG137"/>
      <c r="AH137" t="s">
        <v>80</v>
      </c>
      <c r="AI137" t="s">
        <v>39</v>
      </c>
      <c r="AJ137" s="1">
        <v>42548.5</v>
      </c>
      <c r="AK137" t="s">
        <v>39</v>
      </c>
      <c r="AL137" t="s">
        <v>39</v>
      </c>
      <c r="AM137"/>
      <c r="AN137" t="s">
        <v>56</v>
      </c>
    </row>
    <row r="138" spans="1:40" ht="14.25" x14ac:dyDescent="0.45">
      <c r="A138" t="s">
        <v>39</v>
      </c>
      <c r="B138">
        <v>624528</v>
      </c>
      <c r="C138" t="str">
        <f>VLOOKUP(B138,'PAS10 S19 Final Scope_195'!B:C,2,0)</f>
        <v>Base Scope</v>
      </c>
      <c r="D138" t="s">
        <v>40</v>
      </c>
      <c r="E138" t="s">
        <v>41</v>
      </c>
      <c r="F138" t="s">
        <v>397</v>
      </c>
      <c r="G138" t="s">
        <v>469</v>
      </c>
      <c r="H138" t="s">
        <v>583</v>
      </c>
      <c r="I138">
        <v>1.5</v>
      </c>
      <c r="J138">
        <v>2</v>
      </c>
      <c r="K138" t="s">
        <v>470</v>
      </c>
      <c r="L138" t="s">
        <v>400</v>
      </c>
      <c r="M138" t="s">
        <v>46</v>
      </c>
      <c r="N138" t="s">
        <v>47</v>
      </c>
      <c r="O138" t="s">
        <v>48</v>
      </c>
      <c r="P138">
        <v>40000</v>
      </c>
      <c r="Q138" t="s">
        <v>400</v>
      </c>
      <c r="R138">
        <v>602757</v>
      </c>
      <c r="S138"/>
      <c r="T138" t="s">
        <v>50</v>
      </c>
      <c r="U138" t="s">
        <v>450</v>
      </c>
      <c r="V138" t="s">
        <v>450</v>
      </c>
      <c r="W138" t="b">
        <v>1</v>
      </c>
      <c r="X138" t="s">
        <v>358</v>
      </c>
      <c r="Y138"/>
      <c r="Z138"/>
      <c r="AA138" t="s">
        <v>64</v>
      </c>
      <c r="AB138" t="s">
        <v>413</v>
      </c>
      <c r="AC138" t="s">
        <v>66</v>
      </c>
      <c r="AD138" t="b">
        <v>1</v>
      </c>
      <c r="AE138"/>
      <c r="AF138">
        <v>25920</v>
      </c>
      <c r="AG138"/>
      <c r="AH138" t="s">
        <v>80</v>
      </c>
      <c r="AI138" t="s">
        <v>39</v>
      </c>
      <c r="AJ138" s="1">
        <v>42548.5</v>
      </c>
      <c r="AK138" t="s">
        <v>39</v>
      </c>
      <c r="AL138" t="s">
        <v>39</v>
      </c>
      <c r="AM138"/>
      <c r="AN138" t="s">
        <v>56</v>
      </c>
    </row>
    <row r="139" spans="1:40" ht="14.25" x14ac:dyDescent="0.45">
      <c r="A139" t="s">
        <v>39</v>
      </c>
      <c r="B139">
        <v>624546</v>
      </c>
      <c r="C139" t="str">
        <f>VLOOKUP(B139,'PAS10 S19 Final Scope_195'!B:C,2,0)</f>
        <v>Base Scope</v>
      </c>
      <c r="D139" t="s">
        <v>40</v>
      </c>
      <c r="E139" t="s">
        <v>41</v>
      </c>
      <c r="F139" t="s">
        <v>397</v>
      </c>
      <c r="G139" t="s">
        <v>414</v>
      </c>
      <c r="H139" t="s">
        <v>583</v>
      </c>
      <c r="I139">
        <v>0.5</v>
      </c>
      <c r="J139">
        <v>2</v>
      </c>
      <c r="K139" t="s">
        <v>415</v>
      </c>
      <c r="L139" t="s">
        <v>400</v>
      </c>
      <c r="M139" t="s">
        <v>46</v>
      </c>
      <c r="N139" t="s">
        <v>47</v>
      </c>
      <c r="O139" t="s">
        <v>48</v>
      </c>
      <c r="P139">
        <v>40000</v>
      </c>
      <c r="Q139" t="s">
        <v>400</v>
      </c>
      <c r="R139">
        <v>602757</v>
      </c>
      <c r="S139"/>
      <c r="T139" t="s">
        <v>50</v>
      </c>
      <c r="U139" t="s">
        <v>416</v>
      </c>
      <c r="V139" t="s">
        <v>416</v>
      </c>
      <c r="W139" t="b">
        <v>1</v>
      </c>
      <c r="X139" t="s">
        <v>358</v>
      </c>
      <c r="Y139"/>
      <c r="Z139"/>
      <c r="AA139" t="s">
        <v>64</v>
      </c>
      <c r="AB139" t="s">
        <v>77</v>
      </c>
      <c r="AC139" t="s">
        <v>66</v>
      </c>
      <c r="AD139" t="b">
        <v>1</v>
      </c>
      <c r="AE139"/>
      <c r="AF139">
        <v>26579</v>
      </c>
      <c r="AG139"/>
      <c r="AH139" t="s">
        <v>80</v>
      </c>
      <c r="AI139" t="s">
        <v>39</v>
      </c>
      <c r="AJ139" s="1">
        <v>42548.5</v>
      </c>
      <c r="AK139" t="s">
        <v>39</v>
      </c>
      <c r="AL139" t="s">
        <v>39</v>
      </c>
      <c r="AM139"/>
      <c r="AN139" t="s">
        <v>56</v>
      </c>
    </row>
    <row r="140" spans="1:40" ht="14.25" x14ac:dyDescent="0.45">
      <c r="A140" t="s">
        <v>39</v>
      </c>
      <c r="B140">
        <v>624550</v>
      </c>
      <c r="C140" t="str">
        <f>VLOOKUP(B140,'PAS10 S19 Final Scope_195'!B:C,2,0)</f>
        <v>Base Scope</v>
      </c>
      <c r="D140" t="s">
        <v>40</v>
      </c>
      <c r="E140" t="s">
        <v>41</v>
      </c>
      <c r="F140" t="s">
        <v>397</v>
      </c>
      <c r="G140" t="s">
        <v>467</v>
      </c>
      <c r="H140" t="s">
        <v>583</v>
      </c>
      <c r="I140">
        <v>0.5</v>
      </c>
      <c r="J140">
        <v>2</v>
      </c>
      <c r="K140" t="s">
        <v>468</v>
      </c>
      <c r="L140" t="s">
        <v>400</v>
      </c>
      <c r="M140" t="s">
        <v>46</v>
      </c>
      <c r="N140" t="s">
        <v>47</v>
      </c>
      <c r="O140" t="s">
        <v>48</v>
      </c>
      <c r="P140">
        <v>40000</v>
      </c>
      <c r="Q140" t="s">
        <v>400</v>
      </c>
      <c r="R140">
        <v>602757</v>
      </c>
      <c r="S140"/>
      <c r="T140" t="s">
        <v>50</v>
      </c>
      <c r="U140" t="s">
        <v>450</v>
      </c>
      <c r="V140" t="s">
        <v>450</v>
      </c>
      <c r="W140" t="b">
        <v>1</v>
      </c>
      <c r="X140" t="s">
        <v>358</v>
      </c>
      <c r="Y140"/>
      <c r="Z140"/>
      <c r="AA140" t="s">
        <v>53</v>
      </c>
      <c r="AB140" t="s">
        <v>77</v>
      </c>
      <c r="AC140" t="s">
        <v>78</v>
      </c>
      <c r="AD140" t="b">
        <v>1</v>
      </c>
      <c r="AE140"/>
      <c r="AF140">
        <v>24367</v>
      </c>
      <c r="AG140"/>
      <c r="AH140" t="s">
        <v>80</v>
      </c>
      <c r="AI140" t="s">
        <v>39</v>
      </c>
      <c r="AJ140" s="1">
        <v>42548.5</v>
      </c>
      <c r="AK140" t="s">
        <v>39</v>
      </c>
      <c r="AL140" t="s">
        <v>39</v>
      </c>
      <c r="AM140"/>
      <c r="AN140" t="s">
        <v>56</v>
      </c>
    </row>
    <row r="141" spans="1:40" ht="14.25" x14ac:dyDescent="0.45">
      <c r="A141" t="s">
        <v>39</v>
      </c>
      <c r="B141">
        <v>624547</v>
      </c>
      <c r="C141" t="str">
        <f>VLOOKUP(B141,'PAS10 S19 Final Scope_195'!B:C,2,0)</f>
        <v>Base Scope</v>
      </c>
      <c r="D141" t="s">
        <v>40</v>
      </c>
      <c r="E141" t="s">
        <v>41</v>
      </c>
      <c r="F141" t="s">
        <v>397</v>
      </c>
      <c r="G141" t="s">
        <v>465</v>
      </c>
      <c r="H141" t="s">
        <v>583</v>
      </c>
      <c r="I141">
        <v>2</v>
      </c>
      <c r="J141">
        <v>3</v>
      </c>
      <c r="K141" t="s">
        <v>466</v>
      </c>
      <c r="L141" t="s">
        <v>400</v>
      </c>
      <c r="M141" t="s">
        <v>46</v>
      </c>
      <c r="N141" t="s">
        <v>47</v>
      </c>
      <c r="O141" t="s">
        <v>48</v>
      </c>
      <c r="P141">
        <v>40000</v>
      </c>
      <c r="Q141" t="s">
        <v>400</v>
      </c>
      <c r="R141">
        <v>602757</v>
      </c>
      <c r="S141"/>
      <c r="T141" t="s">
        <v>50</v>
      </c>
      <c r="U141" t="s">
        <v>416</v>
      </c>
      <c r="V141" t="s">
        <v>416</v>
      </c>
      <c r="W141" t="b">
        <v>1</v>
      </c>
      <c r="X141" t="s">
        <v>358</v>
      </c>
      <c r="Y141"/>
      <c r="Z141"/>
      <c r="AA141" t="s">
        <v>102</v>
      </c>
      <c r="AB141" t="s">
        <v>77</v>
      </c>
      <c r="AC141" t="s">
        <v>66</v>
      </c>
      <c r="AD141" t="b">
        <v>1</v>
      </c>
      <c r="AE141"/>
      <c r="AF141">
        <v>26943</v>
      </c>
      <c r="AG141"/>
      <c r="AH141" t="s">
        <v>80</v>
      </c>
      <c r="AI141" t="s">
        <v>39</v>
      </c>
      <c r="AJ141" s="1">
        <v>42548.5</v>
      </c>
      <c r="AK141" t="s">
        <v>39</v>
      </c>
      <c r="AL141" t="s">
        <v>39</v>
      </c>
      <c r="AM141"/>
      <c r="AN141" t="s">
        <v>56</v>
      </c>
    </row>
    <row r="142" spans="1:40" ht="14.25" x14ac:dyDescent="0.45">
      <c r="A142" t="s">
        <v>39</v>
      </c>
      <c r="B142">
        <v>624545</v>
      </c>
      <c r="C142" t="str">
        <f>VLOOKUP(B142,'PAS10 S19 Final Scope_195'!B:C,2,0)</f>
        <v>Base Scope</v>
      </c>
      <c r="D142" t="s">
        <v>40</v>
      </c>
      <c r="E142" t="s">
        <v>41</v>
      </c>
      <c r="F142" t="s">
        <v>397</v>
      </c>
      <c r="G142" t="s">
        <v>462</v>
      </c>
      <c r="H142" t="s">
        <v>583</v>
      </c>
      <c r="I142">
        <v>0.5</v>
      </c>
      <c r="J142">
        <v>3</v>
      </c>
      <c r="K142" t="s">
        <v>463</v>
      </c>
      <c r="L142" t="s">
        <v>400</v>
      </c>
      <c r="M142" t="s">
        <v>46</v>
      </c>
      <c r="N142" t="s">
        <v>47</v>
      </c>
      <c r="O142" t="s">
        <v>48</v>
      </c>
      <c r="P142">
        <v>40000</v>
      </c>
      <c r="Q142" t="s">
        <v>400</v>
      </c>
      <c r="R142">
        <v>602757</v>
      </c>
      <c r="S142"/>
      <c r="T142" t="s">
        <v>50</v>
      </c>
      <c r="U142" t="s">
        <v>464</v>
      </c>
      <c r="V142" t="s">
        <v>464</v>
      </c>
      <c r="W142" t="b">
        <v>1</v>
      </c>
      <c r="X142" t="s">
        <v>358</v>
      </c>
      <c r="Y142"/>
      <c r="Z142"/>
      <c r="AA142" t="s">
        <v>53</v>
      </c>
      <c r="AB142" t="s">
        <v>77</v>
      </c>
      <c r="AC142" t="s">
        <v>66</v>
      </c>
      <c r="AD142" t="b">
        <v>1</v>
      </c>
      <c r="AE142"/>
      <c r="AF142">
        <v>26967</v>
      </c>
      <c r="AG142"/>
      <c r="AH142" t="s">
        <v>80</v>
      </c>
      <c r="AI142" t="s">
        <v>39</v>
      </c>
      <c r="AJ142" s="1">
        <v>42548.5</v>
      </c>
      <c r="AK142" t="s">
        <v>39</v>
      </c>
      <c r="AL142" t="s">
        <v>39</v>
      </c>
      <c r="AM142"/>
      <c r="AN142" t="s">
        <v>56</v>
      </c>
    </row>
    <row r="143" spans="1:40" ht="14.25" x14ac:dyDescent="0.45">
      <c r="A143" t="s">
        <v>39</v>
      </c>
      <c r="B143">
        <v>624540</v>
      </c>
      <c r="C143" t="str">
        <f>VLOOKUP(B143,'PAS10 S19 Final Scope_195'!B:C,2,0)</f>
        <v>Base Scope</v>
      </c>
      <c r="D143" t="s">
        <v>40</v>
      </c>
      <c r="E143" t="s">
        <v>41</v>
      </c>
      <c r="F143" t="s">
        <v>397</v>
      </c>
      <c r="G143" t="s">
        <v>409</v>
      </c>
      <c r="H143" t="s">
        <v>583</v>
      </c>
      <c r="I143">
        <v>0</v>
      </c>
      <c r="J143">
        <v>2</v>
      </c>
      <c r="K143" t="s">
        <v>410</v>
      </c>
      <c r="L143" t="s">
        <v>400</v>
      </c>
      <c r="M143" t="s">
        <v>46</v>
      </c>
      <c r="N143" t="s">
        <v>47</v>
      </c>
      <c r="O143" t="s">
        <v>408</v>
      </c>
      <c r="P143">
        <v>40000</v>
      </c>
      <c r="Q143" t="s">
        <v>400</v>
      </c>
      <c r="R143">
        <v>602757</v>
      </c>
      <c r="S143"/>
      <c r="T143" t="s">
        <v>50</v>
      </c>
      <c r="U143" t="s">
        <v>411</v>
      </c>
      <c r="V143" t="s">
        <v>411</v>
      </c>
      <c r="W143" t="b">
        <v>1</v>
      </c>
      <c r="X143" t="s">
        <v>358</v>
      </c>
      <c r="Y143"/>
      <c r="Z143"/>
      <c r="AA143" t="s">
        <v>102</v>
      </c>
      <c r="AB143" t="s">
        <v>77</v>
      </c>
      <c r="AC143" t="s">
        <v>66</v>
      </c>
      <c r="AD143" t="b">
        <v>1</v>
      </c>
      <c r="AE143"/>
      <c r="AF143">
        <v>22267</v>
      </c>
      <c r="AG143"/>
      <c r="AH143" t="s">
        <v>80</v>
      </c>
      <c r="AI143" t="s">
        <v>39</v>
      </c>
      <c r="AJ143" s="1">
        <v>42548.5</v>
      </c>
      <c r="AK143" t="s">
        <v>39</v>
      </c>
      <c r="AL143" t="s">
        <v>39</v>
      </c>
      <c r="AM143"/>
      <c r="AN143" t="s">
        <v>56</v>
      </c>
    </row>
    <row r="144" spans="1:40" ht="14.25" x14ac:dyDescent="0.45">
      <c r="A144" t="s">
        <v>39</v>
      </c>
      <c r="B144">
        <v>624556</v>
      </c>
      <c r="C144" t="str">
        <f>VLOOKUP(B144,'PAS10 S19 Final Scope_195'!B:C,2,0)</f>
        <v>Base Scope</v>
      </c>
      <c r="D144" t="s">
        <v>40</v>
      </c>
      <c r="E144" t="s">
        <v>57</v>
      </c>
      <c r="F144" t="s">
        <v>397</v>
      </c>
      <c r="G144" t="s">
        <v>406</v>
      </c>
      <c r="H144" t="s">
        <v>583</v>
      </c>
      <c r="I144">
        <v>2</v>
      </c>
      <c r="J144">
        <v>2</v>
      </c>
      <c r="K144" t="s">
        <v>407</v>
      </c>
      <c r="L144" t="s">
        <v>400</v>
      </c>
      <c r="M144" t="s">
        <v>46</v>
      </c>
      <c r="N144" t="s">
        <v>47</v>
      </c>
      <c r="O144" t="s">
        <v>408</v>
      </c>
      <c r="P144">
        <v>40000</v>
      </c>
      <c r="Q144" t="s">
        <v>400</v>
      </c>
      <c r="R144">
        <v>602757</v>
      </c>
      <c r="S144"/>
      <c r="T144" t="s">
        <v>50</v>
      </c>
      <c r="U144" t="s">
        <v>62</v>
      </c>
      <c r="V144" t="s">
        <v>62</v>
      </c>
      <c r="W144" t="b">
        <v>1</v>
      </c>
      <c r="X144" t="s">
        <v>358</v>
      </c>
      <c r="Y144"/>
      <c r="Z144"/>
      <c r="AA144" t="s">
        <v>102</v>
      </c>
      <c r="AB144" t="s">
        <v>77</v>
      </c>
      <c r="AC144" t="s">
        <v>66</v>
      </c>
      <c r="AD144" t="b">
        <v>1</v>
      </c>
      <c r="AE144"/>
      <c r="AF144">
        <v>27026</v>
      </c>
      <c r="AG144"/>
      <c r="AH144" t="s">
        <v>80</v>
      </c>
      <c r="AI144" t="s">
        <v>39</v>
      </c>
      <c r="AJ144" s="1">
        <v>42548.5</v>
      </c>
      <c r="AK144" t="s">
        <v>39</v>
      </c>
      <c r="AL144" t="s">
        <v>39</v>
      </c>
      <c r="AM144"/>
      <c r="AN144" t="s">
        <v>56</v>
      </c>
    </row>
    <row r="145" spans="1:40" ht="14.25" x14ac:dyDescent="0.45">
      <c r="A145" t="s">
        <v>39</v>
      </c>
      <c r="B145">
        <v>624560</v>
      </c>
      <c r="C145" t="str">
        <f>VLOOKUP(B145,'PAS10 S19 Final Scope_195'!B:C,2,0)</f>
        <v>Base Scope</v>
      </c>
      <c r="D145" t="s">
        <v>40</v>
      </c>
      <c r="E145" t="s">
        <v>41</v>
      </c>
      <c r="F145" t="s">
        <v>397</v>
      </c>
      <c r="G145" t="s">
        <v>421</v>
      </c>
      <c r="H145" t="s">
        <v>583</v>
      </c>
      <c r="I145">
        <v>2</v>
      </c>
      <c r="J145">
        <v>3</v>
      </c>
      <c r="K145" t="s">
        <v>422</v>
      </c>
      <c r="L145" t="s">
        <v>400</v>
      </c>
      <c r="M145" t="s">
        <v>46</v>
      </c>
      <c r="N145" t="s">
        <v>47</v>
      </c>
      <c r="O145" t="s">
        <v>48</v>
      </c>
      <c r="P145">
        <v>40000</v>
      </c>
      <c r="Q145" t="s">
        <v>400</v>
      </c>
      <c r="R145">
        <v>602757</v>
      </c>
      <c r="S145"/>
      <c r="T145" t="s">
        <v>50</v>
      </c>
      <c r="U145" t="s">
        <v>132</v>
      </c>
      <c r="V145" t="s">
        <v>132</v>
      </c>
      <c r="W145" t="b">
        <v>1</v>
      </c>
      <c r="X145" t="s">
        <v>358</v>
      </c>
      <c r="Y145"/>
      <c r="Z145"/>
      <c r="AA145" t="s">
        <v>53</v>
      </c>
      <c r="AB145" t="s">
        <v>77</v>
      </c>
      <c r="AC145" t="s">
        <v>66</v>
      </c>
      <c r="AD145" t="b">
        <v>1</v>
      </c>
      <c r="AE145"/>
      <c r="AF145">
        <v>26975</v>
      </c>
      <c r="AG145"/>
      <c r="AH145" t="s">
        <v>80</v>
      </c>
      <c r="AI145" t="s">
        <v>39</v>
      </c>
      <c r="AJ145" s="1">
        <v>42548.5</v>
      </c>
      <c r="AK145" t="s">
        <v>39</v>
      </c>
      <c r="AL145" t="s">
        <v>39</v>
      </c>
      <c r="AM145"/>
      <c r="AN145" t="s">
        <v>56</v>
      </c>
    </row>
    <row r="146" spans="1:40" ht="14.25" x14ac:dyDescent="0.45">
      <c r="A146" t="s">
        <v>39</v>
      </c>
      <c r="B146">
        <v>624555</v>
      </c>
      <c r="C146" t="str">
        <f>VLOOKUP(B146,'PAS10 S19 Final Scope_195'!B:C,2,0)</f>
        <v>Base Scope</v>
      </c>
      <c r="D146" t="s">
        <v>40</v>
      </c>
      <c r="E146" t="s">
        <v>41</v>
      </c>
      <c r="F146" t="s">
        <v>397</v>
      </c>
      <c r="G146" t="s">
        <v>404</v>
      </c>
      <c r="H146" t="s">
        <v>583</v>
      </c>
      <c r="I146">
        <v>2</v>
      </c>
      <c r="J146">
        <v>2</v>
      </c>
      <c r="K146" t="s">
        <v>405</v>
      </c>
      <c r="L146" t="s">
        <v>400</v>
      </c>
      <c r="M146" t="s">
        <v>46</v>
      </c>
      <c r="N146" t="s">
        <v>47</v>
      </c>
      <c r="O146" t="s">
        <v>48</v>
      </c>
      <c r="P146">
        <v>40000</v>
      </c>
      <c r="Q146" t="s">
        <v>400</v>
      </c>
      <c r="R146">
        <v>602757</v>
      </c>
      <c r="S146"/>
      <c r="T146" t="s">
        <v>50</v>
      </c>
      <c r="U146" t="s">
        <v>376</v>
      </c>
      <c r="V146" t="s">
        <v>376</v>
      </c>
      <c r="W146" t="b">
        <v>1</v>
      </c>
      <c r="X146" t="s">
        <v>358</v>
      </c>
      <c r="Y146"/>
      <c r="Z146"/>
      <c r="AA146" t="s">
        <v>102</v>
      </c>
      <c r="AB146" t="s">
        <v>77</v>
      </c>
      <c r="AC146" t="s">
        <v>66</v>
      </c>
      <c r="AD146" t="b">
        <v>1</v>
      </c>
      <c r="AE146"/>
      <c r="AF146">
        <v>23666</v>
      </c>
      <c r="AG146"/>
      <c r="AH146" t="s">
        <v>80</v>
      </c>
      <c r="AI146" t="s">
        <v>39</v>
      </c>
      <c r="AJ146" s="1">
        <v>42548.5</v>
      </c>
      <c r="AK146" t="s">
        <v>39</v>
      </c>
      <c r="AL146" t="s">
        <v>39</v>
      </c>
      <c r="AM146"/>
      <c r="AN146" t="s">
        <v>56</v>
      </c>
    </row>
    <row r="147" spans="1:40" ht="14.25" x14ac:dyDescent="0.45">
      <c r="A147" t="s">
        <v>39</v>
      </c>
      <c r="B147">
        <v>624538</v>
      </c>
      <c r="C147" t="str">
        <f>VLOOKUP(B147,'PAS10 S19 Final Scope_195'!B:C,2,0)</f>
        <v>Base Scope</v>
      </c>
      <c r="D147" t="s">
        <v>40</v>
      </c>
      <c r="E147" t="s">
        <v>41</v>
      </c>
      <c r="F147" t="s">
        <v>397</v>
      </c>
      <c r="G147" t="s">
        <v>478</v>
      </c>
      <c r="H147" t="s">
        <v>583</v>
      </c>
      <c r="I147">
        <v>2</v>
      </c>
      <c r="J147">
        <v>3</v>
      </c>
      <c r="K147" t="s">
        <v>479</v>
      </c>
      <c r="L147" t="s">
        <v>400</v>
      </c>
      <c r="M147" t="s">
        <v>46</v>
      </c>
      <c r="N147" t="s">
        <v>47</v>
      </c>
      <c r="O147" t="s">
        <v>48</v>
      </c>
      <c r="P147">
        <v>40000</v>
      </c>
      <c r="Q147" t="s">
        <v>400</v>
      </c>
      <c r="R147">
        <v>602757</v>
      </c>
      <c r="S147"/>
      <c r="T147" t="s">
        <v>50</v>
      </c>
      <c r="U147" t="s">
        <v>436</v>
      </c>
      <c r="V147" t="s">
        <v>436</v>
      </c>
      <c r="W147" t="b">
        <v>1</v>
      </c>
      <c r="X147" t="s">
        <v>358</v>
      </c>
      <c r="Y147"/>
      <c r="Z147"/>
      <c r="AA147" t="s">
        <v>102</v>
      </c>
      <c r="AB147" t="s">
        <v>77</v>
      </c>
      <c r="AC147" t="s">
        <v>66</v>
      </c>
      <c r="AD147" t="b">
        <v>1</v>
      </c>
      <c r="AE147"/>
      <c r="AF147">
        <v>27015</v>
      </c>
      <c r="AG147"/>
      <c r="AH147" t="s">
        <v>80</v>
      </c>
      <c r="AI147" t="s">
        <v>39</v>
      </c>
      <c r="AJ147" s="1">
        <v>42548.5</v>
      </c>
      <c r="AK147" t="s">
        <v>39</v>
      </c>
      <c r="AL147" t="s">
        <v>39</v>
      </c>
      <c r="AM147"/>
      <c r="AN147" t="s">
        <v>56</v>
      </c>
    </row>
    <row r="148" spans="1:40" ht="14.25" x14ac:dyDescent="0.45">
      <c r="A148" t="s">
        <v>39</v>
      </c>
      <c r="B148">
        <v>624554</v>
      </c>
      <c r="C148" t="str">
        <f>VLOOKUP(B148,'PAS10 S19 Final Scope_195'!B:C,2,0)</f>
        <v>Base Scope</v>
      </c>
      <c r="D148" t="s">
        <v>40</v>
      </c>
      <c r="E148" t="s">
        <v>57</v>
      </c>
      <c r="F148" t="s">
        <v>397</v>
      </c>
      <c r="G148" t="s">
        <v>190</v>
      </c>
      <c r="H148" t="s">
        <v>583</v>
      </c>
      <c r="I148">
        <v>1.5</v>
      </c>
      <c r="J148">
        <v>2</v>
      </c>
      <c r="K148" t="s">
        <v>477</v>
      </c>
      <c r="L148" t="s">
        <v>400</v>
      </c>
      <c r="M148" t="s">
        <v>46</v>
      </c>
      <c r="N148" t="s">
        <v>47</v>
      </c>
      <c r="O148" t="s">
        <v>48</v>
      </c>
      <c r="P148">
        <v>40000</v>
      </c>
      <c r="Q148" t="s">
        <v>400</v>
      </c>
      <c r="R148">
        <v>602757</v>
      </c>
      <c r="S148"/>
      <c r="T148" t="s">
        <v>50</v>
      </c>
      <c r="U148" t="s">
        <v>62</v>
      </c>
      <c r="V148" t="s">
        <v>62</v>
      </c>
      <c r="W148" t="b">
        <v>1</v>
      </c>
      <c r="X148" t="s">
        <v>358</v>
      </c>
      <c r="Y148"/>
      <c r="Z148"/>
      <c r="AA148" t="s">
        <v>107</v>
      </c>
      <c r="AB148" t="s">
        <v>413</v>
      </c>
      <c r="AC148" t="s">
        <v>66</v>
      </c>
      <c r="AD148" t="b">
        <v>1</v>
      </c>
      <c r="AE148"/>
      <c r="AF148">
        <v>26917</v>
      </c>
      <c r="AG148"/>
      <c r="AH148" t="s">
        <v>80</v>
      </c>
      <c r="AI148" t="s">
        <v>39</v>
      </c>
      <c r="AJ148" s="1">
        <v>42548.5</v>
      </c>
      <c r="AK148" t="s">
        <v>39</v>
      </c>
      <c r="AL148" t="s">
        <v>39</v>
      </c>
      <c r="AM148"/>
      <c r="AN148" t="s">
        <v>56</v>
      </c>
    </row>
    <row r="149" spans="1:40" ht="14.25" x14ac:dyDescent="0.45">
      <c r="A149" t="s">
        <v>39</v>
      </c>
      <c r="B149">
        <v>624539</v>
      </c>
      <c r="C149" t="str">
        <f>VLOOKUP(B149,'PAS10 S19 Final Scope_195'!B:C,2,0)</f>
        <v>Base Scope</v>
      </c>
      <c r="D149" t="s">
        <v>40</v>
      </c>
      <c r="E149" t="s">
        <v>41</v>
      </c>
      <c r="F149" t="s">
        <v>397</v>
      </c>
      <c r="G149" t="s">
        <v>475</v>
      </c>
      <c r="H149" t="s">
        <v>583</v>
      </c>
      <c r="I149">
        <v>0</v>
      </c>
      <c r="J149">
        <v>2</v>
      </c>
      <c r="K149" t="s">
        <v>476</v>
      </c>
      <c r="L149" t="s">
        <v>400</v>
      </c>
      <c r="M149" t="s">
        <v>46</v>
      </c>
      <c r="N149" t="s">
        <v>47</v>
      </c>
      <c r="O149" t="s">
        <v>408</v>
      </c>
      <c r="P149">
        <v>40000</v>
      </c>
      <c r="Q149" t="s">
        <v>400</v>
      </c>
      <c r="R149">
        <v>602757</v>
      </c>
      <c r="S149"/>
      <c r="T149" t="s">
        <v>50</v>
      </c>
      <c r="U149" t="s">
        <v>436</v>
      </c>
      <c r="V149" t="s">
        <v>436</v>
      </c>
      <c r="W149" t="b">
        <v>1</v>
      </c>
      <c r="X149" t="s">
        <v>358</v>
      </c>
      <c r="Y149"/>
      <c r="Z149"/>
      <c r="AA149" t="s">
        <v>102</v>
      </c>
      <c r="AB149" t="s">
        <v>77</v>
      </c>
      <c r="AC149" t="s">
        <v>66</v>
      </c>
      <c r="AD149" t="b">
        <v>1</v>
      </c>
      <c r="AE149"/>
      <c r="AF149">
        <v>23075</v>
      </c>
      <c r="AG149"/>
      <c r="AH149" t="s">
        <v>80</v>
      </c>
      <c r="AI149" t="s">
        <v>39</v>
      </c>
      <c r="AJ149" s="1">
        <v>42548.5</v>
      </c>
      <c r="AK149" t="s">
        <v>39</v>
      </c>
      <c r="AL149" t="s">
        <v>39</v>
      </c>
      <c r="AM149"/>
      <c r="AN149" t="s">
        <v>56</v>
      </c>
    </row>
    <row r="150" spans="1:40" ht="14.25" x14ac:dyDescent="0.45">
      <c r="A150" t="s">
        <v>39</v>
      </c>
      <c r="B150">
        <v>624543</v>
      </c>
      <c r="C150" t="str">
        <f>VLOOKUP(B150,'PAS10 S19 Final Scope_195'!B:C,2,0)</f>
        <v>Base Scope</v>
      </c>
      <c r="D150" t="s">
        <v>40</v>
      </c>
      <c r="E150" t="s">
        <v>57</v>
      </c>
      <c r="F150" t="s">
        <v>397</v>
      </c>
      <c r="G150" t="s">
        <v>446</v>
      </c>
      <c r="H150" t="s">
        <v>583</v>
      </c>
      <c r="I150">
        <v>1.5</v>
      </c>
      <c r="J150">
        <v>2</v>
      </c>
      <c r="K150" t="s">
        <v>447</v>
      </c>
      <c r="L150" t="s">
        <v>400</v>
      </c>
      <c r="M150" t="s">
        <v>46</v>
      </c>
      <c r="N150" t="s">
        <v>47</v>
      </c>
      <c r="O150" t="s">
        <v>48</v>
      </c>
      <c r="P150">
        <v>40000</v>
      </c>
      <c r="Q150" t="s">
        <v>400</v>
      </c>
      <c r="R150">
        <v>602757</v>
      </c>
      <c r="S150"/>
      <c r="T150" t="s">
        <v>50</v>
      </c>
      <c r="U150" t="s">
        <v>62</v>
      </c>
      <c r="V150" t="s">
        <v>62</v>
      </c>
      <c r="W150" t="b">
        <v>1</v>
      </c>
      <c r="X150" t="s">
        <v>358</v>
      </c>
      <c r="Y150"/>
      <c r="Z150"/>
      <c r="AA150" t="s">
        <v>107</v>
      </c>
      <c r="AB150" t="s">
        <v>77</v>
      </c>
      <c r="AC150" t="s">
        <v>66</v>
      </c>
      <c r="AD150" t="b">
        <v>1</v>
      </c>
      <c r="AE150"/>
      <c r="AF150">
        <v>26972</v>
      </c>
      <c r="AG150"/>
      <c r="AH150" t="s">
        <v>80</v>
      </c>
      <c r="AI150" t="s">
        <v>39</v>
      </c>
      <c r="AJ150" s="1">
        <v>42548.5</v>
      </c>
      <c r="AK150" t="s">
        <v>39</v>
      </c>
      <c r="AL150" t="s">
        <v>39</v>
      </c>
      <c r="AM150"/>
      <c r="AN150" t="s">
        <v>56</v>
      </c>
    </row>
    <row r="151" spans="1:40" ht="14.25" x14ac:dyDescent="0.45">
      <c r="A151" t="s">
        <v>39</v>
      </c>
      <c r="B151">
        <v>624542</v>
      </c>
      <c r="C151" t="str">
        <f>VLOOKUP(B151,'PAS10 S19 Final Scope_195'!B:C,2,0)</f>
        <v>Base Scope</v>
      </c>
      <c r="D151" t="s">
        <v>40</v>
      </c>
      <c r="E151" t="s">
        <v>41</v>
      </c>
      <c r="F151" t="s">
        <v>397</v>
      </c>
      <c r="G151" t="s">
        <v>442</v>
      </c>
      <c r="H151" t="s">
        <v>583</v>
      </c>
      <c r="I151">
        <v>0.5</v>
      </c>
      <c r="J151">
        <v>2</v>
      </c>
      <c r="K151" t="s">
        <v>443</v>
      </c>
      <c r="L151" t="s">
        <v>400</v>
      </c>
      <c r="M151" t="s">
        <v>46</v>
      </c>
      <c r="N151" t="s">
        <v>47</v>
      </c>
      <c r="O151" t="s">
        <v>48</v>
      </c>
      <c r="P151">
        <v>40000</v>
      </c>
      <c r="Q151" t="s">
        <v>400</v>
      </c>
      <c r="R151">
        <v>602757</v>
      </c>
      <c r="S151"/>
      <c r="T151" t="s">
        <v>50</v>
      </c>
      <c r="U151" t="s">
        <v>411</v>
      </c>
      <c r="V151" t="s">
        <v>411</v>
      </c>
      <c r="W151" t="b">
        <v>1</v>
      </c>
      <c r="X151" t="s">
        <v>358</v>
      </c>
      <c r="Y151"/>
      <c r="Z151"/>
      <c r="AA151" t="s">
        <v>64</v>
      </c>
      <c r="AB151" t="s">
        <v>77</v>
      </c>
      <c r="AC151" t="s">
        <v>66</v>
      </c>
      <c r="AD151" t="b">
        <v>1</v>
      </c>
      <c r="AE151"/>
      <c r="AF151">
        <v>22297</v>
      </c>
      <c r="AG151"/>
      <c r="AH151" t="s">
        <v>80</v>
      </c>
      <c r="AI151" t="s">
        <v>39</v>
      </c>
      <c r="AJ151" s="1">
        <v>42548.5</v>
      </c>
      <c r="AK151" t="s">
        <v>39</v>
      </c>
      <c r="AL151" t="s">
        <v>39</v>
      </c>
      <c r="AM151"/>
      <c r="AN151" t="s">
        <v>56</v>
      </c>
    </row>
    <row r="152" spans="1:40" ht="14.25" x14ac:dyDescent="0.45">
      <c r="A152" t="s">
        <v>39</v>
      </c>
      <c r="B152">
        <v>624544</v>
      </c>
      <c r="C152" t="str">
        <f>VLOOKUP(B152,'PAS10 S19 Final Scope_195'!B:C,2,0)</f>
        <v>Base Scope</v>
      </c>
      <c r="D152" t="s">
        <v>40</v>
      </c>
      <c r="E152" t="s">
        <v>41</v>
      </c>
      <c r="F152" t="s">
        <v>397</v>
      </c>
      <c r="G152" t="s">
        <v>473</v>
      </c>
      <c r="H152" t="s">
        <v>583</v>
      </c>
      <c r="I152">
        <v>0.5</v>
      </c>
      <c r="J152">
        <v>2</v>
      </c>
      <c r="K152" t="s">
        <v>474</v>
      </c>
      <c r="L152" t="s">
        <v>400</v>
      </c>
      <c r="M152" t="s">
        <v>46</v>
      </c>
      <c r="N152" t="s">
        <v>47</v>
      </c>
      <c r="O152" t="s">
        <v>70</v>
      </c>
      <c r="P152">
        <v>40000</v>
      </c>
      <c r="Q152" t="s">
        <v>400</v>
      </c>
      <c r="R152">
        <v>602757</v>
      </c>
      <c r="S152"/>
      <c r="T152" t="s">
        <v>50</v>
      </c>
      <c r="U152" t="s">
        <v>464</v>
      </c>
      <c r="V152" t="s">
        <v>464</v>
      </c>
      <c r="W152" t="b">
        <v>1</v>
      </c>
      <c r="X152" t="s">
        <v>358</v>
      </c>
      <c r="Y152"/>
      <c r="Z152"/>
      <c r="AA152" t="s">
        <v>53</v>
      </c>
      <c r="AB152" t="s">
        <v>77</v>
      </c>
      <c r="AC152" t="s">
        <v>66</v>
      </c>
      <c r="AD152" t="b">
        <v>1</v>
      </c>
      <c r="AE152"/>
      <c r="AF152">
        <v>24051</v>
      </c>
      <c r="AG152"/>
      <c r="AH152" t="s">
        <v>80</v>
      </c>
      <c r="AI152" t="s">
        <v>39</v>
      </c>
      <c r="AJ152" s="1">
        <v>42548.5</v>
      </c>
      <c r="AK152" t="s">
        <v>39</v>
      </c>
      <c r="AL152" t="s">
        <v>39</v>
      </c>
      <c r="AM152"/>
      <c r="AN152" t="s">
        <v>56</v>
      </c>
    </row>
    <row r="153" spans="1:40" ht="14.25" x14ac:dyDescent="0.45">
      <c r="A153" t="s">
        <v>39</v>
      </c>
      <c r="B153">
        <v>624541</v>
      </c>
      <c r="C153" t="str">
        <f>VLOOKUP(B153,'PAS10 S19 Final Scope_195'!B:C,2,0)</f>
        <v>Base Scope</v>
      </c>
      <c r="D153" t="s">
        <v>40</v>
      </c>
      <c r="E153" t="s">
        <v>41</v>
      </c>
      <c r="F153" t="s">
        <v>397</v>
      </c>
      <c r="G153" t="s">
        <v>444</v>
      </c>
      <c r="H153" t="s">
        <v>583</v>
      </c>
      <c r="I153">
        <v>4</v>
      </c>
      <c r="J153">
        <v>2</v>
      </c>
      <c r="K153" t="s">
        <v>445</v>
      </c>
      <c r="L153" t="s">
        <v>400</v>
      </c>
      <c r="M153" t="s">
        <v>46</v>
      </c>
      <c r="N153" t="s">
        <v>47</v>
      </c>
      <c r="O153" t="s">
        <v>48</v>
      </c>
      <c r="P153">
        <v>40000</v>
      </c>
      <c r="Q153" t="s">
        <v>400</v>
      </c>
      <c r="R153">
        <v>602757</v>
      </c>
      <c r="S153"/>
      <c r="T153" t="s">
        <v>50</v>
      </c>
      <c r="U153" t="s">
        <v>411</v>
      </c>
      <c r="V153" t="s">
        <v>411</v>
      </c>
      <c r="W153" t="b">
        <v>1</v>
      </c>
      <c r="X153" t="s">
        <v>358</v>
      </c>
      <c r="Y153"/>
      <c r="Z153"/>
      <c r="AA153" t="s">
        <v>102</v>
      </c>
      <c r="AB153" t="s">
        <v>77</v>
      </c>
      <c r="AC153" t="s">
        <v>66</v>
      </c>
      <c r="AD153" t="b">
        <v>1</v>
      </c>
      <c r="AE153"/>
      <c r="AF153">
        <v>22268</v>
      </c>
      <c r="AG153"/>
      <c r="AH153" t="s">
        <v>80</v>
      </c>
      <c r="AI153" t="s">
        <v>39</v>
      </c>
      <c r="AJ153" s="1">
        <v>42548.5</v>
      </c>
      <c r="AK153" t="s">
        <v>39</v>
      </c>
      <c r="AL153" t="s">
        <v>39</v>
      </c>
      <c r="AM153"/>
      <c r="AN153" t="s">
        <v>56</v>
      </c>
    </row>
    <row r="154" spans="1:40" ht="14.25" x14ac:dyDescent="0.45">
      <c r="A154" t="s">
        <v>39</v>
      </c>
      <c r="B154">
        <v>624551</v>
      </c>
      <c r="C154" t="str">
        <f>VLOOKUP(B154,'PAS10 S19 Final Scope_195'!B:C,2,0)</f>
        <v>Base Scope</v>
      </c>
      <c r="D154" t="s">
        <v>40</v>
      </c>
      <c r="E154" t="s">
        <v>41</v>
      </c>
      <c r="F154" t="s">
        <v>397</v>
      </c>
      <c r="G154" t="s">
        <v>451</v>
      </c>
      <c r="H154" t="s">
        <v>583</v>
      </c>
      <c r="I154">
        <v>0.5</v>
      </c>
      <c r="J154">
        <v>3</v>
      </c>
      <c r="K154" t="s">
        <v>452</v>
      </c>
      <c r="L154" t="s">
        <v>400</v>
      </c>
      <c r="M154" t="s">
        <v>46</v>
      </c>
      <c r="N154" t="s">
        <v>47</v>
      </c>
      <c r="O154" t="s">
        <v>48</v>
      </c>
      <c r="P154">
        <v>40000</v>
      </c>
      <c r="Q154" t="s">
        <v>400</v>
      </c>
      <c r="R154">
        <v>602757</v>
      </c>
      <c r="S154"/>
      <c r="T154" t="s">
        <v>50</v>
      </c>
      <c r="U154" t="s">
        <v>450</v>
      </c>
      <c r="V154" t="s">
        <v>450</v>
      </c>
      <c r="W154" t="b">
        <v>1</v>
      </c>
      <c r="X154" t="s">
        <v>358</v>
      </c>
      <c r="Y154"/>
      <c r="Z154"/>
      <c r="AA154" t="s">
        <v>53</v>
      </c>
      <c r="AB154" t="s">
        <v>77</v>
      </c>
      <c r="AC154" t="s">
        <v>78</v>
      </c>
      <c r="AD154" t="b">
        <v>1</v>
      </c>
      <c r="AE154"/>
      <c r="AF154">
        <v>26957</v>
      </c>
      <c r="AG154"/>
      <c r="AH154" t="s">
        <v>80</v>
      </c>
      <c r="AI154" t="s">
        <v>39</v>
      </c>
      <c r="AJ154" s="1">
        <v>42548.5</v>
      </c>
      <c r="AK154" t="s">
        <v>39</v>
      </c>
      <c r="AL154" t="s">
        <v>39</v>
      </c>
      <c r="AM154"/>
      <c r="AN154" t="s">
        <v>56</v>
      </c>
    </row>
    <row r="155" spans="1:40" ht="14.25" x14ac:dyDescent="0.45">
      <c r="A155" t="s">
        <v>39</v>
      </c>
      <c r="B155">
        <v>624549</v>
      </c>
      <c r="C155" t="str">
        <f>VLOOKUP(B155,'PAS10 S19 Final Scope_195'!B:C,2,0)</f>
        <v>Base Scope</v>
      </c>
      <c r="D155" t="s">
        <v>40</v>
      </c>
      <c r="E155" t="s">
        <v>41</v>
      </c>
      <c r="F155" t="s">
        <v>397</v>
      </c>
      <c r="G155" t="s">
        <v>448</v>
      </c>
      <c r="H155" t="s">
        <v>583</v>
      </c>
      <c r="I155">
        <v>0.5</v>
      </c>
      <c r="J155">
        <v>2</v>
      </c>
      <c r="K155" t="s">
        <v>449</v>
      </c>
      <c r="L155" t="s">
        <v>400</v>
      </c>
      <c r="M155" t="s">
        <v>46</v>
      </c>
      <c r="N155" t="s">
        <v>47</v>
      </c>
      <c r="O155" t="s">
        <v>48</v>
      </c>
      <c r="P155">
        <v>40000</v>
      </c>
      <c r="Q155" t="s">
        <v>400</v>
      </c>
      <c r="R155">
        <v>602757</v>
      </c>
      <c r="S155"/>
      <c r="T155" t="s">
        <v>50</v>
      </c>
      <c r="U155" t="s">
        <v>450</v>
      </c>
      <c r="V155" t="s">
        <v>450</v>
      </c>
      <c r="W155" t="b">
        <v>1</v>
      </c>
      <c r="X155" t="s">
        <v>358</v>
      </c>
      <c r="Y155"/>
      <c r="Z155"/>
      <c r="AA155" t="s">
        <v>64</v>
      </c>
      <c r="AB155" t="s">
        <v>77</v>
      </c>
      <c r="AC155" t="s">
        <v>66</v>
      </c>
      <c r="AD155" t="b">
        <v>1</v>
      </c>
      <c r="AE155"/>
      <c r="AF155">
        <v>24362</v>
      </c>
      <c r="AG155"/>
      <c r="AH155" t="s">
        <v>80</v>
      </c>
      <c r="AI155" t="s">
        <v>39</v>
      </c>
      <c r="AJ155" s="1">
        <v>42548.5</v>
      </c>
      <c r="AK155" t="s">
        <v>39</v>
      </c>
      <c r="AL155" t="s">
        <v>39</v>
      </c>
      <c r="AM155"/>
      <c r="AN155" t="s">
        <v>56</v>
      </c>
    </row>
    <row r="156" spans="1:40" ht="14.25" x14ac:dyDescent="0.45">
      <c r="A156" t="s">
        <v>39</v>
      </c>
      <c r="B156">
        <v>624548</v>
      </c>
      <c r="C156" t="str">
        <f>VLOOKUP(B156,'PAS10 S19 Final Scope_195'!B:C,2,0)</f>
        <v>Base Scope</v>
      </c>
      <c r="D156" t="s">
        <v>40</v>
      </c>
      <c r="E156" t="s">
        <v>41</v>
      </c>
      <c r="F156" t="s">
        <v>397</v>
      </c>
      <c r="G156" t="s">
        <v>471</v>
      </c>
      <c r="H156" t="s">
        <v>583</v>
      </c>
      <c r="I156">
        <v>2.5</v>
      </c>
      <c r="J156">
        <v>2</v>
      </c>
      <c r="K156" t="s">
        <v>472</v>
      </c>
      <c r="L156" t="s">
        <v>400</v>
      </c>
      <c r="M156" t="s">
        <v>46</v>
      </c>
      <c r="N156" t="s">
        <v>47</v>
      </c>
      <c r="O156" t="s">
        <v>48</v>
      </c>
      <c r="P156">
        <v>40000</v>
      </c>
      <c r="Q156" t="s">
        <v>400</v>
      </c>
      <c r="R156">
        <v>602757</v>
      </c>
      <c r="S156"/>
      <c r="T156" t="s">
        <v>50</v>
      </c>
      <c r="U156" t="s">
        <v>450</v>
      </c>
      <c r="V156" t="s">
        <v>450</v>
      </c>
      <c r="W156" t="b">
        <v>1</v>
      </c>
      <c r="X156" t="s">
        <v>358</v>
      </c>
      <c r="Y156"/>
      <c r="Z156"/>
      <c r="AA156" t="s">
        <v>102</v>
      </c>
      <c r="AB156" t="s">
        <v>77</v>
      </c>
      <c r="AC156" t="s">
        <v>66</v>
      </c>
      <c r="AD156" t="b">
        <v>1</v>
      </c>
      <c r="AE156"/>
      <c r="AF156">
        <v>24361</v>
      </c>
      <c r="AG156"/>
      <c r="AH156" t="s">
        <v>80</v>
      </c>
      <c r="AI156" t="s">
        <v>39</v>
      </c>
      <c r="AJ156" s="1">
        <v>42548.5</v>
      </c>
      <c r="AK156" t="s">
        <v>39</v>
      </c>
      <c r="AL156" t="s">
        <v>39</v>
      </c>
      <c r="AM156"/>
      <c r="AN156" t="s">
        <v>56</v>
      </c>
    </row>
    <row r="157" spans="1:40" ht="14.25" x14ac:dyDescent="0.45">
      <c r="A157" t="s">
        <v>39</v>
      </c>
      <c r="B157">
        <v>624559</v>
      </c>
      <c r="C157" t="str">
        <f>VLOOKUP(B157,'PAS10 S19 Final Scope_195'!B:C,2,0)</f>
        <v>Base Scope</v>
      </c>
      <c r="D157" t="s">
        <v>40</v>
      </c>
      <c r="E157" t="s">
        <v>41</v>
      </c>
      <c r="F157" t="s">
        <v>397</v>
      </c>
      <c r="G157" t="s">
        <v>456</v>
      </c>
      <c r="H157" t="s">
        <v>583</v>
      </c>
      <c r="I157">
        <v>1.5</v>
      </c>
      <c r="J157">
        <v>2</v>
      </c>
      <c r="K157" t="s">
        <v>457</v>
      </c>
      <c r="L157" t="s">
        <v>400</v>
      </c>
      <c r="M157" t="s">
        <v>46</v>
      </c>
      <c r="N157" t="s">
        <v>47</v>
      </c>
      <c r="O157" t="s">
        <v>48</v>
      </c>
      <c r="P157">
        <v>40000</v>
      </c>
      <c r="Q157" t="s">
        <v>400</v>
      </c>
      <c r="R157">
        <v>602757</v>
      </c>
      <c r="S157"/>
      <c r="T157" t="s">
        <v>50</v>
      </c>
      <c r="U157" t="s">
        <v>132</v>
      </c>
      <c r="V157" t="s">
        <v>132</v>
      </c>
      <c r="W157" t="b">
        <v>1</v>
      </c>
      <c r="X157" t="s">
        <v>358</v>
      </c>
      <c r="Y157"/>
      <c r="Z157"/>
      <c r="AA157" t="s">
        <v>53</v>
      </c>
      <c r="AB157" t="s">
        <v>77</v>
      </c>
      <c r="AC157" t="s">
        <v>66</v>
      </c>
      <c r="AD157" t="b">
        <v>1</v>
      </c>
      <c r="AE157"/>
      <c r="AF157">
        <v>23866</v>
      </c>
      <c r="AG157"/>
      <c r="AH157" t="s">
        <v>80</v>
      </c>
      <c r="AI157" t="s">
        <v>39</v>
      </c>
      <c r="AJ157" s="1">
        <v>42548.5</v>
      </c>
      <c r="AK157" t="s">
        <v>39</v>
      </c>
      <c r="AL157" t="s">
        <v>39</v>
      </c>
      <c r="AM157"/>
      <c r="AN157" t="s">
        <v>56</v>
      </c>
    </row>
    <row r="158" spans="1:40" ht="14.25" x14ac:dyDescent="0.45">
      <c r="A158" t="s">
        <v>39</v>
      </c>
      <c r="B158">
        <v>624558</v>
      </c>
      <c r="C158" t="str">
        <f>VLOOKUP(B158,'PAS10 S19 Final Scope_195'!B:C,2,0)</f>
        <v>Base Scope</v>
      </c>
      <c r="D158" t="s">
        <v>40</v>
      </c>
      <c r="E158" t="s">
        <v>41</v>
      </c>
      <c r="F158" t="s">
        <v>397</v>
      </c>
      <c r="G158" t="s">
        <v>453</v>
      </c>
      <c r="H158" t="s">
        <v>583</v>
      </c>
      <c r="I158">
        <v>0.5</v>
      </c>
      <c r="J158">
        <v>2</v>
      </c>
      <c r="K158" t="s">
        <v>454</v>
      </c>
      <c r="L158" t="s">
        <v>400</v>
      </c>
      <c r="M158" t="s">
        <v>46</v>
      </c>
      <c r="N158" t="s">
        <v>47</v>
      </c>
      <c r="O158" t="s">
        <v>48</v>
      </c>
      <c r="P158">
        <v>40000</v>
      </c>
      <c r="Q158" t="s">
        <v>400</v>
      </c>
      <c r="R158">
        <v>602757</v>
      </c>
      <c r="S158"/>
      <c r="T158" t="s">
        <v>50</v>
      </c>
      <c r="U158" t="s">
        <v>455</v>
      </c>
      <c r="V158" t="s">
        <v>455</v>
      </c>
      <c r="W158" t="b">
        <v>1</v>
      </c>
      <c r="X158" t="s">
        <v>358</v>
      </c>
      <c r="Y158"/>
      <c r="Z158"/>
      <c r="AA158" t="s">
        <v>64</v>
      </c>
      <c r="AB158" t="s">
        <v>77</v>
      </c>
      <c r="AC158" t="s">
        <v>66</v>
      </c>
      <c r="AD158" t="b">
        <v>1</v>
      </c>
      <c r="AE158"/>
      <c r="AF158">
        <v>23640</v>
      </c>
      <c r="AG158"/>
      <c r="AH158" t="s">
        <v>80</v>
      </c>
      <c r="AI158" t="s">
        <v>39</v>
      </c>
      <c r="AJ158" s="1">
        <v>42548.5</v>
      </c>
      <c r="AK158" t="s">
        <v>39</v>
      </c>
      <c r="AL158" t="s">
        <v>39</v>
      </c>
      <c r="AM158"/>
      <c r="AN158" t="s">
        <v>56</v>
      </c>
    </row>
    <row r="159" spans="1:40" ht="14.25" x14ac:dyDescent="0.45">
      <c r="A159" t="s">
        <v>39</v>
      </c>
      <c r="B159">
        <v>624557</v>
      </c>
      <c r="C159" t="str">
        <f>VLOOKUP(B159,'PAS10 S19 Final Scope_195'!B:C,2,0)</f>
        <v>Base Scope</v>
      </c>
      <c r="D159" t="s">
        <v>40</v>
      </c>
      <c r="E159" t="s">
        <v>41</v>
      </c>
      <c r="F159" t="s">
        <v>397</v>
      </c>
      <c r="G159" t="s">
        <v>480</v>
      </c>
      <c r="H159" t="s">
        <v>583</v>
      </c>
      <c r="I159">
        <v>3.5</v>
      </c>
      <c r="J159">
        <v>2</v>
      </c>
      <c r="K159" t="s">
        <v>481</v>
      </c>
      <c r="L159" t="s">
        <v>400</v>
      </c>
      <c r="M159" t="s">
        <v>46</v>
      </c>
      <c r="N159" t="s">
        <v>47</v>
      </c>
      <c r="O159" t="s">
        <v>48</v>
      </c>
      <c r="P159">
        <v>40000</v>
      </c>
      <c r="Q159" t="s">
        <v>400</v>
      </c>
      <c r="R159">
        <v>602757</v>
      </c>
      <c r="S159"/>
      <c r="T159" t="s">
        <v>50</v>
      </c>
      <c r="U159" t="s">
        <v>455</v>
      </c>
      <c r="V159" t="s">
        <v>455</v>
      </c>
      <c r="W159" t="b">
        <v>1</v>
      </c>
      <c r="X159" t="s">
        <v>358</v>
      </c>
      <c r="Y159"/>
      <c r="Z159"/>
      <c r="AA159" t="s">
        <v>102</v>
      </c>
      <c r="AB159" t="s">
        <v>77</v>
      </c>
      <c r="AC159" t="s">
        <v>66</v>
      </c>
      <c r="AD159" t="b">
        <v>1</v>
      </c>
      <c r="AE159"/>
      <c r="AF159">
        <v>23636</v>
      </c>
      <c r="AG159"/>
      <c r="AH159" t="s">
        <v>80</v>
      </c>
      <c r="AI159" t="s">
        <v>39</v>
      </c>
      <c r="AJ159" s="1">
        <v>42548.5</v>
      </c>
      <c r="AK159" t="s">
        <v>39</v>
      </c>
      <c r="AL159" t="s">
        <v>39</v>
      </c>
      <c r="AM159"/>
      <c r="AN159" t="s">
        <v>56</v>
      </c>
    </row>
    <row r="160" spans="1:40" ht="14.25" x14ac:dyDescent="0.45">
      <c r="A160" t="s">
        <v>39</v>
      </c>
      <c r="B160">
        <v>624526</v>
      </c>
      <c r="C160" t="str">
        <f>VLOOKUP(B160,'PAS10 S19 Final Scope_195'!B:C,2,0)</f>
        <v>Base Scope</v>
      </c>
      <c r="D160" t="s">
        <v>40</v>
      </c>
      <c r="E160" t="s">
        <v>41</v>
      </c>
      <c r="F160" t="s">
        <v>397</v>
      </c>
      <c r="G160" t="s">
        <v>432</v>
      </c>
      <c r="H160" t="s">
        <v>583</v>
      </c>
      <c r="I160">
        <v>0.5</v>
      </c>
      <c r="J160">
        <v>3</v>
      </c>
      <c r="K160" t="s">
        <v>433</v>
      </c>
      <c r="L160" t="s">
        <v>400</v>
      </c>
      <c r="M160" t="s">
        <v>46</v>
      </c>
      <c r="N160" t="s">
        <v>47</v>
      </c>
      <c r="O160" t="s">
        <v>48</v>
      </c>
      <c r="P160">
        <v>40000</v>
      </c>
      <c r="Q160" t="s">
        <v>400</v>
      </c>
      <c r="R160">
        <v>602757</v>
      </c>
      <c r="S160"/>
      <c r="T160" t="s">
        <v>50</v>
      </c>
      <c r="U160" t="s">
        <v>425</v>
      </c>
      <c r="V160" t="s">
        <v>425</v>
      </c>
      <c r="W160" t="b">
        <v>1</v>
      </c>
      <c r="X160" t="s">
        <v>358</v>
      </c>
      <c r="Y160"/>
      <c r="Z160"/>
      <c r="AA160" t="s">
        <v>53</v>
      </c>
      <c r="AB160" t="s">
        <v>77</v>
      </c>
      <c r="AC160" t="s">
        <v>66</v>
      </c>
      <c r="AD160" t="b">
        <v>1</v>
      </c>
      <c r="AE160"/>
      <c r="AF160">
        <v>26982</v>
      </c>
      <c r="AG160"/>
      <c r="AH160" t="s">
        <v>80</v>
      </c>
      <c r="AI160" t="s">
        <v>39</v>
      </c>
      <c r="AJ160" s="1">
        <v>42548.5</v>
      </c>
      <c r="AK160" t="s">
        <v>39</v>
      </c>
      <c r="AL160" t="s">
        <v>39</v>
      </c>
      <c r="AM160"/>
      <c r="AN160" t="s">
        <v>56</v>
      </c>
    </row>
    <row r="161" spans="1:40" ht="14.25" x14ac:dyDescent="0.45">
      <c r="A161" t="s">
        <v>39</v>
      </c>
      <c r="B161">
        <v>624534</v>
      </c>
      <c r="C161" t="str">
        <f>VLOOKUP(B161,'PAS10 S19 Final Scope_195'!B:C,2,0)</f>
        <v>Base Scope</v>
      </c>
      <c r="D161" t="s">
        <v>40</v>
      </c>
      <c r="E161" t="s">
        <v>41</v>
      </c>
      <c r="F161" t="s">
        <v>397</v>
      </c>
      <c r="G161" t="s">
        <v>430</v>
      </c>
      <c r="H161" t="s">
        <v>583</v>
      </c>
      <c r="I161">
        <v>0</v>
      </c>
      <c r="J161">
        <v>2</v>
      </c>
      <c r="K161" t="s">
        <v>431</v>
      </c>
      <c r="L161" t="s">
        <v>400</v>
      </c>
      <c r="M161" t="s">
        <v>46</v>
      </c>
      <c r="N161" t="s">
        <v>47</v>
      </c>
      <c r="O161" t="s">
        <v>408</v>
      </c>
      <c r="P161">
        <v>40000</v>
      </c>
      <c r="Q161" t="s">
        <v>400</v>
      </c>
      <c r="R161">
        <v>602757</v>
      </c>
      <c r="S161"/>
      <c r="T161" t="s">
        <v>50</v>
      </c>
      <c r="U161" t="s">
        <v>401</v>
      </c>
      <c r="V161" t="s">
        <v>401</v>
      </c>
      <c r="W161" t="b">
        <v>1</v>
      </c>
      <c r="X161" t="s">
        <v>358</v>
      </c>
      <c r="Y161"/>
      <c r="Z161"/>
      <c r="AA161" t="s">
        <v>102</v>
      </c>
      <c r="AB161" t="s">
        <v>77</v>
      </c>
      <c r="AC161" t="s">
        <v>66</v>
      </c>
      <c r="AD161" t="b">
        <v>1</v>
      </c>
      <c r="AE161"/>
      <c r="AF161">
        <v>23069</v>
      </c>
      <c r="AG161"/>
      <c r="AH161" t="s">
        <v>80</v>
      </c>
      <c r="AI161" t="s">
        <v>39</v>
      </c>
      <c r="AJ161" s="1">
        <v>42548.5</v>
      </c>
      <c r="AK161" t="s">
        <v>39</v>
      </c>
      <c r="AL161" t="s">
        <v>39</v>
      </c>
      <c r="AM161"/>
      <c r="AN161" t="s">
        <v>56</v>
      </c>
    </row>
    <row r="162" spans="1:40" ht="14.25" x14ac:dyDescent="0.45">
      <c r="A162" t="s">
        <v>39</v>
      </c>
      <c r="B162">
        <v>624532</v>
      </c>
      <c r="C162" t="str">
        <f>VLOOKUP(B162,'PAS10 S19 Final Scope_195'!B:C,2,0)</f>
        <v>Base Scope</v>
      </c>
      <c r="D162" t="s">
        <v>40</v>
      </c>
      <c r="E162" t="s">
        <v>41</v>
      </c>
      <c r="F162" t="s">
        <v>397</v>
      </c>
      <c r="G162" t="s">
        <v>428</v>
      </c>
      <c r="H162" t="s">
        <v>583</v>
      </c>
      <c r="I162">
        <v>0.5</v>
      </c>
      <c r="J162">
        <v>2</v>
      </c>
      <c r="K162" t="s">
        <v>429</v>
      </c>
      <c r="L162" t="s">
        <v>400</v>
      </c>
      <c r="M162" t="s">
        <v>46</v>
      </c>
      <c r="N162" t="s">
        <v>47</v>
      </c>
      <c r="O162" t="s">
        <v>48</v>
      </c>
      <c r="P162">
        <v>40000</v>
      </c>
      <c r="Q162" t="s">
        <v>400</v>
      </c>
      <c r="R162">
        <v>602757</v>
      </c>
      <c r="S162"/>
      <c r="T162" t="s">
        <v>50</v>
      </c>
      <c r="U162" t="s">
        <v>401</v>
      </c>
      <c r="V162" t="s">
        <v>401</v>
      </c>
      <c r="W162" t="b">
        <v>1</v>
      </c>
      <c r="X162" t="s">
        <v>358</v>
      </c>
      <c r="Y162"/>
      <c r="Z162"/>
      <c r="AA162" t="s">
        <v>53</v>
      </c>
      <c r="AB162" t="s">
        <v>77</v>
      </c>
      <c r="AC162" t="s">
        <v>78</v>
      </c>
      <c r="AD162" t="b">
        <v>1</v>
      </c>
      <c r="AE162"/>
      <c r="AF162">
        <v>23409</v>
      </c>
      <c r="AG162"/>
      <c r="AH162" t="s">
        <v>80</v>
      </c>
      <c r="AI162" t="s">
        <v>39</v>
      </c>
      <c r="AJ162" s="1">
        <v>42548.5</v>
      </c>
      <c r="AK162" t="s">
        <v>39</v>
      </c>
      <c r="AL162" t="s">
        <v>39</v>
      </c>
      <c r="AM162"/>
      <c r="AN162" t="s">
        <v>56</v>
      </c>
    </row>
    <row r="163" spans="1:40" ht="14.25" x14ac:dyDescent="0.45">
      <c r="A163" t="s">
        <v>39</v>
      </c>
      <c r="B163">
        <v>624531</v>
      </c>
      <c r="C163" t="str">
        <f>VLOOKUP(B163,'PAS10 S19 Final Scope_195'!B:C,2,0)</f>
        <v>Base Scope</v>
      </c>
      <c r="D163" t="s">
        <v>40</v>
      </c>
      <c r="E163" t="s">
        <v>57</v>
      </c>
      <c r="F163" t="s">
        <v>397</v>
      </c>
      <c r="G163" t="s">
        <v>482</v>
      </c>
      <c r="H163" t="s">
        <v>583</v>
      </c>
      <c r="I163">
        <v>1</v>
      </c>
      <c r="J163">
        <v>2</v>
      </c>
      <c r="K163" t="s">
        <v>483</v>
      </c>
      <c r="L163" t="s">
        <v>400</v>
      </c>
      <c r="M163" t="s">
        <v>46</v>
      </c>
      <c r="N163" t="s">
        <v>47</v>
      </c>
      <c r="O163" t="s">
        <v>48</v>
      </c>
      <c r="P163">
        <v>40000</v>
      </c>
      <c r="Q163" t="s">
        <v>400</v>
      </c>
      <c r="R163">
        <v>602757</v>
      </c>
      <c r="S163"/>
      <c r="T163" t="s">
        <v>50</v>
      </c>
      <c r="U163" t="s">
        <v>62</v>
      </c>
      <c r="V163" t="s">
        <v>62</v>
      </c>
      <c r="W163" t="b">
        <v>1</v>
      </c>
      <c r="X163" t="s">
        <v>358</v>
      </c>
      <c r="Y163"/>
      <c r="Z163"/>
      <c r="AA163" t="s">
        <v>64</v>
      </c>
      <c r="AB163" t="s">
        <v>77</v>
      </c>
      <c r="AC163" t="s">
        <v>66</v>
      </c>
      <c r="AD163" t="b">
        <v>1</v>
      </c>
      <c r="AE163"/>
      <c r="AF163">
        <v>23079</v>
      </c>
      <c r="AG163"/>
      <c r="AH163" t="s">
        <v>80</v>
      </c>
      <c r="AI163" t="s">
        <v>39</v>
      </c>
      <c r="AJ163" s="1">
        <v>42548.5</v>
      </c>
      <c r="AK163" t="s">
        <v>39</v>
      </c>
      <c r="AL163" t="s">
        <v>39</v>
      </c>
      <c r="AM163"/>
      <c r="AN163" t="s">
        <v>56</v>
      </c>
    </row>
    <row r="164" spans="1:40" ht="14.25" x14ac:dyDescent="0.45">
      <c r="A164" t="s">
        <v>39</v>
      </c>
      <c r="B164">
        <v>627374</v>
      </c>
      <c r="C164" t="str">
        <f>VLOOKUP(B164,'PAS10 S19 Final Scope_195'!B:C,2,0)</f>
        <v>Base Scope</v>
      </c>
      <c r="D164" t="s">
        <v>40</v>
      </c>
      <c r="E164" t="s">
        <v>41</v>
      </c>
      <c r="F164" t="s">
        <v>397</v>
      </c>
      <c r="G164" t="s">
        <v>458</v>
      </c>
      <c r="H164" t="s">
        <v>583</v>
      </c>
      <c r="I164">
        <v>3.5</v>
      </c>
      <c r="J164">
        <v>3.5</v>
      </c>
      <c r="K164" t="s">
        <v>459</v>
      </c>
      <c r="L164"/>
      <c r="M164" t="s">
        <v>319</v>
      </c>
      <c r="N164" t="s">
        <v>47</v>
      </c>
      <c r="O164" t="s">
        <v>48</v>
      </c>
      <c r="P164">
        <v>40000</v>
      </c>
      <c r="Q164"/>
      <c r="R164">
        <v>602750</v>
      </c>
      <c r="S164"/>
      <c r="T164" t="s">
        <v>50</v>
      </c>
      <c r="U164" t="s">
        <v>50</v>
      </c>
      <c r="V164" t="s">
        <v>140</v>
      </c>
      <c r="W164" t="b">
        <v>1</v>
      </c>
      <c r="X164" t="s">
        <v>358</v>
      </c>
      <c r="Y164"/>
      <c r="Z164"/>
      <c r="AA164" t="s">
        <v>102</v>
      </c>
      <c r="AB164" t="s">
        <v>50</v>
      </c>
      <c r="AC164" t="s">
        <v>50</v>
      </c>
      <c r="AD164" t="b">
        <v>1</v>
      </c>
      <c r="AE164"/>
      <c r="AF164">
        <v>27152</v>
      </c>
      <c r="AG164"/>
      <c r="AH164" t="s">
        <v>80</v>
      </c>
      <c r="AI164" t="s">
        <v>39</v>
      </c>
      <c r="AJ164" s="1">
        <v>42548.5</v>
      </c>
      <c r="AK164" t="s">
        <v>39</v>
      </c>
      <c r="AL164" t="s">
        <v>39</v>
      </c>
      <c r="AM164"/>
      <c r="AN164" t="s">
        <v>56</v>
      </c>
    </row>
    <row r="165" spans="1:40" ht="14.25" x14ac:dyDescent="0.45">
      <c r="A165" t="s">
        <v>39</v>
      </c>
      <c r="B165">
        <v>624536</v>
      </c>
      <c r="C165" t="str">
        <f>VLOOKUP(B165,'PAS10 S19 Final Scope_195'!B:C,2,0)</f>
        <v>Base Scope</v>
      </c>
      <c r="D165" t="s">
        <v>40</v>
      </c>
      <c r="E165" t="s">
        <v>41</v>
      </c>
      <c r="F165" t="s">
        <v>397</v>
      </c>
      <c r="G165" t="s">
        <v>492</v>
      </c>
      <c r="H165" t="s">
        <v>583</v>
      </c>
      <c r="I165">
        <v>0.5</v>
      </c>
      <c r="J165">
        <v>2</v>
      </c>
      <c r="K165" t="s">
        <v>493</v>
      </c>
      <c r="L165" t="s">
        <v>400</v>
      </c>
      <c r="M165" t="s">
        <v>46</v>
      </c>
      <c r="N165" t="s">
        <v>47</v>
      </c>
      <c r="O165" t="s">
        <v>48</v>
      </c>
      <c r="P165">
        <v>40000</v>
      </c>
      <c r="Q165" t="s">
        <v>400</v>
      </c>
      <c r="R165">
        <v>602757</v>
      </c>
      <c r="S165"/>
      <c r="T165" t="s">
        <v>50</v>
      </c>
      <c r="U165" t="s">
        <v>439</v>
      </c>
      <c r="V165" t="s">
        <v>439</v>
      </c>
      <c r="W165" t="b">
        <v>1</v>
      </c>
      <c r="X165" t="s">
        <v>358</v>
      </c>
      <c r="Y165"/>
      <c r="Z165"/>
      <c r="AA165" t="s">
        <v>53</v>
      </c>
      <c r="AB165" t="s">
        <v>77</v>
      </c>
      <c r="AC165" t="s">
        <v>66</v>
      </c>
      <c r="AD165" t="b">
        <v>1</v>
      </c>
      <c r="AE165"/>
      <c r="AF165">
        <v>24363</v>
      </c>
      <c r="AG165"/>
      <c r="AH165" t="s">
        <v>80</v>
      </c>
      <c r="AI165" t="s">
        <v>39</v>
      </c>
      <c r="AJ165" s="1">
        <v>42548.5</v>
      </c>
      <c r="AK165" t="s">
        <v>39</v>
      </c>
      <c r="AL165" t="s">
        <v>39</v>
      </c>
      <c r="AM165"/>
      <c r="AN165" t="s">
        <v>56</v>
      </c>
    </row>
    <row r="166" spans="1:40" ht="14.25" x14ac:dyDescent="0.45">
      <c r="A166" t="s">
        <v>39</v>
      </c>
      <c r="B166">
        <v>630391</v>
      </c>
      <c r="C166" t="str">
        <f>VLOOKUP(B166,'PAS10 S19 Final Scope_195'!B:C,2,0)</f>
        <v>Base Scope</v>
      </c>
      <c r="D166" t="s">
        <v>40</v>
      </c>
      <c r="E166" t="s">
        <v>41</v>
      </c>
      <c r="F166" t="s">
        <v>397</v>
      </c>
      <c r="G166" t="s">
        <v>494</v>
      </c>
      <c r="H166" t="s">
        <v>583</v>
      </c>
      <c r="I166">
        <v>0.5</v>
      </c>
      <c r="J166">
        <v>3</v>
      </c>
      <c r="K166" t="s">
        <v>495</v>
      </c>
      <c r="L166"/>
      <c r="M166" t="s">
        <v>46</v>
      </c>
      <c r="N166" t="s">
        <v>47</v>
      </c>
      <c r="O166" t="s">
        <v>48</v>
      </c>
      <c r="P166">
        <v>40000</v>
      </c>
      <c r="Q166" t="s">
        <v>400</v>
      </c>
      <c r="R166">
        <v>602757</v>
      </c>
      <c r="S166"/>
      <c r="T166" t="s">
        <v>50</v>
      </c>
      <c r="U166" t="s">
        <v>132</v>
      </c>
      <c r="V166" t="s">
        <v>132</v>
      </c>
      <c r="W166" t="b">
        <v>1</v>
      </c>
      <c r="X166" t="s">
        <v>358</v>
      </c>
      <c r="Y166"/>
      <c r="Z166"/>
      <c r="AA166" t="s">
        <v>64</v>
      </c>
      <c r="AB166" t="s">
        <v>413</v>
      </c>
      <c r="AC166" t="s">
        <v>66</v>
      </c>
      <c r="AD166" t="b">
        <v>1</v>
      </c>
      <c r="AE166"/>
      <c r="AF166">
        <v>27016</v>
      </c>
      <c r="AG166"/>
      <c r="AH166" t="s">
        <v>80</v>
      </c>
      <c r="AI166" t="s">
        <v>39</v>
      </c>
      <c r="AJ166" s="1">
        <v>42548.5</v>
      </c>
      <c r="AK166" t="s">
        <v>39</v>
      </c>
      <c r="AL166" t="s">
        <v>39</v>
      </c>
      <c r="AM166"/>
      <c r="AN166" t="s">
        <v>56</v>
      </c>
    </row>
    <row r="167" spans="1:40" ht="14.25" x14ac:dyDescent="0.45">
      <c r="A167" t="s">
        <v>39</v>
      </c>
      <c r="B167">
        <v>624537</v>
      </c>
      <c r="C167" t="str">
        <f>VLOOKUP(B167,'PAS10 S19 Final Scope_195'!B:C,2,0)</f>
        <v>Base Scope</v>
      </c>
      <c r="D167" t="s">
        <v>40</v>
      </c>
      <c r="E167" t="s">
        <v>41</v>
      </c>
      <c r="F167" t="s">
        <v>397</v>
      </c>
      <c r="G167" t="s">
        <v>496</v>
      </c>
      <c r="H167" t="s">
        <v>583</v>
      </c>
      <c r="I167">
        <v>0.5</v>
      </c>
      <c r="J167">
        <v>3</v>
      </c>
      <c r="K167" t="s">
        <v>497</v>
      </c>
      <c r="L167" t="s">
        <v>400</v>
      </c>
      <c r="M167" t="s">
        <v>46</v>
      </c>
      <c r="N167" t="s">
        <v>47</v>
      </c>
      <c r="O167" t="s">
        <v>48</v>
      </c>
      <c r="P167">
        <v>40000</v>
      </c>
      <c r="Q167" t="s">
        <v>400</v>
      </c>
      <c r="R167">
        <v>602757</v>
      </c>
      <c r="S167"/>
      <c r="T167" t="s">
        <v>50</v>
      </c>
      <c r="U167" t="s">
        <v>439</v>
      </c>
      <c r="V167" t="s">
        <v>439</v>
      </c>
      <c r="W167" t="b">
        <v>1</v>
      </c>
      <c r="X167" t="s">
        <v>358</v>
      </c>
      <c r="Y167"/>
      <c r="Z167"/>
      <c r="AA167" t="s">
        <v>53</v>
      </c>
      <c r="AB167" t="s">
        <v>77</v>
      </c>
      <c r="AC167" t="s">
        <v>66</v>
      </c>
      <c r="AD167" t="b">
        <v>1</v>
      </c>
      <c r="AE167"/>
      <c r="AF167">
        <v>26954</v>
      </c>
      <c r="AG167"/>
      <c r="AH167" t="s">
        <v>80</v>
      </c>
      <c r="AI167" t="s">
        <v>39</v>
      </c>
      <c r="AJ167" s="1">
        <v>42548.5</v>
      </c>
      <c r="AK167" t="s">
        <v>39</v>
      </c>
      <c r="AL167" t="s">
        <v>39</v>
      </c>
      <c r="AM167"/>
      <c r="AN167" t="s">
        <v>56</v>
      </c>
    </row>
    <row r="168" spans="1:40" ht="14.25" x14ac:dyDescent="0.45">
      <c r="A168" t="s">
        <v>39</v>
      </c>
      <c r="B168">
        <v>630390</v>
      </c>
      <c r="C168" t="str">
        <f>VLOOKUP(B168,'PAS10 S19 Final Scope_195'!B:C,2,0)</f>
        <v>Base Scope</v>
      </c>
      <c r="D168" t="s">
        <v>40</v>
      </c>
      <c r="E168" t="s">
        <v>41</v>
      </c>
      <c r="F168" t="s">
        <v>397</v>
      </c>
      <c r="G168" t="s">
        <v>440</v>
      </c>
      <c r="H168" t="s">
        <v>583</v>
      </c>
      <c r="I168">
        <v>0.5</v>
      </c>
      <c r="J168">
        <v>3</v>
      </c>
      <c r="K168" t="s">
        <v>441</v>
      </c>
      <c r="L168"/>
      <c r="M168" t="s">
        <v>46</v>
      </c>
      <c r="N168" t="s">
        <v>47</v>
      </c>
      <c r="O168" t="s">
        <v>48</v>
      </c>
      <c r="P168">
        <v>40000</v>
      </c>
      <c r="Q168" t="s">
        <v>400</v>
      </c>
      <c r="R168">
        <v>602757</v>
      </c>
      <c r="S168"/>
      <c r="T168" t="s">
        <v>50</v>
      </c>
      <c r="U168" t="s">
        <v>50</v>
      </c>
      <c r="V168" t="s">
        <v>425</v>
      </c>
      <c r="W168" t="b">
        <v>1</v>
      </c>
      <c r="X168" t="s">
        <v>358</v>
      </c>
      <c r="Y168"/>
      <c r="Z168"/>
      <c r="AA168" t="s">
        <v>64</v>
      </c>
      <c r="AB168" t="s">
        <v>413</v>
      </c>
      <c r="AC168" t="s">
        <v>66</v>
      </c>
      <c r="AD168" t="b">
        <v>1</v>
      </c>
      <c r="AE168"/>
      <c r="AF168">
        <v>27020</v>
      </c>
      <c r="AG168"/>
      <c r="AH168" t="s">
        <v>80</v>
      </c>
      <c r="AI168" t="s">
        <v>39</v>
      </c>
      <c r="AJ168" s="1">
        <v>42548.5</v>
      </c>
      <c r="AK168" t="s">
        <v>39</v>
      </c>
      <c r="AL168" t="s">
        <v>39</v>
      </c>
      <c r="AM168"/>
      <c r="AN168" t="s">
        <v>56</v>
      </c>
    </row>
    <row r="169" spans="1:40" ht="14.25" x14ac:dyDescent="0.45">
      <c r="A169" t="s">
        <v>39</v>
      </c>
      <c r="B169">
        <v>630388</v>
      </c>
      <c r="C169" t="str">
        <f>VLOOKUP(B169,'PAS10 S19 Final Scope_195'!B:C,2,0)</f>
        <v>Base Scope</v>
      </c>
      <c r="D169" t="s">
        <v>40</v>
      </c>
      <c r="E169" t="s">
        <v>41</v>
      </c>
      <c r="F169" t="s">
        <v>397</v>
      </c>
      <c r="G169" t="s">
        <v>490</v>
      </c>
      <c r="H169" t="s">
        <v>583</v>
      </c>
      <c r="I169">
        <v>0.5</v>
      </c>
      <c r="J169">
        <v>2</v>
      </c>
      <c r="K169" t="s">
        <v>491</v>
      </c>
      <c r="L169"/>
      <c r="M169" t="s">
        <v>46</v>
      </c>
      <c r="N169" t="s">
        <v>47</v>
      </c>
      <c r="O169" t="s">
        <v>48</v>
      </c>
      <c r="P169">
        <v>40000</v>
      </c>
      <c r="Q169" t="s">
        <v>400</v>
      </c>
      <c r="R169">
        <v>602757</v>
      </c>
      <c r="S169"/>
      <c r="T169" t="s">
        <v>50</v>
      </c>
      <c r="U169" t="s">
        <v>464</v>
      </c>
      <c r="V169" t="s">
        <v>464</v>
      </c>
      <c r="W169" t="b">
        <v>1</v>
      </c>
      <c r="X169" t="s">
        <v>358</v>
      </c>
      <c r="Y169"/>
      <c r="Z169"/>
      <c r="AA169" t="s">
        <v>64</v>
      </c>
      <c r="AB169" t="s">
        <v>413</v>
      </c>
      <c r="AC169" t="s">
        <v>66</v>
      </c>
      <c r="AD169" t="b">
        <v>1</v>
      </c>
      <c r="AE169"/>
      <c r="AF169">
        <v>23959</v>
      </c>
      <c r="AG169"/>
      <c r="AH169" t="s">
        <v>80</v>
      </c>
      <c r="AI169" t="s">
        <v>39</v>
      </c>
      <c r="AJ169" s="1">
        <v>42548.5</v>
      </c>
      <c r="AK169" t="s">
        <v>39</v>
      </c>
      <c r="AL169" t="s">
        <v>39</v>
      </c>
      <c r="AM169"/>
      <c r="AN169" t="s">
        <v>56</v>
      </c>
    </row>
    <row r="170" spans="1:40" ht="14.25" x14ac:dyDescent="0.45">
      <c r="A170" t="s">
        <v>39</v>
      </c>
      <c r="B170">
        <v>630389</v>
      </c>
      <c r="C170" t="str">
        <f>VLOOKUP(B170,'PAS10 S19 Final Scope_195'!B:C,2,0)</f>
        <v>Base Scope</v>
      </c>
      <c r="D170" t="s">
        <v>40</v>
      </c>
      <c r="E170" t="s">
        <v>41</v>
      </c>
      <c r="F170" t="s">
        <v>397</v>
      </c>
      <c r="G170" t="s">
        <v>437</v>
      </c>
      <c r="H170" t="s">
        <v>583</v>
      </c>
      <c r="I170">
        <v>0.5</v>
      </c>
      <c r="J170">
        <v>3</v>
      </c>
      <c r="K170" t="s">
        <v>438</v>
      </c>
      <c r="L170"/>
      <c r="M170" t="s">
        <v>46</v>
      </c>
      <c r="N170" t="s">
        <v>47</v>
      </c>
      <c r="O170" t="s">
        <v>48</v>
      </c>
      <c r="P170">
        <v>40000</v>
      </c>
      <c r="Q170" t="s">
        <v>400</v>
      </c>
      <c r="R170">
        <v>602757</v>
      </c>
      <c r="S170"/>
      <c r="T170" t="s">
        <v>50</v>
      </c>
      <c r="U170" t="s">
        <v>439</v>
      </c>
      <c r="V170" t="s">
        <v>439</v>
      </c>
      <c r="W170" t="b">
        <v>1</v>
      </c>
      <c r="X170" t="s">
        <v>358</v>
      </c>
      <c r="Y170"/>
      <c r="Z170"/>
      <c r="AA170" t="s">
        <v>64</v>
      </c>
      <c r="AB170" t="s">
        <v>413</v>
      </c>
      <c r="AC170" t="s">
        <v>66</v>
      </c>
      <c r="AD170" t="b">
        <v>1</v>
      </c>
      <c r="AE170"/>
      <c r="AF170">
        <v>24384</v>
      </c>
      <c r="AG170"/>
      <c r="AH170" t="s">
        <v>80</v>
      </c>
      <c r="AI170" t="s">
        <v>39</v>
      </c>
      <c r="AJ170" s="1">
        <v>42548.5</v>
      </c>
      <c r="AK170" t="s">
        <v>39</v>
      </c>
      <c r="AL170" t="s">
        <v>39</v>
      </c>
      <c r="AM170"/>
      <c r="AN170" t="s">
        <v>56</v>
      </c>
    </row>
    <row r="171" spans="1:40" ht="14.25" x14ac:dyDescent="0.45">
      <c r="A171" t="s">
        <v>39</v>
      </c>
      <c r="B171">
        <v>630387</v>
      </c>
      <c r="C171" t="str">
        <f>VLOOKUP(B171,'PAS10 S19 Final Scope_195'!B:C,2,0)</f>
        <v>Base Scope</v>
      </c>
      <c r="D171" t="s">
        <v>40</v>
      </c>
      <c r="E171" t="s">
        <v>41</v>
      </c>
      <c r="F171" t="s">
        <v>397</v>
      </c>
      <c r="G171" t="s">
        <v>434</v>
      </c>
      <c r="H171" t="s">
        <v>583</v>
      </c>
      <c r="I171">
        <v>1</v>
      </c>
      <c r="J171">
        <v>2</v>
      </c>
      <c r="K171" t="s">
        <v>435</v>
      </c>
      <c r="L171"/>
      <c r="M171" t="s">
        <v>46</v>
      </c>
      <c r="N171" t="s">
        <v>47</v>
      </c>
      <c r="O171" t="s">
        <v>48</v>
      </c>
      <c r="P171">
        <v>40000</v>
      </c>
      <c r="Q171" t="s">
        <v>400</v>
      </c>
      <c r="R171">
        <v>602757</v>
      </c>
      <c r="S171"/>
      <c r="T171" t="s">
        <v>50</v>
      </c>
      <c r="U171" t="s">
        <v>436</v>
      </c>
      <c r="V171" t="s">
        <v>436</v>
      </c>
      <c r="W171" t="b">
        <v>1</v>
      </c>
      <c r="X171" t="s">
        <v>358</v>
      </c>
      <c r="Y171"/>
      <c r="Z171"/>
      <c r="AA171" t="s">
        <v>64</v>
      </c>
      <c r="AB171" t="s">
        <v>413</v>
      </c>
      <c r="AC171" t="s">
        <v>66</v>
      </c>
      <c r="AD171" t="b">
        <v>1</v>
      </c>
      <c r="AE171"/>
      <c r="AF171">
        <v>26991</v>
      </c>
      <c r="AG171"/>
      <c r="AH171" t="s">
        <v>80</v>
      </c>
      <c r="AI171" t="s">
        <v>39</v>
      </c>
      <c r="AJ171" s="1">
        <v>42548.5</v>
      </c>
      <c r="AK171" t="s">
        <v>39</v>
      </c>
      <c r="AL171" t="s">
        <v>39</v>
      </c>
      <c r="AM171"/>
      <c r="AN171" t="s">
        <v>56</v>
      </c>
    </row>
    <row r="172" spans="1:40" ht="14.25" x14ac:dyDescent="0.45">
      <c r="A172" t="s">
        <v>39</v>
      </c>
      <c r="B172">
        <v>630383</v>
      </c>
      <c r="C172" t="str">
        <f>VLOOKUP(B172,'PAS10 S19 Final Scope_195'!B:C,2,0)</f>
        <v>Base Scope</v>
      </c>
      <c r="D172" t="s">
        <v>40</v>
      </c>
      <c r="E172" t="s">
        <v>41</v>
      </c>
      <c r="F172" t="s">
        <v>397</v>
      </c>
      <c r="G172" t="s">
        <v>488</v>
      </c>
      <c r="H172" t="s">
        <v>583</v>
      </c>
      <c r="I172">
        <v>2</v>
      </c>
      <c r="J172">
        <v>2</v>
      </c>
      <c r="K172" t="s">
        <v>489</v>
      </c>
      <c r="L172"/>
      <c r="M172" t="s">
        <v>46</v>
      </c>
      <c r="N172" t="s">
        <v>47</v>
      </c>
      <c r="O172" t="s">
        <v>48</v>
      </c>
      <c r="P172">
        <v>40000</v>
      </c>
      <c r="Q172" t="s">
        <v>400</v>
      </c>
      <c r="R172">
        <v>602757</v>
      </c>
      <c r="S172"/>
      <c r="T172" t="s">
        <v>50</v>
      </c>
      <c r="U172" t="s">
        <v>50</v>
      </c>
      <c r="V172" t="s">
        <v>50</v>
      </c>
      <c r="W172" t="b">
        <v>1</v>
      </c>
      <c r="X172" t="s">
        <v>358</v>
      </c>
      <c r="Y172"/>
      <c r="Z172"/>
      <c r="AA172" t="s">
        <v>64</v>
      </c>
      <c r="AB172" t="s">
        <v>50</v>
      </c>
      <c r="AC172" t="s">
        <v>50</v>
      </c>
      <c r="AD172" t="b">
        <v>1</v>
      </c>
      <c r="AE172"/>
      <c r="AF172">
        <v>27005</v>
      </c>
      <c r="AG172"/>
      <c r="AH172" t="s">
        <v>80</v>
      </c>
      <c r="AI172" t="s">
        <v>39</v>
      </c>
      <c r="AJ172" s="1">
        <v>42548.5</v>
      </c>
      <c r="AK172" t="s">
        <v>39</v>
      </c>
      <c r="AL172" t="s">
        <v>39</v>
      </c>
      <c r="AM172"/>
      <c r="AN172" t="s">
        <v>56</v>
      </c>
    </row>
    <row r="173" spans="1:40" ht="14.25" x14ac:dyDescent="0.45">
      <c r="A173" t="s">
        <v>39</v>
      </c>
      <c r="B173">
        <v>630385</v>
      </c>
      <c r="C173" t="str">
        <f>VLOOKUP(B173,'PAS10 S19 Final Scope_195'!B:C,2,0)</f>
        <v>Base Scope</v>
      </c>
      <c r="D173" t="s">
        <v>40</v>
      </c>
      <c r="E173" t="s">
        <v>41</v>
      </c>
      <c r="F173" t="s">
        <v>397</v>
      </c>
      <c r="G173" t="s">
        <v>486</v>
      </c>
      <c r="H173" t="s">
        <v>583</v>
      </c>
      <c r="I173">
        <v>1</v>
      </c>
      <c r="J173">
        <v>2</v>
      </c>
      <c r="K173" t="s">
        <v>487</v>
      </c>
      <c r="L173"/>
      <c r="M173" t="s">
        <v>46</v>
      </c>
      <c r="N173" t="s">
        <v>47</v>
      </c>
      <c r="O173" t="s">
        <v>48</v>
      </c>
      <c r="P173">
        <v>40000</v>
      </c>
      <c r="Q173" t="s">
        <v>400</v>
      </c>
      <c r="R173">
        <v>602757</v>
      </c>
      <c r="S173"/>
      <c r="T173" t="s">
        <v>50</v>
      </c>
      <c r="U173" t="s">
        <v>455</v>
      </c>
      <c r="V173" t="s">
        <v>455</v>
      </c>
      <c r="W173" t="b">
        <v>1</v>
      </c>
      <c r="X173" t="s">
        <v>358</v>
      </c>
      <c r="Y173"/>
      <c r="Z173"/>
      <c r="AA173" t="s">
        <v>64</v>
      </c>
      <c r="AB173" t="s">
        <v>413</v>
      </c>
      <c r="AC173" t="s">
        <v>66</v>
      </c>
      <c r="AD173" t="b">
        <v>1</v>
      </c>
      <c r="AE173"/>
      <c r="AF173">
        <v>23406</v>
      </c>
      <c r="AG173"/>
      <c r="AH173" t="s">
        <v>80</v>
      </c>
      <c r="AI173" t="s">
        <v>39</v>
      </c>
      <c r="AJ173" s="1">
        <v>42548.5</v>
      </c>
      <c r="AK173" t="s">
        <v>39</v>
      </c>
      <c r="AL173" t="s">
        <v>39</v>
      </c>
      <c r="AM173"/>
      <c r="AN173" t="s">
        <v>56</v>
      </c>
    </row>
    <row r="174" spans="1:40" ht="14.25" x14ac:dyDescent="0.45">
      <c r="A174" t="s">
        <v>39</v>
      </c>
      <c r="B174">
        <v>630384</v>
      </c>
      <c r="C174" t="str">
        <f>VLOOKUP(B174,'PAS10 S19 Final Scope_195'!B:C,2,0)</f>
        <v>Base Scope</v>
      </c>
      <c r="D174" t="s">
        <v>40</v>
      </c>
      <c r="E174" t="s">
        <v>41</v>
      </c>
      <c r="F174" t="s">
        <v>397</v>
      </c>
      <c r="G174" t="s">
        <v>426</v>
      </c>
      <c r="H174" t="s">
        <v>583</v>
      </c>
      <c r="I174">
        <v>1.5</v>
      </c>
      <c r="J174">
        <v>2</v>
      </c>
      <c r="K174" t="s">
        <v>427</v>
      </c>
      <c r="L174"/>
      <c r="M174" t="s">
        <v>46</v>
      </c>
      <c r="N174" t="s">
        <v>47</v>
      </c>
      <c r="O174" t="s">
        <v>48</v>
      </c>
      <c r="P174">
        <v>40000</v>
      </c>
      <c r="Q174" t="s">
        <v>400</v>
      </c>
      <c r="R174">
        <v>602757</v>
      </c>
      <c r="S174"/>
      <c r="T174" t="s">
        <v>50</v>
      </c>
      <c r="U174" t="s">
        <v>411</v>
      </c>
      <c r="V174" t="s">
        <v>411</v>
      </c>
      <c r="W174" t="b">
        <v>1</v>
      </c>
      <c r="X174" t="s">
        <v>358</v>
      </c>
      <c r="Y174"/>
      <c r="Z174"/>
      <c r="AA174" t="s">
        <v>64</v>
      </c>
      <c r="AB174" t="s">
        <v>413</v>
      </c>
      <c r="AC174" t="s">
        <v>66</v>
      </c>
      <c r="AD174" t="b">
        <v>1</v>
      </c>
      <c r="AE174"/>
      <c r="AF174">
        <v>23201</v>
      </c>
      <c r="AG174"/>
      <c r="AH174" t="s">
        <v>80</v>
      </c>
      <c r="AI174" t="s">
        <v>39</v>
      </c>
      <c r="AJ174" s="1">
        <v>42548.5</v>
      </c>
      <c r="AK174" t="s">
        <v>39</v>
      </c>
      <c r="AL174" t="s">
        <v>39</v>
      </c>
      <c r="AM174"/>
      <c r="AN174" t="s">
        <v>56</v>
      </c>
    </row>
    <row r="175" spans="1:40" ht="14.25" x14ac:dyDescent="0.45">
      <c r="A175" t="s">
        <v>39</v>
      </c>
      <c r="B175">
        <v>630386</v>
      </c>
      <c r="C175" t="str">
        <f>VLOOKUP(B175,'PAS10 S19 Final Scope_195'!B:C,2,0)</f>
        <v>Base Scope</v>
      </c>
      <c r="D175" t="s">
        <v>40</v>
      </c>
      <c r="E175" t="s">
        <v>41</v>
      </c>
      <c r="F175" t="s">
        <v>397</v>
      </c>
      <c r="G175" t="s">
        <v>484</v>
      </c>
      <c r="H175" t="s">
        <v>583</v>
      </c>
      <c r="I175">
        <v>1</v>
      </c>
      <c r="J175">
        <v>2</v>
      </c>
      <c r="K175" t="s">
        <v>485</v>
      </c>
      <c r="L175"/>
      <c r="M175" t="s">
        <v>46</v>
      </c>
      <c r="N175" t="s">
        <v>47</v>
      </c>
      <c r="O175" t="s">
        <v>48</v>
      </c>
      <c r="P175">
        <v>40000</v>
      </c>
      <c r="Q175" t="s">
        <v>400</v>
      </c>
      <c r="R175">
        <v>602757</v>
      </c>
      <c r="S175"/>
      <c r="T175" t="s">
        <v>50</v>
      </c>
      <c r="U175" t="s">
        <v>416</v>
      </c>
      <c r="V175" t="s">
        <v>416</v>
      </c>
      <c r="W175" t="b">
        <v>1</v>
      </c>
      <c r="X175" t="s">
        <v>358</v>
      </c>
      <c r="Y175"/>
      <c r="Z175"/>
      <c r="AA175" t="s">
        <v>64</v>
      </c>
      <c r="AB175" t="s">
        <v>413</v>
      </c>
      <c r="AC175" t="s">
        <v>66</v>
      </c>
      <c r="AD175" t="b">
        <v>1</v>
      </c>
      <c r="AE175"/>
      <c r="AF175">
        <v>26987</v>
      </c>
      <c r="AG175"/>
      <c r="AH175" t="s">
        <v>80</v>
      </c>
      <c r="AI175" t="s">
        <v>39</v>
      </c>
      <c r="AJ175" s="1">
        <v>42548.5</v>
      </c>
      <c r="AK175" t="s">
        <v>39</v>
      </c>
      <c r="AL175" t="s">
        <v>39</v>
      </c>
      <c r="AM175"/>
      <c r="AN175" t="s">
        <v>56</v>
      </c>
    </row>
    <row r="176" spans="1:40" ht="14.25" x14ac:dyDescent="0.45">
      <c r="A176" t="s">
        <v>39</v>
      </c>
      <c r="B176">
        <v>618706</v>
      </c>
      <c r="C176" t="str">
        <f>VLOOKUP(B176,'PAS10 S19 Final Scope_195'!B:C,2,0)</f>
        <v>Base Scope</v>
      </c>
      <c r="D176" t="s">
        <v>40</v>
      </c>
      <c r="E176" t="s">
        <v>41</v>
      </c>
      <c r="F176" t="s">
        <v>498</v>
      </c>
      <c r="G176" t="s">
        <v>546</v>
      </c>
      <c r="H176" t="s">
        <v>583</v>
      </c>
      <c r="I176">
        <v>5.5</v>
      </c>
      <c r="J176">
        <v>2</v>
      </c>
      <c r="K176" t="s">
        <v>547</v>
      </c>
      <c r="L176" t="s">
        <v>501</v>
      </c>
      <c r="M176" t="s">
        <v>46</v>
      </c>
      <c r="N176" t="s">
        <v>47</v>
      </c>
      <c r="O176" t="s">
        <v>48</v>
      </c>
      <c r="P176">
        <v>60000</v>
      </c>
      <c r="Q176" t="s">
        <v>548</v>
      </c>
      <c r="R176" t="s">
        <v>549</v>
      </c>
      <c r="S176"/>
      <c r="T176" t="s">
        <v>50</v>
      </c>
      <c r="U176" t="s">
        <v>62</v>
      </c>
      <c r="V176" t="s">
        <v>62</v>
      </c>
      <c r="W176" t="b">
        <v>1</v>
      </c>
      <c r="X176" t="s">
        <v>115</v>
      </c>
      <c r="Y176"/>
      <c r="Z176"/>
      <c r="AA176" t="s">
        <v>102</v>
      </c>
      <c r="AB176" t="s">
        <v>89</v>
      </c>
      <c r="AC176" t="s">
        <v>78</v>
      </c>
      <c r="AD176" t="b">
        <v>1</v>
      </c>
      <c r="AE176"/>
      <c r="AF176">
        <v>23846</v>
      </c>
      <c r="AG176"/>
      <c r="AH176" t="s">
        <v>80</v>
      </c>
      <c r="AI176" t="s">
        <v>39</v>
      </c>
      <c r="AJ176" s="1">
        <v>42548.5</v>
      </c>
      <c r="AK176" t="s">
        <v>39</v>
      </c>
      <c r="AL176" t="s">
        <v>39</v>
      </c>
      <c r="AM176"/>
      <c r="AN176" t="s">
        <v>56</v>
      </c>
    </row>
    <row r="177" spans="1:40" ht="14.25" x14ac:dyDescent="0.45">
      <c r="A177" t="s">
        <v>39</v>
      </c>
      <c r="B177">
        <v>618707</v>
      </c>
      <c r="C177" t="str">
        <f>VLOOKUP(B177,'PAS10 S19 Final Scope_195'!B:C,2,0)</f>
        <v>Base Scope</v>
      </c>
      <c r="D177" t="s">
        <v>40</v>
      </c>
      <c r="E177" t="s">
        <v>57</v>
      </c>
      <c r="F177" t="s">
        <v>498</v>
      </c>
      <c r="G177" t="s">
        <v>510</v>
      </c>
      <c r="H177" t="s">
        <v>687</v>
      </c>
      <c r="I177">
        <v>3</v>
      </c>
      <c r="J177">
        <v>3</v>
      </c>
      <c r="K177" t="s">
        <v>511</v>
      </c>
      <c r="L177" t="s">
        <v>501</v>
      </c>
      <c r="M177" t="s">
        <v>46</v>
      </c>
      <c r="N177" t="s">
        <v>47</v>
      </c>
      <c r="O177" t="s">
        <v>48</v>
      </c>
      <c r="P177">
        <v>60000</v>
      </c>
      <c r="Q177" t="s">
        <v>512</v>
      </c>
      <c r="R177" t="s">
        <v>513</v>
      </c>
      <c r="S177"/>
      <c r="T177" t="s">
        <v>50</v>
      </c>
      <c r="U177" t="s">
        <v>514</v>
      </c>
      <c r="V177" t="s">
        <v>514</v>
      </c>
      <c r="W177" t="b">
        <v>1</v>
      </c>
      <c r="X177" t="s">
        <v>115</v>
      </c>
      <c r="Y177"/>
      <c r="Z177"/>
      <c r="AA177" t="s">
        <v>102</v>
      </c>
      <c r="AB177" t="s">
        <v>89</v>
      </c>
      <c r="AC177" t="s">
        <v>66</v>
      </c>
      <c r="AD177" t="b">
        <v>1</v>
      </c>
      <c r="AE177"/>
      <c r="AF177">
        <v>26807</v>
      </c>
      <c r="AG177"/>
      <c r="AH177" t="s">
        <v>80</v>
      </c>
      <c r="AI177" t="s">
        <v>39</v>
      </c>
      <c r="AJ177" s="1">
        <v>42548.5</v>
      </c>
      <c r="AK177" t="s">
        <v>39</v>
      </c>
      <c r="AL177" t="s">
        <v>39</v>
      </c>
      <c r="AM177"/>
      <c r="AN177" t="s">
        <v>56</v>
      </c>
    </row>
    <row r="178" spans="1:40" ht="14.25" x14ac:dyDescent="0.45">
      <c r="A178" t="s">
        <v>39</v>
      </c>
      <c r="B178">
        <v>620673</v>
      </c>
      <c r="C178" t="str">
        <f>VLOOKUP(B178,'PAS10 S19 Final Scope_195'!B:C,2,0)</f>
        <v>Base Scope</v>
      </c>
      <c r="D178" t="s">
        <v>40</v>
      </c>
      <c r="E178" t="s">
        <v>57</v>
      </c>
      <c r="F178" t="s">
        <v>498</v>
      </c>
      <c r="G178" t="s">
        <v>538</v>
      </c>
      <c r="H178" t="s">
        <v>583</v>
      </c>
      <c r="I178">
        <v>1</v>
      </c>
      <c r="J178">
        <v>2</v>
      </c>
      <c r="K178" t="s">
        <v>539</v>
      </c>
      <c r="L178" t="s">
        <v>501</v>
      </c>
      <c r="M178" t="s">
        <v>46</v>
      </c>
      <c r="N178" t="s">
        <v>47</v>
      </c>
      <c r="O178" t="s">
        <v>48</v>
      </c>
      <c r="P178">
        <v>60000</v>
      </c>
      <c r="Q178" t="s">
        <v>502</v>
      </c>
      <c r="R178">
        <v>596885</v>
      </c>
      <c r="S178"/>
      <c r="T178" t="s">
        <v>50</v>
      </c>
      <c r="U178" t="s">
        <v>62</v>
      </c>
      <c r="V178" t="s">
        <v>62</v>
      </c>
      <c r="W178" t="b">
        <v>1</v>
      </c>
      <c r="X178" t="s">
        <v>115</v>
      </c>
      <c r="Y178"/>
      <c r="Z178"/>
      <c r="AA178" t="s">
        <v>107</v>
      </c>
      <c r="AB178" t="s">
        <v>112</v>
      </c>
      <c r="AC178" t="s">
        <v>66</v>
      </c>
      <c r="AD178" t="b">
        <v>1</v>
      </c>
      <c r="AE178"/>
      <c r="AF178">
        <v>22604</v>
      </c>
      <c r="AG178"/>
      <c r="AH178" t="s">
        <v>80</v>
      </c>
      <c r="AI178" t="s">
        <v>39</v>
      </c>
      <c r="AJ178" s="1">
        <v>42548.5</v>
      </c>
      <c r="AK178" t="s">
        <v>39</v>
      </c>
      <c r="AL178" t="s">
        <v>39</v>
      </c>
      <c r="AM178"/>
      <c r="AN178" t="s">
        <v>56</v>
      </c>
    </row>
    <row r="179" spans="1:40" ht="14.25" x14ac:dyDescent="0.45">
      <c r="A179" t="s">
        <v>39</v>
      </c>
      <c r="B179">
        <v>620672</v>
      </c>
      <c r="C179" t="str">
        <f>VLOOKUP(B179,'PAS10 S19 Final Scope_195'!B:C,2,0)</f>
        <v>Base Scope</v>
      </c>
      <c r="D179" t="s">
        <v>40</v>
      </c>
      <c r="E179" t="s">
        <v>57</v>
      </c>
      <c r="F179" t="s">
        <v>498</v>
      </c>
      <c r="G179" t="s">
        <v>508</v>
      </c>
      <c r="H179" t="s">
        <v>583</v>
      </c>
      <c r="I179">
        <v>2.5</v>
      </c>
      <c r="J179">
        <v>2</v>
      </c>
      <c r="K179" t="s">
        <v>509</v>
      </c>
      <c r="L179" t="s">
        <v>501</v>
      </c>
      <c r="M179" t="s">
        <v>46</v>
      </c>
      <c r="N179" t="s">
        <v>47</v>
      </c>
      <c r="O179" t="s">
        <v>48</v>
      </c>
      <c r="P179">
        <v>60000</v>
      </c>
      <c r="Q179" t="s">
        <v>502</v>
      </c>
      <c r="R179">
        <v>596885</v>
      </c>
      <c r="S179"/>
      <c r="T179" t="s">
        <v>50</v>
      </c>
      <c r="U179" t="s">
        <v>62</v>
      </c>
      <c r="V179" t="s">
        <v>62</v>
      </c>
      <c r="W179" t="b">
        <v>1</v>
      </c>
      <c r="X179" t="s">
        <v>358</v>
      </c>
      <c r="Y179"/>
      <c r="Z179"/>
      <c r="AA179" t="s">
        <v>53</v>
      </c>
      <c r="AB179" t="s">
        <v>112</v>
      </c>
      <c r="AC179" t="s">
        <v>66</v>
      </c>
      <c r="AD179" t="b">
        <v>1</v>
      </c>
      <c r="AE179"/>
      <c r="AF179">
        <v>24770</v>
      </c>
      <c r="AG179"/>
      <c r="AH179" t="s">
        <v>80</v>
      </c>
      <c r="AI179" t="s">
        <v>39</v>
      </c>
      <c r="AJ179" s="1">
        <v>42548.5</v>
      </c>
      <c r="AK179" t="s">
        <v>39</v>
      </c>
      <c r="AL179" t="s">
        <v>39</v>
      </c>
      <c r="AM179"/>
      <c r="AN179" t="s">
        <v>56</v>
      </c>
    </row>
    <row r="180" spans="1:40" ht="14.25" x14ac:dyDescent="0.45">
      <c r="A180" t="s">
        <v>39</v>
      </c>
      <c r="B180">
        <v>624045</v>
      </c>
      <c r="C180" t="str">
        <f>VLOOKUP(B180,'PAS10 S19 Final Scope_195'!B:C,2,0)</f>
        <v>Base Scope</v>
      </c>
      <c r="D180" t="s">
        <v>40</v>
      </c>
      <c r="E180" t="s">
        <v>57</v>
      </c>
      <c r="F180" t="s">
        <v>498</v>
      </c>
      <c r="G180" t="s">
        <v>505</v>
      </c>
      <c r="H180" t="s">
        <v>583</v>
      </c>
      <c r="I180">
        <v>2</v>
      </c>
      <c r="J180">
        <v>2</v>
      </c>
      <c r="K180" t="s">
        <v>506</v>
      </c>
      <c r="L180" t="s">
        <v>501</v>
      </c>
      <c r="M180" t="s">
        <v>46</v>
      </c>
      <c r="N180" t="s">
        <v>47</v>
      </c>
      <c r="O180" t="s">
        <v>48</v>
      </c>
      <c r="P180">
        <v>60000</v>
      </c>
      <c r="Q180" t="s">
        <v>507</v>
      </c>
      <c r="R180">
        <v>596883</v>
      </c>
      <c r="S180"/>
      <c r="T180" t="s">
        <v>50</v>
      </c>
      <c r="U180" t="s">
        <v>62</v>
      </c>
      <c r="V180" t="s">
        <v>62</v>
      </c>
      <c r="W180" t="b">
        <v>1</v>
      </c>
      <c r="X180" t="s">
        <v>115</v>
      </c>
      <c r="Y180"/>
      <c r="Z180"/>
      <c r="AA180" t="s">
        <v>102</v>
      </c>
      <c r="AB180" t="s">
        <v>89</v>
      </c>
      <c r="AC180" t="s">
        <v>66</v>
      </c>
      <c r="AD180" t="b">
        <v>1</v>
      </c>
      <c r="AE180"/>
      <c r="AF180">
        <v>26873</v>
      </c>
      <c r="AG180"/>
      <c r="AH180" t="s">
        <v>80</v>
      </c>
      <c r="AI180" t="s">
        <v>39</v>
      </c>
      <c r="AJ180" s="1">
        <v>42548.5</v>
      </c>
      <c r="AK180" t="s">
        <v>39</v>
      </c>
      <c r="AL180" t="s">
        <v>39</v>
      </c>
      <c r="AM180"/>
      <c r="AN180" t="s">
        <v>56</v>
      </c>
    </row>
    <row r="181" spans="1:40" ht="14.25" x14ac:dyDescent="0.45">
      <c r="A181" t="s">
        <v>39</v>
      </c>
      <c r="B181">
        <v>627378</v>
      </c>
      <c r="C181" t="str">
        <f>VLOOKUP(B181,'PAS10 S19 Final Scope_195'!B:C,2,0)</f>
        <v>Base Scope</v>
      </c>
      <c r="D181" t="s">
        <v>40</v>
      </c>
      <c r="E181" t="s">
        <v>41</v>
      </c>
      <c r="F181" t="s">
        <v>498</v>
      </c>
      <c r="G181" t="s">
        <v>550</v>
      </c>
      <c r="H181" t="s">
        <v>687</v>
      </c>
      <c r="I181">
        <v>3.5</v>
      </c>
      <c r="J181">
        <v>2</v>
      </c>
      <c r="K181" t="s">
        <v>551</v>
      </c>
      <c r="L181" t="s">
        <v>501</v>
      </c>
      <c r="M181" t="s">
        <v>46</v>
      </c>
      <c r="N181" t="s">
        <v>47</v>
      </c>
      <c r="O181" t="s">
        <v>48</v>
      </c>
      <c r="P181">
        <v>60000</v>
      </c>
      <c r="Q181" t="s">
        <v>501</v>
      </c>
      <c r="R181">
        <v>606062</v>
      </c>
      <c r="S181"/>
      <c r="T181" t="s">
        <v>50</v>
      </c>
      <c r="U181" t="s">
        <v>51</v>
      </c>
      <c r="V181" t="s">
        <v>51</v>
      </c>
      <c r="W181" t="b">
        <v>1</v>
      </c>
      <c r="X181" t="s">
        <v>358</v>
      </c>
      <c r="Y181"/>
      <c r="Z181"/>
      <c r="AA181" t="s">
        <v>64</v>
      </c>
      <c r="AB181" t="s">
        <v>89</v>
      </c>
      <c r="AC181" t="s">
        <v>66</v>
      </c>
      <c r="AD181" t="b">
        <v>1</v>
      </c>
      <c r="AE181"/>
      <c r="AF181">
        <v>22932</v>
      </c>
      <c r="AG181"/>
      <c r="AH181" t="s">
        <v>80</v>
      </c>
      <c r="AI181" t="s">
        <v>39</v>
      </c>
      <c r="AJ181" s="1">
        <v>42548.5</v>
      </c>
      <c r="AK181" t="s">
        <v>39</v>
      </c>
      <c r="AL181" t="s">
        <v>39</v>
      </c>
      <c r="AM181"/>
      <c r="AN181" t="s">
        <v>56</v>
      </c>
    </row>
    <row r="182" spans="1:40" ht="14.25" x14ac:dyDescent="0.45">
      <c r="A182" t="s">
        <v>39</v>
      </c>
      <c r="B182">
        <v>620675</v>
      </c>
      <c r="C182" t="str">
        <f>VLOOKUP(B182,'PAS10 S19 Final Scope_195'!B:C,2,0)</f>
        <v>Base Scope</v>
      </c>
      <c r="D182" t="s">
        <v>40</v>
      </c>
      <c r="E182" t="s">
        <v>57</v>
      </c>
      <c r="F182" t="s">
        <v>498</v>
      </c>
      <c r="G182" t="s">
        <v>499</v>
      </c>
      <c r="H182" t="s">
        <v>583</v>
      </c>
      <c r="I182">
        <v>1</v>
      </c>
      <c r="J182">
        <v>2</v>
      </c>
      <c r="K182" t="s">
        <v>500</v>
      </c>
      <c r="L182" t="s">
        <v>501</v>
      </c>
      <c r="M182" t="s">
        <v>46</v>
      </c>
      <c r="N182" t="s">
        <v>47</v>
      </c>
      <c r="O182" t="s">
        <v>48</v>
      </c>
      <c r="P182">
        <v>60000</v>
      </c>
      <c r="Q182" t="s">
        <v>502</v>
      </c>
      <c r="R182">
        <v>596885</v>
      </c>
      <c r="S182"/>
      <c r="T182" t="s">
        <v>50</v>
      </c>
      <c r="U182" t="s">
        <v>62</v>
      </c>
      <c r="V182" t="s">
        <v>62</v>
      </c>
      <c r="W182" t="b">
        <v>1</v>
      </c>
      <c r="X182" t="s">
        <v>115</v>
      </c>
      <c r="Y182"/>
      <c r="Z182"/>
      <c r="AA182" t="s">
        <v>102</v>
      </c>
      <c r="AB182" t="s">
        <v>413</v>
      </c>
      <c r="AC182" t="s">
        <v>66</v>
      </c>
      <c r="AD182" t="b">
        <v>1</v>
      </c>
      <c r="AE182"/>
      <c r="AF182">
        <v>26854</v>
      </c>
      <c r="AG182"/>
      <c r="AH182" t="s">
        <v>80</v>
      </c>
      <c r="AI182" t="s">
        <v>39</v>
      </c>
      <c r="AJ182" s="1">
        <v>42548.5</v>
      </c>
      <c r="AK182" t="s">
        <v>39</v>
      </c>
      <c r="AL182" t="s">
        <v>39</v>
      </c>
      <c r="AM182"/>
      <c r="AN182" t="s">
        <v>56</v>
      </c>
    </row>
    <row r="183" spans="1:40" ht="14.25" x14ac:dyDescent="0.45">
      <c r="A183" t="s">
        <v>39</v>
      </c>
      <c r="B183">
        <v>627377</v>
      </c>
      <c r="C183" t="str">
        <f>VLOOKUP(B183,'PAS10 S19 Final Scope_195'!B:C,2,0)</f>
        <v>Base Scope</v>
      </c>
      <c r="D183" t="s">
        <v>40</v>
      </c>
      <c r="E183" t="s">
        <v>57</v>
      </c>
      <c r="F183" t="s">
        <v>498</v>
      </c>
      <c r="G183" t="s">
        <v>503</v>
      </c>
      <c r="H183" t="s">
        <v>687</v>
      </c>
      <c r="I183">
        <v>3.5</v>
      </c>
      <c r="J183">
        <v>2</v>
      </c>
      <c r="K183" t="s">
        <v>504</v>
      </c>
      <c r="L183" t="s">
        <v>501</v>
      </c>
      <c r="M183" t="s">
        <v>46</v>
      </c>
      <c r="N183" t="s">
        <v>47</v>
      </c>
      <c r="O183" t="s">
        <v>48</v>
      </c>
      <c r="P183">
        <v>60000</v>
      </c>
      <c r="Q183" t="s">
        <v>501</v>
      </c>
      <c r="R183">
        <v>606062</v>
      </c>
      <c r="S183"/>
      <c r="T183" t="s">
        <v>50</v>
      </c>
      <c r="U183" t="s">
        <v>62</v>
      </c>
      <c r="V183" t="s">
        <v>62</v>
      </c>
      <c r="W183" t="b">
        <v>1</v>
      </c>
      <c r="X183" t="s">
        <v>358</v>
      </c>
      <c r="Y183"/>
      <c r="Z183"/>
      <c r="AA183" t="s">
        <v>64</v>
      </c>
      <c r="AB183" t="s">
        <v>89</v>
      </c>
      <c r="AC183" t="s">
        <v>66</v>
      </c>
      <c r="AD183" t="b">
        <v>1</v>
      </c>
      <c r="AE183"/>
      <c r="AF183">
        <v>23757</v>
      </c>
      <c r="AG183"/>
      <c r="AH183" t="s">
        <v>80</v>
      </c>
      <c r="AI183" t="s">
        <v>39</v>
      </c>
      <c r="AJ183" s="1">
        <v>42548.5</v>
      </c>
      <c r="AK183" t="s">
        <v>39</v>
      </c>
      <c r="AL183" t="s">
        <v>39</v>
      </c>
      <c r="AM183"/>
      <c r="AN183" t="s">
        <v>56</v>
      </c>
    </row>
    <row r="184" spans="1:40" ht="14.25" x14ac:dyDescent="0.45">
      <c r="A184" t="s">
        <v>39</v>
      </c>
      <c r="B184">
        <v>611189</v>
      </c>
      <c r="C184" t="str">
        <f>VLOOKUP(B184,'PAS10 S19 Final Scope_195'!B:C,2,0)</f>
        <v>Base Scope</v>
      </c>
      <c r="D184" t="s">
        <v>40</v>
      </c>
      <c r="E184" t="s">
        <v>41</v>
      </c>
      <c r="F184" t="s">
        <v>498</v>
      </c>
      <c r="G184" t="s">
        <v>540</v>
      </c>
      <c r="H184" t="s">
        <v>583</v>
      </c>
      <c r="I184">
        <v>0</v>
      </c>
      <c r="J184">
        <v>2</v>
      </c>
      <c r="K184" t="s">
        <v>542</v>
      </c>
      <c r="L184" t="s">
        <v>501</v>
      </c>
      <c r="M184" t="s">
        <v>46</v>
      </c>
      <c r="N184" t="s">
        <v>47</v>
      </c>
      <c r="O184" t="s">
        <v>48</v>
      </c>
      <c r="P184">
        <v>60000</v>
      </c>
      <c r="Q184" t="s">
        <v>543</v>
      </c>
      <c r="R184">
        <v>602743</v>
      </c>
      <c r="S184"/>
      <c r="T184" t="s">
        <v>50</v>
      </c>
      <c r="U184" t="s">
        <v>51</v>
      </c>
      <c r="V184" t="s">
        <v>51</v>
      </c>
      <c r="W184" t="b">
        <v>1</v>
      </c>
      <c r="X184" t="s">
        <v>76</v>
      </c>
      <c r="Y184"/>
      <c r="Z184"/>
      <c r="AA184" t="s">
        <v>107</v>
      </c>
      <c r="AB184" t="s">
        <v>267</v>
      </c>
      <c r="AC184" t="s">
        <v>93</v>
      </c>
      <c r="AD184" t="b">
        <v>1</v>
      </c>
      <c r="AE184"/>
      <c r="AF184">
        <v>26665</v>
      </c>
      <c r="AG184"/>
      <c r="AH184" t="s">
        <v>80</v>
      </c>
      <c r="AI184" t="s">
        <v>39</v>
      </c>
      <c r="AJ184" s="1">
        <v>42548.5</v>
      </c>
      <c r="AK184" t="s">
        <v>39</v>
      </c>
      <c r="AL184" t="s">
        <v>39</v>
      </c>
      <c r="AM184"/>
      <c r="AN184" t="s">
        <v>56</v>
      </c>
    </row>
    <row r="185" spans="1:40" ht="14.25" x14ac:dyDescent="0.45">
      <c r="A185" t="s">
        <v>39</v>
      </c>
      <c r="B185">
        <v>613282</v>
      </c>
      <c r="C185" t="str">
        <f>VLOOKUP(B185,'PAS10 S19 Final Scope_195'!B:C,2,0)</f>
        <v>Base Scope</v>
      </c>
      <c r="D185" t="s">
        <v>40</v>
      </c>
      <c r="E185" t="s">
        <v>41</v>
      </c>
      <c r="F185" t="s">
        <v>498</v>
      </c>
      <c r="G185" t="s">
        <v>544</v>
      </c>
      <c r="H185" t="s">
        <v>583</v>
      </c>
      <c r="I185">
        <v>3</v>
      </c>
      <c r="J185">
        <v>2</v>
      </c>
      <c r="K185" t="s">
        <v>545</v>
      </c>
      <c r="L185" t="s">
        <v>501</v>
      </c>
      <c r="M185" t="s">
        <v>46</v>
      </c>
      <c r="N185" t="s">
        <v>47</v>
      </c>
      <c r="O185" t="s">
        <v>48</v>
      </c>
      <c r="P185">
        <v>60000</v>
      </c>
      <c r="Q185" t="s">
        <v>521</v>
      </c>
      <c r="R185">
        <v>596884</v>
      </c>
      <c r="S185"/>
      <c r="T185" t="s">
        <v>50</v>
      </c>
      <c r="U185" t="s">
        <v>401</v>
      </c>
      <c r="V185" t="s">
        <v>401</v>
      </c>
      <c r="W185" t="b">
        <v>1</v>
      </c>
      <c r="X185" t="s">
        <v>358</v>
      </c>
      <c r="Y185"/>
      <c r="Z185"/>
      <c r="AA185" t="s">
        <v>53</v>
      </c>
      <c r="AB185" t="s">
        <v>525</v>
      </c>
      <c r="AC185" t="s">
        <v>66</v>
      </c>
      <c r="AD185" t="b">
        <v>1</v>
      </c>
      <c r="AE185"/>
      <c r="AF185">
        <v>22741</v>
      </c>
      <c r="AG185"/>
      <c r="AH185" t="s">
        <v>80</v>
      </c>
      <c r="AI185" t="s">
        <v>39</v>
      </c>
      <c r="AJ185" s="1">
        <v>42548.5</v>
      </c>
      <c r="AK185" t="s">
        <v>39</v>
      </c>
      <c r="AL185" t="s">
        <v>39</v>
      </c>
      <c r="AM185"/>
      <c r="AN185" t="s">
        <v>56</v>
      </c>
    </row>
    <row r="186" spans="1:40" ht="14.25" x14ac:dyDescent="0.45">
      <c r="A186" t="s">
        <v>39</v>
      </c>
      <c r="B186">
        <v>611191</v>
      </c>
      <c r="C186" t="str">
        <f>VLOOKUP(B186,'PAS10 S19 Final Scope_195'!B:C,2,0)</f>
        <v>Base Scope</v>
      </c>
      <c r="D186" t="s">
        <v>40</v>
      </c>
      <c r="E186" t="s">
        <v>57</v>
      </c>
      <c r="F186" t="s">
        <v>498</v>
      </c>
      <c r="G186" t="s">
        <v>552</v>
      </c>
      <c r="H186" t="s">
        <v>583</v>
      </c>
      <c r="I186">
        <v>2.5</v>
      </c>
      <c r="J186">
        <v>2</v>
      </c>
      <c r="K186" t="s">
        <v>553</v>
      </c>
      <c r="L186" t="s">
        <v>501</v>
      </c>
      <c r="M186" t="s">
        <v>46</v>
      </c>
      <c r="N186" t="s">
        <v>47</v>
      </c>
      <c r="O186" t="s">
        <v>48</v>
      </c>
      <c r="P186">
        <v>60000</v>
      </c>
      <c r="Q186" t="s">
        <v>554</v>
      </c>
      <c r="R186">
        <v>596879</v>
      </c>
      <c r="S186"/>
      <c r="T186" t="s">
        <v>50</v>
      </c>
      <c r="U186" t="s">
        <v>62</v>
      </c>
      <c r="V186" t="s">
        <v>62</v>
      </c>
      <c r="W186" t="b">
        <v>1</v>
      </c>
      <c r="X186" t="s">
        <v>115</v>
      </c>
      <c r="Y186"/>
      <c r="Z186"/>
      <c r="AA186" t="s">
        <v>53</v>
      </c>
      <c r="AB186" t="s">
        <v>112</v>
      </c>
      <c r="AC186" t="s">
        <v>78</v>
      </c>
      <c r="AD186" t="b">
        <v>1</v>
      </c>
      <c r="AE186"/>
      <c r="AF186">
        <v>22774</v>
      </c>
      <c r="AG186"/>
      <c r="AH186" t="s">
        <v>80</v>
      </c>
      <c r="AI186" t="s">
        <v>39</v>
      </c>
      <c r="AJ186" s="1">
        <v>42548.5</v>
      </c>
      <c r="AK186" t="s">
        <v>39</v>
      </c>
      <c r="AL186" t="s">
        <v>39</v>
      </c>
      <c r="AM186"/>
      <c r="AN186" t="s">
        <v>56</v>
      </c>
    </row>
    <row r="187" spans="1:40" ht="14.25" x14ac:dyDescent="0.45">
      <c r="A187" t="s">
        <v>39</v>
      </c>
      <c r="B187">
        <v>618708</v>
      </c>
      <c r="C187" t="str">
        <f>VLOOKUP(B187,'PAS10 S19 Final Scope_195'!B:C,2,0)</f>
        <v>Base Scope</v>
      </c>
      <c r="D187" t="s">
        <v>40</v>
      </c>
      <c r="E187" t="s">
        <v>41</v>
      </c>
      <c r="F187" t="s">
        <v>498</v>
      </c>
      <c r="G187" t="s">
        <v>528</v>
      </c>
      <c r="H187" t="s">
        <v>583</v>
      </c>
      <c r="I187">
        <v>1.5</v>
      </c>
      <c r="J187">
        <v>2</v>
      </c>
      <c r="K187" t="s">
        <v>529</v>
      </c>
      <c r="L187" t="s">
        <v>501</v>
      </c>
      <c r="M187" t="s">
        <v>46</v>
      </c>
      <c r="N187" t="s">
        <v>47</v>
      </c>
      <c r="O187" t="s">
        <v>48</v>
      </c>
      <c r="P187">
        <v>60000</v>
      </c>
      <c r="Q187" t="s">
        <v>530</v>
      </c>
      <c r="R187">
        <v>602741</v>
      </c>
      <c r="S187"/>
      <c r="T187" t="s">
        <v>50</v>
      </c>
      <c r="U187" t="s">
        <v>514</v>
      </c>
      <c r="V187" t="s">
        <v>369</v>
      </c>
      <c r="W187" t="b">
        <v>1</v>
      </c>
      <c r="X187" t="s">
        <v>115</v>
      </c>
      <c r="Y187"/>
      <c r="Z187"/>
      <c r="AA187" t="s">
        <v>53</v>
      </c>
      <c r="AB187" t="s">
        <v>182</v>
      </c>
      <c r="AC187" t="s">
        <v>55</v>
      </c>
      <c r="AD187" t="b">
        <v>1</v>
      </c>
      <c r="AE187"/>
      <c r="AF187">
        <v>26803</v>
      </c>
      <c r="AG187"/>
      <c r="AH187" t="s">
        <v>80</v>
      </c>
      <c r="AI187" t="s">
        <v>39</v>
      </c>
      <c r="AJ187" s="1">
        <v>42548.5</v>
      </c>
      <c r="AK187" t="s">
        <v>39</v>
      </c>
      <c r="AL187" t="s">
        <v>39</v>
      </c>
      <c r="AM187"/>
      <c r="AN187" t="s">
        <v>56</v>
      </c>
    </row>
    <row r="188" spans="1:40" ht="14.25" x14ac:dyDescent="0.45">
      <c r="A188" t="s">
        <v>39</v>
      </c>
      <c r="B188">
        <v>613287</v>
      </c>
      <c r="C188" t="str">
        <f>VLOOKUP(B188,'PAS10 S19 Final Scope_195'!B:C,2,0)</f>
        <v>Base Scope</v>
      </c>
      <c r="D188" t="s">
        <v>40</v>
      </c>
      <c r="E188" t="s">
        <v>57</v>
      </c>
      <c r="F188" t="s">
        <v>498</v>
      </c>
      <c r="G188" t="s">
        <v>526</v>
      </c>
      <c r="H188" t="s">
        <v>583</v>
      </c>
      <c r="I188">
        <v>1.5</v>
      </c>
      <c r="J188">
        <v>2</v>
      </c>
      <c r="K188" t="s">
        <v>527</v>
      </c>
      <c r="L188" t="s">
        <v>501</v>
      </c>
      <c r="M188" t="s">
        <v>46</v>
      </c>
      <c r="N188" t="s">
        <v>47</v>
      </c>
      <c r="O188" t="s">
        <v>48</v>
      </c>
      <c r="P188">
        <v>60000</v>
      </c>
      <c r="Q188" t="s">
        <v>521</v>
      </c>
      <c r="R188">
        <v>596884</v>
      </c>
      <c r="S188"/>
      <c r="T188" t="s">
        <v>50</v>
      </c>
      <c r="U188" t="s">
        <v>62</v>
      </c>
      <c r="V188" t="s">
        <v>62</v>
      </c>
      <c r="W188" t="b">
        <v>1</v>
      </c>
      <c r="X188" t="s">
        <v>358</v>
      </c>
      <c r="Y188"/>
      <c r="Z188"/>
      <c r="AA188" t="s">
        <v>53</v>
      </c>
      <c r="AB188" t="s">
        <v>525</v>
      </c>
      <c r="AC188" t="s">
        <v>66</v>
      </c>
      <c r="AD188" t="b">
        <v>1</v>
      </c>
      <c r="AE188"/>
      <c r="AF188">
        <v>24611</v>
      </c>
      <c r="AG188"/>
      <c r="AH188" t="s">
        <v>80</v>
      </c>
      <c r="AI188" t="s">
        <v>39</v>
      </c>
      <c r="AJ188" s="1">
        <v>42548.5</v>
      </c>
      <c r="AK188" t="s">
        <v>39</v>
      </c>
      <c r="AL188" t="s">
        <v>39</v>
      </c>
      <c r="AM188"/>
      <c r="AN188" t="s">
        <v>56</v>
      </c>
    </row>
    <row r="189" spans="1:40" ht="14.25" x14ac:dyDescent="0.45">
      <c r="A189" t="s">
        <v>39</v>
      </c>
      <c r="B189">
        <v>618709</v>
      </c>
      <c r="C189" t="str">
        <f>VLOOKUP(B189,'PAS10 S19 Final Scope_195'!B:C,2,0)</f>
        <v>Base Scope</v>
      </c>
      <c r="D189" t="s">
        <v>40</v>
      </c>
      <c r="E189" t="s">
        <v>41</v>
      </c>
      <c r="F189" t="s">
        <v>498</v>
      </c>
      <c r="G189" t="s">
        <v>561</v>
      </c>
      <c r="H189" t="s">
        <v>583</v>
      </c>
      <c r="I189">
        <v>1.5</v>
      </c>
      <c r="J189">
        <v>3</v>
      </c>
      <c r="K189" t="s">
        <v>562</v>
      </c>
      <c r="L189" t="s">
        <v>501</v>
      </c>
      <c r="M189" t="s">
        <v>46</v>
      </c>
      <c r="N189" t="s">
        <v>47</v>
      </c>
      <c r="O189" t="s">
        <v>48</v>
      </c>
      <c r="P189">
        <v>60000</v>
      </c>
      <c r="Q189" t="s">
        <v>530</v>
      </c>
      <c r="R189">
        <v>602741</v>
      </c>
      <c r="S189"/>
      <c r="T189" t="s">
        <v>50</v>
      </c>
      <c r="U189" t="s">
        <v>369</v>
      </c>
      <c r="V189" t="s">
        <v>369</v>
      </c>
      <c r="W189" t="b">
        <v>1</v>
      </c>
      <c r="X189" t="s">
        <v>115</v>
      </c>
      <c r="Y189"/>
      <c r="Z189"/>
      <c r="AA189" t="s">
        <v>53</v>
      </c>
      <c r="AB189" t="s">
        <v>182</v>
      </c>
      <c r="AC189" t="s">
        <v>55</v>
      </c>
      <c r="AD189" t="b">
        <v>1</v>
      </c>
      <c r="AE189"/>
      <c r="AF189">
        <v>26801</v>
      </c>
      <c r="AG189"/>
      <c r="AH189" t="s">
        <v>80</v>
      </c>
      <c r="AI189" t="s">
        <v>39</v>
      </c>
      <c r="AJ189" s="1">
        <v>42548.5</v>
      </c>
      <c r="AK189" t="s">
        <v>39</v>
      </c>
      <c r="AL189" t="s">
        <v>39</v>
      </c>
      <c r="AM189"/>
      <c r="AN189" t="s">
        <v>56</v>
      </c>
    </row>
    <row r="190" spans="1:40" ht="14.25" x14ac:dyDescent="0.45">
      <c r="A190" t="s">
        <v>39</v>
      </c>
      <c r="B190">
        <v>613286</v>
      </c>
      <c r="C190" t="str">
        <f>VLOOKUP(B190,'PAS10 S19 Final Scope_195'!B:C,2,0)</f>
        <v>Base Scope</v>
      </c>
      <c r="D190" t="s">
        <v>40</v>
      </c>
      <c r="E190" t="s">
        <v>57</v>
      </c>
      <c r="F190" t="s">
        <v>498</v>
      </c>
      <c r="G190" t="s">
        <v>555</v>
      </c>
      <c r="H190" t="s">
        <v>687</v>
      </c>
      <c r="I190">
        <v>1.5</v>
      </c>
      <c r="J190">
        <v>2</v>
      </c>
      <c r="K190" t="s">
        <v>556</v>
      </c>
      <c r="L190" t="s">
        <v>501</v>
      </c>
      <c r="M190" t="s">
        <v>46</v>
      </c>
      <c r="N190" t="s">
        <v>47</v>
      </c>
      <c r="O190" t="s">
        <v>48</v>
      </c>
      <c r="P190">
        <v>60000</v>
      </c>
      <c r="Q190" t="s">
        <v>521</v>
      </c>
      <c r="R190">
        <v>596884</v>
      </c>
      <c r="S190"/>
      <c r="T190" t="s">
        <v>50</v>
      </c>
      <c r="U190" t="s">
        <v>62</v>
      </c>
      <c r="V190" t="s">
        <v>62</v>
      </c>
      <c r="W190" t="b">
        <v>1</v>
      </c>
      <c r="X190" t="s">
        <v>76</v>
      </c>
      <c r="Y190"/>
      <c r="Z190"/>
      <c r="AA190" t="s">
        <v>102</v>
      </c>
      <c r="AB190" t="s">
        <v>93</v>
      </c>
      <c r="AC190" t="s">
        <v>66</v>
      </c>
      <c r="AD190" t="b">
        <v>1</v>
      </c>
      <c r="AE190"/>
      <c r="AF190">
        <v>26543</v>
      </c>
      <c r="AG190"/>
      <c r="AH190" t="s">
        <v>80</v>
      </c>
      <c r="AI190" t="s">
        <v>39</v>
      </c>
      <c r="AJ190" s="1">
        <v>42548.5</v>
      </c>
      <c r="AK190" t="s">
        <v>39</v>
      </c>
      <c r="AL190" t="s">
        <v>39</v>
      </c>
      <c r="AM190"/>
      <c r="AN190" t="s">
        <v>56</v>
      </c>
    </row>
    <row r="191" spans="1:40" ht="14.25" x14ac:dyDescent="0.45">
      <c r="A191" t="s">
        <v>39</v>
      </c>
      <c r="B191">
        <v>613285</v>
      </c>
      <c r="C191" t="str">
        <f>VLOOKUP(B191,'PAS10 S19 Final Scope_195'!B:C,2,0)</f>
        <v>Base Scope</v>
      </c>
      <c r="D191" t="s">
        <v>40</v>
      </c>
      <c r="E191" t="s">
        <v>41</v>
      </c>
      <c r="F191" t="s">
        <v>498</v>
      </c>
      <c r="G191" t="s">
        <v>522</v>
      </c>
      <c r="H191" t="s">
        <v>583</v>
      </c>
      <c r="I191">
        <v>1.5</v>
      </c>
      <c r="J191">
        <v>2</v>
      </c>
      <c r="K191" t="s">
        <v>523</v>
      </c>
      <c r="L191" t="s">
        <v>501</v>
      </c>
      <c r="M191" t="s">
        <v>46</v>
      </c>
      <c r="N191" t="s">
        <v>47</v>
      </c>
      <c r="O191" t="s">
        <v>48</v>
      </c>
      <c r="P191">
        <v>60000</v>
      </c>
      <c r="Q191" t="s">
        <v>521</v>
      </c>
      <c r="R191">
        <v>596884</v>
      </c>
      <c r="S191"/>
      <c r="T191" t="s">
        <v>50</v>
      </c>
      <c r="U191" t="s">
        <v>524</v>
      </c>
      <c r="V191" t="s">
        <v>524</v>
      </c>
      <c r="W191" t="b">
        <v>1</v>
      </c>
      <c r="X191" t="s">
        <v>358</v>
      </c>
      <c r="Y191"/>
      <c r="Z191"/>
      <c r="AA191" t="s">
        <v>53</v>
      </c>
      <c r="AB191" t="s">
        <v>525</v>
      </c>
      <c r="AC191" t="s">
        <v>66</v>
      </c>
      <c r="AD191" t="b">
        <v>1</v>
      </c>
      <c r="AE191"/>
      <c r="AF191">
        <v>22283</v>
      </c>
      <c r="AG191"/>
      <c r="AH191" t="s">
        <v>80</v>
      </c>
      <c r="AI191" t="s">
        <v>39</v>
      </c>
      <c r="AJ191" s="1">
        <v>42548.5</v>
      </c>
      <c r="AK191" t="s">
        <v>39</v>
      </c>
      <c r="AL191" t="s">
        <v>39</v>
      </c>
      <c r="AM191"/>
      <c r="AN191" t="s">
        <v>56</v>
      </c>
    </row>
    <row r="192" spans="1:40" ht="14.25" x14ac:dyDescent="0.45">
      <c r="A192" t="s">
        <v>39</v>
      </c>
      <c r="B192">
        <v>631730</v>
      </c>
      <c r="C192" t="str">
        <f>VLOOKUP(B192,'PAS10 S19 Final Scope_195'!B:C,2,0)</f>
        <v>Base Scope</v>
      </c>
      <c r="D192" t="s">
        <v>40</v>
      </c>
      <c r="E192" t="s">
        <v>57</v>
      </c>
      <c r="F192" t="s">
        <v>498</v>
      </c>
      <c r="G192" t="s">
        <v>557</v>
      </c>
      <c r="H192" t="s">
        <v>583</v>
      </c>
      <c r="I192">
        <v>3.5</v>
      </c>
      <c r="J192">
        <v>2</v>
      </c>
      <c r="K192" t="s">
        <v>558</v>
      </c>
      <c r="L192" t="s">
        <v>559</v>
      </c>
      <c r="M192" t="s">
        <v>46</v>
      </c>
      <c r="N192" t="s">
        <v>47</v>
      </c>
      <c r="O192" t="s">
        <v>48</v>
      </c>
      <c r="P192">
        <v>9999</v>
      </c>
      <c r="Q192" t="s">
        <v>560</v>
      </c>
      <c r="R192">
        <v>596886</v>
      </c>
      <c r="S192"/>
      <c r="T192" t="s">
        <v>50</v>
      </c>
      <c r="U192" t="s">
        <v>62</v>
      </c>
      <c r="V192" t="s">
        <v>62</v>
      </c>
      <c r="W192" t="b">
        <v>1</v>
      </c>
      <c r="X192" t="s">
        <v>358</v>
      </c>
      <c r="Y192"/>
      <c r="Z192"/>
      <c r="AA192" t="s">
        <v>102</v>
      </c>
      <c r="AB192" t="s">
        <v>525</v>
      </c>
      <c r="AC192" t="s">
        <v>66</v>
      </c>
      <c r="AD192" t="b">
        <v>1</v>
      </c>
      <c r="AE192"/>
      <c r="AF192">
        <v>23319</v>
      </c>
      <c r="AG192"/>
      <c r="AH192" t="s">
        <v>80</v>
      </c>
      <c r="AI192" t="s">
        <v>39</v>
      </c>
      <c r="AJ192" s="1">
        <v>42548.5</v>
      </c>
      <c r="AK192" t="s">
        <v>39</v>
      </c>
      <c r="AL192" t="s">
        <v>39</v>
      </c>
      <c r="AM192"/>
      <c r="AN192" t="s">
        <v>56</v>
      </c>
    </row>
    <row r="193" spans="1:40" ht="14.25" x14ac:dyDescent="0.45">
      <c r="A193" t="s">
        <v>39</v>
      </c>
      <c r="B193">
        <v>613283</v>
      </c>
      <c r="C193" t="str">
        <f>VLOOKUP(B193,'PAS10 S19 Final Scope_195'!B:C,2,0)</f>
        <v>Base Scope</v>
      </c>
      <c r="D193" t="s">
        <v>40</v>
      </c>
      <c r="E193" t="s">
        <v>57</v>
      </c>
      <c r="F193" t="s">
        <v>498</v>
      </c>
      <c r="G193" t="s">
        <v>519</v>
      </c>
      <c r="H193" t="s">
        <v>583</v>
      </c>
      <c r="I193">
        <v>1.5</v>
      </c>
      <c r="J193">
        <v>2</v>
      </c>
      <c r="K193" t="s">
        <v>520</v>
      </c>
      <c r="L193" t="s">
        <v>501</v>
      </c>
      <c r="M193" t="s">
        <v>46</v>
      </c>
      <c r="N193" t="s">
        <v>47</v>
      </c>
      <c r="O193" t="s">
        <v>48</v>
      </c>
      <c r="P193">
        <v>60000</v>
      </c>
      <c r="Q193" t="s">
        <v>521</v>
      </c>
      <c r="R193">
        <v>596884</v>
      </c>
      <c r="S193"/>
      <c r="T193" t="s">
        <v>50</v>
      </c>
      <c r="U193" t="s">
        <v>62</v>
      </c>
      <c r="V193" t="s">
        <v>62</v>
      </c>
      <c r="W193" t="b">
        <v>1</v>
      </c>
      <c r="X193" t="s">
        <v>76</v>
      </c>
      <c r="Y193"/>
      <c r="Z193"/>
      <c r="AA193" t="s">
        <v>102</v>
      </c>
      <c r="AB193" t="s">
        <v>93</v>
      </c>
      <c r="AC193" t="s">
        <v>66</v>
      </c>
      <c r="AD193" t="b">
        <v>1</v>
      </c>
      <c r="AE193"/>
      <c r="AF193">
        <v>26707</v>
      </c>
      <c r="AG193"/>
      <c r="AH193" t="s">
        <v>80</v>
      </c>
      <c r="AI193" t="s">
        <v>39</v>
      </c>
      <c r="AJ193" s="1">
        <v>42548.5</v>
      </c>
      <c r="AK193" t="s">
        <v>39</v>
      </c>
      <c r="AL193" t="s">
        <v>39</v>
      </c>
      <c r="AM193"/>
      <c r="AN193" t="s">
        <v>56</v>
      </c>
    </row>
    <row r="194" spans="1:40" ht="14.25" x14ac:dyDescent="0.45">
      <c r="A194" t="s">
        <v>39</v>
      </c>
      <c r="B194">
        <v>625733</v>
      </c>
      <c r="C194" t="str">
        <f>VLOOKUP(B194,'PAS10 S19 Final Scope_195'!B:C,2,0)</f>
        <v>Base Scope</v>
      </c>
      <c r="D194" t="s">
        <v>40</v>
      </c>
      <c r="E194" t="s">
        <v>41</v>
      </c>
      <c r="F194" t="s">
        <v>498</v>
      </c>
      <c r="G194" t="s">
        <v>531</v>
      </c>
      <c r="H194" t="s">
        <v>687</v>
      </c>
      <c r="I194">
        <v>2</v>
      </c>
      <c r="J194">
        <v>2</v>
      </c>
      <c r="K194" t="s">
        <v>532</v>
      </c>
      <c r="L194" t="s">
        <v>501</v>
      </c>
      <c r="M194" t="s">
        <v>46</v>
      </c>
      <c r="N194" t="s">
        <v>47</v>
      </c>
      <c r="O194" t="s">
        <v>48</v>
      </c>
      <c r="P194">
        <v>60000</v>
      </c>
      <c r="Q194" t="s">
        <v>533</v>
      </c>
      <c r="R194">
        <v>593657</v>
      </c>
      <c r="S194"/>
      <c r="T194" t="s">
        <v>50</v>
      </c>
      <c r="U194" t="s">
        <v>51</v>
      </c>
      <c r="V194" t="s">
        <v>51</v>
      </c>
      <c r="W194" t="b">
        <v>1</v>
      </c>
      <c r="X194" t="s">
        <v>76</v>
      </c>
      <c r="Y194"/>
      <c r="Z194"/>
      <c r="AA194" t="s">
        <v>102</v>
      </c>
      <c r="AB194" t="s">
        <v>93</v>
      </c>
      <c r="AC194" t="s">
        <v>93</v>
      </c>
      <c r="AD194" t="b">
        <v>1</v>
      </c>
      <c r="AE194"/>
      <c r="AF194">
        <v>22432</v>
      </c>
      <c r="AG194"/>
      <c r="AH194" t="s">
        <v>80</v>
      </c>
      <c r="AI194" t="s">
        <v>39</v>
      </c>
      <c r="AJ194" s="1">
        <v>42548.5</v>
      </c>
      <c r="AK194" t="s">
        <v>39</v>
      </c>
      <c r="AL194" t="s">
        <v>39</v>
      </c>
      <c r="AM194"/>
      <c r="AN194" t="s">
        <v>56</v>
      </c>
    </row>
    <row r="195" spans="1:40" ht="14.25" x14ac:dyDescent="0.45">
      <c r="A195" t="s">
        <v>39</v>
      </c>
      <c r="B195">
        <v>618703</v>
      </c>
      <c r="C195" t="str">
        <f>VLOOKUP(B195,'PAS10 S19 Final Scope_195'!B:C,2,0)</f>
        <v>Base Scope</v>
      </c>
      <c r="D195" t="s">
        <v>40</v>
      </c>
      <c r="E195" t="s">
        <v>57</v>
      </c>
      <c r="F195" t="s">
        <v>498</v>
      </c>
      <c r="G195" t="s">
        <v>534</v>
      </c>
      <c r="H195" t="s">
        <v>583</v>
      </c>
      <c r="I195">
        <v>2</v>
      </c>
      <c r="J195">
        <v>2</v>
      </c>
      <c r="K195" t="s">
        <v>535</v>
      </c>
      <c r="L195" t="s">
        <v>501</v>
      </c>
      <c r="M195" t="s">
        <v>46</v>
      </c>
      <c r="N195" t="s">
        <v>47</v>
      </c>
      <c r="O195" t="s">
        <v>48</v>
      </c>
      <c r="P195">
        <v>60000</v>
      </c>
      <c r="Q195" t="s">
        <v>536</v>
      </c>
      <c r="R195">
        <v>596882</v>
      </c>
      <c r="S195"/>
      <c r="T195" t="s">
        <v>50</v>
      </c>
      <c r="U195" t="s">
        <v>62</v>
      </c>
      <c r="V195" t="s">
        <v>62</v>
      </c>
      <c r="W195" t="b">
        <v>1</v>
      </c>
      <c r="X195" t="s">
        <v>115</v>
      </c>
      <c r="Y195"/>
      <c r="Z195"/>
      <c r="AA195" t="s">
        <v>102</v>
      </c>
      <c r="AB195" t="s">
        <v>537</v>
      </c>
      <c r="AC195" t="s">
        <v>66</v>
      </c>
      <c r="AD195" t="b">
        <v>1</v>
      </c>
      <c r="AE195"/>
      <c r="AF195">
        <v>23298</v>
      </c>
      <c r="AG195"/>
      <c r="AH195" t="s">
        <v>80</v>
      </c>
      <c r="AI195" t="s">
        <v>39</v>
      </c>
      <c r="AJ195" s="1">
        <v>42548.5</v>
      </c>
      <c r="AK195" t="s">
        <v>39</v>
      </c>
      <c r="AL195" t="s">
        <v>39</v>
      </c>
      <c r="AM195"/>
      <c r="AN195" t="s">
        <v>56</v>
      </c>
    </row>
    <row r="196" spans="1:40" ht="14.25" x14ac:dyDescent="0.45">
      <c r="A196" t="s">
        <v>39</v>
      </c>
      <c r="B196">
        <v>625732</v>
      </c>
      <c r="C196" t="str">
        <f>VLOOKUP(B196,'PAS10 S19 Final Scope_195'!B:C,2,0)</f>
        <v>Base Scope</v>
      </c>
      <c r="D196" t="s">
        <v>40</v>
      </c>
      <c r="E196" t="s">
        <v>57</v>
      </c>
      <c r="F196" t="s">
        <v>498</v>
      </c>
      <c r="G196" t="s">
        <v>515</v>
      </c>
      <c r="H196" t="s">
        <v>216</v>
      </c>
      <c r="I196">
        <v>2</v>
      </c>
      <c r="J196">
        <v>2</v>
      </c>
      <c r="K196" t="s">
        <v>516</v>
      </c>
      <c r="L196" t="s">
        <v>501</v>
      </c>
      <c r="M196" t="s">
        <v>46</v>
      </c>
      <c r="N196" t="s">
        <v>47</v>
      </c>
      <c r="O196" t="s">
        <v>48</v>
      </c>
      <c r="P196">
        <v>60000</v>
      </c>
      <c r="Q196" t="s">
        <v>517</v>
      </c>
      <c r="R196" t="s">
        <v>518</v>
      </c>
      <c r="S196"/>
      <c r="T196" t="s">
        <v>50</v>
      </c>
      <c r="U196" t="s">
        <v>62</v>
      </c>
      <c r="V196" t="s">
        <v>62</v>
      </c>
      <c r="W196" t="b">
        <v>1</v>
      </c>
      <c r="X196" t="s">
        <v>76</v>
      </c>
      <c r="Y196" t="s">
        <v>694</v>
      </c>
      <c r="Z196"/>
      <c r="AA196" t="s">
        <v>102</v>
      </c>
      <c r="AB196" t="s">
        <v>93</v>
      </c>
      <c r="AC196" t="s">
        <v>66</v>
      </c>
      <c r="AD196" t="b">
        <v>1</v>
      </c>
      <c r="AE196"/>
      <c r="AF196">
        <v>23038</v>
      </c>
      <c r="AG196"/>
      <c r="AH196" t="s">
        <v>80</v>
      </c>
      <c r="AI196" t="s">
        <v>39</v>
      </c>
      <c r="AJ196" s="1">
        <v>42548.5</v>
      </c>
      <c r="AK196" t="s">
        <v>39</v>
      </c>
      <c r="AL196" t="s">
        <v>39</v>
      </c>
      <c r="AM196"/>
      <c r="AN196" t="s">
        <v>56</v>
      </c>
    </row>
  </sheetData>
  <autoFilter ref="A1:AN19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Pivot_S19</vt:lpstr>
      <vt:lpstr>PAS10 S19 Final Scope_195</vt:lpstr>
      <vt:lpstr>4th July</vt:lpstr>
      <vt:lpstr>5th July</vt:lpstr>
      <vt:lpstr>6th July</vt:lpstr>
      <vt:lpstr>11th July</vt:lpstr>
      <vt:lpstr>HDES</vt:lpstr>
      <vt:lpstr>SIS Foxpro</vt:lpstr>
      <vt:lpstr>Pivot_18 July</vt:lpstr>
      <vt:lpstr>18 July</vt:lpstr>
      <vt:lpstr>Pivot_21 July</vt:lpstr>
      <vt:lpstr>21 July</vt:lpstr>
      <vt:lpstr>29 July</vt:lpstr>
      <vt:lpstr>Latest Pivot</vt:lpstr>
      <vt:lpstr>1 Aug</vt:lpstr>
      <vt:lpstr>17 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Defield, Andrew (C)</dc:creator>
  <cp:lastModifiedBy>Chavan, Siddhi</cp:lastModifiedBy>
  <dcterms:created xsi:type="dcterms:W3CDTF">2016-06-27T18:48:09Z</dcterms:created>
  <dcterms:modified xsi:type="dcterms:W3CDTF">2016-08-17T11:44:32Z</dcterms:modified>
</cp:coreProperties>
</file>