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ol\Desktop\PhD Thesis MATLAB\"/>
    </mc:Choice>
  </mc:AlternateContent>
  <xr:revisionPtr revIDLastSave="0" documentId="13_ncr:1_{61DB9961-D8D4-4B07-BED9-42B6C55182BF}" xr6:coauthVersionLast="47" xr6:coauthVersionMax="47" xr10:uidLastSave="{00000000-0000-0000-0000-000000000000}"/>
  <bookViews>
    <workbookView xWindow="-5198" yWindow="10702" windowWidth="28995" windowHeight="18196" activeTab="4"/>
  </bookViews>
  <sheets>
    <sheet name="MATLAB_output_farmdata" sheetId="8" r:id="rId1"/>
    <sheet name="MATLAB_inputs_farmdata" sheetId="5" r:id="rId2"/>
    <sheet name="input_params" sheetId="1" r:id="rId3"/>
    <sheet name="impact_factors" sheetId="2" r:id="rId4"/>
    <sheet name="Worksheet description" sheetId="9" r:id="rId5"/>
  </sheets>
  <definedNames>
    <definedName name="_xlnm.Print_Area" localSheetId="0">MATLAB_output_farmdata!$A$1:$AA$125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Akul Bhatt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Default value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Default value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Dummy factor, converting  BW to LW. Leave at 100%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Dummy factor, converting  BW to LW. Leave at 100%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Dummy factor, converting  BW to LW. Leave at 100%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literature, as no Ontario-specific priamry data on wool is available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literature, as no Ontario-specific priamry data on wool is available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literature, as no Ontario-specific priamry data on wool is available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IPCC (2006), as no Ontario-specific priamry data on sheep milk is available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</commentList>
</comments>
</file>

<file path=xl/comments2.xml><?xml version="1.0" encoding="utf-8"?>
<comments xmlns="http://schemas.openxmlformats.org/spreadsheetml/2006/main">
  <authors>
    <author>Akul Bhatt</author>
  </authors>
  <commentList>
    <comment ref="D1" authorId="0">
      <text>
        <r>
          <rPr>
            <b/>
            <sz val="11"/>
            <color indexed="81"/>
            <rFont val="Tahoma"/>
            <family val="2"/>
          </rPr>
          <t>Akul Bhatt:</t>
        </r>
        <r>
          <rPr>
            <sz val="11"/>
            <color indexed="81"/>
            <rFont val="Tahoma"/>
            <family val="2"/>
          </rPr>
          <t xml:space="preserve">
Uses most-likely farming practices in Ontario, Canada's sheep sector.
See the manuscript: </t>
        </r>
        <r>
          <rPr>
            <i/>
            <sz val="11"/>
            <color indexed="81"/>
            <rFont val="Tahoma"/>
            <family val="2"/>
          </rPr>
          <t xml:space="preserve">Life cycle impacts of sheep sector in Ontario Canada </t>
        </r>
        <r>
          <rPr>
            <sz val="11"/>
            <color indexed="81"/>
            <rFont val="Tahoma"/>
            <family val="2"/>
          </rPr>
          <t>by Akul Bhatt and Bassim Abbassi</t>
        </r>
      </text>
    </comment>
  </commentList>
</comments>
</file>

<file path=xl/comments3.xml><?xml version="1.0" encoding="utf-8"?>
<comments xmlns="http://schemas.openxmlformats.org/spreadsheetml/2006/main">
  <authors>
    <author>Akul Bhatt</author>
  </authors>
  <commentList>
    <comment ref="X1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This 'unspecified' process is aggreagation of:
    - 4% of 3.5-7.5 ton
    - 3% of 7.5-16 ton
    - 34% of 16-32 ton
    - 59% of &gt;32 ton
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Only including fossil fuel energy demands
</t>
        </r>
      </text>
    </comment>
  </commentList>
</comments>
</file>

<file path=xl/sharedStrings.xml><?xml version="1.0" encoding="utf-8"?>
<sst xmlns="http://schemas.openxmlformats.org/spreadsheetml/2006/main" count="1089" uniqueCount="471">
  <si>
    <t>Variable</t>
  </si>
  <si>
    <t>Parameter</t>
  </si>
  <si>
    <t>Unit</t>
  </si>
  <si>
    <t>Value</t>
  </si>
  <si>
    <t>Category</t>
  </si>
  <si>
    <t>Ozone Depletion</t>
  </si>
  <si>
    <t>Global Warming</t>
  </si>
  <si>
    <t>Smog</t>
  </si>
  <si>
    <t>Acidification</t>
  </si>
  <si>
    <t>Eutrophication</t>
  </si>
  <si>
    <t>Carcinogenics</t>
  </si>
  <si>
    <t>Non Carcinogenics</t>
  </si>
  <si>
    <t>Respiratory effects</t>
  </si>
  <si>
    <t>Ecotoxicity</t>
  </si>
  <si>
    <t>Fossil Fuel Depletion</t>
  </si>
  <si>
    <t>Non renewable, fossil</t>
  </si>
  <si>
    <t>Non-renewable, nuclear</t>
  </si>
  <si>
    <t>Non-renewable, biomass</t>
  </si>
  <si>
    <t>Renewable, biomass</t>
  </si>
  <si>
    <t>Renewable, wind, solar, geothe</t>
  </si>
  <si>
    <t>Renewable, water</t>
  </si>
  <si>
    <t>TOTAL</t>
  </si>
  <si>
    <t>Water Scarcity</t>
  </si>
  <si>
    <t>Water Depletion</t>
  </si>
  <si>
    <t>Rough pasture</t>
  </si>
  <si>
    <t>Tillable pasture</t>
  </si>
  <si>
    <t>Silage [1 kg]</t>
  </si>
  <si>
    <t>Hay [1 kg]</t>
  </si>
  <si>
    <t>Corn [1 kg]</t>
  </si>
  <si>
    <t>Barley [1 kg]</t>
  </si>
  <si>
    <t>Oat [1 kg]</t>
  </si>
  <si>
    <t>Wheat [1 kg]</t>
  </si>
  <si>
    <t>Soybean [1 kg]</t>
  </si>
  <si>
    <t>P2O5 fert. [1 kg]</t>
  </si>
  <si>
    <t>K2O fert. [1 kg]</t>
  </si>
  <si>
    <t>N fert. [1 kg]</t>
  </si>
  <si>
    <t>Lime [1 kg]</t>
  </si>
  <si>
    <t>Fertilization [1 m2]</t>
  </si>
  <si>
    <t>Shed [1 m2]</t>
  </si>
  <si>
    <t>Tap water [1 kg]</t>
  </si>
  <si>
    <t>Electricity, low voltage [1 kWh]</t>
  </si>
  <si>
    <t>Natural gas [1 m^3]</t>
  </si>
  <si>
    <t>Diesel [1 MJ]</t>
  </si>
  <si>
    <t>Tilling, rolling [1 m2]</t>
  </si>
  <si>
    <t>Straw [1 kg]</t>
  </si>
  <si>
    <t>LDPE [1 kg]</t>
  </si>
  <si>
    <t>Transport, lorry [1 kg.km]</t>
  </si>
  <si>
    <t>ewes</t>
  </si>
  <si>
    <t>Adult ewes (F)</t>
  </si>
  <si>
    <t>#</t>
  </si>
  <si>
    <t>ewes_per_ram</t>
  </si>
  <si>
    <t>Ewes per ram</t>
  </si>
  <si>
    <t>lambs_per_ewe</t>
  </si>
  <si>
    <t>Lambs per ewe</t>
  </si>
  <si>
    <t>-</t>
  </si>
  <si>
    <t>P_male_lambs</t>
  </si>
  <si>
    <t>Lamb M:total ratio</t>
  </si>
  <si>
    <t>%</t>
  </si>
  <si>
    <t>lamb_mortality</t>
  </si>
  <si>
    <t>Lamb mortality rate</t>
  </si>
  <si>
    <t>ewe_mortality</t>
  </si>
  <si>
    <t>Ewe (F) mortality rate</t>
  </si>
  <si>
    <t>ewe_cull</t>
  </si>
  <si>
    <t>Ewe (F) cull rate</t>
  </si>
  <si>
    <t>ram_cull</t>
  </si>
  <si>
    <t>Ram (M) cull rate</t>
  </si>
  <si>
    <t>BW_ewe</t>
  </si>
  <si>
    <t>BW - Adult Ewe</t>
  </si>
  <si>
    <t>kg</t>
  </si>
  <si>
    <t>BW_ram</t>
  </si>
  <si>
    <t>BW - Adult Ram</t>
  </si>
  <si>
    <t>BW_lamb_ewe</t>
  </si>
  <si>
    <t>BW - Lamb Ewe</t>
  </si>
  <si>
    <t>BW_lamb_ram</t>
  </si>
  <si>
    <t>BW - Lamb Ram</t>
  </si>
  <si>
    <t>BW_weaning</t>
  </si>
  <si>
    <t>BW - Lamb weaning</t>
  </si>
  <si>
    <t>BW_birth</t>
  </si>
  <si>
    <t>BW - Birth</t>
  </si>
  <si>
    <t>BW_LW_ewe</t>
  </si>
  <si>
    <t>BW --&gt; LW Ewe</t>
  </si>
  <si>
    <t>BW_LW_ram</t>
  </si>
  <si>
    <t>BW --&gt; LW Ram</t>
  </si>
  <si>
    <t>BW_LW_lamb</t>
  </si>
  <si>
    <t>BW --&gt; LW Lamb</t>
  </si>
  <si>
    <t>wool_per_ewe</t>
  </si>
  <si>
    <t>Wool per Ewe</t>
  </si>
  <si>
    <t>kg wool/ewe/year</t>
  </si>
  <si>
    <t>wool_per_ram</t>
  </si>
  <si>
    <t>Wool per Ram</t>
  </si>
  <si>
    <t>kg wool/ram/year</t>
  </si>
  <si>
    <t>wool_per_lamb</t>
  </si>
  <si>
    <t>Wool per Lamb</t>
  </si>
  <si>
    <t>kg wool/lamb/year</t>
  </si>
  <si>
    <t>milk_per_ewe</t>
  </si>
  <si>
    <t>Milk per Ewe</t>
  </si>
  <si>
    <t>P_forage_adult_ewe</t>
  </si>
  <si>
    <t>Forage% - Adult Ewe</t>
  </si>
  <si>
    <t>P_forage_adult_ram</t>
  </si>
  <si>
    <t>Forage% - Adult Ram</t>
  </si>
  <si>
    <t>P_forage_lamb_ewe</t>
  </si>
  <si>
    <t>Forage% - Lamb Ewe</t>
  </si>
  <si>
    <t>P_forage_lamb_ram</t>
  </si>
  <si>
    <t>Forage% - Lamb Ram</t>
  </si>
  <si>
    <t>forage_corn_silage</t>
  </si>
  <si>
    <t>Corn (maize) %</t>
  </si>
  <si>
    <t>forage_hay</t>
  </si>
  <si>
    <t>Hay %</t>
  </si>
  <si>
    <t>forage_tillable_pasture</t>
  </si>
  <si>
    <t>Tillable pasture %</t>
  </si>
  <si>
    <t>forage_rough_pasture</t>
  </si>
  <si>
    <t>Rough pasture %</t>
  </si>
  <si>
    <t>grain_amount_ewe</t>
  </si>
  <si>
    <t>Daily Grain Inktake - Ewe</t>
  </si>
  <si>
    <t>kg/head/day</t>
  </si>
  <si>
    <t>grain_amount_ram</t>
  </si>
  <si>
    <t>Daily Grain Inktake - Ram</t>
  </si>
  <si>
    <t>grain_amount_lamb</t>
  </si>
  <si>
    <t>Daily Grain Inktake - Lamb</t>
  </si>
  <si>
    <t>feeding_practice</t>
  </si>
  <si>
    <t>Feeding practice</t>
  </si>
  <si>
    <t>logical</t>
  </si>
  <si>
    <t>grain_corn</t>
  </si>
  <si>
    <t>Corn %</t>
  </si>
  <si>
    <t>grain_barley</t>
  </si>
  <si>
    <t>Barley %</t>
  </si>
  <si>
    <t>grain_oat</t>
  </si>
  <si>
    <t>Oat %</t>
  </si>
  <si>
    <t>grain_wheat</t>
  </si>
  <si>
    <t>Wheat %</t>
  </si>
  <si>
    <t>grain_soybean</t>
  </si>
  <si>
    <t>Soybean %</t>
  </si>
  <si>
    <t>DMI_energy_forage</t>
  </si>
  <si>
    <t>Energy - forage/roughage</t>
  </si>
  <si>
    <t>MJ/kg</t>
  </si>
  <si>
    <t>DMI_energy_grain</t>
  </si>
  <si>
    <t>Energy - Grain concentrate</t>
  </si>
  <si>
    <t>N_silage</t>
  </si>
  <si>
    <t>N content - silage</t>
  </si>
  <si>
    <t>kg N/kg feed</t>
  </si>
  <si>
    <t>N_hay</t>
  </si>
  <si>
    <t>N content - hay</t>
  </si>
  <si>
    <t>N_till_pasture</t>
  </si>
  <si>
    <t>N content - Tillable pasture</t>
  </si>
  <si>
    <t>N_rough_pasture</t>
  </si>
  <si>
    <t>N content - Rough pasture</t>
  </si>
  <si>
    <t>N_corn</t>
  </si>
  <si>
    <t>N content - Corn</t>
  </si>
  <si>
    <t>N_barley</t>
  </si>
  <si>
    <t>N content - Barley</t>
  </si>
  <si>
    <t>N_oat</t>
  </si>
  <si>
    <t>N content - Oat</t>
  </si>
  <si>
    <t>N_wheat</t>
  </si>
  <si>
    <t>N content - Wheat</t>
  </si>
  <si>
    <t>N_soybean</t>
  </si>
  <si>
    <t>N content - Soybean</t>
  </si>
  <si>
    <t>MS_liquid</t>
  </si>
  <si>
    <t>Liquid MS</t>
  </si>
  <si>
    <t>MS_solid</t>
  </si>
  <si>
    <t>Solid storage MS</t>
  </si>
  <si>
    <t>MS_drylot</t>
  </si>
  <si>
    <t>Drylot MS</t>
  </si>
  <si>
    <t>MS_PRP</t>
  </si>
  <si>
    <t>PRP MS</t>
  </si>
  <si>
    <t>N_meat</t>
  </si>
  <si>
    <t>N content in Meat</t>
  </si>
  <si>
    <t>kg N / kg LW</t>
  </si>
  <si>
    <t>N_wool</t>
  </si>
  <si>
    <t>N content in Wool</t>
  </si>
  <si>
    <t>kg N / kg wool</t>
  </si>
  <si>
    <t>N_milk</t>
  </si>
  <si>
    <t>N content in Milk</t>
  </si>
  <si>
    <t>MCF_liquid</t>
  </si>
  <si>
    <t>Liquid MCF</t>
  </si>
  <si>
    <t>MCF_solid</t>
  </si>
  <si>
    <t>Solid storage MCF</t>
  </si>
  <si>
    <t>MCF_drylot</t>
  </si>
  <si>
    <t>Drylot MCF</t>
  </si>
  <si>
    <t>MCF_PRP</t>
  </si>
  <si>
    <t>PRP MCF</t>
  </si>
  <si>
    <t>UE</t>
  </si>
  <si>
    <t>Urinary Energy</t>
  </si>
  <si>
    <t>ASH</t>
  </si>
  <si>
    <t>Ash content</t>
  </si>
  <si>
    <t>Bo</t>
  </si>
  <si>
    <t>m^3 CH4 / kg VS</t>
  </si>
  <si>
    <t>N_excr</t>
  </si>
  <si>
    <t>Nitrogen Excr. Rate</t>
  </si>
  <si>
    <t>kg N / day / 1000 kg</t>
  </si>
  <si>
    <t>EF3_liquid</t>
  </si>
  <si>
    <t>Liquid EF3</t>
  </si>
  <si>
    <t>kg N2O-N/kg N</t>
  </si>
  <si>
    <t>EF3_solid</t>
  </si>
  <si>
    <t>Solid EF3</t>
  </si>
  <si>
    <t>EF3_drylot</t>
  </si>
  <si>
    <t>Drylot EF3</t>
  </si>
  <si>
    <t>EF3_PRP</t>
  </si>
  <si>
    <t>PRP EF3</t>
  </si>
  <si>
    <t>FracGas_liquid</t>
  </si>
  <si>
    <t>%N vol. - liquid MS</t>
  </si>
  <si>
    <t>FracGas_solid</t>
  </si>
  <si>
    <t>%N vol. - solid MS</t>
  </si>
  <si>
    <t>FracGas_drylot</t>
  </si>
  <si>
    <t>%N vol. - drylot MS</t>
  </si>
  <si>
    <t>FracGas_PRP</t>
  </si>
  <si>
    <t>%N vol. - PRP</t>
  </si>
  <si>
    <t>EF4</t>
  </si>
  <si>
    <t>kg N2O-N/(kg NH3-N+NOx-N)</t>
  </si>
  <si>
    <t>FracLeach_liquid</t>
  </si>
  <si>
    <t>%N leach - liquid MS</t>
  </si>
  <si>
    <t>FracLeach_solid</t>
  </si>
  <si>
    <t>%N leach - solid MS</t>
  </si>
  <si>
    <t>FracLeach_drylot</t>
  </si>
  <si>
    <t>%N leach - drylot MS</t>
  </si>
  <si>
    <t>FracLeach_PRP</t>
  </si>
  <si>
    <t>%N leach - PRP</t>
  </si>
  <si>
    <t>EF5</t>
  </si>
  <si>
    <t>kg N2O-N/(kg N leaching)</t>
  </si>
  <si>
    <t>castrated_ram</t>
  </si>
  <si>
    <t>castrated% - Adult ram</t>
  </si>
  <si>
    <t>castrated_ram_lamb</t>
  </si>
  <si>
    <t>castrated% - Lamb ram</t>
  </si>
  <si>
    <t>Tamb</t>
  </si>
  <si>
    <t>Annual Ambient. Temp</t>
  </si>
  <si>
    <t>degC</t>
  </si>
  <si>
    <t>P_housed_ewe</t>
  </si>
  <si>
    <t>Activity% - Housed ewes</t>
  </si>
  <si>
    <t>P_flat</t>
  </si>
  <si>
    <t>Activity% - flat grazing</t>
  </si>
  <si>
    <t>P_hilly</t>
  </si>
  <si>
    <t>Activity% - hilly grazing</t>
  </si>
  <si>
    <t>P_fatten</t>
  </si>
  <si>
    <t>Activity% - lamb fattening</t>
  </si>
  <si>
    <t>P_gestation</t>
  </si>
  <si>
    <t>Gestation / birth %</t>
  </si>
  <si>
    <t>P_single</t>
  </si>
  <si>
    <t>Single births %</t>
  </si>
  <si>
    <t>P_double</t>
  </si>
  <si>
    <t>Double births %</t>
  </si>
  <si>
    <t>P_triple</t>
  </si>
  <si>
    <t>Triple births %</t>
  </si>
  <si>
    <t>Cfi_0_adult</t>
  </si>
  <si>
    <t>Default Cfi - Adult ewe</t>
  </si>
  <si>
    <t>MJ/kg/day</t>
  </si>
  <si>
    <t>Cfi_0_lamb</t>
  </si>
  <si>
    <t>Default Cfi - Lamb ewe</t>
  </si>
  <si>
    <t>Ca_housed_ewe</t>
  </si>
  <si>
    <t>Ca - Housed ewe</t>
  </si>
  <si>
    <t>Ca_flat</t>
  </si>
  <si>
    <t>Ca - flat grazing</t>
  </si>
  <si>
    <t>Ca_hilly</t>
  </si>
  <si>
    <t>Ca - hilly grazing</t>
  </si>
  <si>
    <t>Ca_fatten</t>
  </si>
  <si>
    <t>Ca - fattening lambs</t>
  </si>
  <si>
    <t>a0_intact</t>
  </si>
  <si>
    <t>a' - intact males</t>
  </si>
  <si>
    <t>a0_castr</t>
  </si>
  <si>
    <t>a' - castr males</t>
  </si>
  <si>
    <t>a0_female</t>
  </si>
  <si>
    <t>a' - female males</t>
  </si>
  <si>
    <t>b0_intact</t>
  </si>
  <si>
    <t>b' - intact males</t>
  </si>
  <si>
    <t>MJ/kg^2</t>
  </si>
  <si>
    <t>b0_castr</t>
  </si>
  <si>
    <t>b' - castr males</t>
  </si>
  <si>
    <t>b0_female</t>
  </si>
  <si>
    <t>b' - female males</t>
  </si>
  <si>
    <t>EV_milk</t>
  </si>
  <si>
    <t>EV milk</t>
  </si>
  <si>
    <t>MJ/kg milk</t>
  </si>
  <si>
    <t>EV_wool</t>
  </si>
  <si>
    <t>EV wool</t>
  </si>
  <si>
    <t>MJ/kg wool</t>
  </si>
  <si>
    <t>Cp_single</t>
  </si>
  <si>
    <t>Cp - single birth</t>
  </si>
  <si>
    <t>Cp_double</t>
  </si>
  <si>
    <t>Cp - double birth</t>
  </si>
  <si>
    <t>Cp_triple</t>
  </si>
  <si>
    <t>Cp - triple birth</t>
  </si>
  <si>
    <t>DE_grain</t>
  </si>
  <si>
    <t>DE - Grain</t>
  </si>
  <si>
    <t>DE_forage</t>
  </si>
  <si>
    <t>DE - Forage/Roughage</t>
  </si>
  <si>
    <t>Ym_adult</t>
  </si>
  <si>
    <t>CH4 conversion - Adult sheep</t>
  </si>
  <si>
    <t>Ym_lamb</t>
  </si>
  <si>
    <t>CH4 conversion - Lambs</t>
  </si>
  <si>
    <t>area_out_rough</t>
  </si>
  <si>
    <t>Farm area - Rough</t>
  </si>
  <si>
    <t>m^2/head</t>
  </si>
  <si>
    <t>area_out_imprvd</t>
  </si>
  <si>
    <t>Farm area - Improved</t>
  </si>
  <si>
    <t>area_out_arable</t>
  </si>
  <si>
    <t>Farm area- Arable cropland</t>
  </si>
  <si>
    <t>area_in</t>
  </si>
  <si>
    <t>Farm area - indoors</t>
  </si>
  <si>
    <t>shed_lifespan</t>
  </si>
  <si>
    <t>Shed/barn lifespan</t>
  </si>
  <si>
    <t>y</t>
  </si>
  <si>
    <t>fert_per_area</t>
  </si>
  <si>
    <t>Fertilizer application rate</t>
  </si>
  <si>
    <t>kg/ha/year</t>
  </si>
  <si>
    <t>fert_P</t>
  </si>
  <si>
    <t>Phosphate (P) fertilizer</t>
  </si>
  <si>
    <t>fert_K</t>
  </si>
  <si>
    <t>Potassium (K) fertilizer</t>
  </si>
  <si>
    <t>fert_N</t>
  </si>
  <si>
    <t>Nitrogen (N) fertilizer</t>
  </si>
  <si>
    <t>fert_lime</t>
  </si>
  <si>
    <t>Lime</t>
  </si>
  <si>
    <t>water_sheep</t>
  </si>
  <si>
    <t>Water intake, sheep</t>
  </si>
  <si>
    <t>L/adult/day</t>
  </si>
  <si>
    <t>water_lamb</t>
  </si>
  <si>
    <t>Water intake, lamb</t>
  </si>
  <si>
    <t>L/lamb/day</t>
  </si>
  <si>
    <t>water_misc</t>
  </si>
  <si>
    <t>Water intake, misc.</t>
  </si>
  <si>
    <t>L/day</t>
  </si>
  <si>
    <t>electricity_in</t>
  </si>
  <si>
    <t>Electricity consumption</t>
  </si>
  <si>
    <t>kWh/head/year</t>
  </si>
  <si>
    <t>heating_fuel_in</t>
  </si>
  <si>
    <t>Heating fuel consumption</t>
  </si>
  <si>
    <t>diesel_in</t>
  </si>
  <si>
    <t>Diesel consumption</t>
  </si>
  <si>
    <t>L/ha/year</t>
  </si>
  <si>
    <t>diesel_HV</t>
  </si>
  <si>
    <t>Diesel heating value</t>
  </si>
  <si>
    <t>MJ/L</t>
  </si>
  <si>
    <t>bedding_in_adult</t>
  </si>
  <si>
    <t>bedding straw - sheep</t>
  </si>
  <si>
    <t>kg/adult/day</t>
  </si>
  <si>
    <t>bedding_in_lamb</t>
  </si>
  <si>
    <t>bedding straw - lamb</t>
  </si>
  <si>
    <t>kg/lamb/day</t>
  </si>
  <si>
    <t>plastic_in</t>
  </si>
  <si>
    <t>Plastic usage</t>
  </si>
  <si>
    <t>kg/head/year</t>
  </si>
  <si>
    <t>p_ewe_transport</t>
  </si>
  <si>
    <t>#ewes transport</t>
  </si>
  <si>
    <t>/year</t>
  </si>
  <si>
    <t>p_ram_transport</t>
  </si>
  <si>
    <t>#rams transport</t>
  </si>
  <si>
    <t>p_lamb_transport</t>
  </si>
  <si>
    <t>#lambs transport</t>
  </si>
  <si>
    <t>dist_livestock</t>
  </si>
  <si>
    <t>Livestock transport dist.</t>
  </si>
  <si>
    <t>km</t>
  </si>
  <si>
    <t>P_transport_grain</t>
  </si>
  <si>
    <t>%grain transported</t>
  </si>
  <si>
    <t>dist_grain</t>
  </si>
  <si>
    <t>Grain transport dist.</t>
  </si>
  <si>
    <t>P_transport_fert</t>
  </si>
  <si>
    <t>%fertilizer transported</t>
  </si>
  <si>
    <t>dist_fert</t>
  </si>
  <si>
    <t>Fertilizer transport dist.</t>
  </si>
  <si>
    <t>mass_transport_other</t>
  </si>
  <si>
    <t>Other transport mass</t>
  </si>
  <si>
    <t>kg/year</t>
  </si>
  <si>
    <t>dist_other</t>
  </si>
  <si>
    <t>Other transport dist.</t>
  </si>
  <si>
    <t>protein_LW</t>
  </si>
  <si>
    <t>Meat (LW) - protein content</t>
  </si>
  <si>
    <t>kg protein / kg LW</t>
  </si>
  <si>
    <t>protein_wool</t>
  </si>
  <si>
    <t>Wool - protein content</t>
  </si>
  <si>
    <t>kg protein / kg wool</t>
  </si>
  <si>
    <t>kg N /kg milk</t>
  </si>
  <si>
    <t>kg milk/ewe/year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</si>
  <si>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</si>
  <si>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</si>
  <si>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</si>
  <si>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</si>
  <si>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</si>
  <si>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</si>
  <si>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</si>
  <si>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</si>
  <si>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</si>
  <si>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</si>
  <si>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</si>
  <si>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</si>
  <si>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</si>
  <si>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</si>
  <si>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</si>
  <si>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</si>
  <si>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</si>
  <si>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</si>
  <si>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</si>
  <si>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</si>
  <si>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</si>
  <si>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</si>
  <si>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</si>
  <si>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AVERAGE</t>
  </si>
  <si>
    <t>OUTPUTS</t>
  </si>
  <si>
    <t>STD</t>
  </si>
  <si>
    <t>PROTEIN MASS ALLOC. (PMA) FACTOR [%]</t>
  </si>
  <si>
    <t>GLOBAL WARMING (GW) [kg CO2 eq / kg LW]</t>
  </si>
  <si>
    <t>Enteric Ferm.</t>
  </si>
  <si>
    <t>Feed</t>
  </si>
  <si>
    <t>Manure</t>
  </si>
  <si>
    <t>Operations</t>
  </si>
  <si>
    <t>Total</t>
  </si>
  <si>
    <t>ENERGY DEMAND (ED) [MJ / kg LW]</t>
  </si>
  <si>
    <t>WATER DEPLETION (WD) [m^3 / kg LW]</t>
  </si>
  <si>
    <t>PERCENT OF FEED FROM ROUGHAGE/GRAZING [%]</t>
  </si>
  <si>
    <t>Adult ewe</t>
  </si>
  <si>
    <t>Adult ram</t>
  </si>
  <si>
    <t>Lamb ewe</t>
  </si>
  <si>
    <t>Lamb ram</t>
  </si>
  <si>
    <t>TOTAL DAILY MATTER INTAKE (DMI) [kg/hd/d]</t>
  </si>
  <si>
    <t>DMI PER BODY WEIGHT [%]</t>
  </si>
  <si>
    <t>NET ENERGY (NE) REQ. - MAINTENANCE [MJ/hd/d]</t>
  </si>
  <si>
    <t>NET ENERGY (NE) REQ. - ACTIVITY [MJ/hd/d]</t>
  </si>
  <si>
    <t>NET ENERGY (NE) REQ. - GROWTH [MJ/hd/d]</t>
  </si>
  <si>
    <t>NET ENERGY (NE) REQ. - LACTATION [MJ/hd/d]</t>
  </si>
  <si>
    <t>NET ENERGY (NE) REQ. - PREGNANCY [MJ/hd/d]</t>
  </si>
  <si>
    <t>NET ENERGY (NE) REQ. - WOOL [MJ/hd/d]</t>
  </si>
  <si>
    <t>RELATIVE NE OF EACH COMPONENT</t>
  </si>
  <si>
    <t>Maintenance</t>
  </si>
  <si>
    <t>Activity</t>
  </si>
  <si>
    <t>Growth</t>
  </si>
  <si>
    <t>Lactation</t>
  </si>
  <si>
    <t>Pregnancy</t>
  </si>
  <si>
    <t>Wool</t>
  </si>
  <si>
    <t>GROSS ENERGY (GE) [MJ/hd/d]</t>
  </si>
  <si>
    <t>AVERAGE FEED DIGESTIBLE ENERGY (DE) [%]</t>
  </si>
  <si>
    <t>ENTERIC EMISSIONS [kg CH4/hd/y]</t>
  </si>
  <si>
    <t>MANURE CH4 [kg CH4/hd/y]</t>
  </si>
  <si>
    <t>MANURE DIRECT N2O [kg N2O/hd/y]</t>
  </si>
  <si>
    <t>MANURE INDIRECT N2O [kg N2O/hd/y]</t>
  </si>
  <si>
    <t>RELATIVE CONTRIBUTION OF FEEDS TO FEED-RELATED GW IMPACTS [%]</t>
  </si>
  <si>
    <t>Silage</t>
  </si>
  <si>
    <t>Hay</t>
  </si>
  <si>
    <t>Corn</t>
  </si>
  <si>
    <t>Barley</t>
  </si>
  <si>
    <t>Oat</t>
  </si>
  <si>
    <t>Wheat</t>
  </si>
  <si>
    <t>Soybean</t>
  </si>
  <si>
    <t>RELATIVE CONTRIBUTION OF FEEDS TO FEED-RELATED ED IMPACTS [%]</t>
  </si>
  <si>
    <t>RELATIVE CONTRIBUTION OF FEEDS TO FEED-RELATED WD IMPACTS [%]</t>
  </si>
  <si>
    <t>RELATIVE CONTRIBUTION TO MANURE GW [%]</t>
  </si>
  <si>
    <t>Manure CH4</t>
  </si>
  <si>
    <t>Direct N2O</t>
  </si>
  <si>
    <t>Indirect N2O</t>
  </si>
  <si>
    <t>RELATIVE CONTRIBUTION OF OPERATIONS TO OPERATIONS-RELATED GW IMPACTS [%]</t>
  </si>
  <si>
    <t>Shed</t>
  </si>
  <si>
    <t>Water</t>
  </si>
  <si>
    <t>Electricity</t>
  </si>
  <si>
    <t>Natural gas</t>
  </si>
  <si>
    <t>Diesel</t>
  </si>
  <si>
    <t>Tilling</t>
  </si>
  <si>
    <t>Bedding straw</t>
  </si>
  <si>
    <t>Plastic</t>
  </si>
  <si>
    <t>Transport</t>
  </si>
  <si>
    <t>Fertilizer</t>
  </si>
  <si>
    <t>RELATIVE CONTRIBUTION OF OPERATIONS TO OPERATIONS-RELATED ED IMPACTS [%]</t>
  </si>
  <si>
    <t>RELATIVE CONTRIBUTION OF OPERATIONS TO OPERATIONS-RELATED WD IMPACTS [%]</t>
  </si>
  <si>
    <t>L milk/ewe/year</t>
  </si>
  <si>
    <t>kg N /L milk</t>
  </si>
  <si>
    <t>MATLAB_output_farmdata</t>
  </si>
  <si>
    <t>Worksheet name</t>
  </si>
  <si>
    <t>Description</t>
  </si>
  <si>
    <t>MATLAB_input_farmdata</t>
  </si>
  <si>
    <t>input_params</t>
  </si>
  <si>
    <t>impact_factors</t>
  </si>
  <si>
    <t>Contains LCIA impact factors for foreground processes. Required by the LCA model to output LCIA results</t>
  </si>
  <si>
    <t>Export location for the MATLAB LCA model.* The workbook needs to be closed before MATLAB can export the results to this sheet</t>
  </si>
  <si>
    <t>* MATLAB LCA model refers to the 'sheep_LCA_farmdata.m' MATLAB file</t>
  </si>
  <si>
    <t>Location for environmenttal factors and default (typical) farm-related input parameters. The model uses typical values for comparison to primary farm data (in 'MATLAB_input_farmdata') and as a failsafe, in case primary data is not found by the model. Required by the LCA model to import environmental factors</t>
  </si>
  <si>
    <t>The MATLAB LCA model imports farm-related foreground (primary) data from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</si>
</sst>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5422223579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i/>
      <sz val="11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511703848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4EBF0"/>
        <bgColor indexed="64"/>
      </patternFill>
    </fill>
    <fill>
      <patternFill patternType="solid">
        <fgColor theme="0" tint="-0.049806207464827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/>
  </borders>
  <cellStyleXfs count="5">
    <xf numFmtId="0" fontId="0" fillId="0" borderId="0"/>
    <xf numFmtId="9" fontId="1" fillId="0" borderId="0" applyFont="false" applyFill="false" applyBorder="false" applyAlignment="false" applyProtection="false"/>
    <xf numFmtId="0" fontId="2" fillId="2" borderId="1" applyNumberFormat="false" applyAlignment="false" applyProtection="false"/>
    <xf numFmtId="0" fontId="1" fillId="0" borderId="8"/>
    <xf numFmtId="9" fontId="1" fillId="0" borderId="8" applyFont="false" applyFill="false" applyBorder="false" applyAlignment="false" applyProtection="false"/>
  </cellStyleXfs>
  <cellXfs count="119">
    <xf numFmtId="0" fontId="0" fillId="0" borderId="0" xfId="0"/>
    <xf numFmtId="0" fontId="3" fillId="0" borderId="2" xfId="0" applyFont="true" applyBorder="true"/>
    <xf numFmtId="0" fontId="4" fillId="0" borderId="0" xfId="0" applyFont="true"/>
    <xf numFmtId="0" fontId="2" fillId="2" borderId="3" xfId="2" applyBorder="true"/>
    <xf numFmtId="0" fontId="2" fillId="2" borderId="1" xfId="2"/>
    <xf numFmtId="164" fontId="2" fillId="2" borderId="1" xfId="1" applyNumberFormat="true" applyFont="true" applyFill="true" applyBorder="true"/>
    <xf numFmtId="9" fontId="2" fillId="2" borderId="1" xfId="2" applyNumberFormat="true"/>
    <xf numFmtId="9" fontId="2" fillId="2" borderId="1" xfId="1" applyFont="true" applyFill="true" applyBorder="true"/>
    <xf numFmtId="2" fontId="2" fillId="2" borderId="1" xfId="2" applyNumberFormat="true"/>
    <xf numFmtId="2" fontId="0" fillId="0" borderId="0" xfId="1" applyNumberFormat="true" applyFont="true" applyBorder="true"/>
    <xf numFmtId="165" fontId="0" fillId="0" borderId="0" xfId="1" applyNumberFormat="true" applyFont="true" applyBorder="true"/>
    <xf numFmtId="164" fontId="0" fillId="0" borderId="0" xfId="1" applyNumberFormat="true" applyFont="true" applyBorder="true"/>
    <xf numFmtId="164" fontId="0" fillId="0" borderId="0" xfId="1" applyNumberFormat="true" applyFont="true"/>
    <xf numFmtId="10" fontId="0" fillId="0" borderId="0" xfId="1" applyNumberFormat="true" applyFont="true"/>
    <xf numFmtId="164" fontId="0" fillId="0" borderId="0" xfId="1" applyNumberFormat="true" applyFont="true" applyFill="true" applyBorder="true"/>
    <xf numFmtId="166" fontId="0" fillId="0" borderId="0" xfId="1" applyNumberFormat="true" applyFont="true" applyFill="true" applyBorder="true"/>
    <xf numFmtId="164" fontId="2" fillId="2" borderId="1" xfId="2" applyNumberFormat="true"/>
    <xf numFmtId="2" fontId="0" fillId="0" borderId="0" xfId="0" applyNumberFormat="true"/>
    <xf numFmtId="2" fontId="0" fillId="0" borderId="0" xfId="1" applyNumberFormat="true" applyFont="true"/>
    <xf numFmtId="167" fontId="2" fillId="2" borderId="1" xfId="2" applyNumberFormat="true"/>
    <xf numFmtId="1" fontId="2" fillId="2" borderId="1" xfId="2" applyNumberFormat="true"/>
    <xf numFmtId="2" fontId="2" fillId="2" borderId="1" xfId="1" applyNumberFormat="true" applyFont="true" applyFill="true" applyBorder="true"/>
    <xf numFmtId="0" fontId="3" fillId="0" borderId="2" xfId="0" applyFont="true" applyBorder="true" applyAlignment="true">
      <alignment wrapText="true"/>
    </xf>
    <xf numFmtId="0" fontId="3" fillId="0" borderId="0" xfId="0" applyFont="true" applyAlignment="true">
      <alignment wrapText="true"/>
    </xf>
    <xf numFmtId="0" fontId="0" fillId="0" borderId="4" xfId="0" applyBorder="true"/>
    <xf numFmtId="11" fontId="0" fillId="0" borderId="0" xfId="0" applyNumberFormat="true"/>
    <xf numFmtId="11" fontId="0" fillId="0" borderId="4" xfId="0" applyNumberFormat="true" applyBorder="true"/>
    <xf numFmtId="0" fontId="0" fillId="0" borderId="2" xfId="0" applyBorder="true"/>
    <xf numFmtId="0" fontId="0" fillId="3" borderId="2" xfId="0" applyFill="true" applyBorder="true"/>
    <xf numFmtId="0" fontId="0" fillId="0" borderId="5" xfId="0" applyBorder="true"/>
    <xf numFmtId="11" fontId="0" fillId="0" borderId="5" xfId="0" applyNumberFormat="true" applyBorder="true"/>
    <xf numFmtId="11" fontId="0" fillId="0" borderId="2" xfId="0" applyNumberFormat="true" applyBorder="true"/>
    <xf numFmtId="9" fontId="0" fillId="0" borderId="0" xfId="0" applyNumberFormat="true"/>
    <xf numFmtId="0" fontId="4" fillId="4" borderId="0" xfId="0" applyFont="true" applyFill="true"/>
    <xf numFmtId="0" fontId="0" fillId="4" borderId="0" xfId="0" applyFill="true"/>
    <xf numFmtId="9" fontId="0" fillId="4" borderId="0" xfId="0" applyNumberFormat="true" applyFill="true"/>
    <xf numFmtId="10" fontId="0" fillId="4" borderId="0" xfId="0" applyNumberFormat="true" applyFill="true"/>
    <xf numFmtId="10" fontId="0" fillId="0" borderId="0" xfId="0" applyNumberFormat="true"/>
    <xf numFmtId="1" fontId="0" fillId="4" borderId="0" xfId="0" applyNumberFormat="true" applyFill="true"/>
    <xf numFmtId="2" fontId="0" fillId="4" borderId="0" xfId="0" applyNumberFormat="true" applyFill="true"/>
    <xf numFmtId="164" fontId="0" fillId="0" borderId="0" xfId="0" applyNumberFormat="true"/>
    <xf numFmtId="0" fontId="10" fillId="5" borderId="9" xfId="3" applyFont="true" applyFill="true" applyBorder="true" applyAlignment="true">
      <alignment horizontal="center" vertical="center"/>
    </xf>
    <xf numFmtId="0" fontId="10" fillId="5" borderId="11" xfId="3" applyFont="true" applyFill="true" applyBorder="true" applyAlignment="true">
      <alignment horizontal="center" vertical="center"/>
    </xf>
    <xf numFmtId="0" fontId="11" fillId="5" borderId="9" xfId="3" applyFont="true" applyFill="true" applyBorder="true" applyAlignment="true">
      <alignment horizontal="center" vertical="center"/>
    </xf>
    <xf numFmtId="0" fontId="3" fillId="6" borderId="6" xfId="3" applyFont="true" applyFill="true" applyBorder="true" applyAlignment="true">
      <alignment horizontal="right" vertical="center"/>
    </xf>
    <xf numFmtId="10" fontId="0" fillId="6" borderId="2" xfId="4" applyNumberFormat="true" applyFont="true" applyFill="true" applyBorder="true" applyAlignment="true">
      <alignment horizontal="center" vertical="center"/>
    </xf>
    <xf numFmtId="10" fontId="0" fillId="6" borderId="12" xfId="4" applyNumberFormat="true" applyFont="true" applyFill="true" applyBorder="true" applyAlignment="true">
      <alignment horizontal="center" vertical="center"/>
    </xf>
    <xf numFmtId="10" fontId="3" fillId="6" borderId="2" xfId="4" applyNumberFormat="true" applyFont="true" applyFill="true" applyBorder="true" applyAlignment="true">
      <alignment horizontal="center" vertical="center"/>
    </xf>
    <xf numFmtId="0" fontId="1" fillId="6" borderId="2" xfId="3" applyFill="true" applyBorder="true" applyAlignment="true">
      <alignment horizontal="center" vertical="center"/>
    </xf>
    <xf numFmtId="0" fontId="3" fillId="0" borderId="7" xfId="3" applyFont="true" applyBorder="true" applyAlignment="true">
      <alignment horizontal="right" vertical="center"/>
    </xf>
    <xf numFmtId="2" fontId="1" fillId="0" borderId="8" xfId="3" applyNumberFormat="true" applyAlignment="true">
      <alignment horizontal="center" vertical="center"/>
    </xf>
    <xf numFmtId="2" fontId="1" fillId="0" borderId="13" xfId="3" applyNumberFormat="true" applyBorder="true" applyAlignment="true">
      <alignment horizontal="center" vertical="center"/>
    </xf>
    <xf numFmtId="2" fontId="3" fillId="0" borderId="8" xfId="3" applyNumberFormat="true" applyFont="true" applyAlignment="true">
      <alignment horizontal="center" vertical="center"/>
    </xf>
    <xf numFmtId="0" fontId="1" fillId="0" borderId="8" xfId="3" applyAlignment="true">
      <alignment horizontal="center" vertical="center"/>
    </xf>
    <xf numFmtId="0" fontId="3" fillId="0" borderId="2" xfId="3" applyFont="true" applyBorder="true" applyAlignment="true">
      <alignment horizontal="center" vertical="center" wrapText="true"/>
    </xf>
    <xf numFmtId="0" fontId="3" fillId="0" borderId="6" xfId="3" applyFont="true" applyBorder="true" applyAlignment="true">
      <alignment horizontal="right" vertical="center"/>
    </xf>
    <xf numFmtId="2" fontId="1" fillId="0" borderId="2" xfId="3" applyNumberFormat="true" applyBorder="true" applyAlignment="true">
      <alignment horizontal="center" vertical="center"/>
    </xf>
    <xf numFmtId="2" fontId="1" fillId="0" borderId="12" xfId="3" applyNumberFormat="true" applyBorder="true" applyAlignment="true">
      <alignment horizontal="center" vertical="center"/>
    </xf>
    <xf numFmtId="2" fontId="3" fillId="0" borderId="2" xfId="3" applyNumberFormat="true" applyFont="true" applyBorder="true" applyAlignment="true">
      <alignment horizontal="center" vertical="center"/>
    </xf>
    <xf numFmtId="0" fontId="1" fillId="0" borderId="2" xfId="3" applyBorder="true" applyAlignment="true">
      <alignment horizontal="center" vertical="center"/>
    </xf>
    <xf numFmtId="0" fontId="3" fillId="6" borderId="7" xfId="3" applyFont="true" applyFill="true" applyBorder="true" applyAlignment="true">
      <alignment horizontal="right" vertical="center"/>
    </xf>
    <xf numFmtId="2" fontId="1" fillId="6" borderId="8" xfId="3" applyNumberFormat="true" applyFill="true" applyAlignment="true">
      <alignment horizontal="center" vertical="center"/>
    </xf>
    <xf numFmtId="2" fontId="1" fillId="6" borderId="13" xfId="3" applyNumberFormat="true" applyFill="true" applyBorder="true" applyAlignment="true">
      <alignment horizontal="center" vertical="center"/>
    </xf>
    <xf numFmtId="2" fontId="3" fillId="6" borderId="8" xfId="3" applyNumberFormat="true" applyFont="true" applyFill="true" applyAlignment="true">
      <alignment horizontal="center" vertical="center"/>
    </xf>
    <xf numFmtId="0" fontId="1" fillId="6" borderId="8" xfId="3" applyFill="true" applyAlignment="true">
      <alignment horizontal="center" vertical="center"/>
    </xf>
    <xf numFmtId="0" fontId="3" fillId="6" borderId="2" xfId="3" applyFont="true" applyFill="true" applyBorder="true" applyAlignment="true">
      <alignment horizontal="center" vertical="center" wrapText="true"/>
    </xf>
    <xf numFmtId="2" fontId="1" fillId="6" borderId="2" xfId="3" applyNumberFormat="true" applyFill="true" applyBorder="true" applyAlignment="true">
      <alignment horizontal="center" vertical="center"/>
    </xf>
    <xf numFmtId="2" fontId="1" fillId="6" borderId="12" xfId="3" applyNumberFormat="true" applyFill="true" applyBorder="true" applyAlignment="true">
      <alignment horizontal="center" vertical="center"/>
    </xf>
    <xf numFmtId="2" fontId="3" fillId="6" borderId="2" xfId="3" applyNumberFormat="true" applyFont="true" applyFill="true" applyBorder="true" applyAlignment="true">
      <alignment horizontal="center" vertical="center"/>
    </xf>
    <xf numFmtId="164" fontId="0" fillId="6" borderId="8" xfId="4" applyNumberFormat="true" applyFont="true" applyFill="true" applyBorder="true" applyAlignment="true">
      <alignment horizontal="center" vertical="center"/>
    </xf>
    <xf numFmtId="164" fontId="0" fillId="6" borderId="13" xfId="4" applyNumberFormat="true" applyFont="true" applyFill="true" applyBorder="true" applyAlignment="true">
      <alignment horizontal="center" vertical="center"/>
    </xf>
    <xf numFmtId="164" fontId="3" fillId="6" borderId="8" xfId="4" applyNumberFormat="true" applyFont="true" applyFill="true" applyBorder="true" applyAlignment="true">
      <alignment horizontal="center" vertical="center"/>
    </xf>
    <xf numFmtId="164" fontId="0" fillId="6" borderId="2" xfId="4" applyNumberFormat="true" applyFont="true" applyFill="true" applyBorder="true" applyAlignment="true">
      <alignment horizontal="center" vertical="center"/>
    </xf>
    <xf numFmtId="164" fontId="0" fillId="6" borderId="12" xfId="4" applyNumberFormat="true" applyFont="true" applyFill="true" applyBorder="true" applyAlignment="true">
      <alignment horizontal="center" vertical="center"/>
    </xf>
    <xf numFmtId="164" fontId="3" fillId="6" borderId="2" xfId="4" applyNumberFormat="true" applyFont="true" applyFill="true" applyBorder="true" applyAlignment="true">
      <alignment horizontal="center" vertical="center"/>
    </xf>
    <xf numFmtId="10" fontId="0" fillId="6" borderId="8" xfId="4" applyNumberFormat="true" applyFont="true" applyFill="true" applyBorder="true" applyAlignment="true">
      <alignment horizontal="center" vertical="center"/>
    </xf>
    <xf numFmtId="10" fontId="0" fillId="6" borderId="13" xfId="4" applyNumberFormat="true" applyFont="true" applyFill="true" applyBorder="true" applyAlignment="true">
      <alignment horizontal="center" vertical="center"/>
    </xf>
    <xf numFmtId="10" fontId="3" fillId="6" borderId="8" xfId="4" applyNumberFormat="true" applyFont="true" applyFill="true" applyBorder="true" applyAlignment="true">
      <alignment horizontal="center" vertical="center"/>
    </xf>
    <xf numFmtId="10" fontId="0" fillId="0" borderId="8" xfId="4" applyNumberFormat="true" applyFont="true" applyBorder="true" applyAlignment="true">
      <alignment horizontal="center" vertical="center"/>
    </xf>
    <xf numFmtId="10" fontId="0" fillId="0" borderId="13" xfId="4" applyNumberFormat="true" applyFont="true" applyBorder="true" applyAlignment="true">
      <alignment horizontal="center" vertical="center"/>
    </xf>
    <xf numFmtId="10" fontId="3" fillId="0" borderId="8" xfId="4" applyNumberFormat="true" applyFont="true" applyBorder="true" applyAlignment="true">
      <alignment horizontal="center" vertical="center"/>
    </xf>
    <xf numFmtId="10" fontId="0" fillId="0" borderId="2" xfId="4" applyNumberFormat="true" applyFont="true" applyBorder="true" applyAlignment="true">
      <alignment horizontal="center" vertical="center"/>
    </xf>
    <xf numFmtId="10" fontId="0" fillId="0" borderId="12" xfId="4" applyNumberFormat="true" applyFont="true" applyBorder="true" applyAlignment="true">
      <alignment horizontal="center" vertical="center"/>
    </xf>
    <xf numFmtId="10" fontId="3" fillId="0" borderId="2" xfId="4" applyNumberFormat="true" applyFont="true" applyBorder="true" applyAlignment="true">
      <alignment horizontal="center" vertical="center"/>
    </xf>
    <xf numFmtId="165" fontId="1" fillId="0" borderId="8" xfId="3" applyNumberFormat="true" applyAlignment="true">
      <alignment horizontal="center" vertical="center"/>
    </xf>
    <xf numFmtId="165" fontId="1" fillId="0" borderId="13" xfId="3" applyNumberFormat="true" applyBorder="true" applyAlignment="true">
      <alignment horizontal="center" vertical="center"/>
    </xf>
    <xf numFmtId="165" fontId="3" fillId="0" borderId="8" xfId="3" applyNumberFormat="true" applyFont="true" applyAlignment="true">
      <alignment horizontal="center" vertical="center"/>
    </xf>
    <xf numFmtId="165" fontId="1" fillId="0" borderId="2" xfId="3" applyNumberFormat="true" applyBorder="true" applyAlignment="true">
      <alignment horizontal="center" vertical="center"/>
    </xf>
    <xf numFmtId="165" fontId="1" fillId="0" borderId="12" xfId="3" applyNumberFormat="true" applyBorder="true" applyAlignment="true">
      <alignment horizontal="center" vertical="center"/>
    </xf>
    <xf numFmtId="165" fontId="3" fillId="0" borderId="2" xfId="3" applyNumberFormat="true" applyFont="true" applyBorder="true" applyAlignment="true">
      <alignment horizontal="center" vertical="center"/>
    </xf>
    <xf numFmtId="165" fontId="1" fillId="6" borderId="8" xfId="3" applyNumberFormat="true" applyFill="true" applyAlignment="true">
      <alignment horizontal="center" vertical="center"/>
    </xf>
    <xf numFmtId="165" fontId="1" fillId="6" borderId="13" xfId="3" applyNumberFormat="true" applyFill="true" applyBorder="true" applyAlignment="true">
      <alignment horizontal="center" vertical="center"/>
    </xf>
    <xf numFmtId="165" fontId="3" fillId="6" borderId="8" xfId="3" applyNumberFormat="true" applyFont="true" applyFill="true" applyAlignment="true">
      <alignment horizontal="center" vertical="center"/>
    </xf>
    <xf numFmtId="165" fontId="1" fillId="6" borderId="2" xfId="3" applyNumberFormat="true" applyFill="true" applyBorder="true" applyAlignment="true">
      <alignment horizontal="center" vertical="center"/>
    </xf>
    <xf numFmtId="165" fontId="1" fillId="6" borderId="12" xfId="3" applyNumberFormat="true" applyFill="true" applyBorder="true" applyAlignment="true">
      <alignment horizontal="center" vertical="center"/>
    </xf>
    <xf numFmtId="165" fontId="3" fillId="6" borderId="2" xfId="3" applyNumberFormat="true" applyFont="true" applyFill="true" applyBorder="true" applyAlignment="true">
      <alignment horizontal="center" vertical="center"/>
    </xf>
    <xf numFmtId="164" fontId="0" fillId="0" borderId="8" xfId="4" applyNumberFormat="true" applyFont="true" applyBorder="true" applyAlignment="true">
      <alignment horizontal="center" vertical="center"/>
    </xf>
    <xf numFmtId="164" fontId="0" fillId="0" borderId="13" xfId="4" applyNumberFormat="true" applyFont="true" applyBorder="true" applyAlignment="true">
      <alignment horizontal="center" vertical="center"/>
    </xf>
    <xf numFmtId="164" fontId="3" fillId="0" borderId="8" xfId="4" applyNumberFormat="true" applyFont="true" applyBorder="true" applyAlignment="true">
      <alignment horizontal="center" vertical="center"/>
    </xf>
    <xf numFmtId="164" fontId="0" fillId="0" borderId="2" xfId="4" applyNumberFormat="true" applyFont="true" applyBorder="true" applyAlignment="true">
      <alignment horizontal="center" vertical="center"/>
    </xf>
    <xf numFmtId="164" fontId="0" fillId="0" borderId="12" xfId="4" applyNumberFormat="true" applyFont="true" applyBorder="true" applyAlignment="true">
      <alignment horizontal="center" vertical="center"/>
    </xf>
    <xf numFmtId="164" fontId="3" fillId="0" borderId="2" xfId="4" applyNumberFormat="true" applyFont="true" applyBorder="true" applyAlignment="true">
      <alignment horizontal="center" vertical="center"/>
    </xf>
    <xf numFmtId="0" fontId="1" fillId="0" borderId="8" xfId="3" applyAlignment="true">
      <alignment horizontal="center" vertical="center" wrapText="true"/>
    </xf>
    <xf numFmtId="0" fontId="1" fillId="0" borderId="7" xfId="3" applyBorder="true" applyAlignment="true">
      <alignment horizontal="right" vertical="center"/>
    </xf>
    <xf numFmtId="0" fontId="1" fillId="0" borderId="13" xfId="3" applyBorder="true" applyAlignment="true">
      <alignment horizontal="center" vertical="center"/>
    </xf>
    <xf numFmtId="0" fontId="3" fillId="0" borderId="8" xfId="3" applyFont="true" applyAlignment="true">
      <alignment horizontal="center" vertical="center"/>
    </xf>
    <xf numFmtId="0" fontId="3" fillId="0" borderId="0" xfId="0" applyFont="true"/>
    <xf numFmtId="0" fontId="0" fillId="0" borderId="5" xfId="0" applyBorder="true" applyAlignment="true">
      <alignment wrapText="true"/>
    </xf>
    <xf numFmtId="0" fontId="3" fillId="0" borderId="8" xfId="3" applyFont="true" applyAlignment="true">
      <alignment horizontal="center" vertical="center" wrapText="true"/>
    </xf>
    <xf numFmtId="0" fontId="3" fillId="0" borderId="2" xfId="3" applyFont="true" applyBorder="true" applyAlignment="true">
      <alignment horizontal="center" vertical="center" wrapText="true"/>
    </xf>
    <xf numFmtId="0" fontId="3" fillId="6" borderId="8" xfId="3" applyFont="true" applyFill="true" applyAlignment="true">
      <alignment horizontal="center" vertical="center" wrapText="true"/>
    </xf>
    <xf numFmtId="0" fontId="3" fillId="6" borderId="2" xfId="3" applyFont="true" applyFill="true" applyBorder="true" applyAlignment="true">
      <alignment horizontal="center" vertical="center" wrapText="true"/>
    </xf>
    <xf numFmtId="0" fontId="10" fillId="5" borderId="9" xfId="3" applyFont="true" applyFill="true" applyBorder="true" applyAlignment="true">
      <alignment horizontal="center" vertical="center" wrapText="true"/>
    </xf>
    <xf numFmtId="0" fontId="10" fillId="5" borderId="10" xfId="3" applyFont="true" applyFill="true" applyBorder="true" applyAlignment="true">
      <alignment horizontal="center" vertical="center" wrapText="true"/>
    </xf>
    <xf numFmtId="0" fontId="3" fillId="6" borderId="2" xfId="3" applyFont="true" applyFill="true" applyBorder="true" applyAlignment="true">
      <alignment horizontal="right" vertical="center"/>
    </xf>
    <xf numFmtId="0" fontId="3" fillId="6" borderId="6" xfId="3" applyFont="true" applyFill="true" applyBorder="true" applyAlignment="true">
      <alignment horizontal="right" vertical="center"/>
    </xf>
    <xf numFmtId="0" fontId="3" fillId="0" borderId="4" xfId="3" applyFont="true" applyBorder="true" applyAlignment="true">
      <alignment horizontal="center" vertical="center" wrapText="true"/>
    </xf>
    <xf numFmtId="0" fontId="12" fillId="0" borderId="4" xfId="0" applyFont="true" applyBorder="true" applyAlignment="true">
      <alignment horizontal="left"/>
    </xf>
    <xf numFmtId="22" fontId="0" fillId="0" borderId="14" xfId="0" applyNumberFormat="true"/>
  </cellXfs>
  <cellStyles count="5">
    <cellStyle name="Input" xfId="2" builtinId="20"/>
    <cellStyle name="Normal" xfId="0" builtinId="0"/>
    <cellStyle name="Normal 2" xfId="3" xr:uid="{73C48DA8-0F28-48F2-BF2E-2E2D8CB2EEA4}"/>
    <cellStyle name="Percent" xfId="1" builtinId="5"/>
    <cellStyle name="Percent 2" xfId="4" xr:uid="{CBC97FD7-F4BD-4C45-ADCB-E79EFCEB6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comments2.xml" Type="http://schemas.openxmlformats.org/officeDocument/2006/relationships/comments" Id="rId3"/><Relationship Target="../drawings/vmlDrawing2.vml" Type="http://schemas.openxmlformats.org/officeDocument/2006/relationships/vmlDrawing" Id="rId2"/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comments3.xml" Type="http://schemas.openxmlformats.org/officeDocument/2006/relationships/comments" Id="rId2"/><Relationship Target="../drawings/vmlDrawing3.vml" Type="http://schemas.openxmlformats.org/officeDocument/2006/relationships/vmlDrawing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EF35-8D20-421A-8CF6-0F0905C278A5}">
  <sheetPr>
    <tabColor rgb="FFC00000"/>
  </sheetPr>
  <dimension ref="A1:AA125"/>
  <sheetViews>
    <sheetView showGridLines="false" zoomScale="85" zoomScaleNormal="85"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RowHeight="15" x14ac:dyDescent="0.25"/>
  <cols>
    <col min="1" max="1" width="43.85546875" style="102" customWidth="true"/>
    <col min="2" max="2" width="20.85546875" style="103" customWidth="true"/>
    <col min="3" max="3" width="7.28515625" style="53" customWidth="true"/>
    <col min="25" max="25" width="7.28515625" style="104" customWidth="true"/>
    <col min="26" max="26" width="12.140625" style="105" customWidth="true"/>
    <col min="27" max="27" width="12.42578125" style="105" customWidth="true"/>
    <col min="28" max="16384" width="9.140625" style="53"/>
    <col min="4" max="4" width="7.28515625" style="53" customWidth="true"/>
    <col min="5" max="5" width="7.28515625" style="53" customWidth="true"/>
    <col min="6" max="6" width="7.28515625" style="53" customWidth="true"/>
    <col min="7" max="7" width="7.28515625" style="53" customWidth="true"/>
    <col min="8" max="8" width="7.28515625" style="53" customWidth="true"/>
    <col min="9" max="9" width="7.28515625" style="53" customWidth="true"/>
    <col min="10" max="10" width="7.28515625" style="53" customWidth="true"/>
    <col min="11" max="11" width="7.28515625" style="53" customWidth="true"/>
    <col min="12" max="12" width="7.28515625" style="53" customWidth="true"/>
    <col min="13" max="13" width="7.28515625" style="53" customWidth="true"/>
    <col min="14" max="14" width="7.28515625" style="53" customWidth="true"/>
    <col min="15" max="15" width="7.28515625" style="53" customWidth="true"/>
    <col min="16" max="16" width="7.28515625" style="53" customWidth="true"/>
    <col min="17" max="17" width="7.28515625" style="53" customWidth="true"/>
    <col min="18" max="18" width="7.28515625" style="53" customWidth="true"/>
    <col min="19" max="19" width="7.28515625" style="53" customWidth="true"/>
    <col min="20" max="20" width="7.28515625" style="53" customWidth="true"/>
    <col min="21" max="21" width="7.28515625" style="53" customWidth="true"/>
    <col min="22" max="22" width="7.28515625" style="53" customWidth="true"/>
    <col min="23" max="23" width="7.28515625" style="53" customWidth="true"/>
    <col min="24" max="24" width="7.28515625" style="53" customWidth="true"/>
  </cols>
  <sheetData>
    <row r="1" s="43" customFormat="true" ht="16.5" thickBot="true" x14ac:dyDescent="0.3">
      <c r="A1" s="112" t="s">
        <v>394</v>
      </c>
      <c r="B1" s="113"/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2">
        <v>23</v>
      </c>
      <c r="Z1" s="41" t="s">
        <v>393</v>
      </c>
      <c r="AA1" s="41" t="s">
        <v>395</v>
      </c>
    </row>
    <row r="2" s="48" customFormat="true" ht="15.75" thickTop="true" x14ac:dyDescent="0.25">
      <c r="A2" s="114" t="s">
        <v>396</v>
      </c>
      <c r="B2" s="115"/>
      <c r="C2" s="45">
        <v>0.7509400179051029</v>
      </c>
      <c r="D2" s="45">
        <v>0.72866430238593916</v>
      </c>
      <c r="E2" s="45">
        <v>0.79730322793791741</v>
      </c>
      <c r="F2" s="45">
        <v>0.76073057776478359</v>
      </c>
      <c r="G2" s="45">
        <v>0.76394598091175314</v>
      </c>
      <c r="H2" s="45">
        <v>0.74260086983127416</v>
      </c>
      <c r="I2" s="45">
        <v>0.79430516787165117</v>
      </c>
      <c r="J2" s="45">
        <v>0.61762236274362048</v>
      </c>
      <c r="K2" s="45">
        <v>0.68430011229579557</v>
      </c>
      <c r="L2" s="45">
        <v>0.71936590832055658</v>
      </c>
      <c r="M2" s="45">
        <v>0.76680465733912662</v>
      </c>
      <c r="N2" s="45">
        <v>0.69947081107537412</v>
      </c>
      <c r="O2" s="45">
        <v>0.77796829677142143</v>
      </c>
      <c r="P2" s="45">
        <v>0.74057931550181788</v>
      </c>
      <c r="Q2" s="45">
        <v>0.78330727600721584</v>
      </c>
      <c r="R2" s="45">
        <v>0.73787307288670712</v>
      </c>
      <c r="S2" s="45">
        <v>0.67832038060436928</v>
      </c>
      <c r="T2" s="45">
        <v>0.73881856997276396</v>
      </c>
      <c r="U2" s="45">
        <v>0.774133726222757</v>
      </c>
      <c r="V2" s="45">
        <v>0.72277660927281395</v>
      </c>
      <c r="W2" s="45">
        <v>0.76043852855200222</v>
      </c>
      <c r="X2" s="45">
        <v>0.7715993310964725</v>
      </c>
      <c r="Y2" s="46">
        <v>0.73473484913154186</v>
      </c>
      <c r="Z2" s="47">
        <f>AVERAGE(C2:Y2)</f>
        <v>0.7411566935827294</v>
      </c>
      <c r="AA2" s="47">
        <f>_xlfn.STDEV.S(C2:Y2)</f>
        <v>4.1756413731548855E-2</v>
      </c>
    </row>
    <row r="3" x14ac:dyDescent="0.25">
      <c r="A3" s="116" t="s">
        <v>397</v>
      </c>
      <c r="B3" s="49" t="s">
        <v>398</v>
      </c>
      <c r="C3" s="50">
        <v>5.0562470322202833</v>
      </c>
      <c r="D3" s="50">
        <v>5.3676084141120883</v>
      </c>
      <c r="E3" s="50">
        <v>4.0414456386796891</v>
      </c>
      <c r="F3" s="50">
        <v>5.1166564845776898</v>
      </c>
      <c r="G3" s="50">
        <v>4.7233451172292904</v>
      </c>
      <c r="H3" s="50">
        <v>5.4352511722262138</v>
      </c>
      <c r="I3" s="50">
        <v>4.3933370437840784</v>
      </c>
      <c r="J3" s="50">
        <v>6.0135848518580275</v>
      </c>
      <c r="K3" s="50">
        <v>5.6010754569564014</v>
      </c>
      <c r="L3" s="50">
        <v>5.0413694755345553</v>
      </c>
      <c r="M3" s="50">
        <v>5.0896862723735818</v>
      </c>
      <c r="N3" s="50">
        <v>6.228030166505798</v>
      </c>
      <c r="O3" s="50">
        <v>4.7903299286169991</v>
      </c>
      <c r="P3" s="50">
        <v>4.6124873446721502</v>
      </c>
      <c r="Q3" s="50">
        <v>4.5952946840411713</v>
      </c>
      <c r="R3" s="50">
        <v>5.2318604925386039</v>
      </c>
      <c r="S3" s="50">
        <v>5.5283438920176202</v>
      </c>
      <c r="T3" s="50">
        <v>5.7213172999645971</v>
      </c>
      <c r="U3" s="50">
        <v>4.9415977375212403</v>
      </c>
      <c r="V3" s="50">
        <v>5.3124775097894714</v>
      </c>
      <c r="W3" s="50">
        <v>4.8115358974085725</v>
      </c>
      <c r="X3" s="50">
        <v>4.487432957734919</v>
      </c>
      <c r="Y3" s="51">
        <v>5.4504481008654491</v>
      </c>
      <c r="Z3" s="52">
        <f t="shared" ref="Z3:Z66" si="0">AVERAGE(C3:Y3)</f>
        <v>5.1126418683142818</v>
      </c>
      <c r="AA3" s="52">
        <f t="shared" ref="AA3:AA66" si="1">_xlfn.STDEV.S(C3:Y3)</f>
        <v>0.52797668868005554</v>
      </c>
    </row>
    <row r="4" x14ac:dyDescent="0.25">
      <c r="A4" s="108"/>
      <c r="B4" s="49" t="s">
        <v>399</v>
      </c>
      <c r="C4" s="50">
        <v>3.1290962836737792</v>
      </c>
      <c r="D4" s="50">
        <v>4.2907996003728162</v>
      </c>
      <c r="E4" s="50">
        <v>3.6534718392439034</v>
      </c>
      <c r="F4" s="50">
        <v>1.4865463258523601</v>
      </c>
      <c r="G4" s="50">
        <v>7.0489363719604761</v>
      </c>
      <c r="H4" s="50">
        <v>2.4240327915586564</v>
      </c>
      <c r="I4" s="50">
        <v>7.4400311546465918</v>
      </c>
      <c r="J4" s="50">
        <v>1.9058484797798134</v>
      </c>
      <c r="K4" s="50">
        <v>4.8007198538884843</v>
      </c>
      <c r="L4" s="50">
        <v>5.749010459341366</v>
      </c>
      <c r="M4" s="50">
        <v>1.475321823528551</v>
      </c>
      <c r="N4" s="50">
        <v>2.083987279841863</v>
      </c>
      <c r="O4" s="50">
        <v>2.4017196040132354</v>
      </c>
      <c r="P4" s="50">
        <v>10.837834274053211</v>
      </c>
      <c r="Q4" s="50">
        <v>0.92504026344433377</v>
      </c>
      <c r="R4" s="50">
        <v>0.37174657352955726</v>
      </c>
      <c r="S4" s="50">
        <v>6.7302297284561572</v>
      </c>
      <c r="T4" s="50">
        <v>2.5806893430206443</v>
      </c>
      <c r="U4" s="50">
        <v>2.8035746243992232</v>
      </c>
      <c r="V4" s="50">
        <v>3.1969380721293783</v>
      </c>
      <c r="W4" s="50">
        <v>3.0368784338518449</v>
      </c>
      <c r="X4" s="50">
        <v>7.2114428390891483</v>
      </c>
      <c r="Y4" s="51">
        <v>0.96613822329989762</v>
      </c>
      <c r="Z4" s="52">
        <f t="shared" si="0"/>
        <v>3.7630449670858819</v>
      </c>
      <c r="AA4" s="52">
        <f t="shared" si="1"/>
        <v>2.625519342415354</v>
      </c>
    </row>
    <row r="5" x14ac:dyDescent="0.25">
      <c r="A5" s="108"/>
      <c r="B5" s="49" t="s">
        <v>400</v>
      </c>
      <c r="C5" s="50">
        <v>0.78451456591284185</v>
      </c>
      <c r="D5" s="50">
        <v>0.81378917287323671</v>
      </c>
      <c r="E5" s="50">
        <v>0.88279320926951199</v>
      </c>
      <c r="F5" s="50">
        <v>1.186482178979134</v>
      </c>
      <c r="G5" s="50">
        <v>2.0314170761193546</v>
      </c>
      <c r="H5" s="50">
        <v>1.5421211959983685</v>
      </c>
      <c r="I5" s="50">
        <v>1.1004936239045522</v>
      </c>
      <c r="J5" s="50">
        <v>1.019440660249066</v>
      </c>
      <c r="K5" s="50">
        <v>1.269204399512966</v>
      </c>
      <c r="L5" s="50">
        <v>1.0884128312130046</v>
      </c>
      <c r="M5" s="50">
        <v>1.0447893515087998</v>
      </c>
      <c r="N5" s="50">
        <v>1.5231437941049439</v>
      </c>
      <c r="O5" s="50">
        <v>1.1984436496386941</v>
      </c>
      <c r="P5" s="50">
        <v>1.0955671209225442</v>
      </c>
      <c r="Q5" s="50">
        <v>0.9959384080056195</v>
      </c>
      <c r="R5" s="50">
        <v>1.8907112497824416</v>
      </c>
      <c r="S5" s="50">
        <v>1.4883009986297928</v>
      </c>
      <c r="T5" s="50">
        <v>1.1464913850619391</v>
      </c>
      <c r="U5" s="50">
        <v>0.94507295685168269</v>
      </c>
      <c r="V5" s="50">
        <v>1.2734620339699136</v>
      </c>
      <c r="W5" s="50">
        <v>1.2691086013864779</v>
      </c>
      <c r="X5" s="50">
        <v>1.6131023703529379</v>
      </c>
      <c r="Y5" s="51">
        <v>1.9961063371643986</v>
      </c>
      <c r="Z5" s="52">
        <f t="shared" si="0"/>
        <v>1.2695177031048792</v>
      </c>
      <c r="AA5" s="52">
        <f t="shared" si="1"/>
        <v>0.35695727545568889</v>
      </c>
    </row>
    <row r="6" x14ac:dyDescent="0.25">
      <c r="A6" s="108"/>
      <c r="B6" s="49" t="s">
        <v>401</v>
      </c>
      <c r="C6" s="50">
        <v>10.366661737308252</v>
      </c>
      <c r="D6" s="50">
        <v>1.273690498733677</v>
      </c>
      <c r="E6" s="50">
        <v>3.5679625394062247</v>
      </c>
      <c r="F6" s="50">
        <v>0.37439748687073265</v>
      </c>
      <c r="G6" s="50">
        <v>0.32743118333295568</v>
      </c>
      <c r="H6" s="50">
        <v>2.3583384004988361</v>
      </c>
      <c r="I6" s="50">
        <v>1.3471123840839796</v>
      </c>
      <c r="J6" s="50">
        <v>2.7330915609306867</v>
      </c>
      <c r="K6" s="50">
        <v>3.6690548274265891</v>
      </c>
      <c r="L6" s="50">
        <v>3.1427160365015578</v>
      </c>
      <c r="M6" s="50">
        <v>1.8397089455562781</v>
      </c>
      <c r="N6" s="50">
        <v>3.3975143058301964</v>
      </c>
      <c r="O6" s="50">
        <v>0.60945673589200133</v>
      </c>
      <c r="P6" s="50">
        <v>8.7962192327247397</v>
      </c>
      <c r="Q6" s="50">
        <v>4.5977737570637087</v>
      </c>
      <c r="R6" s="50">
        <v>0.9081373762921563</v>
      </c>
      <c r="S6" s="50">
        <v>2.6523229322907338</v>
      </c>
      <c r="T6" s="50">
        <v>2.539650453296038</v>
      </c>
      <c r="U6" s="50">
        <v>5.5276289503216329</v>
      </c>
      <c r="V6" s="50">
        <v>2.1378419010976852</v>
      </c>
      <c r="W6" s="50">
        <v>3.742917286960266</v>
      </c>
      <c r="X6" s="50">
        <v>0.98736549101991866</v>
      </c>
      <c r="Y6" s="51">
        <v>2.3801050536040105</v>
      </c>
      <c r="Z6" s="52">
        <f t="shared" si="0"/>
        <v>3.0120477859583854</v>
      </c>
      <c r="AA6" s="52">
        <f t="shared" si="1"/>
        <v>2.4815899562020967</v>
      </c>
    </row>
    <row r="7" s="59" customFormat="true" x14ac:dyDescent="0.25">
      <c r="A7" s="109"/>
      <c r="B7" s="55" t="s">
        <v>402</v>
      </c>
      <c r="C7" s="56">
        <v>19.336519619115158</v>
      </c>
      <c r="D7" s="56">
        <v>11.74588768609182</v>
      </c>
      <c r="E7" s="56">
        <v>12.145673226599328</v>
      </c>
      <c r="F7" s="56">
        <v>8.1640824762799156</v>
      </c>
      <c r="G7" s="56">
        <v>14.131129748642074</v>
      </c>
      <c r="H7" s="56">
        <v>11.759743560282073</v>
      </c>
      <c r="I7" s="56">
        <v>14.2809742064192</v>
      </c>
      <c r="J7" s="56">
        <v>11.671965552817593</v>
      </c>
      <c r="K7" s="56">
        <v>15.34005453778444</v>
      </c>
      <c r="L7" s="56">
        <v>15.021508802590484</v>
      </c>
      <c r="M7" s="56">
        <v>9.4495063929672103</v>
      </c>
      <c r="N7" s="56">
        <v>13.232675546282801</v>
      </c>
      <c r="O7" s="56">
        <v>8.9999499181609295</v>
      </c>
      <c r="P7" s="56">
        <v>25.342107972372645</v>
      </c>
      <c r="Q7" s="56">
        <v>11.114047112554832</v>
      </c>
      <c r="R7" s="56">
        <v>8.4024556921427589</v>
      </c>
      <c r="S7" s="56">
        <v>16.399197551394305</v>
      </c>
      <c r="T7" s="56">
        <v>11.988148481343217</v>
      </c>
      <c r="U7" s="56">
        <v>14.217874269093778</v>
      </c>
      <c r="V7" s="56">
        <v>11.920719516986448</v>
      </c>
      <c r="W7" s="56">
        <v>12.860440219607161</v>
      </c>
      <c r="X7" s="56">
        <v>14.299343658196923</v>
      </c>
      <c r="Y7" s="57">
        <v>10.792797714933755</v>
      </c>
      <c r="Z7" s="58">
        <f t="shared" si="0"/>
        <v>13.157252324463427</v>
      </c>
      <c r="AA7" s="58">
        <f t="shared" si="1"/>
        <v>3.7449631832104187</v>
      </c>
    </row>
    <row r="8" s="64" customFormat="true" x14ac:dyDescent="0.25">
      <c r="A8" s="110" t="s">
        <v>403</v>
      </c>
      <c r="B8" s="60" t="s">
        <v>399</v>
      </c>
      <c r="C8" s="61">
        <v>28.795904843931169</v>
      </c>
      <c r="D8" s="61">
        <v>37.979545206240253</v>
      </c>
      <c r="E8" s="61">
        <v>28.288647497944957</v>
      </c>
      <c r="F8" s="61">
        <v>15.075346962386876</v>
      </c>
      <c r="G8" s="61">
        <v>55.424816162886273</v>
      </c>
      <c r="H8" s="61">
        <v>21.052811737352151</v>
      </c>
      <c r="I8" s="61">
        <v>56.058372746494058</v>
      </c>
      <c r="J8" s="61">
        <v>20.774644478971176</v>
      </c>
      <c r="K8" s="61">
        <v>38.732509859134467</v>
      </c>
      <c r="L8" s="61">
        <v>46.697830273727114</v>
      </c>
      <c r="M8" s="61">
        <v>16.323681246989246</v>
      </c>
      <c r="N8" s="61">
        <v>19.895659808883146</v>
      </c>
      <c r="O8" s="61">
        <v>21.044786388540238</v>
      </c>
      <c r="P8" s="61">
        <v>86.942146036486221</v>
      </c>
      <c r="Q8" s="61">
        <v>11.601649465235781</v>
      </c>
      <c r="R8" s="61">
        <v>4.6623629331913499</v>
      </c>
      <c r="S8" s="61">
        <v>54.561279156367561</v>
      </c>
      <c r="T8" s="61">
        <v>26.621787610060213</v>
      </c>
      <c r="U8" s="61">
        <v>23.427663089400564</v>
      </c>
      <c r="V8" s="61">
        <v>28.844482291724589</v>
      </c>
      <c r="W8" s="61">
        <v>24.687721020081018</v>
      </c>
      <c r="X8" s="61">
        <v>53.867724483479932</v>
      </c>
      <c r="Y8" s="62">
        <v>9.401789262989336</v>
      </c>
      <c r="Z8" s="63">
        <f t="shared" si="0"/>
        <v>31.772311415760761</v>
      </c>
      <c r="AA8" s="63">
        <f t="shared" si="1"/>
        <v>19.467757138095354</v>
      </c>
    </row>
    <row r="9" s="64" customFormat="true" x14ac:dyDescent="0.25">
      <c r="A9" s="110"/>
      <c r="B9" s="60" t="s">
        <v>401</v>
      </c>
      <c r="C9" s="61">
        <v>119.22113063231015</v>
      </c>
      <c r="D9" s="61">
        <v>16.158400739390935</v>
      </c>
      <c r="E9" s="61">
        <v>39.753311670886525</v>
      </c>
      <c r="F9" s="61">
        <v>5.8992024447338673</v>
      </c>
      <c r="G9" s="61">
        <v>5.0915355672011104</v>
      </c>
      <c r="H9" s="61">
        <v>30.855343898310487</v>
      </c>
      <c r="I9" s="61">
        <v>19.818185400267001</v>
      </c>
      <c r="J9" s="61">
        <v>34.591731503413286</v>
      </c>
      <c r="K9" s="61">
        <v>52.621562562261268</v>
      </c>
      <c r="L9" s="61">
        <v>36.260791598296066</v>
      </c>
      <c r="M9" s="61">
        <v>27.186001114879094</v>
      </c>
      <c r="N9" s="61">
        <v>34.126453496320373</v>
      </c>
      <c r="O9" s="61">
        <v>10.087120396726149</v>
      </c>
      <c r="P9" s="61">
        <v>75.267603964340935</v>
      </c>
      <c r="Q9" s="61">
        <v>48.834305402377289</v>
      </c>
      <c r="R9" s="61">
        <v>13.958708428185831</v>
      </c>
      <c r="S9" s="61">
        <v>37.810397944199558</v>
      </c>
      <c r="T9" s="61">
        <v>29.196485806892355</v>
      </c>
      <c r="U9" s="61">
        <v>60.002670429578338</v>
      </c>
      <c r="V9" s="61">
        <v>28.569140476733768</v>
      </c>
      <c r="W9" s="61">
        <v>40.523093415971267</v>
      </c>
      <c r="X9" s="61">
        <v>14.546990719804588</v>
      </c>
      <c r="Y9" s="62">
        <v>26.118703000508741</v>
      </c>
      <c r="Z9" s="63">
        <f t="shared" si="0"/>
        <v>35.065168287547344</v>
      </c>
      <c r="AA9" s="63">
        <f t="shared" si="1"/>
        <v>25.177432516564568</v>
      </c>
    </row>
    <row r="10" s="48" customFormat="true" x14ac:dyDescent="0.25">
      <c r="A10" s="111"/>
      <c r="B10" s="44" t="s">
        <v>402</v>
      </c>
      <c r="C10" s="66">
        <v>148.01703547624132</v>
      </c>
      <c r="D10" s="66">
        <v>54.137945945631188</v>
      </c>
      <c r="E10" s="66">
        <v>68.041959168831482</v>
      </c>
      <c r="F10" s="66">
        <v>20.974549407120744</v>
      </c>
      <c r="G10" s="66">
        <v>60.516351730087386</v>
      </c>
      <c r="H10" s="66">
        <v>51.908155635662638</v>
      </c>
      <c r="I10" s="66">
        <v>75.876558146761056</v>
      </c>
      <c r="J10" s="66">
        <v>55.366375982384461</v>
      </c>
      <c r="K10" s="66">
        <v>91.354072421395728</v>
      </c>
      <c r="L10" s="66">
        <v>82.958621872023173</v>
      </c>
      <c r="M10" s="66">
        <v>43.509682361868343</v>
      </c>
      <c r="N10" s="66">
        <v>54.022113305203519</v>
      </c>
      <c r="O10" s="66">
        <v>31.131906785266388</v>
      </c>
      <c r="P10" s="66">
        <v>162.20975000082717</v>
      </c>
      <c r="Q10" s="66">
        <v>60.43595486761307</v>
      </c>
      <c r="R10" s="66">
        <v>18.621071361377183</v>
      </c>
      <c r="S10" s="66">
        <v>92.371677100567126</v>
      </c>
      <c r="T10" s="66">
        <v>55.818273416952565</v>
      </c>
      <c r="U10" s="66">
        <v>83.430333518978898</v>
      </c>
      <c r="V10" s="66">
        <v>57.413622768458353</v>
      </c>
      <c r="W10" s="66">
        <v>65.210814436052289</v>
      </c>
      <c r="X10" s="66">
        <v>68.414715203284516</v>
      </c>
      <c r="Y10" s="67">
        <v>35.520492263498078</v>
      </c>
      <c r="Z10" s="68">
        <f t="shared" si="0"/>
        <v>66.837479703308105</v>
      </c>
      <c r="AA10" s="68">
        <f t="shared" si="1"/>
        <v>34.219718711264925</v>
      </c>
    </row>
    <row r="11" x14ac:dyDescent="0.25">
      <c r="A11" s="108" t="s">
        <v>404</v>
      </c>
      <c r="B11" s="49" t="s">
        <v>399</v>
      </c>
      <c r="C11" s="50">
        <v>0.039655622953669617</v>
      </c>
      <c r="D11" s="50">
        <v>0.082705274014464508</v>
      </c>
      <c r="E11" s="50">
        <v>0.035525781305858706</v>
      </c>
      <c r="F11" s="50">
        <v>0.020635027590449374</v>
      </c>
      <c r="G11" s="50">
        <v>0.23807512667922848</v>
      </c>
      <c r="H11" s="50">
        <v>0.056937748423097699</v>
      </c>
      <c r="I11" s="50">
        <v>0.19179013596847644</v>
      </c>
      <c r="J11" s="50">
        <v>0.01496411813302541</v>
      </c>
      <c r="K11" s="50">
        <v>0.09311123744847416</v>
      </c>
      <c r="L11" s="50">
        <v>0.11022202418340254</v>
      </c>
      <c r="M11" s="50">
        <v>0.012747724573218641</v>
      </c>
      <c r="N11" s="50">
        <v>0.020277813857640596</v>
      </c>
      <c r="O11" s="50">
        <v>0.039785780095162038</v>
      </c>
      <c r="P11" s="50">
        <v>0.25898785409546138</v>
      </c>
      <c r="Q11" s="50">
        <v>0.0010753329978004545</v>
      </c>
      <c r="R11" s="50">
        <v>0.00043214481913158567</v>
      </c>
      <c r="S11" s="50">
        <v>0.20619688052282079</v>
      </c>
      <c r="T11" s="50">
        <v>0.0037358269285555487</v>
      </c>
      <c r="U11" s="50">
        <v>0.074831447286101527</v>
      </c>
      <c r="V11" s="50">
        <v>0.068846387776579934</v>
      </c>
      <c r="W11" s="50">
        <v>0.042635008331935363</v>
      </c>
      <c r="X11" s="50">
        <v>0.18007056750378583</v>
      </c>
      <c r="Y11" s="51">
        <v>0.013443194280032815</v>
      </c>
      <c r="Z11" s="52">
        <f t="shared" si="0"/>
        <v>7.8551654772537963E-2</v>
      </c>
      <c r="AA11" s="52">
        <f t="shared" si="1"/>
        <v>8.0469400826184478E-2</v>
      </c>
    </row>
    <row r="12" x14ac:dyDescent="0.25">
      <c r="A12" s="108"/>
      <c r="B12" s="49" t="s">
        <v>401</v>
      </c>
      <c r="C12" s="50">
        <v>0.1623016067227486</v>
      </c>
      <c r="D12" s="50">
        <v>0.061744969547612757</v>
      </c>
      <c r="E12" s="50">
        <v>0.081386020259703304</v>
      </c>
      <c r="F12" s="50">
        <v>0.040552826010852153</v>
      </c>
      <c r="G12" s="50">
        <v>0.023540191334972604</v>
      </c>
      <c r="H12" s="50">
        <v>0.058025732575022693</v>
      </c>
      <c r="I12" s="50">
        <v>0.03443245700039084</v>
      </c>
      <c r="J12" s="50">
        <v>0.09109892480609387</v>
      </c>
      <c r="K12" s="50">
        <v>0.077125671109298619</v>
      </c>
      <c r="L12" s="50">
        <v>0.12962274991452774</v>
      </c>
      <c r="M12" s="50">
        <v>0.059835823740522993</v>
      </c>
      <c r="N12" s="50">
        <v>0.10780840087926048</v>
      </c>
      <c r="O12" s="50">
        <v>0.054841847744424903</v>
      </c>
      <c r="P12" s="50">
        <v>0.10523025411718828</v>
      </c>
      <c r="Q12" s="50">
        <v>0.09832797523571768</v>
      </c>
      <c r="R12" s="50">
        <v>0.068388531587420642</v>
      </c>
      <c r="S12" s="50">
        <v>0.059799470357079436</v>
      </c>
      <c r="T12" s="50">
        <v>0.064249727873045295</v>
      </c>
      <c r="U12" s="50">
        <v>0.083835387590253135</v>
      </c>
      <c r="V12" s="50">
        <v>0.08048953357015938</v>
      </c>
      <c r="W12" s="50">
        <v>0.074456715920883126</v>
      </c>
      <c r="X12" s="50">
        <v>0.031074409587906769</v>
      </c>
      <c r="Y12" s="51">
        <v>0.04848706047772277</v>
      </c>
      <c r="Z12" s="52">
        <f t="shared" si="0"/>
        <v>7.3767664694035145E-2</v>
      </c>
      <c r="AA12" s="52">
        <f t="shared" si="1"/>
        <v>3.2418435532727483E-2</v>
      </c>
    </row>
    <row r="13" s="59" customFormat="true" x14ac:dyDescent="0.25">
      <c r="A13" s="109"/>
      <c r="B13" s="55" t="s">
        <v>402</v>
      </c>
      <c r="C13" s="56">
        <v>0.20195722967641822</v>
      </c>
      <c r="D13" s="56">
        <v>0.14445024356207725</v>
      </c>
      <c r="E13" s="56">
        <v>0.11691180156556201</v>
      </c>
      <c r="F13" s="56">
        <v>0.061187853601301523</v>
      </c>
      <c r="G13" s="56">
        <v>0.26161531801420107</v>
      </c>
      <c r="H13" s="56">
        <v>0.1149634809981204</v>
      </c>
      <c r="I13" s="56">
        <v>0.22622259296886726</v>
      </c>
      <c r="J13" s="56">
        <v>0.10606304293911928</v>
      </c>
      <c r="K13" s="56">
        <v>0.17023690855777279</v>
      </c>
      <c r="L13" s="56">
        <v>0.23984477409793029</v>
      </c>
      <c r="M13" s="56">
        <v>0.072583548313741642</v>
      </c>
      <c r="N13" s="56">
        <v>0.12808621473690107</v>
      </c>
      <c r="O13" s="56">
        <v>0.094627627839586947</v>
      </c>
      <c r="P13" s="56">
        <v>0.36421810821264966</v>
      </c>
      <c r="Q13" s="56">
        <v>0.099403308233518131</v>
      </c>
      <c r="R13" s="56">
        <v>0.068820676406552234</v>
      </c>
      <c r="S13" s="56">
        <v>0.2659963508799002</v>
      </c>
      <c r="T13" s="56">
        <v>0.067985554801600845</v>
      </c>
      <c r="U13" s="56">
        <v>0.15866683487635466</v>
      </c>
      <c r="V13" s="56">
        <v>0.14933592134673931</v>
      </c>
      <c r="W13" s="56">
        <v>0.1170917242528185</v>
      </c>
      <c r="X13" s="56">
        <v>0.21114497709169261</v>
      </c>
      <c r="Y13" s="57">
        <v>0.061930254757755585</v>
      </c>
      <c r="Z13" s="58">
        <f t="shared" si="0"/>
        <v>0.15231931946657307</v>
      </c>
      <c r="AA13" s="58">
        <f t="shared" si="1"/>
        <v>7.9461453374690835E-2</v>
      </c>
    </row>
    <row r="14" s="64" customFormat="true" x14ac:dyDescent="0.25">
      <c r="A14" s="110" t="s">
        <v>405</v>
      </c>
      <c r="B14" s="60" t="s">
        <v>406</v>
      </c>
      <c r="C14" s="69">
        <v>0.77270807895225313</v>
      </c>
      <c r="D14" s="69">
        <v>0.51282387408813279</v>
      </c>
      <c r="E14" s="69">
        <v>0.90323547057598852</v>
      </c>
      <c r="F14" s="69">
        <v>0.85997631828336352</v>
      </c>
      <c r="G14" s="69">
        <v>0.90414072859511441</v>
      </c>
      <c r="H14" s="69">
        <v>0.93686217024955187</v>
      </c>
      <c r="I14" s="69">
        <v>0.65765297939258471</v>
      </c>
      <c r="J14" s="69">
        <v>0.88111650870910896</v>
      </c>
      <c r="K14" s="69">
        <v>0.33854487949730544</v>
      </c>
      <c r="L14" s="69">
        <v>0.63554178630838931</v>
      </c>
      <c r="M14" s="69">
        <v>0.95501522807624684</v>
      </c>
      <c r="N14" s="69">
        <v>0.91662483536156458</v>
      </c>
      <c r="O14" s="69">
        <v>0.76929536700325973</v>
      </c>
      <c r="P14" s="69">
        <v>0.28986537679969154</v>
      </c>
      <c r="Q14" s="69">
        <v>1</v>
      </c>
      <c r="R14" s="69">
        <v>1</v>
      </c>
      <c r="S14" s="69">
        <v>0.34921096159044218</v>
      </c>
      <c r="T14" s="69">
        <v>0.84325242253137533</v>
      </c>
      <c r="U14" s="69">
        <v>0.76480927341758242</v>
      </c>
      <c r="V14" s="69">
        <v>0.76707036121207617</v>
      </c>
      <c r="W14" s="69">
        <v>0.78256266012996578</v>
      </c>
      <c r="X14" s="69">
        <v>0.87520898618458065</v>
      </c>
      <c r="Y14" s="70">
        <v>1</v>
      </c>
      <c r="Z14" s="71">
        <f t="shared" si="0"/>
        <v>0.77023992465037283</v>
      </c>
      <c r="AA14" s="71">
        <f t="shared" si="1"/>
        <v>0.21380554253344622</v>
      </c>
    </row>
    <row r="15" s="64" customFormat="true" x14ac:dyDescent="0.25">
      <c r="A15" s="110"/>
      <c r="B15" s="60" t="s">
        <v>407</v>
      </c>
      <c r="C15" s="69">
        <v>0.77145796906300923</v>
      </c>
      <c r="D15" s="69">
        <v>0.59562061850998449</v>
      </c>
      <c r="E15" s="69">
        <v>1</v>
      </c>
      <c r="F15" s="69">
        <v>1</v>
      </c>
      <c r="G15" s="69">
        <v>0.90231284771943043</v>
      </c>
      <c r="H15" s="69">
        <v>0.95662203571982607</v>
      </c>
      <c r="I15" s="69">
        <v>0.64790066967491544</v>
      </c>
      <c r="J15" s="69">
        <v>1</v>
      </c>
      <c r="K15" s="69">
        <v>0.77059821130331774</v>
      </c>
      <c r="L15" s="69">
        <v>0.65436204123811803</v>
      </c>
      <c r="M15" s="69">
        <v>0.95148929834534057</v>
      </c>
      <c r="N15" s="69">
        <v>0.97595450708725495</v>
      </c>
      <c r="O15" s="69">
        <v>0.87907973751596324</v>
      </c>
      <c r="P15" s="69">
        <v>1</v>
      </c>
      <c r="Q15" s="69">
        <v>1</v>
      </c>
      <c r="R15" s="69">
        <v>1</v>
      </c>
      <c r="S15" s="69">
        <v>0.28994659847280446</v>
      </c>
      <c r="T15" s="69">
        <v>0.90997989998112405</v>
      </c>
      <c r="U15" s="69">
        <v>0.88024189216563808</v>
      </c>
      <c r="V15" s="69">
        <v>0.95123237441710373</v>
      </c>
      <c r="W15" s="69">
        <v>0.77726326221766584</v>
      </c>
      <c r="X15" s="69">
        <v>0.74020911349287288</v>
      </c>
      <c r="Y15" s="70">
        <v>0.79903022881455221</v>
      </c>
      <c r="Z15" s="71">
        <f t="shared" si="0"/>
        <v>0.84579570894517053</v>
      </c>
      <c r="AA15" s="71">
        <f t="shared" si="1"/>
        <v>0.17585787913304191</v>
      </c>
    </row>
    <row r="16" s="64" customFormat="true" x14ac:dyDescent="0.25">
      <c r="A16" s="110"/>
      <c r="B16" s="60" t="s">
        <v>408</v>
      </c>
      <c r="C16" s="69">
        <v>0.75120715662419302</v>
      </c>
      <c r="D16" s="69">
        <v>0.84974756517311245</v>
      </c>
      <c r="E16" s="69">
        <v>0.39968718999947495</v>
      </c>
      <c r="F16" s="69">
        <v>1</v>
      </c>
      <c r="G16" s="69">
        <v>0</v>
      </c>
      <c r="H16" s="69">
        <v>0.68666969526313215</v>
      </c>
      <c r="I16" s="69">
        <v>0.10720387648806916</v>
      </c>
      <c r="J16" s="69">
        <v>1</v>
      </c>
      <c r="K16" s="69">
        <v>0.89194336227581239</v>
      </c>
      <c r="L16" s="69">
        <v>0.20054885331980482</v>
      </c>
      <c r="M16" s="69">
        <v>0.95779113858367271</v>
      </c>
      <c r="N16" s="69">
        <v>0.89702908318071817</v>
      </c>
      <c r="O16" s="69">
        <v>0.81354314670948547</v>
      </c>
      <c r="P16" s="69">
        <v>0</v>
      </c>
      <c r="Q16" s="69">
        <v>1</v>
      </c>
      <c r="R16" s="69">
        <v>1</v>
      </c>
      <c r="S16" s="69">
        <v>0.10309467896628617</v>
      </c>
      <c r="T16" s="69">
        <v>0.8262663636457851</v>
      </c>
      <c r="U16" s="69">
        <v>0.82737385818708442</v>
      </c>
      <c r="V16" s="69">
        <v>0.7779110678981459</v>
      </c>
      <c r="W16" s="69">
        <v>0.58390889056677631</v>
      </c>
      <c r="X16" s="69">
        <v>0</v>
      </c>
      <c r="Y16" s="70">
        <v>0.89170989423443003</v>
      </c>
      <c r="Z16" s="71">
        <f t="shared" si="0"/>
        <v>0.63328851396156438</v>
      </c>
      <c r="AA16" s="71">
        <f t="shared" si="1"/>
        <v>0.37195339493646556</v>
      </c>
    </row>
    <row r="17" s="48" customFormat="true" x14ac:dyDescent="0.25">
      <c r="A17" s="111"/>
      <c r="B17" s="44" t="s">
        <v>409</v>
      </c>
      <c r="C17" s="72">
        <v>0.75956376610352894</v>
      </c>
      <c r="D17" s="72">
        <v>0.85676112917077418</v>
      </c>
      <c r="E17" s="72">
        <v>0.37448968603516136</v>
      </c>
      <c r="F17" s="72">
        <v>1</v>
      </c>
      <c r="G17" s="72">
        <v>0</v>
      </c>
      <c r="H17" s="72">
        <v>0.69411666303222852</v>
      </c>
      <c r="I17" s="72">
        <v>0</v>
      </c>
      <c r="J17" s="72">
        <v>1</v>
      </c>
      <c r="K17" s="72">
        <v>0.90030479971155619</v>
      </c>
      <c r="L17" s="72">
        <v>0.12543400220972792</v>
      </c>
      <c r="M17" s="72">
        <v>0.96093383877550165</v>
      </c>
      <c r="N17" s="72">
        <v>0.90253153494607952</v>
      </c>
      <c r="O17" s="72">
        <v>0.82092898252971302</v>
      </c>
      <c r="P17" s="72">
        <v>0</v>
      </c>
      <c r="Q17" s="72">
        <v>1</v>
      </c>
      <c r="R17" s="72">
        <v>1</v>
      </c>
      <c r="S17" s="72">
        <v>0.0020181961693478555</v>
      </c>
      <c r="T17" s="72">
        <v>0.83513403789863416</v>
      </c>
      <c r="U17" s="72">
        <v>0.83362333200412908</v>
      </c>
      <c r="V17" s="72">
        <v>0.7868286594890781</v>
      </c>
      <c r="W17" s="72">
        <v>0.60764028173356288</v>
      </c>
      <c r="X17" s="72">
        <v>0</v>
      </c>
      <c r="Y17" s="73">
        <v>0.89793616280943211</v>
      </c>
      <c r="Z17" s="74">
        <f t="shared" si="0"/>
        <v>0.62427152489645443</v>
      </c>
      <c r="AA17" s="74">
        <f t="shared" si="1"/>
        <v>0.39281812211607814</v>
      </c>
    </row>
    <row r="18" x14ac:dyDescent="0.25">
      <c r="A18" s="108" t="s">
        <v>410</v>
      </c>
      <c r="B18" s="49" t="s">
        <v>406</v>
      </c>
      <c r="C18" s="50">
        <v>2.2005646452868097</v>
      </c>
      <c r="D18" s="50">
        <v>1.9523029358429567</v>
      </c>
      <c r="E18" s="50">
        <v>2.1215075159484682</v>
      </c>
      <c r="F18" s="50">
        <v>2.1803299462087531</v>
      </c>
      <c r="G18" s="50">
        <v>2.1419129383149897</v>
      </c>
      <c r="H18" s="50">
        <v>2.4301016894231005</v>
      </c>
      <c r="I18" s="50">
        <v>1.9999757201243202</v>
      </c>
      <c r="J18" s="50">
        <v>1.719459767296817</v>
      </c>
      <c r="K18" s="50">
        <v>2.0864624395236269</v>
      </c>
      <c r="L18" s="50">
        <v>2.0309534036377261</v>
      </c>
      <c r="M18" s="50">
        <v>2.3052091522824303</v>
      </c>
      <c r="N18" s="50">
        <v>2.4684963177946631</v>
      </c>
      <c r="O18" s="50">
        <v>2.1665644504575283</v>
      </c>
      <c r="P18" s="50">
        <v>1.866803909177422</v>
      </c>
      <c r="Q18" s="50">
        <v>2.2126595443658186</v>
      </c>
      <c r="R18" s="50">
        <v>2.3137630805125959</v>
      </c>
      <c r="S18" s="50">
        <v>1.8904926291266118</v>
      </c>
      <c r="T18" s="50">
        <v>2.5882326211648219</v>
      </c>
      <c r="U18" s="50">
        <v>2.1233718936550394</v>
      </c>
      <c r="V18" s="50">
        <v>2.1449338485167821</v>
      </c>
      <c r="W18" s="50">
        <v>2.0742750431611663</v>
      </c>
      <c r="X18" s="50">
        <v>2.0449483583402732</v>
      </c>
      <c r="Y18" s="51">
        <v>2.2951064983054299</v>
      </c>
      <c r="Z18" s="52">
        <f t="shared" si="0"/>
        <v>2.1460186238464409</v>
      </c>
      <c r="AA18" s="52">
        <f t="shared" si="1"/>
        <v>0.20026268013794943</v>
      </c>
    </row>
    <row r="19" x14ac:dyDescent="0.25">
      <c r="A19" s="108"/>
      <c r="B19" s="49" t="s">
        <v>407</v>
      </c>
      <c r="C19" s="50">
        <v>2.1574624734410968</v>
      </c>
      <c r="D19" s="50">
        <v>2.3559581881888967</v>
      </c>
      <c r="E19" s="50">
        <v>2.1149558979020187</v>
      </c>
      <c r="F19" s="50">
        <v>2.1411767170291136</v>
      </c>
      <c r="G19" s="50">
        <v>2.0725264442412845</v>
      </c>
      <c r="H19" s="50">
        <v>2.1234580062672745</v>
      </c>
      <c r="I19" s="50">
        <v>1.912998796644477</v>
      </c>
      <c r="J19" s="50">
        <v>1.8274490337502092</v>
      </c>
      <c r="K19" s="50">
        <v>2.1490058873581073</v>
      </c>
      <c r="L19" s="50">
        <v>2.1187631707371866</v>
      </c>
      <c r="M19" s="50">
        <v>2.107577377819839</v>
      </c>
      <c r="N19" s="50">
        <v>2.1365286862282704</v>
      </c>
      <c r="O19" s="50">
        <v>2.0831275714319131</v>
      </c>
      <c r="P19" s="50">
        <v>2.2411670788381901</v>
      </c>
      <c r="Q19" s="50">
        <v>2.1891603768219983</v>
      </c>
      <c r="R19" s="50">
        <v>2.0520829449942624</v>
      </c>
      <c r="S19" s="50">
        <v>1.8018285072890297</v>
      </c>
      <c r="T19" s="50">
        <v>2.2524344900033393</v>
      </c>
      <c r="U19" s="50">
        <v>2.1038283951118348</v>
      </c>
      <c r="V19" s="50">
        <v>2.0963739635125935</v>
      </c>
      <c r="W19" s="50">
        <v>1.994552745140838</v>
      </c>
      <c r="X19" s="50">
        <v>1.8860536496618334</v>
      </c>
      <c r="Y19" s="51">
        <v>1.9735022665985085</v>
      </c>
      <c r="Z19" s="52">
        <f t="shared" si="0"/>
        <v>2.0822596812613963</v>
      </c>
      <c r="AA19" s="52">
        <f t="shared" si="1"/>
        <v>0.13377792709757602</v>
      </c>
    </row>
    <row r="20" x14ac:dyDescent="0.25">
      <c r="A20" s="108"/>
      <c r="B20" s="49" t="s">
        <v>408</v>
      </c>
      <c r="C20" s="50">
        <v>1.2459108439275406</v>
      </c>
      <c r="D20" s="50">
        <v>1.4043495859302255</v>
      </c>
      <c r="E20" s="50">
        <v>1.0743547983596555</v>
      </c>
      <c r="F20" s="50">
        <v>1.3917398186272014</v>
      </c>
      <c r="G20" s="50">
        <v>1.5</v>
      </c>
      <c r="H20" s="50">
        <v>1.2079677028060645</v>
      </c>
      <c r="I20" s="50">
        <v>1.4204885627845305</v>
      </c>
      <c r="J20" s="50">
        <v>1.1729491478256473</v>
      </c>
      <c r="K20" s="50">
        <v>0.98028333366541398</v>
      </c>
      <c r="L20" s="50">
        <v>1.0410732529951054</v>
      </c>
      <c r="M20" s="50">
        <v>1.2762678162558507</v>
      </c>
      <c r="N20" s="50">
        <v>1.5522002734163947</v>
      </c>
      <c r="O20" s="50">
        <v>1.4035989731576086</v>
      </c>
      <c r="P20" s="50">
        <v>1.9283303872730195</v>
      </c>
      <c r="Q20" s="50">
        <v>1.4759796140304471</v>
      </c>
      <c r="R20" s="50">
        <v>1.2439702210344616</v>
      </c>
      <c r="S20" s="50">
        <v>1.0044535179823983</v>
      </c>
      <c r="T20" s="50">
        <v>1.2069965272421397</v>
      </c>
      <c r="U20" s="50">
        <v>1.5217998638285932</v>
      </c>
      <c r="V20" s="50">
        <v>1.1694969258343795</v>
      </c>
      <c r="W20" s="50">
        <v>1.2003955485235149</v>
      </c>
      <c r="X20" s="50">
        <v>1.45</v>
      </c>
      <c r="Y20" s="51">
        <v>1.4655644167176085</v>
      </c>
      <c r="Z20" s="52">
        <f t="shared" si="0"/>
        <v>1.3190509187920783</v>
      </c>
      <c r="AA20" s="52">
        <f t="shared" si="1"/>
        <v>0.21732405912891922</v>
      </c>
    </row>
    <row r="21" s="59" customFormat="true" x14ac:dyDescent="0.25">
      <c r="A21" s="109"/>
      <c r="B21" s="55" t="s">
        <v>409</v>
      </c>
      <c r="C21" s="56">
        <v>1.2478321899627902</v>
      </c>
      <c r="D21" s="56">
        <v>1.3985678457788517</v>
      </c>
      <c r="E21" s="56">
        <v>1.0710550976140083</v>
      </c>
      <c r="F21" s="56">
        <v>1.3874007180864849</v>
      </c>
      <c r="G21" s="56">
        <v>1.5</v>
      </c>
      <c r="H21" s="56">
        <v>1.2151624905229403</v>
      </c>
      <c r="I21" s="56">
        <v>1.4000000000000001</v>
      </c>
      <c r="J21" s="56">
        <v>1.1817077741495774</v>
      </c>
      <c r="K21" s="56">
        <v>1.0042388008920642</v>
      </c>
      <c r="L21" s="56">
        <v>1.0287455198284492</v>
      </c>
      <c r="M21" s="56">
        <v>1.2806906097228306</v>
      </c>
      <c r="N21" s="56">
        <v>1.5390021671342764</v>
      </c>
      <c r="O21" s="56">
        <v>1.3985071722708398</v>
      </c>
      <c r="P21" s="56">
        <v>1.9283303872730195</v>
      </c>
      <c r="Q21" s="56">
        <v>1.467678001801592</v>
      </c>
      <c r="R21" s="56">
        <v>1.2485177528931333</v>
      </c>
      <c r="S21" s="56">
        <v>0.99151958878787871</v>
      </c>
      <c r="T21" s="56">
        <v>1.2150893493597323</v>
      </c>
      <c r="U21" s="56">
        <v>1.5052681822534959</v>
      </c>
      <c r="V21" s="56">
        <v>1.1747705740580392</v>
      </c>
      <c r="W21" s="56">
        <v>1.2747082648329928</v>
      </c>
      <c r="X21" s="56">
        <v>1.45</v>
      </c>
      <c r="Y21" s="57">
        <v>1.4648955188853683</v>
      </c>
      <c r="Z21" s="58">
        <f t="shared" si="0"/>
        <v>1.3205951307003634</v>
      </c>
      <c r="AA21" s="58">
        <f t="shared" si="1"/>
        <v>0.21301534358317895</v>
      </c>
    </row>
    <row r="22" s="64" customFormat="true" x14ac:dyDescent="0.25">
      <c r="A22" s="110" t="s">
        <v>411</v>
      </c>
      <c r="B22" s="60" t="s">
        <v>406</v>
      </c>
      <c r="C22" s="75">
        <v>0.028765550918781826</v>
      </c>
      <c r="D22" s="75">
        <v>0.028090689724359089</v>
      </c>
      <c r="E22" s="75">
        <v>0.029262172633771975</v>
      </c>
      <c r="F22" s="75">
        <v>0.030073516499431078</v>
      </c>
      <c r="G22" s="75">
        <v>0.030818891198776829</v>
      </c>
      <c r="H22" s="75">
        <v>0.031030277309698012</v>
      </c>
      <c r="I22" s="75">
        <v>0.027585872001714761</v>
      </c>
      <c r="J22" s="75">
        <v>0.029903648126901165</v>
      </c>
      <c r="K22" s="75">
        <v>0.029437220309770907</v>
      </c>
      <c r="L22" s="75">
        <v>0.025386917545471576</v>
      </c>
      <c r="M22" s="75">
        <v>0.032467734539189157</v>
      </c>
      <c r="N22" s="75">
        <v>0.030824095539579557</v>
      </c>
      <c r="O22" s="75">
        <v>0.031173589215216235</v>
      </c>
      <c r="P22" s="75">
        <v>0.026405597753098971</v>
      </c>
      <c r="Q22" s="75">
        <v>0.032902000659714777</v>
      </c>
      <c r="R22" s="75">
        <v>0.031751767813895854</v>
      </c>
      <c r="S22" s="75">
        <v>0.028094008110859863</v>
      </c>
      <c r="T22" s="75">
        <v>0.02791383294246063</v>
      </c>
      <c r="U22" s="75">
        <v>0.028678067218751234</v>
      </c>
      <c r="V22" s="75">
        <v>0.029171748600908261</v>
      </c>
      <c r="W22" s="75">
        <v>0.028610690250498845</v>
      </c>
      <c r="X22" s="75">
        <v>0.02920775278724453</v>
      </c>
      <c r="Y22" s="76">
        <v>0.035309330743160457</v>
      </c>
      <c r="Z22" s="77">
        <f t="shared" si="0"/>
        <v>2.9689781410576325E-2</v>
      </c>
      <c r="AA22" s="77">
        <f t="shared" si="1"/>
        <v>2.199108580438913E-3</v>
      </c>
    </row>
    <row r="23" s="64" customFormat="true" x14ac:dyDescent="0.25">
      <c r="A23" s="110"/>
      <c r="B23" s="60" t="s">
        <v>407</v>
      </c>
      <c r="C23" s="75">
        <v>0.021574624734410967</v>
      </c>
      <c r="D23" s="75">
        <v>0.020437227656578381</v>
      </c>
      <c r="E23" s="75">
        <v>0.024170924547451643</v>
      </c>
      <c r="F23" s="75">
        <v>0.0244705910517613</v>
      </c>
      <c r="G23" s="75">
        <v>0.023686016505614679</v>
      </c>
      <c r="H23" s="75">
        <v>0.02380558302990218</v>
      </c>
      <c r="I23" s="75">
        <v>0.021862843390222594</v>
      </c>
      <c r="J23" s="75">
        <v>0.026106414767860131</v>
      </c>
      <c r="K23" s="75">
        <v>0.025469699405725715</v>
      </c>
      <c r="L23" s="75">
        <v>0.021187631707371864</v>
      </c>
      <c r="M23" s="75">
        <v>0.024086598603655304</v>
      </c>
      <c r="N23" s="75">
        <v>0.024417470699751663</v>
      </c>
      <c r="O23" s="75">
        <v>0.023807172244936149</v>
      </c>
      <c r="P23" s="75">
        <v>0.023852776005373198</v>
      </c>
      <c r="Q23" s="75">
        <v>0.025018975735108553</v>
      </c>
      <c r="R23" s="75">
        <v>0.025256405476852459</v>
      </c>
      <c r="S23" s="75">
        <v>0.021197982438694467</v>
      </c>
      <c r="T23" s="75">
        <v>0.022524344900033393</v>
      </c>
      <c r="U23" s="75">
        <v>0.022881517288225395</v>
      </c>
      <c r="V23" s="75">
        <v>0.023958559583001068</v>
      </c>
      <c r="W23" s="75">
        <v>0.022794888515895291</v>
      </c>
      <c r="X23" s="75">
        <v>0.02291913295791595</v>
      </c>
      <c r="Y23" s="76">
        <v>0.023564206168340398</v>
      </c>
      <c r="Z23" s="77">
        <f t="shared" si="0"/>
        <v>2.343702553976882E-2</v>
      </c>
      <c r="AA23" s="77">
        <f t="shared" si="1"/>
        <v>1.4724229260818422E-3</v>
      </c>
    </row>
    <row r="24" s="64" customFormat="true" x14ac:dyDescent="0.25">
      <c r="A24" s="110"/>
      <c r="B24" s="60" t="s">
        <v>408</v>
      </c>
      <c r="C24" s="75">
        <v>0.032023411249543214</v>
      </c>
      <c r="D24" s="75">
        <v>0.035021186681551755</v>
      </c>
      <c r="E24" s="75">
        <v>0.031499077867321132</v>
      </c>
      <c r="F24" s="75">
        <v>0.036055435715730604</v>
      </c>
      <c r="G24" s="75">
        <v>0.036509675063891925</v>
      </c>
      <c r="H24" s="75">
        <v>0.030199192570151613</v>
      </c>
      <c r="I24" s="75">
        <v>0.030063250006021811</v>
      </c>
      <c r="J24" s="75">
        <v>0.039098304927521574</v>
      </c>
      <c r="K24" s="75">
        <v>0.032676111122180468</v>
      </c>
      <c r="L24" s="75">
        <v>0.030800983816423242</v>
      </c>
      <c r="M24" s="75">
        <v>0.033943292985527944</v>
      </c>
      <c r="N24" s="75">
        <v>0.034493339409253213</v>
      </c>
      <c r="O24" s="75">
        <v>0.033699855297901767</v>
      </c>
      <c r="P24" s="75">
        <v>0.049444368904436396</v>
      </c>
      <c r="Q24" s="75">
        <v>0.036899490350761177</v>
      </c>
      <c r="R24" s="75">
        <v>0.035542006315270332</v>
      </c>
      <c r="S24" s="75">
        <v>0.027709062565031677</v>
      </c>
      <c r="T24" s="75">
        <v>0.031596767728851824</v>
      </c>
      <c r="U24" s="75">
        <v>0.034744289128506696</v>
      </c>
      <c r="V24" s="75">
        <v>0.033698225784019001</v>
      </c>
      <c r="W24" s="75">
        <v>0.032688730148780432</v>
      </c>
      <c r="X24" s="75">
        <v>0.036477987421383647</v>
      </c>
      <c r="Y24" s="76">
        <v>0.032171318553783523</v>
      </c>
      <c r="Z24" s="77">
        <f t="shared" si="0"/>
        <v>3.4219798417993268E-2</v>
      </c>
      <c r="AA24" s="77">
        <f t="shared" si="1"/>
        <v>4.2393723918092117E-3</v>
      </c>
    </row>
    <row r="25" s="48" customFormat="true" x14ac:dyDescent="0.25">
      <c r="A25" s="111"/>
      <c r="B25" s="44" t="s">
        <v>409</v>
      </c>
      <c r="C25" s="45">
        <v>0.032072795244023525</v>
      </c>
      <c r="D25" s="45">
        <v>0.034877003635382833</v>
      </c>
      <c r="E25" s="45">
        <v>0.031402333727596814</v>
      </c>
      <c r="F25" s="45">
        <v>0.035943023784623961</v>
      </c>
      <c r="G25" s="45">
        <v>0.036509675063891925</v>
      </c>
      <c r="H25" s="45">
        <v>0.030379062263073509</v>
      </c>
      <c r="I25" s="45">
        <v>0.029629629629629631</v>
      </c>
      <c r="J25" s="45">
        <v>0.039390259138319249</v>
      </c>
      <c r="K25" s="45">
        <v>0.033474626696402138</v>
      </c>
      <c r="L25" s="45">
        <v>0.030436257983090215</v>
      </c>
      <c r="M25" s="45">
        <v>0.034060920471351876</v>
      </c>
      <c r="N25" s="45">
        <v>0.034200048158539477</v>
      </c>
      <c r="O25" s="45">
        <v>0.033577603175770465</v>
      </c>
      <c r="P25" s="45">
        <v>0.049444368904436396</v>
      </c>
      <c r="Q25" s="45">
        <v>0.036691950045039799</v>
      </c>
      <c r="R25" s="45">
        <v>0.035671935796946663</v>
      </c>
      <c r="S25" s="45">
        <v>0.027352264518286311</v>
      </c>
      <c r="T25" s="45">
        <v>0.031808621710987757</v>
      </c>
      <c r="U25" s="45">
        <v>0.034366853476107212</v>
      </c>
      <c r="V25" s="45">
        <v>0.033850182223254262</v>
      </c>
      <c r="W25" s="45">
        <v>0.033023530177020539</v>
      </c>
      <c r="X25" s="45">
        <v>0.036477987421383647</v>
      </c>
      <c r="Y25" s="46">
        <v>0.03215663525157212</v>
      </c>
      <c r="Z25" s="47">
        <f t="shared" si="0"/>
        <v>3.4208589934640453E-2</v>
      </c>
      <c r="AA25" s="47">
        <f t="shared" si="1"/>
        <v>4.2798832327528517E-3</v>
      </c>
    </row>
    <row r="26" x14ac:dyDescent="0.25">
      <c r="A26" s="108" t="s">
        <v>412</v>
      </c>
      <c r="B26" s="49" t="s">
        <v>406</v>
      </c>
      <c r="C26" s="50">
        <v>6.2339471906864512</v>
      </c>
      <c r="D26" s="50">
        <v>5.8010371407467218</v>
      </c>
      <c r="E26" s="50">
        <v>5.987844968774426</v>
      </c>
      <c r="F26" s="50">
        <v>5.987844968774426</v>
      </c>
      <c r="G26" s="50">
        <v>5.8010371407467218</v>
      </c>
      <c r="H26" s="50">
        <v>6.3444815022432239</v>
      </c>
      <c r="I26" s="50">
        <v>5.987844968774426</v>
      </c>
      <c r="J26" s="50">
        <v>5.0323162508225368</v>
      </c>
      <c r="K26" s="50">
        <v>5.8871130031213665</v>
      </c>
      <c r="L26" s="50">
        <v>6.4466565399727083</v>
      </c>
      <c r="M26" s="50">
        <v>5.8946877401000464</v>
      </c>
      <c r="N26" s="50">
        <v>6.4516923348912112</v>
      </c>
      <c r="O26" s="50">
        <v>5.8010371407467218</v>
      </c>
      <c r="P26" s="50">
        <v>5.8758278912953834</v>
      </c>
      <c r="Q26" s="50">
        <v>5.6596067916956692</v>
      </c>
      <c r="R26" s="50">
        <v>6.0107722845927176</v>
      </c>
      <c r="S26" s="50">
        <v>5.6622365168738034</v>
      </c>
      <c r="T26" s="50">
        <v>7.2012007203464439</v>
      </c>
      <c r="U26" s="50">
        <v>6.0830891623778953</v>
      </c>
      <c r="V26" s="50">
        <v>6.0513966844711096</v>
      </c>
      <c r="W26" s="50">
        <v>5.987844968774426</v>
      </c>
      <c r="X26" s="50">
        <v>5.8331775186057246</v>
      </c>
      <c r="Y26" s="51">
        <v>5.5169882633670984</v>
      </c>
      <c r="Z26" s="52">
        <f t="shared" si="0"/>
        <v>5.9799861605565772</v>
      </c>
      <c r="AA26" s="52">
        <f t="shared" si="1"/>
        <v>0.4048767964551821</v>
      </c>
    </row>
    <row r="27" x14ac:dyDescent="0.25">
      <c r="A27" s="108"/>
      <c r="B27" s="49" t="s">
        <v>407</v>
      </c>
      <c r="C27" s="50">
        <v>7.7240212988442742</v>
      </c>
      <c r="D27" s="50">
        <v>8.5931552795397526</v>
      </c>
      <c r="E27" s="50">
        <v>6.9879453911677993</v>
      </c>
      <c r="F27" s="50">
        <v>6.9879453911677993</v>
      </c>
      <c r="G27" s="50">
        <v>6.9879453911677993</v>
      </c>
      <c r="H27" s="50">
        <v>7.0895244308440279</v>
      </c>
      <c r="I27" s="50">
        <v>6.9879453911677993</v>
      </c>
      <c r="J27" s="50">
        <v>5.9110821176902109</v>
      </c>
      <c r="K27" s="50">
        <v>6.7999199799255852</v>
      </c>
      <c r="L27" s="50">
        <v>7.7240212988442742</v>
      </c>
      <c r="M27" s="50">
        <v>6.9879453911677993</v>
      </c>
      <c r="N27" s="50">
        <v>6.9879453911677993</v>
      </c>
      <c r="O27" s="50">
        <v>6.9879453911677993</v>
      </c>
      <c r="P27" s="50">
        <v>7.3713145018108204</v>
      </c>
      <c r="Q27" s="50">
        <v>6.9879453911677993</v>
      </c>
      <c r="R27" s="50">
        <v>6.6101450554246162</v>
      </c>
      <c r="S27" s="50">
        <v>6.837662441647387</v>
      </c>
      <c r="T27" s="50">
        <v>7.7240212988442742</v>
      </c>
      <c r="U27" s="50">
        <v>7.2524974107355824</v>
      </c>
      <c r="V27" s="50">
        <v>6.9879453911677993</v>
      </c>
      <c r="W27" s="50">
        <v>6.9879453911677993</v>
      </c>
      <c r="X27" s="50">
        <v>6.673602825203842</v>
      </c>
      <c r="Y27" s="51">
        <v>6.7621075592796096</v>
      </c>
      <c r="Z27" s="52">
        <f t="shared" si="0"/>
        <v>7.0848925830570533</v>
      </c>
      <c r="AA27" s="52">
        <f t="shared" si="1"/>
        <v>0.51005118384188886</v>
      </c>
    </row>
    <row r="28" x14ac:dyDescent="0.25">
      <c r="A28" s="108"/>
      <c r="B28" s="49" t="s">
        <v>408</v>
      </c>
      <c r="C28" s="50">
        <v>4.0503063960708392</v>
      </c>
      <c r="D28" s="50">
        <v>4.1431592586241495</v>
      </c>
      <c r="E28" s="50">
        <v>3.6695327141844611</v>
      </c>
      <c r="F28" s="50">
        <v>4.0263713438365709</v>
      </c>
      <c r="G28" s="50">
        <v>4.2192554151420731</v>
      </c>
      <c r="H28" s="50">
        <v>4.1354077895886636</v>
      </c>
      <c r="I28" s="50">
        <v>4.6857024597052339</v>
      </c>
      <c r="J28" s="50">
        <v>3.3328386498906255</v>
      </c>
      <c r="K28" s="50">
        <v>3.3328386498906255</v>
      </c>
      <c r="L28" s="50">
        <v>3.6446923328474887</v>
      </c>
      <c r="M28" s="50">
        <v>3.9478826208316504</v>
      </c>
      <c r="N28" s="50">
        <v>4.5173395226242494</v>
      </c>
      <c r="O28" s="50">
        <v>4.2626983638184504</v>
      </c>
      <c r="P28" s="50">
        <v>4.0576240243494146</v>
      </c>
      <c r="Q28" s="50">
        <v>4.1354077895886636</v>
      </c>
      <c r="R28" s="50">
        <v>3.7413159137947298</v>
      </c>
      <c r="S28" s="50">
        <v>3.8410888765642044</v>
      </c>
      <c r="T28" s="50">
        <v>3.9950375912274345</v>
      </c>
      <c r="U28" s="50">
        <v>4.4266881789467281</v>
      </c>
      <c r="V28" s="50">
        <v>3.7176404471073368</v>
      </c>
      <c r="W28" s="50">
        <v>3.8785383739121353</v>
      </c>
      <c r="X28" s="50">
        <v>4.1160078816817931</v>
      </c>
      <c r="Y28" s="51">
        <v>4.5590608228291707</v>
      </c>
      <c r="Z28" s="52">
        <f t="shared" si="0"/>
        <v>4.0189754529155088</v>
      </c>
      <c r="AA28" s="52">
        <f t="shared" si="1"/>
        <v>0.35248874257884916</v>
      </c>
    </row>
    <row r="29" s="59" customFormat="true" x14ac:dyDescent="0.25">
      <c r="A29" s="109"/>
      <c r="B29" s="55" t="s">
        <v>409</v>
      </c>
      <c r="C29" s="56">
        <v>4.1605993548561511</v>
      </c>
      <c r="D29" s="56">
        <v>4.2559806722820674</v>
      </c>
      <c r="E29" s="56">
        <v>3.7694569127091753</v>
      </c>
      <c r="F29" s="56">
        <v>4.1360125327379658</v>
      </c>
      <c r="G29" s="56">
        <v>4.3341489856774791</v>
      </c>
      <c r="H29" s="56">
        <v>4.2480181247820763</v>
      </c>
      <c r="I29" s="56">
        <v>4.8132977420695129</v>
      </c>
      <c r="J29" s="56">
        <v>3.4235944100491849</v>
      </c>
      <c r="K29" s="56">
        <v>3.4235944100491849</v>
      </c>
      <c r="L29" s="56">
        <v>3.7439401086804112</v>
      </c>
      <c r="M29" s="56">
        <v>4.0553865014296804</v>
      </c>
      <c r="N29" s="56">
        <v>4.6403501527018625</v>
      </c>
      <c r="O29" s="56">
        <v>4.3787749192639671</v>
      </c>
      <c r="P29" s="56">
        <v>4.1681162477816969</v>
      </c>
      <c r="Q29" s="56">
        <v>4.2480181247820763</v>
      </c>
      <c r="R29" s="56">
        <v>3.8431948240626772</v>
      </c>
      <c r="S29" s="56">
        <v>3.9456846813567976</v>
      </c>
      <c r="T29" s="56">
        <v>4.1038255379423951</v>
      </c>
      <c r="U29" s="56">
        <v>4.5472303032041994</v>
      </c>
      <c r="V29" s="56">
        <v>3.8188746562054892</v>
      </c>
      <c r="W29" s="56">
        <v>4.1360125327379658</v>
      </c>
      <c r="X29" s="56">
        <v>4.2280899424598957</v>
      </c>
      <c r="Y29" s="57">
        <v>4.683207556004672</v>
      </c>
      <c r="Z29" s="58">
        <f t="shared" si="0"/>
        <v>4.13501779277507</v>
      </c>
      <c r="AA29" s="58">
        <f t="shared" si="1"/>
        <v>0.36071911410904173</v>
      </c>
    </row>
    <row r="30" s="64" customFormat="true" x14ac:dyDescent="0.25">
      <c r="A30" s="110" t="s">
        <v>413</v>
      </c>
      <c r="B30" s="60" t="s">
        <v>406</v>
      </c>
      <c r="C30" s="61">
        <v>0.57007799999999997</v>
      </c>
      <c r="D30" s="61">
        <v>0.73183500000000001</v>
      </c>
      <c r="E30" s="61">
        <v>0.61487249999999993</v>
      </c>
      <c r="F30" s="61">
        <v>0.70143749999999994</v>
      </c>
      <c r="G30" s="61">
        <v>0.63905250000000002</v>
      </c>
      <c r="H30" s="61">
        <v>0.68407181944444451</v>
      </c>
      <c r="I30" s="61">
        <v>0.60247499999999998</v>
      </c>
      <c r="J30" s="61">
        <v>0.55315000000000003</v>
      </c>
      <c r="K30" s="61">
        <v>1.3739773648648645</v>
      </c>
      <c r="L30" s="61">
        <v>0.7016</v>
      </c>
      <c r="M30" s="61">
        <v>0.67272500000000002</v>
      </c>
      <c r="N30" s="61">
        <v>0.81124416666666677</v>
      </c>
      <c r="O30" s="61">
        <v>0.71793499999999988</v>
      </c>
      <c r="P30" s="61">
        <v>0.64829404761904752</v>
      </c>
      <c r="Q30" s="61">
        <v>0.79758499999999999</v>
      </c>
      <c r="R30" s="61">
        <v>0.77971296296296289</v>
      </c>
      <c r="S30" s="61">
        <v>1.0046645833333334</v>
      </c>
      <c r="T30" s="61">
        <v>0.72786944444444446</v>
      </c>
      <c r="U30" s="61">
        <v>0.58122708333333328</v>
      </c>
      <c r="V30" s="61">
        <v>0.6591765277777778</v>
      </c>
      <c r="W30" s="61">
        <v>0.6434375</v>
      </c>
      <c r="X30" s="61">
        <v>0.60772055555555538</v>
      </c>
      <c r="Y30" s="62">
        <v>0.66949999999999998</v>
      </c>
      <c r="Z30" s="63">
        <f t="shared" si="0"/>
        <v>0.71711485026097521</v>
      </c>
      <c r="AA30" s="63">
        <f t="shared" si="1"/>
        <v>0.17342858402889891</v>
      </c>
    </row>
    <row r="31" s="64" customFormat="true" x14ac:dyDescent="0.25">
      <c r="A31" s="110"/>
      <c r="B31" s="60" t="s">
        <v>407</v>
      </c>
      <c r="C31" s="61">
        <v>0.74519999999999997</v>
      </c>
      <c r="D31" s="61">
        <v>1.213875</v>
      </c>
      <c r="E31" s="61">
        <v>0.7420874999999999</v>
      </c>
      <c r="F31" s="61">
        <v>0.8465625</v>
      </c>
      <c r="G31" s="61">
        <v>0.80456249999999996</v>
      </c>
      <c r="H31" s="61">
        <v>0.77916200000000002</v>
      </c>
      <c r="I31" s="61">
        <v>0.72712500000000002</v>
      </c>
      <c r="J31" s="61">
        <v>0.6734</v>
      </c>
      <c r="K31" s="61">
        <v>1.6356093749999996</v>
      </c>
      <c r="L31" s="61">
        <v>0.877</v>
      </c>
      <c r="M31" s="61">
        <v>0.82906250000000004</v>
      </c>
      <c r="N31" s="61">
        <v>0.88637500000000002</v>
      </c>
      <c r="O31" s="61">
        <v>0.90387499999999987</v>
      </c>
      <c r="P31" s="61">
        <v>0.86159791666666674</v>
      </c>
      <c r="Q31" s="61">
        <v>1.03775</v>
      </c>
      <c r="R31" s="61">
        <v>0.86937500000000001</v>
      </c>
      <c r="S31" s="61">
        <v>1.26905</v>
      </c>
      <c r="T31" s="61">
        <v>0.78499999999999992</v>
      </c>
      <c r="U31" s="61">
        <v>0.72176388888888876</v>
      </c>
      <c r="V31" s="61">
        <v>0.78443750000000012</v>
      </c>
      <c r="W31" s="61">
        <v>0.77656249999999993</v>
      </c>
      <c r="X31" s="61">
        <v>0.71429166666666655</v>
      </c>
      <c r="Y31" s="62">
        <v>0.86262499999999998</v>
      </c>
      <c r="Z31" s="63">
        <f t="shared" si="0"/>
        <v>0.884623906400966</v>
      </c>
      <c r="AA31" s="63">
        <f t="shared" si="1"/>
        <v>0.21988796675257208</v>
      </c>
    </row>
    <row r="32" s="64" customFormat="true" x14ac:dyDescent="0.25">
      <c r="A32" s="110"/>
      <c r="B32" s="60" t="s">
        <v>408</v>
      </c>
      <c r="C32" s="61">
        <v>0.28992937499999999</v>
      </c>
      <c r="D32" s="61">
        <v>0.42225299999999999</v>
      </c>
      <c r="E32" s="61">
        <v>0.28926570749999997</v>
      </c>
      <c r="F32" s="61">
        <v>0.37345499999999998</v>
      </c>
      <c r="G32" s="61">
        <v>0.37777657500000006</v>
      </c>
      <c r="H32" s="61">
        <v>0.34939999999999999</v>
      </c>
      <c r="I32" s="61">
        <v>0.39264749999999998</v>
      </c>
      <c r="J32" s="61">
        <v>0.28860000000000002</v>
      </c>
      <c r="K32" s="61">
        <v>0.5815499999999999</v>
      </c>
      <c r="L32" s="61">
        <v>0.29642599999999997</v>
      </c>
      <c r="M32" s="61">
        <v>0.35626000000000002</v>
      </c>
      <c r="N32" s="61">
        <v>0.45584999999999998</v>
      </c>
      <c r="O32" s="61">
        <v>0.43024449999999992</v>
      </c>
      <c r="P32" s="61">
        <v>0.35762999999999995</v>
      </c>
      <c r="Q32" s="61">
        <v>0.47439999999999993</v>
      </c>
      <c r="R32" s="61">
        <v>0.3745</v>
      </c>
      <c r="S32" s="61">
        <v>0.54121249999999999</v>
      </c>
      <c r="T32" s="61">
        <v>0.29986999999999997</v>
      </c>
      <c r="U32" s="61">
        <v>0.34382999999999997</v>
      </c>
      <c r="V32" s="61">
        <v>0.31113032499999999</v>
      </c>
      <c r="W32" s="61">
        <v>0.32590775</v>
      </c>
      <c r="X32" s="61">
        <v>0.34502999999999995</v>
      </c>
      <c r="Y32" s="62">
        <v>0.46921650000000009</v>
      </c>
      <c r="Z32" s="63">
        <f t="shared" si="0"/>
        <v>0.38027759706521735</v>
      </c>
      <c r="AA32" s="63">
        <f t="shared" si="1"/>
        <v>8.0928543110225917E-2</v>
      </c>
    </row>
    <row r="33" s="48" customFormat="true" x14ac:dyDescent="0.25">
      <c r="A33" s="111"/>
      <c r="B33" s="44" t="s">
        <v>409</v>
      </c>
      <c r="C33" s="66">
        <v>0.28992937499999999</v>
      </c>
      <c r="D33" s="66">
        <v>0.42225299999999999</v>
      </c>
      <c r="E33" s="66">
        <v>0.28926570749999997</v>
      </c>
      <c r="F33" s="66">
        <v>0.37345499999999998</v>
      </c>
      <c r="G33" s="66">
        <v>0.37777657500000006</v>
      </c>
      <c r="H33" s="66">
        <v>0.34939999999999999</v>
      </c>
      <c r="I33" s="66">
        <v>0.39264749999999998</v>
      </c>
      <c r="J33" s="66">
        <v>0.28860000000000002</v>
      </c>
      <c r="K33" s="66">
        <v>0.5815499999999999</v>
      </c>
      <c r="L33" s="66">
        <v>0.29642599999999997</v>
      </c>
      <c r="M33" s="66">
        <v>0.35626000000000002</v>
      </c>
      <c r="N33" s="66">
        <v>0.45584999999999998</v>
      </c>
      <c r="O33" s="66">
        <v>0.43024449999999992</v>
      </c>
      <c r="P33" s="66">
        <v>0.35762999999999995</v>
      </c>
      <c r="Q33" s="66">
        <v>0.47439999999999993</v>
      </c>
      <c r="R33" s="66">
        <v>0.3745</v>
      </c>
      <c r="S33" s="66">
        <v>0.54121249999999999</v>
      </c>
      <c r="T33" s="66">
        <v>0.29986999999999997</v>
      </c>
      <c r="U33" s="66">
        <v>0.34382999999999997</v>
      </c>
      <c r="V33" s="66">
        <v>0.31113032499999999</v>
      </c>
      <c r="W33" s="66">
        <v>0.34257499999999996</v>
      </c>
      <c r="X33" s="66">
        <v>0.34502999999999995</v>
      </c>
      <c r="Y33" s="67">
        <v>0.46921650000000009</v>
      </c>
      <c r="Z33" s="68">
        <f t="shared" si="0"/>
        <v>0.38100226010869565</v>
      </c>
      <c r="AA33" s="68">
        <f t="shared" si="1"/>
        <v>8.0493017030337385E-2</v>
      </c>
    </row>
    <row r="34" x14ac:dyDescent="0.25">
      <c r="A34" s="108" t="s">
        <v>414</v>
      </c>
      <c r="B34" s="49" t="s">
        <v>408</v>
      </c>
      <c r="C34" s="50">
        <v>0.53254394531250004</v>
      </c>
      <c r="D34" s="50">
        <v>0.70737328767123298</v>
      </c>
      <c r="E34" s="50">
        <v>0.6100632880993152</v>
      </c>
      <c r="F34" s="50">
        <v>0.6259726027397261</v>
      </c>
      <c r="G34" s="50">
        <v>0.85198185102739765</v>
      </c>
      <c r="H34" s="50">
        <v>0.40109589041095894</v>
      </c>
      <c r="I34" s="50">
        <v>1.2864426369863013</v>
      </c>
      <c r="J34" s="50">
        <v>0.56958904109589048</v>
      </c>
      <c r="K34" s="50">
        <v>0</v>
      </c>
      <c r="L34" s="50">
        <v>0.69733972602739713</v>
      </c>
      <c r="M34" s="50">
        <v>0.44344109589041103</v>
      </c>
      <c r="N34" s="50">
        <v>0.77979452054794518</v>
      </c>
      <c r="O34" s="50">
        <v>0.66459606164383567</v>
      </c>
      <c r="P34" s="50">
        <v>0.56504383561643834</v>
      </c>
      <c r="Q34" s="50">
        <v>0.70186027397260264</v>
      </c>
      <c r="R34" s="50">
        <v>0.4419287671232876</v>
      </c>
      <c r="S34" s="50">
        <v>0.41387414383561644</v>
      </c>
      <c r="T34" s="50">
        <v>0.39191506849315083</v>
      </c>
      <c r="U34" s="50">
        <v>0.90549041095890404</v>
      </c>
      <c r="V34" s="50">
        <v>0.50060980993150672</v>
      </c>
      <c r="W34" s="50">
        <v>0.64987640794520551</v>
      </c>
      <c r="X34" s="50">
        <v>0.89942208904109588</v>
      </c>
      <c r="Y34" s="51">
        <v>0.53533850856164433</v>
      </c>
      <c r="Z34" s="52">
        <f t="shared" si="0"/>
        <v>0.6163301418666246</v>
      </c>
      <c r="AA34" s="52">
        <f t="shared" si="1"/>
        <v>0.24591604611969972</v>
      </c>
    </row>
    <row r="35" s="59" customFormat="true" x14ac:dyDescent="0.25">
      <c r="A35" s="109"/>
      <c r="B35" s="55" t="s">
        <v>409</v>
      </c>
      <c r="C35" s="56">
        <v>0.46388183593750004</v>
      </c>
      <c r="D35" s="56">
        <v>0.61856041095890424</v>
      </c>
      <c r="E35" s="56">
        <v>0.55222346210616446</v>
      </c>
      <c r="F35" s="56">
        <v>0.54932164383561644</v>
      </c>
      <c r="G35" s="56">
        <v>0.74786297993150719</v>
      </c>
      <c r="H35" s="56">
        <v>0.34533698630136989</v>
      </c>
      <c r="I35" s="56">
        <v>1.1185005136986301</v>
      </c>
      <c r="J35" s="56">
        <v>0.53585753424657534</v>
      </c>
      <c r="K35" s="56">
        <v>0</v>
      </c>
      <c r="L35" s="56">
        <v>0.64072799999999985</v>
      </c>
      <c r="M35" s="56">
        <v>0.38696679452054805</v>
      </c>
      <c r="N35" s="56">
        <v>0.66760273972602746</v>
      </c>
      <c r="O35" s="56">
        <v>0.57490621232876715</v>
      </c>
      <c r="P35" s="56">
        <v>0.49285994520547943</v>
      </c>
      <c r="Q35" s="56">
        <v>0.6138819726027398</v>
      </c>
      <c r="R35" s="56">
        <v>0.3913477260273972</v>
      </c>
      <c r="S35" s="56">
        <v>0.36315119863013695</v>
      </c>
      <c r="T35" s="56">
        <v>0.3400551232876714</v>
      </c>
      <c r="U35" s="56">
        <v>0.78467594520547934</v>
      </c>
      <c r="V35" s="56">
        <v>0.44621530157534245</v>
      </c>
      <c r="W35" s="56">
        <v>0.66228076712328765</v>
      </c>
      <c r="X35" s="56">
        <v>0.80047448630136997</v>
      </c>
      <c r="Y35" s="57">
        <v>0.45323330979452087</v>
      </c>
      <c r="Z35" s="58">
        <f t="shared" si="0"/>
        <v>0.54564890823239298</v>
      </c>
      <c r="AA35" s="58">
        <f t="shared" si="1"/>
        <v>0.21636843196395897</v>
      </c>
    </row>
    <row r="36" s="48" customFormat="true" x14ac:dyDescent="0.25">
      <c r="A36" s="65" t="s">
        <v>415</v>
      </c>
      <c r="B36" s="44" t="s">
        <v>406</v>
      </c>
      <c r="C36" s="66">
        <v>1.4493150684931506</v>
      </c>
      <c r="D36" s="66">
        <v>1.2665753424657533</v>
      </c>
      <c r="E36" s="66">
        <v>0.93260273972602736</v>
      </c>
      <c r="F36" s="66">
        <v>1.2363287671232877</v>
      </c>
      <c r="G36" s="66">
        <v>1.2476712328767123</v>
      </c>
      <c r="H36" s="66">
        <v>1.7328767123287672</v>
      </c>
      <c r="I36" s="66">
        <v>1.0082191780821919</v>
      </c>
      <c r="J36" s="66">
        <v>0.5513698630136985</v>
      </c>
      <c r="K36" s="66">
        <v>1.6383561643835616</v>
      </c>
      <c r="L36" s="66">
        <v>0.63013698630136983</v>
      </c>
      <c r="M36" s="66">
        <v>1.606849315068493</v>
      </c>
      <c r="N36" s="66">
        <v>1.6383561643835616</v>
      </c>
      <c r="O36" s="66">
        <v>1.606849315068493</v>
      </c>
      <c r="P36" s="66">
        <v>1.4316712328767123</v>
      </c>
      <c r="Q36" s="66">
        <v>1.3106849315068492</v>
      </c>
      <c r="R36" s="66">
        <v>1.3106849315068492</v>
      </c>
      <c r="S36" s="66">
        <v>1.4486849315068493</v>
      </c>
      <c r="T36" s="66">
        <v>1.6509589041095889</v>
      </c>
      <c r="U36" s="66">
        <v>1.291780821917808</v>
      </c>
      <c r="V36" s="66">
        <v>1.2602739726027397</v>
      </c>
      <c r="W36" s="66">
        <v>1.0082191780821919</v>
      </c>
      <c r="X36" s="66">
        <v>0.88219178082191785</v>
      </c>
      <c r="Y36" s="67">
        <v>2.0416438356164384</v>
      </c>
      <c r="Z36" s="68">
        <f t="shared" si="0"/>
        <v>1.3122739726027397</v>
      </c>
      <c r="AA36" s="68">
        <f t="shared" si="1"/>
        <v>0.35897018081298759</v>
      </c>
    </row>
    <row r="37" s="59" customFormat="true" ht="15" customHeight="true" x14ac:dyDescent="0.25">
      <c r="A37" s="54" t="s">
        <v>416</v>
      </c>
      <c r="B37" s="55" t="s">
        <v>406</v>
      </c>
      <c r="C37" s="56">
        <v>0.56372836371714685</v>
      </c>
      <c r="D37" s="56">
        <v>0.57314246950577619</v>
      </c>
      <c r="E37" s="56">
        <v>0.62713143398721827</v>
      </c>
      <c r="F37" s="56">
        <v>0.58541962690713811</v>
      </c>
      <c r="G37" s="56">
        <v>0.55597139956916575</v>
      </c>
      <c r="H37" s="56">
        <v>0.57100333520189017</v>
      </c>
      <c r="I37" s="56">
        <v>0.63998087026261063</v>
      </c>
      <c r="J37" s="56">
        <v>0.42424438920934321</v>
      </c>
      <c r="K37" s="56">
        <v>0.53715928374426303</v>
      </c>
      <c r="L37" s="56">
        <v>0.64930724670605133</v>
      </c>
      <c r="M37" s="56">
        <v>0.60455917462466069</v>
      </c>
      <c r="N37" s="56">
        <v>0.64336275963535172</v>
      </c>
      <c r="O37" s="56">
        <v>0.55573935808353603</v>
      </c>
      <c r="P37" s="56">
        <v>0.55162272243481059</v>
      </c>
      <c r="Q37" s="56">
        <v>0.52566427881269373</v>
      </c>
      <c r="R37" s="56">
        <v>0.59521071470950926</v>
      </c>
      <c r="S37" s="56">
        <v>0.42640415796404324</v>
      </c>
      <c r="T37" s="56">
        <v>0.66942361896340552</v>
      </c>
      <c r="U37" s="56">
        <v>0.55331779020989336</v>
      </c>
      <c r="V37" s="56">
        <v>0.62450413783741854</v>
      </c>
      <c r="W37" s="56">
        <v>0.61832882285552238</v>
      </c>
      <c r="X37" s="56">
        <v>0.59167086206721586</v>
      </c>
      <c r="Y37" s="57">
        <v>0.39391296200441084</v>
      </c>
      <c r="Z37" s="58">
        <f t="shared" si="0"/>
        <v>0.56873085995709016</v>
      </c>
      <c r="AA37" s="58">
        <f t="shared" si="1"/>
        <v>7.214456171495047E-2</v>
      </c>
    </row>
    <row r="38" s="64" customFormat="true" x14ac:dyDescent="0.25">
      <c r="A38" s="110" t="s">
        <v>417</v>
      </c>
      <c r="B38" s="60" t="s">
        <v>406</v>
      </c>
      <c r="C38" s="61">
        <v>0.31561643835616437</v>
      </c>
      <c r="D38" s="61">
        <v>0.31561643835616437</v>
      </c>
      <c r="E38" s="61">
        <v>0.31561643835616437</v>
      </c>
      <c r="F38" s="61">
        <v>0.31561643835616437</v>
      </c>
      <c r="G38" s="61">
        <v>0.31561643835616437</v>
      </c>
      <c r="H38" s="61">
        <v>0.31561643835616437</v>
      </c>
      <c r="I38" s="61">
        <v>0.31561643835616437</v>
      </c>
      <c r="J38" s="61">
        <v>0.31561643835616437</v>
      </c>
      <c r="K38" s="61">
        <v>0.31561643835616437</v>
      </c>
      <c r="L38" s="61">
        <v>0.31561643835616437</v>
      </c>
      <c r="M38" s="61">
        <v>0.31561643835616437</v>
      </c>
      <c r="N38" s="61">
        <v>0.31561643835616437</v>
      </c>
      <c r="O38" s="61">
        <v>0.31561643835616437</v>
      </c>
      <c r="P38" s="61">
        <v>0.31561643835616437</v>
      </c>
      <c r="Q38" s="61">
        <v>0.31561643835616437</v>
      </c>
      <c r="R38" s="61">
        <v>0.31561643835616437</v>
      </c>
      <c r="S38" s="61">
        <v>0.31561643835616437</v>
      </c>
      <c r="T38" s="61">
        <v>0.31561643835616437</v>
      </c>
      <c r="U38" s="61">
        <v>0.31561643835616437</v>
      </c>
      <c r="V38" s="61">
        <v>0.31561643835616437</v>
      </c>
      <c r="W38" s="61">
        <v>0.31561643835616437</v>
      </c>
      <c r="X38" s="61">
        <v>0.31561643835616437</v>
      </c>
      <c r="Y38" s="62">
        <v>0.31561643835616437</v>
      </c>
      <c r="Z38" s="63">
        <f t="shared" si="0"/>
        <v>0.31561643835616421</v>
      </c>
      <c r="AA38" s="63">
        <f t="shared" si="1"/>
        <v>1.7027624581851644E-16</v>
      </c>
    </row>
    <row r="39" s="64" customFormat="true" x14ac:dyDescent="0.25">
      <c r="A39" s="110"/>
      <c r="B39" s="60" t="s">
        <v>407</v>
      </c>
      <c r="C39" s="61">
        <v>0.42082191780821926</v>
      </c>
      <c r="D39" s="61">
        <v>0.42082191780821926</v>
      </c>
      <c r="E39" s="61">
        <v>0.42082191780821926</v>
      </c>
      <c r="F39" s="61">
        <v>0.42082191780821926</v>
      </c>
      <c r="G39" s="61">
        <v>0.42082191780821926</v>
      </c>
      <c r="H39" s="61">
        <v>0.42082191780821926</v>
      </c>
      <c r="I39" s="61">
        <v>0.42082191780821926</v>
      </c>
      <c r="J39" s="61">
        <v>0.42082191780821926</v>
      </c>
      <c r="K39" s="61">
        <v>0.42082191780821926</v>
      </c>
      <c r="L39" s="61">
        <v>0.42082191780821926</v>
      </c>
      <c r="M39" s="61">
        <v>0.42082191780821926</v>
      </c>
      <c r="N39" s="61">
        <v>0.42082191780821926</v>
      </c>
      <c r="O39" s="61">
        <v>0.42082191780821926</v>
      </c>
      <c r="P39" s="61">
        <v>0.42082191780821926</v>
      </c>
      <c r="Q39" s="61">
        <v>0.42082191780821926</v>
      </c>
      <c r="R39" s="61">
        <v>0.42082191780821926</v>
      </c>
      <c r="S39" s="61">
        <v>0.42082191780821926</v>
      </c>
      <c r="T39" s="61">
        <v>0.42082191780821926</v>
      </c>
      <c r="U39" s="61">
        <v>0.42082191780821926</v>
      </c>
      <c r="V39" s="61">
        <v>0.42082191780821926</v>
      </c>
      <c r="W39" s="61">
        <v>0.42082191780821926</v>
      </c>
      <c r="X39" s="61">
        <v>0.42082191780821926</v>
      </c>
      <c r="Y39" s="62">
        <v>0.42082191780821926</v>
      </c>
      <c r="Z39" s="63">
        <f t="shared" si="0"/>
        <v>0.42082191780821904</v>
      </c>
      <c r="AA39" s="63">
        <f t="shared" si="1"/>
        <v>2.2703499442468857E-16</v>
      </c>
    </row>
    <row r="40" s="64" customFormat="true" x14ac:dyDescent="0.25">
      <c r="A40" s="110"/>
      <c r="B40" s="60" t="s">
        <v>408</v>
      </c>
      <c r="C40" s="61">
        <v>0.06575342465753424</v>
      </c>
      <c r="D40" s="61">
        <v>0.06575342465753424</v>
      </c>
      <c r="E40" s="61">
        <v>0.06575342465753424</v>
      </c>
      <c r="F40" s="61">
        <v>0.06575342465753424</v>
      </c>
      <c r="G40" s="61">
        <v>0.06575342465753424</v>
      </c>
      <c r="H40" s="61">
        <v>0.06575342465753424</v>
      </c>
      <c r="I40" s="61">
        <v>0.06575342465753424</v>
      </c>
      <c r="J40" s="61">
        <v>0.06575342465753424</v>
      </c>
      <c r="K40" s="61">
        <v>0.06575342465753424</v>
      </c>
      <c r="L40" s="61">
        <v>0.06575342465753424</v>
      </c>
      <c r="M40" s="61">
        <v>0.06575342465753424</v>
      </c>
      <c r="N40" s="61">
        <v>0.06575342465753424</v>
      </c>
      <c r="O40" s="61">
        <v>0.06575342465753424</v>
      </c>
      <c r="P40" s="61">
        <v>0.06575342465753424</v>
      </c>
      <c r="Q40" s="61">
        <v>0.06575342465753424</v>
      </c>
      <c r="R40" s="61">
        <v>0.06575342465753424</v>
      </c>
      <c r="S40" s="61">
        <v>0.06575342465753424</v>
      </c>
      <c r="T40" s="61">
        <v>0.06575342465753424</v>
      </c>
      <c r="U40" s="61">
        <v>0.06575342465753424</v>
      </c>
      <c r="V40" s="61">
        <v>0.06575342465753424</v>
      </c>
      <c r="W40" s="61">
        <v>0.06575342465753424</v>
      </c>
      <c r="X40" s="61">
        <v>0.06575342465753424</v>
      </c>
      <c r="Y40" s="62">
        <v>0.06575342465753424</v>
      </c>
      <c r="Z40" s="63">
        <f t="shared" si="0"/>
        <v>6.5753424657534212E-2</v>
      </c>
      <c r="AA40" s="63">
        <f t="shared" si="1"/>
        <v>2.8379374303086072E-17</v>
      </c>
    </row>
    <row r="41" s="48" customFormat="true" x14ac:dyDescent="0.25">
      <c r="A41" s="111"/>
      <c r="B41" s="44" t="s">
        <v>409</v>
      </c>
      <c r="C41" s="66">
        <v>0.06575342465753424</v>
      </c>
      <c r="D41" s="66">
        <v>0.06575342465753424</v>
      </c>
      <c r="E41" s="66">
        <v>0.06575342465753424</v>
      </c>
      <c r="F41" s="66">
        <v>0.06575342465753424</v>
      </c>
      <c r="G41" s="66">
        <v>0.06575342465753424</v>
      </c>
      <c r="H41" s="66">
        <v>0.06575342465753424</v>
      </c>
      <c r="I41" s="66">
        <v>0.06575342465753424</v>
      </c>
      <c r="J41" s="66">
        <v>0.06575342465753424</v>
      </c>
      <c r="K41" s="66">
        <v>0.06575342465753424</v>
      </c>
      <c r="L41" s="66">
        <v>0.06575342465753424</v>
      </c>
      <c r="M41" s="66">
        <v>0.06575342465753424</v>
      </c>
      <c r="N41" s="66">
        <v>0.06575342465753424</v>
      </c>
      <c r="O41" s="66">
        <v>0.06575342465753424</v>
      </c>
      <c r="P41" s="66">
        <v>0.06575342465753424</v>
      </c>
      <c r="Q41" s="66">
        <v>0.06575342465753424</v>
      </c>
      <c r="R41" s="66">
        <v>0.06575342465753424</v>
      </c>
      <c r="S41" s="66">
        <v>0.06575342465753424</v>
      </c>
      <c r="T41" s="66">
        <v>0.06575342465753424</v>
      </c>
      <c r="U41" s="66">
        <v>0.06575342465753424</v>
      </c>
      <c r="V41" s="66">
        <v>0.06575342465753424</v>
      </c>
      <c r="W41" s="66">
        <v>0.06575342465753424</v>
      </c>
      <c r="X41" s="66">
        <v>0.06575342465753424</v>
      </c>
      <c r="Y41" s="67">
        <v>0.06575342465753424</v>
      </c>
      <c r="Z41" s="68">
        <f t="shared" si="0"/>
        <v>6.5753424657534212E-2</v>
      </c>
      <c r="AA41" s="68">
        <f t="shared" si="1"/>
        <v>2.8379374303086072E-17</v>
      </c>
    </row>
    <row r="42" x14ac:dyDescent="0.25">
      <c r="A42" s="108" t="s">
        <v>418</v>
      </c>
      <c r="B42" s="49" t="s">
        <v>419</v>
      </c>
      <c r="C42" s="78">
        <v>0.77926328939558565</v>
      </c>
      <c r="D42" s="78">
        <v>0.74917064016269264</v>
      </c>
      <c r="E42" s="78">
        <v>0.77713729611650628</v>
      </c>
      <c r="F42" s="78">
        <v>0.76458247046137695</v>
      </c>
      <c r="G42" s="78">
        <v>0.74716509300636702</v>
      </c>
      <c r="H42" s="78">
        <v>0.77957763320876072</v>
      </c>
      <c r="I42" s="78">
        <v>0.73253268848803488</v>
      </c>
      <c r="J42" s="78">
        <v>0.77051359005297193</v>
      </c>
      <c r="K42" s="78">
        <v>0.7389381081997265</v>
      </c>
      <c r="L42" s="78">
        <v>0.76484050313185459</v>
      </c>
      <c r="M42" s="78">
        <v>0.77845379954940952</v>
      </c>
      <c r="N42" s="78">
        <v>0.73423156652843402</v>
      </c>
      <c r="O42" s="78">
        <v>0.7513058412375816</v>
      </c>
      <c r="P42" s="78">
        <v>0.76465937649317639</v>
      </c>
      <c r="Q42" s="78">
        <v>0.74014209086975336</v>
      </c>
      <c r="R42" s="78">
        <v>0.76970113105771376</v>
      </c>
      <c r="S42" s="78">
        <v>0.73364035328401922</v>
      </c>
      <c r="T42" s="78">
        <v>0.77951368805605592</v>
      </c>
      <c r="U42" s="78">
        <v>0.75600478356124101</v>
      </c>
      <c r="V42" s="78">
        <v>0.76816907262168643</v>
      </c>
      <c r="W42" s="78">
        <v>0.7645084922461608</v>
      </c>
      <c r="X42" s="78">
        <v>0.75197148893792698</v>
      </c>
      <c r="Y42" s="79">
        <v>0.74088381685664306</v>
      </c>
      <c r="Z42" s="80">
        <f t="shared" si="0"/>
        <v>0.7581263831966818</v>
      </c>
      <c r="AA42" s="80">
        <f t="shared" si="1"/>
        <v>1.6238506840259868E-2</v>
      </c>
    </row>
    <row r="43" x14ac:dyDescent="0.25">
      <c r="A43" s="108"/>
      <c r="B43" s="49" t="s">
        <v>420</v>
      </c>
      <c r="C43" s="78">
        <v>0.060013926749208815</v>
      </c>
      <c r="D43" s="78">
        <v>0.081519619429518936</v>
      </c>
      <c r="E43" s="78">
        <v>0.064871200083349914</v>
      </c>
      <c r="F43" s="78">
        <v>0.075218170559681483</v>
      </c>
      <c r="G43" s="78">
        <v>0.07038154894000774</v>
      </c>
      <c r="H43" s="78">
        <v>0.070699529068163972</v>
      </c>
      <c r="I43" s="78">
        <v>0.063736904066799355</v>
      </c>
      <c r="J43" s="78">
        <v>0.073141971883923046</v>
      </c>
      <c r="K43" s="78">
        <v>0.14461923400415772</v>
      </c>
      <c r="L43" s="78">
        <v>0.069921744507915551</v>
      </c>
      <c r="M43" s="78">
        <v>0.073844582917447388</v>
      </c>
      <c r="N43" s="78">
        <v>0.0812862843483287</v>
      </c>
      <c r="O43" s="78">
        <v>0.079475836906530831</v>
      </c>
      <c r="P43" s="78">
        <v>0.072124608160089893</v>
      </c>
      <c r="Q43" s="78">
        <v>0.089831468675995452</v>
      </c>
      <c r="R43" s="78">
        <v>0.083512406698382183</v>
      </c>
      <c r="S43" s="78">
        <v>0.11230005848739019</v>
      </c>
      <c r="T43" s="78">
        <v>0.065341055765591974</v>
      </c>
      <c r="U43" s="78">
        <v>0.061780006382083107</v>
      </c>
      <c r="V43" s="78">
        <v>0.070215887805483601</v>
      </c>
      <c r="W43" s="78">
        <v>0.068823206241265103</v>
      </c>
      <c r="X43" s="78">
        <v>0.066418343647259875</v>
      </c>
      <c r="Y43" s="79">
        <v>0.080197608451919977</v>
      </c>
      <c r="Z43" s="80">
        <f t="shared" si="0"/>
        <v>7.735979146871716E-2</v>
      </c>
      <c r="AA43" s="80">
        <f t="shared" si="1"/>
        <v>1.8423126728733651E-2</v>
      </c>
    </row>
    <row r="44" x14ac:dyDescent="0.25">
      <c r="A44" s="108"/>
      <c r="B44" s="49" t="s">
        <v>421</v>
      </c>
      <c r="C44" s="78">
        <v>0.065757690466126895</v>
      </c>
      <c r="D44" s="78">
        <v>0.08190934236739561</v>
      </c>
      <c r="E44" s="78">
        <v>0.093780800477201096</v>
      </c>
      <c r="F44" s="78">
        <v>0.080758056889173521</v>
      </c>
      <c r="G44" s="78">
        <v>0.10238983825958999</v>
      </c>
      <c r="H44" s="78">
        <v>0.048681507540277648</v>
      </c>
      <c r="I44" s="78">
        <v>0.14109461423284253</v>
      </c>
      <c r="J44" s="78">
        <v>0.078086380156335566</v>
      </c>
      <c r="K44" s="78">
        <v>0</v>
      </c>
      <c r="L44" s="78">
        <v>0.084553139371269709</v>
      </c>
      <c r="M44" s="78">
        <v>0.062074266711920033</v>
      </c>
      <c r="N44" s="78">
        <v>0.066883723196282566</v>
      </c>
      <c r="O44" s="78">
        <v>0.080241592674416731</v>
      </c>
      <c r="P44" s="78">
        <v>0.067953230787631033</v>
      </c>
      <c r="Q44" s="78">
        <v>0.082213538757423252</v>
      </c>
      <c r="R44" s="78">
        <v>0.058145106934500375</v>
      </c>
      <c r="S44" s="78">
        <v>0.046639579951207898</v>
      </c>
      <c r="T44" s="78">
        <v>0.044986284448495666</v>
      </c>
      <c r="U44" s="78">
        <v>0.10434288750100298</v>
      </c>
      <c r="V44" s="78">
        <v>0.064388357268690882</v>
      </c>
      <c r="W44" s="78">
        <v>0.090861170020166901</v>
      </c>
      <c r="X44" s="78">
        <v>0.11314760997020722</v>
      </c>
      <c r="Y44" s="79">
        <v>0.052752365544380571</v>
      </c>
      <c r="Z44" s="80">
        <f t="shared" si="0"/>
        <v>7.441917754463212E-2</v>
      </c>
      <c r="AA44" s="80">
        <f t="shared" si="1"/>
        <v>2.8264297549456321E-2</v>
      </c>
    </row>
    <row r="45" x14ac:dyDescent="0.25">
      <c r="A45" s="108"/>
      <c r="B45" s="49" t="s">
        <v>422</v>
      </c>
      <c r="C45" s="78">
        <v>0.053448938833920025</v>
      </c>
      <c r="D45" s="78">
        <v>0.046024993764686994</v>
      </c>
      <c r="E45" s="78">
        <v>0.026440974025996985</v>
      </c>
      <c r="F45" s="78">
        <v>0.040453297708615554</v>
      </c>
      <c r="G45" s="78">
        <v>0.042026725692160941</v>
      </c>
      <c r="H45" s="78">
        <v>0.06076142914995164</v>
      </c>
      <c r="I45" s="78">
        <v>0.027901317749139749</v>
      </c>
      <c r="J45" s="78">
        <v>0.028421212176743677</v>
      </c>
      <c r="K45" s="78">
        <v>0.069447385958901139</v>
      </c>
      <c r="L45" s="78">
        <v>0.028441898177581852</v>
      </c>
      <c r="M45" s="78">
        <v>0.048045782850192113</v>
      </c>
      <c r="N45" s="78">
        <v>0.068825334213303349</v>
      </c>
      <c r="O45" s="78">
        <v>0.052011259251526581</v>
      </c>
      <c r="P45" s="78">
        <v>0.053466135195810206</v>
      </c>
      <c r="Q45" s="78">
        <v>0.048175020465435557</v>
      </c>
      <c r="R45" s="78">
        <v>0.045729068398262546</v>
      </c>
      <c r="S45" s="78">
        <v>0.065379523169844536</v>
      </c>
      <c r="T45" s="78">
        <v>0.06381545469541261</v>
      </c>
      <c r="U45" s="78">
        <v>0.041469192102053132</v>
      </c>
      <c r="V45" s="78">
        <v>0.050032772771921856</v>
      </c>
      <c r="W45" s="78">
        <v>0.034476438201345293</v>
      </c>
      <c r="X45" s="78">
        <v>0.02935998959679394</v>
      </c>
      <c r="Y45" s="79">
        <v>0.087957697852191957</v>
      </c>
      <c r="Z45" s="80">
        <f t="shared" si="0"/>
        <v>4.8352688782686615E-2</v>
      </c>
      <c r="AA45" s="80">
        <f t="shared" si="1"/>
        <v>1.5942470885135843E-2</v>
      </c>
    </row>
    <row r="46" x14ac:dyDescent="0.25">
      <c r="A46" s="108"/>
      <c r="B46" s="49" t="s">
        <v>423</v>
      </c>
      <c r="C46" s="78">
        <v>0.020789601575446535</v>
      </c>
      <c r="D46" s="78">
        <v>0.020826932043321308</v>
      </c>
      <c r="E46" s="78">
        <v>0.017780310147720132</v>
      </c>
      <c r="F46" s="78">
        <v>0.019155223983702306</v>
      </c>
      <c r="G46" s="78">
        <v>0.018727415433396462</v>
      </c>
      <c r="H46" s="78">
        <v>0.020021608259499359</v>
      </c>
      <c r="I46" s="78">
        <v>0.017710741873144968</v>
      </c>
      <c r="J46" s="78">
        <v>0.021868333054344328</v>
      </c>
      <c r="K46" s="78">
        <v>0.022769351933699122</v>
      </c>
      <c r="L46" s="78">
        <v>0.02930716812097621</v>
      </c>
      <c r="M46" s="78">
        <v>0.018076691169308361</v>
      </c>
      <c r="N46" s="78">
        <v>0.027026880915699204</v>
      </c>
      <c r="O46" s="78">
        <v>0.017988434608336424</v>
      </c>
      <c r="P46" s="78">
        <v>0.020600494287727481</v>
      </c>
      <c r="Q46" s="78">
        <v>0.0193211097350726</v>
      </c>
      <c r="R46" s="78">
        <v>0.020766570844022593</v>
      </c>
      <c r="S46" s="78">
        <v>0.019243729205032055</v>
      </c>
      <c r="T46" s="78">
        <v>0.025875612361797879</v>
      </c>
      <c r="U46" s="78">
        <v>0.017762797950221901</v>
      </c>
      <c r="V46" s="78">
        <v>0.024792762766508162</v>
      </c>
      <c r="W46" s="78">
        <v>0.021143989236387183</v>
      </c>
      <c r="X46" s="78">
        <v>0.019691240309261303</v>
      </c>
      <c r="Y46" s="79">
        <v>0.016970480691890454</v>
      </c>
      <c r="Z46" s="80">
        <f t="shared" si="0"/>
        <v>2.0792064369848533E-2</v>
      </c>
      <c r="AA46" s="80">
        <f t="shared" si="1"/>
        <v>3.2287533958062294E-3</v>
      </c>
    </row>
    <row r="47" s="59" customFormat="true" x14ac:dyDescent="0.25">
      <c r="A47" s="109"/>
      <c r="B47" s="55" t="s">
        <v>424</v>
      </c>
      <c r="C47" s="81">
        <v>0.02072655297971214</v>
      </c>
      <c r="D47" s="81">
        <v>0.020548472232384589</v>
      </c>
      <c r="E47" s="81">
        <v>0.019989419149225533</v>
      </c>
      <c r="F47" s="81">
        <v>0.01983278039745013</v>
      </c>
      <c r="G47" s="81">
        <v>0.019309378668477758</v>
      </c>
      <c r="H47" s="81">
        <v>0.020258292773346724</v>
      </c>
      <c r="I47" s="81">
        <v>0.017023733590038503</v>
      </c>
      <c r="J47" s="81">
        <v>0.027968512675681401</v>
      </c>
      <c r="K47" s="81">
        <v>0.024225919903515442</v>
      </c>
      <c r="L47" s="81">
        <v>0.022935546690402004</v>
      </c>
      <c r="M47" s="81">
        <v>0.01950487680172254</v>
      </c>
      <c r="N47" s="81">
        <v>0.021746210797952217</v>
      </c>
      <c r="O47" s="81">
        <v>0.018977035321607914</v>
      </c>
      <c r="P47" s="81">
        <v>0.021196155075565083</v>
      </c>
      <c r="Q47" s="81">
        <v>0.020316771496319733</v>
      </c>
      <c r="R47" s="81">
        <v>0.022145716067118452</v>
      </c>
      <c r="S47" s="81">
        <v>0.022796755902506075</v>
      </c>
      <c r="T47" s="81">
        <v>0.020467904672645962</v>
      </c>
      <c r="U47" s="81">
        <v>0.018640332503397798</v>
      </c>
      <c r="V47" s="81">
        <v>0.022401146765708774</v>
      </c>
      <c r="W47" s="81">
        <v>0.020186704054674653</v>
      </c>
      <c r="X47" s="81">
        <v>0.019411327538550634</v>
      </c>
      <c r="Y47" s="82">
        <v>0.02123803060297411</v>
      </c>
      <c r="Z47" s="83">
        <f t="shared" si="0"/>
        <v>2.0949894637433835E-2</v>
      </c>
      <c r="AA47" s="83">
        <f t="shared" si="1"/>
        <v>2.2107579901112602E-3</v>
      </c>
    </row>
    <row r="48" s="64" customFormat="true" x14ac:dyDescent="0.25">
      <c r="A48" s="110" t="s">
        <v>425</v>
      </c>
      <c r="B48" s="60" t="s">
        <v>406</v>
      </c>
      <c r="C48" s="61">
        <v>26.891950743441718</v>
      </c>
      <c r="D48" s="61">
        <v>24.397985230115477</v>
      </c>
      <c r="E48" s="61">
        <v>25.652160191381618</v>
      </c>
      <c r="F48" s="61">
        <v>26.455064354505037</v>
      </c>
      <c r="G48" s="61">
        <v>25.897025259779877</v>
      </c>
      <c r="H48" s="61">
        <v>29.305317248077209</v>
      </c>
      <c r="I48" s="61">
        <v>24.678953641491841</v>
      </c>
      <c r="J48" s="61">
        <v>20.827587207561798</v>
      </c>
      <c r="K48" s="61">
        <v>26.493074274283519</v>
      </c>
      <c r="L48" s="61">
        <v>25.108906843652704</v>
      </c>
      <c r="M48" s="61">
        <v>27.759544827389167</v>
      </c>
      <c r="N48" s="61">
        <v>29.816025813535958</v>
      </c>
      <c r="O48" s="61">
        <v>26.483948405490338</v>
      </c>
      <c r="P48" s="61">
        <v>23.813065091947241</v>
      </c>
      <c r="Q48" s="61">
        <v>26.551914532389826</v>
      </c>
      <c r="R48" s="61">
        <v>27.765156966151149</v>
      </c>
      <c r="S48" s="61">
        <v>24.151560019519337</v>
      </c>
      <c r="T48" s="61">
        <v>31.446931453977857</v>
      </c>
      <c r="U48" s="61">
        <v>25.965637723860471</v>
      </c>
      <c r="V48" s="61">
        <v>26.224381182201384</v>
      </c>
      <c r="W48" s="61">
        <v>25.327958017933994</v>
      </c>
      <c r="X48" s="61">
        <v>24.781967800083272</v>
      </c>
      <c r="Y48" s="62">
        <v>27.541277979665161</v>
      </c>
      <c r="Z48" s="63">
        <f t="shared" si="0"/>
        <v>26.232060643845042</v>
      </c>
      <c r="AA48" s="63">
        <f t="shared" si="1"/>
        <v>2.1998641292991872</v>
      </c>
    </row>
    <row r="49" s="64" customFormat="true" x14ac:dyDescent="0.25">
      <c r="A49" s="110"/>
      <c r="B49" s="60" t="s">
        <v>407</v>
      </c>
      <c r="C49" s="61">
        <v>26.374724681293159</v>
      </c>
      <c r="D49" s="61">
        <v>29.241848258266756</v>
      </c>
      <c r="E49" s="61">
        <v>25.379470774824224</v>
      </c>
      <c r="F49" s="61">
        <v>25.694120604349365</v>
      </c>
      <c r="G49" s="61">
        <v>25.064387330895414</v>
      </c>
      <c r="H49" s="61">
        <v>25.568827575207298</v>
      </c>
      <c r="I49" s="61">
        <v>23.635230559733724</v>
      </c>
      <c r="J49" s="61">
        <v>21.929388405002509</v>
      </c>
      <c r="K49" s="61">
        <v>26.273245648297284</v>
      </c>
      <c r="L49" s="61">
        <v>26.162624048846233</v>
      </c>
      <c r="M49" s="61">
        <v>25.387963533838072</v>
      </c>
      <c r="N49" s="61">
        <v>25.686861734739249</v>
      </c>
      <c r="O49" s="61">
        <v>25.240118357182961</v>
      </c>
      <c r="P49" s="61">
        <v>26.894004946058288</v>
      </c>
      <c r="Q49" s="61">
        <v>26.269924521863977</v>
      </c>
      <c r="R49" s="61">
        <v>24.624995339931147</v>
      </c>
      <c r="S49" s="61">
        <v>23.188775037468353</v>
      </c>
      <c r="T49" s="61">
        <v>27.223283880040075</v>
      </c>
      <c r="U49" s="61">
        <v>25.488528241342017</v>
      </c>
      <c r="V49" s="61">
        <v>25.253522562151126</v>
      </c>
      <c r="W49" s="61">
        <v>24.371290441690057</v>
      </c>
      <c r="X49" s="61">
        <v>23.117818795942</v>
      </c>
      <c r="Y49" s="62">
        <v>24.070167199182102</v>
      </c>
      <c r="Z49" s="63">
        <f t="shared" si="0"/>
        <v>25.31048358600632</v>
      </c>
      <c r="AA49" s="63">
        <f t="shared" si="1"/>
        <v>1.5408532197622582</v>
      </c>
    </row>
    <row r="50" s="64" customFormat="true" x14ac:dyDescent="0.25">
      <c r="A50" s="110"/>
      <c r="B50" s="60" t="s">
        <v>408</v>
      </c>
      <c r="C50" s="61">
        <v>15.242035127130487</v>
      </c>
      <c r="D50" s="61">
        <v>17.046265031162708</v>
      </c>
      <c r="E50" s="61">
        <v>13.542392080315865</v>
      </c>
      <c r="F50" s="61">
        <v>16.700877823526415</v>
      </c>
      <c r="G50" s="61">
        <v>15.158256267448492</v>
      </c>
      <c r="H50" s="61">
        <v>14.855854871172772</v>
      </c>
      <c r="I50" s="61">
        <v>18.404352753414361</v>
      </c>
      <c r="J50" s="61">
        <v>14.075389773907768</v>
      </c>
      <c r="K50" s="61">
        <v>11.860435003984966</v>
      </c>
      <c r="L50" s="61">
        <v>13.366194035941264</v>
      </c>
      <c r="M50" s="61">
        <v>15.363731295070211</v>
      </c>
      <c r="N50" s="61">
        <v>18.771955780996738</v>
      </c>
      <c r="O50" s="61">
        <v>17.085775177891303</v>
      </c>
      <c r="P50" s="61">
        <v>13.586608379990164</v>
      </c>
      <c r="Q50" s="61">
        <v>17.711755368365367</v>
      </c>
      <c r="R50" s="61">
        <v>14.927642652413539</v>
      </c>
      <c r="S50" s="61">
        <v>13.143792215788777</v>
      </c>
      <c r="T50" s="61">
        <v>14.678028326905675</v>
      </c>
      <c r="U50" s="61">
        <v>18.504185865943118</v>
      </c>
      <c r="V50" s="61">
        <v>14.276550610012553</v>
      </c>
      <c r="W50" s="61">
        <v>14.889921582282179</v>
      </c>
      <c r="X50" s="61">
        <v>14.999158652138062</v>
      </c>
      <c r="Y50" s="62">
        <v>17.73166087732363</v>
      </c>
      <c r="Z50" s="63">
        <f t="shared" si="0"/>
        <v>15.474905197962018</v>
      </c>
      <c r="AA50" s="63">
        <f t="shared" si="1"/>
        <v>1.9186348878552593</v>
      </c>
    </row>
    <row r="51" s="48" customFormat="true" x14ac:dyDescent="0.25">
      <c r="A51" s="111"/>
      <c r="B51" s="44" t="s">
        <v>409</v>
      </c>
      <c r="C51" s="66">
        <v>15.265091279553483</v>
      </c>
      <c r="D51" s="66">
        <v>16.976884149346223</v>
      </c>
      <c r="E51" s="66">
        <v>13.502795671368098</v>
      </c>
      <c r="F51" s="66">
        <v>16.648808617037819</v>
      </c>
      <c r="G51" s="66">
        <v>15.044263184184908</v>
      </c>
      <c r="H51" s="66">
        <v>14.942192323775286</v>
      </c>
      <c r="I51" s="66">
        <v>17.728369648624589</v>
      </c>
      <c r="J51" s="66">
        <v>14.18049328979493</v>
      </c>
      <c r="K51" s="66">
        <v>12.147900610704768</v>
      </c>
      <c r="L51" s="66">
        <v>13.218261237941389</v>
      </c>
      <c r="M51" s="66">
        <v>15.41680481667397</v>
      </c>
      <c r="N51" s="66">
        <v>18.613578505611315</v>
      </c>
      <c r="O51" s="66">
        <v>17.024673567250076</v>
      </c>
      <c r="P51" s="66">
        <v>13.585384812648316</v>
      </c>
      <c r="Q51" s="66">
        <v>17.612136021619108</v>
      </c>
      <c r="R51" s="66">
        <v>14.982213034717599</v>
      </c>
      <c r="S51" s="66">
        <v>12.988585065454542</v>
      </c>
      <c r="T51" s="66">
        <v>14.775142192316785</v>
      </c>
      <c r="U51" s="66">
        <v>18.30580568704195</v>
      </c>
      <c r="V51" s="66">
        <v>14.33983438869647</v>
      </c>
      <c r="W51" s="66">
        <v>15.78167417799591</v>
      </c>
      <c r="X51" s="66">
        <v>14.898131165055775</v>
      </c>
      <c r="Y51" s="67">
        <v>17.723634103336746</v>
      </c>
      <c r="Z51" s="68">
        <f t="shared" si="0"/>
        <v>15.465332936989132</v>
      </c>
      <c r="AA51" s="68">
        <f t="shared" si="1"/>
        <v>1.8221362896929161</v>
      </c>
    </row>
    <row r="52" x14ac:dyDescent="0.25">
      <c r="A52" s="108" t="s">
        <v>426</v>
      </c>
      <c r="B52" s="49" t="s">
        <v>406</v>
      </c>
      <c r="C52" s="78">
        <v>0.67045627289429721</v>
      </c>
      <c r="D52" s="78">
        <v>0.693845851332068</v>
      </c>
      <c r="E52" s="78">
        <v>0.65870880764816109</v>
      </c>
      <c r="F52" s="78">
        <v>0.6626021313544973</v>
      </c>
      <c r="G52" s="78">
        <v>0.65862733442643973</v>
      </c>
      <c r="H52" s="78">
        <v>0.65568240467754035</v>
      </c>
      <c r="I52" s="78">
        <v>0.68081123185466741</v>
      </c>
      <c r="J52" s="78">
        <v>0.66069951421618023</v>
      </c>
      <c r="K52" s="78">
        <v>0.70953096084524248</v>
      </c>
      <c r="L52" s="78">
        <v>0.68280123923224489</v>
      </c>
      <c r="M52" s="78">
        <v>0.6540486294731378</v>
      </c>
      <c r="N52" s="78">
        <v>0.6575037648174592</v>
      </c>
      <c r="O52" s="78">
        <v>0.67076341696970676</v>
      </c>
      <c r="P52" s="78">
        <v>0.71391211608802785</v>
      </c>
      <c r="Q52" s="78">
        <v>0.65000000000000002</v>
      </c>
      <c r="R52" s="78">
        <v>0.65000000000000002</v>
      </c>
      <c r="S52" s="78">
        <v>0.70857101345686013</v>
      </c>
      <c r="T52" s="78">
        <v>0.66410728197217628</v>
      </c>
      <c r="U52" s="78">
        <v>0.67116716539241761</v>
      </c>
      <c r="V52" s="78">
        <v>0.67096366749091318</v>
      </c>
      <c r="W52" s="78">
        <v>0.66956936058830308</v>
      </c>
      <c r="X52" s="78">
        <v>0.66123119124338769</v>
      </c>
      <c r="Y52" s="79">
        <v>0.65000000000000002</v>
      </c>
      <c r="Z52" s="80">
        <f t="shared" si="0"/>
        <v>0.67067840678146662</v>
      </c>
      <c r="AA52" s="80">
        <f t="shared" si="1"/>
        <v>1.9242498828010136E-2</v>
      </c>
    </row>
    <row r="53" x14ac:dyDescent="0.25">
      <c r="A53" s="108"/>
      <c r="B53" s="49" t="s">
        <v>407</v>
      </c>
      <c r="C53" s="78">
        <v>0.67056878278432919</v>
      </c>
      <c r="D53" s="78">
        <v>0.68639414433410151</v>
      </c>
      <c r="E53" s="78">
        <v>0.65000000000000002</v>
      </c>
      <c r="F53" s="78">
        <v>0.65000000000000002</v>
      </c>
      <c r="G53" s="78">
        <v>0.65879184370525135</v>
      </c>
      <c r="H53" s="78">
        <v>0.65390401678521559</v>
      </c>
      <c r="I53" s="78">
        <v>0.68168893972925759</v>
      </c>
      <c r="J53" s="78">
        <v>0.65000000000000002</v>
      </c>
      <c r="K53" s="78">
        <v>0.67064616098270136</v>
      </c>
      <c r="L53" s="78">
        <v>0.68110741628856941</v>
      </c>
      <c r="M53" s="78">
        <v>0.65436596314891937</v>
      </c>
      <c r="N53" s="78">
        <v>0.65216409436214706</v>
      </c>
      <c r="O53" s="78">
        <v>0.66088282362356332</v>
      </c>
      <c r="P53" s="78">
        <v>0.65000000000000002</v>
      </c>
      <c r="Q53" s="78">
        <v>0.65000000000000002</v>
      </c>
      <c r="R53" s="78">
        <v>0.65000000000000002</v>
      </c>
      <c r="S53" s="78">
        <v>0.71390480613744756</v>
      </c>
      <c r="T53" s="78">
        <v>0.65810180900169879</v>
      </c>
      <c r="U53" s="78">
        <v>0.66077822970509259</v>
      </c>
      <c r="V53" s="78">
        <v>0.65438908630246073</v>
      </c>
      <c r="W53" s="78">
        <v>0.67004630640041007</v>
      </c>
      <c r="X53" s="78">
        <v>0.67338117978564149</v>
      </c>
      <c r="Y53" s="79">
        <v>0.66808727940669033</v>
      </c>
      <c r="Z53" s="80">
        <f t="shared" si="0"/>
        <v>0.66387838619493478</v>
      </c>
      <c r="AA53" s="80">
        <f t="shared" si="1"/>
        <v>1.5827209121973728E-2</v>
      </c>
    </row>
    <row r="54" x14ac:dyDescent="0.25">
      <c r="A54" s="108"/>
      <c r="B54" s="49" t="s">
        <v>408</v>
      </c>
      <c r="C54" s="78">
        <v>0.6723913559038226</v>
      </c>
      <c r="D54" s="78">
        <v>0.66352271913441985</v>
      </c>
      <c r="E54" s="78">
        <v>0.70402815290004728</v>
      </c>
      <c r="F54" s="78">
        <v>0.65000000000000002</v>
      </c>
      <c r="G54" s="78">
        <v>0.73999999999999999</v>
      </c>
      <c r="H54" s="78">
        <v>0.67819972742631818</v>
      </c>
      <c r="I54" s="78">
        <v>0.7303516511160737</v>
      </c>
      <c r="J54" s="78">
        <v>0.65000000000000002</v>
      </c>
      <c r="K54" s="78">
        <v>0.65972509739517693</v>
      </c>
      <c r="L54" s="78">
        <v>0.72195060320121762</v>
      </c>
      <c r="M54" s="78">
        <v>0.6537987975274695</v>
      </c>
      <c r="N54" s="78">
        <v>0.6592673825137354</v>
      </c>
      <c r="O54" s="78">
        <v>0.66678111679614638</v>
      </c>
      <c r="P54" s="78">
        <v>0.73999999999999999</v>
      </c>
      <c r="Q54" s="78">
        <v>0.65000000000000002</v>
      </c>
      <c r="R54" s="78">
        <v>0.65000000000000002</v>
      </c>
      <c r="S54" s="78">
        <v>0.73072147889303429</v>
      </c>
      <c r="T54" s="78">
        <v>0.66563602727187932</v>
      </c>
      <c r="U54" s="78">
        <v>0.66553635276316236</v>
      </c>
      <c r="V54" s="78">
        <v>0.66998800388916691</v>
      </c>
      <c r="W54" s="78">
        <v>0.68744819984899008</v>
      </c>
      <c r="X54" s="78">
        <v>0.73999999999999999</v>
      </c>
      <c r="Y54" s="79">
        <v>0.65974610951890134</v>
      </c>
      <c r="Z54" s="80">
        <f t="shared" si="0"/>
        <v>0.6830040337434593</v>
      </c>
      <c r="AA54" s="80">
        <f t="shared" si="1"/>
        <v>3.3475805544281881E-2</v>
      </c>
    </row>
    <row r="55" s="59" customFormat="true" x14ac:dyDescent="0.25">
      <c r="A55" s="109"/>
      <c r="B55" s="55" t="s">
        <v>409</v>
      </c>
      <c r="C55" s="81">
        <v>0.67163926105068239</v>
      </c>
      <c r="D55" s="81">
        <v>0.66289149837463035</v>
      </c>
      <c r="E55" s="81">
        <v>0.7062959282568354</v>
      </c>
      <c r="F55" s="81">
        <v>0.65000000000000002</v>
      </c>
      <c r="G55" s="81">
        <v>0.73999999999999999</v>
      </c>
      <c r="H55" s="81">
        <v>0.67752950032709947</v>
      </c>
      <c r="I55" s="81">
        <v>0.73999999999999999</v>
      </c>
      <c r="J55" s="81">
        <v>0.65000000000000002</v>
      </c>
      <c r="K55" s="81">
        <v>0.65897256802595994</v>
      </c>
      <c r="L55" s="81">
        <v>0.72871093980112456</v>
      </c>
      <c r="M55" s="81">
        <v>0.65351595451020494</v>
      </c>
      <c r="N55" s="81">
        <v>0.65877216185485277</v>
      </c>
      <c r="O55" s="81">
        <v>0.66611639157232583</v>
      </c>
      <c r="P55" s="81">
        <v>0.73999999999999999</v>
      </c>
      <c r="Q55" s="81">
        <v>0.65000000000000002</v>
      </c>
      <c r="R55" s="81">
        <v>0.65000000000000002</v>
      </c>
      <c r="S55" s="81">
        <v>0.73981836234475862</v>
      </c>
      <c r="T55" s="81">
        <v>0.66483793658912305</v>
      </c>
      <c r="U55" s="81">
        <v>0.66497390011962842</v>
      </c>
      <c r="V55" s="81">
        <v>0.66918542064598296</v>
      </c>
      <c r="W55" s="81">
        <v>0.68531237464397932</v>
      </c>
      <c r="X55" s="81">
        <v>0.73999999999999999</v>
      </c>
      <c r="Y55" s="82">
        <v>0.65918574534715113</v>
      </c>
      <c r="Z55" s="83">
        <f t="shared" si="0"/>
        <v>0.6838155627593191</v>
      </c>
      <c r="AA55" s="83">
        <f t="shared" si="1"/>
        <v>3.5353630990447006E-2</v>
      </c>
    </row>
    <row r="56" s="64" customFormat="true" x14ac:dyDescent="0.25">
      <c r="A56" s="110" t="s">
        <v>427</v>
      </c>
      <c r="B56" s="60" t="s">
        <v>406</v>
      </c>
      <c r="C56" s="61">
        <v>11.464717545160015</v>
      </c>
      <c r="D56" s="61">
        <v>10.401477081482296</v>
      </c>
      <c r="E56" s="61">
        <v>10.936163531725587</v>
      </c>
      <c r="F56" s="61">
        <v>11.278461847450711</v>
      </c>
      <c r="G56" s="61">
        <v>11.040555692511727</v>
      </c>
      <c r="H56" s="61">
        <v>12.49359661654325</v>
      </c>
      <c r="I56" s="61">
        <v>10.521261008883988</v>
      </c>
      <c r="J56" s="61">
        <v>8.8793262623432838</v>
      </c>
      <c r="K56" s="61">
        <v>11.294666435891763</v>
      </c>
      <c r="L56" s="61">
        <v>10.70456091402804</v>
      </c>
      <c r="M56" s="61">
        <v>11.834594807364025</v>
      </c>
      <c r="N56" s="61">
        <v>12.711324571898304</v>
      </c>
      <c r="O56" s="61">
        <v>11.29077584762369</v>
      </c>
      <c r="P56" s="61">
        <v>10.152110859055675</v>
      </c>
      <c r="Q56" s="61">
        <v>11.319751523467181</v>
      </c>
      <c r="R56" s="61">
        <v>11.836987403808374</v>
      </c>
      <c r="S56" s="61">
        <v>10.296419792688164</v>
      </c>
      <c r="T56" s="61">
        <v>13.406620822023804</v>
      </c>
      <c r="U56" s="61">
        <v>11.069806918213652</v>
      </c>
      <c r="V56" s="61">
        <v>11.180115787021165</v>
      </c>
      <c r="W56" s="61">
        <v>10.797947960026667</v>
      </c>
      <c r="X56" s="61">
        <v>10.565178545498215</v>
      </c>
      <c r="Y56" s="62">
        <v>11.741542139578723</v>
      </c>
      <c r="Z56" s="63">
        <f t="shared" si="0"/>
        <v>11.183389735403839</v>
      </c>
      <c r="AA56" s="63">
        <f t="shared" si="1"/>
        <v>0.93785761846582594</v>
      </c>
    </row>
    <row r="57" s="64" customFormat="true" x14ac:dyDescent="0.25">
      <c r="A57" s="110"/>
      <c r="B57" s="60" t="s">
        <v>407</v>
      </c>
      <c r="C57" s="61">
        <v>11.244211016418333</v>
      </c>
      <c r="D57" s="61">
        <v>12.466538183780393</v>
      </c>
      <c r="E57" s="61">
        <v>10.819909148835663</v>
      </c>
      <c r="F57" s="61">
        <v>10.954052315151639</v>
      </c>
      <c r="G57" s="61">
        <v>10.685581121751909</v>
      </c>
      <c r="H57" s="61">
        <v>10.90063673354525</v>
      </c>
      <c r="I57" s="61">
        <v>10.076295508170398</v>
      </c>
      <c r="J57" s="61">
        <v>9.3490519300751931</v>
      </c>
      <c r="K57" s="61">
        <v>11.20094794260293</v>
      </c>
      <c r="L57" s="61">
        <v>11.15378716188458</v>
      </c>
      <c r="M57" s="61">
        <v>10.823529826420632</v>
      </c>
      <c r="N57" s="61">
        <v>10.950957675771585</v>
      </c>
      <c r="O57" s="61">
        <v>10.760499694953563</v>
      </c>
      <c r="P57" s="61">
        <v>11.465593303598075</v>
      </c>
      <c r="Q57" s="61">
        <v>11.199532062555667</v>
      </c>
      <c r="R57" s="61">
        <v>10.49825722263911</v>
      </c>
      <c r="S57" s="61">
        <v>9.8859602473303987</v>
      </c>
      <c r="T57" s="61">
        <v>11.605973226486089</v>
      </c>
      <c r="U57" s="61">
        <v>10.866403100194777</v>
      </c>
      <c r="V57" s="61">
        <v>10.766214245948527</v>
      </c>
      <c r="W57" s="61">
        <v>10.39009641921108</v>
      </c>
      <c r="X57" s="61">
        <v>9.8557098101298113</v>
      </c>
      <c r="Y57" s="62">
        <v>10.261719978447355</v>
      </c>
      <c r="Z57" s="63">
        <f t="shared" si="0"/>
        <v>10.790498168517519</v>
      </c>
      <c r="AA57" s="63">
        <f t="shared" si="1"/>
        <v>0.65690462962910323</v>
      </c>
    </row>
    <row r="58" s="64" customFormat="true" x14ac:dyDescent="0.25">
      <c r="A58" s="110"/>
      <c r="B58" s="60" t="s">
        <v>408</v>
      </c>
      <c r="C58" s="61">
        <v>4.4986599633983513</v>
      </c>
      <c r="D58" s="61">
        <v>5.0311752585237643</v>
      </c>
      <c r="E58" s="61">
        <v>3.9970132959422839</v>
      </c>
      <c r="F58" s="61">
        <v>4.9292348293157486</v>
      </c>
      <c r="G58" s="61">
        <v>4.4739327797455788</v>
      </c>
      <c r="H58" s="61">
        <v>4.3846795374485676</v>
      </c>
      <c r="I58" s="61">
        <v>5.4320124703473649</v>
      </c>
      <c r="J58" s="61">
        <v>4.1543266313824807</v>
      </c>
      <c r="K58" s="61">
        <v>3.5005866116882851</v>
      </c>
      <c r="L58" s="61">
        <v>3.9450087518478933</v>
      </c>
      <c r="M58" s="61">
        <v>4.5345783741514509</v>
      </c>
      <c r="N58" s="61">
        <v>5.5405098598898723</v>
      </c>
      <c r="O58" s="61">
        <v>5.0428366091080807</v>
      </c>
      <c r="P58" s="61">
        <v>4.0100636593232428</v>
      </c>
      <c r="Q58" s="61">
        <v>5.2275935655957078</v>
      </c>
      <c r="R58" s="61">
        <v>4.4058675753080392</v>
      </c>
      <c r="S58" s="61">
        <v>3.8793672442826712</v>
      </c>
      <c r="T58" s="61">
        <v>4.3321943444640736</v>
      </c>
      <c r="U58" s="61">
        <v>5.461478038600462</v>
      </c>
      <c r="V58" s="61">
        <v>4.2136988997206863</v>
      </c>
      <c r="W58" s="61">
        <v>4.3947342675468963</v>
      </c>
      <c r="X58" s="61">
        <v>4.4269753973291577</v>
      </c>
      <c r="Y58" s="62">
        <v>5.2334686416898588</v>
      </c>
      <c r="Z58" s="63">
        <f t="shared" si="0"/>
        <v>4.567391156810892</v>
      </c>
      <c r="AA58" s="63">
        <f t="shared" si="1"/>
        <v>0.56628172566078627</v>
      </c>
    </row>
    <row r="59" s="48" customFormat="true" x14ac:dyDescent="0.25">
      <c r="A59" s="111"/>
      <c r="B59" s="44" t="s">
        <v>409</v>
      </c>
      <c r="C59" s="66">
        <v>4.5054649463911218</v>
      </c>
      <c r="D59" s="66">
        <v>5.0106976128124296</v>
      </c>
      <c r="E59" s="66">
        <v>3.9853264852151122</v>
      </c>
      <c r="F59" s="66">
        <v>4.9138666942470106</v>
      </c>
      <c r="G59" s="66">
        <v>4.4402879209386725</v>
      </c>
      <c r="H59" s="66">
        <v>4.4101618853191216</v>
      </c>
      <c r="I59" s="66">
        <v>5.2324972413056399</v>
      </c>
      <c r="J59" s="66">
        <v>4.1853477499529514</v>
      </c>
      <c r="K59" s="66">
        <v>3.5854315818656928</v>
      </c>
      <c r="L59" s="66">
        <v>3.9013466456996824</v>
      </c>
      <c r="M59" s="66">
        <v>4.5502429310668457</v>
      </c>
      <c r="N59" s="66">
        <v>5.493765084540267</v>
      </c>
      <c r="O59" s="66">
        <v>5.0248025757786614</v>
      </c>
      <c r="P59" s="66">
        <v>4.0097025255660119</v>
      </c>
      <c r="Q59" s="66">
        <v>5.1981910899387929</v>
      </c>
      <c r="R59" s="66">
        <v>4.4219739280365955</v>
      </c>
      <c r="S59" s="66">
        <v>3.8335581257877962</v>
      </c>
      <c r="T59" s="66">
        <v>4.3608573316945769</v>
      </c>
      <c r="U59" s="66">
        <v>5.4029264763641338</v>
      </c>
      <c r="V59" s="66">
        <v>4.2323769961246995</v>
      </c>
      <c r="W59" s="66">
        <v>4.6579334838020268</v>
      </c>
      <c r="X59" s="66">
        <v>4.3971573115191571</v>
      </c>
      <c r="Y59" s="67">
        <v>5.2310995534107096</v>
      </c>
      <c r="Z59" s="68">
        <f t="shared" si="0"/>
        <v>4.5645659207555518</v>
      </c>
      <c r="AA59" s="68">
        <f t="shared" si="1"/>
        <v>0.53780033348080081</v>
      </c>
    </row>
    <row r="60" x14ac:dyDescent="0.25">
      <c r="A60" s="108" t="s">
        <v>428</v>
      </c>
      <c r="B60" s="49" t="s">
        <v>406</v>
      </c>
      <c r="C60" s="84">
        <v>0.60834103176705856</v>
      </c>
      <c r="D60" s="84">
        <v>0.46221690636516277</v>
      </c>
      <c r="E60" s="84">
        <v>0.5532614698518683</v>
      </c>
      <c r="F60" s="84">
        <v>0.47134136665710707</v>
      </c>
      <c r="G60" s="84">
        <v>2.9122357079403938</v>
      </c>
      <c r="H60" s="84">
        <v>0.63876894486855151</v>
      </c>
      <c r="I60" s="84">
        <v>0.49133369584193148</v>
      </c>
      <c r="J60" s="84">
        <v>0.50183045935461001</v>
      </c>
      <c r="K60" s="84">
        <v>0.48633372658930335</v>
      </c>
      <c r="L60" s="84">
        <v>0.46516845686466929</v>
      </c>
      <c r="M60" s="84">
        <v>0.39933862401009512</v>
      </c>
      <c r="N60" s="84">
        <v>0.40361634385204609</v>
      </c>
      <c r="O60" s="84">
        <v>0.51295195651673298</v>
      </c>
      <c r="P60" s="84">
        <v>0.46839792740343955</v>
      </c>
      <c r="Q60" s="84">
        <v>0.46110338550534735</v>
      </c>
      <c r="R60" s="84">
        <v>0.48217268327533169</v>
      </c>
      <c r="S60" s="84">
        <v>0.35890488630984252</v>
      </c>
      <c r="T60" s="84">
        <v>0.49906551386450287</v>
      </c>
      <c r="U60" s="84">
        <v>0.65282886343383384</v>
      </c>
      <c r="V60" s="84">
        <v>0.47371829713802438</v>
      </c>
      <c r="W60" s="84">
        <v>0.47626683583968032</v>
      </c>
      <c r="X60" s="84">
        <v>0.463546903500693</v>
      </c>
      <c r="Y60" s="85">
        <v>0.44002199471943321</v>
      </c>
      <c r="Z60" s="86">
        <f t="shared" si="0"/>
        <v>0.59490286875955056</v>
      </c>
      <c r="AA60" s="86">
        <f t="shared" si="1"/>
        <v>0.50995340031615588</v>
      </c>
    </row>
    <row r="61" x14ac:dyDescent="0.25">
      <c r="A61" s="108"/>
      <c r="B61" s="49" t="s">
        <v>407</v>
      </c>
      <c r="C61" s="84">
        <v>0.59624395008636821</v>
      </c>
      <c r="D61" s="84">
        <v>0.56979168204576225</v>
      </c>
      <c r="E61" s="84">
        <v>0.56415053044036667</v>
      </c>
      <c r="F61" s="84">
        <v>0.4783337372764182</v>
      </c>
      <c r="G61" s="84">
        <v>2.816679356828967</v>
      </c>
      <c r="H61" s="84">
        <v>0.56074839383132424</v>
      </c>
      <c r="I61" s="84">
        <v>0.4688176882581081</v>
      </c>
      <c r="J61" s="84">
        <v>0.54839246795230945</v>
      </c>
      <c r="K61" s="84">
        <v>0.55985203650435256</v>
      </c>
      <c r="L61" s="84">
        <v>0.48758153890690198</v>
      </c>
      <c r="M61" s="84">
        <v>0.36480205950712696</v>
      </c>
      <c r="N61" s="84">
        <v>0.35421409361180434</v>
      </c>
      <c r="O61" s="84">
        <v>0.50639531926529857</v>
      </c>
      <c r="P61" s="84">
        <v>0.67254359643363859</v>
      </c>
      <c r="Q61" s="84">
        <v>0.45620631684487323</v>
      </c>
      <c r="R61" s="84">
        <v>0.42764030086962129</v>
      </c>
      <c r="S61" s="84">
        <v>0.33656716578974621</v>
      </c>
      <c r="T61" s="84">
        <v>0.44125547947422239</v>
      </c>
      <c r="U61" s="84">
        <v>0.66503925430975297</v>
      </c>
      <c r="V61" s="84">
        <v>0.48378812644834579</v>
      </c>
      <c r="W61" s="84">
        <v>0.45737243916949705</v>
      </c>
      <c r="X61" s="84">
        <v>0.41381471412082621</v>
      </c>
      <c r="Y61" s="85">
        <v>0.36081584262285071</v>
      </c>
      <c r="Z61" s="86">
        <f t="shared" si="0"/>
        <v>0.59091504741732526</v>
      </c>
      <c r="AA61" s="86">
        <f t="shared" si="1"/>
        <v>0.49401566284754256</v>
      </c>
    </row>
    <row r="62" x14ac:dyDescent="0.25">
      <c r="A62" s="108"/>
      <c r="B62" s="49" t="s">
        <v>408</v>
      </c>
      <c r="C62" s="84">
        <v>0.34262561250459989</v>
      </c>
      <c r="D62" s="84">
        <v>0.36161220631590246</v>
      </c>
      <c r="E62" s="84">
        <v>0.24687646661694912</v>
      </c>
      <c r="F62" s="84">
        <v>0.31091133369133395</v>
      </c>
      <c r="G62" s="84">
        <v>1.6043076702000001</v>
      </c>
      <c r="H62" s="84">
        <v>0.29891884163668148</v>
      </c>
      <c r="I62" s="84">
        <v>0.30084000554463175</v>
      </c>
      <c r="J62" s="84">
        <v>0.35198600129418878</v>
      </c>
      <c r="K62" s="84">
        <v>0.26293132045237949</v>
      </c>
      <c r="L62" s="84">
        <v>0.21231282039124075</v>
      </c>
      <c r="M62" s="84">
        <v>0.22123499961587342</v>
      </c>
      <c r="N62" s="84">
        <v>0.2526253543016469</v>
      </c>
      <c r="O62" s="84">
        <v>0.33589768083674326</v>
      </c>
      <c r="P62" s="84">
        <v>0.44512737136429392</v>
      </c>
      <c r="Q62" s="84">
        <v>0.30758423667088791</v>
      </c>
      <c r="R62" s="84">
        <v>0.25923503769362205</v>
      </c>
      <c r="S62" s="84">
        <v>0.17794815847255674</v>
      </c>
      <c r="T62" s="84">
        <v>0.23178771245480367</v>
      </c>
      <c r="U62" s="84">
        <v>0.47501892303477672</v>
      </c>
      <c r="V62" s="84">
        <v>0.25897152855941968</v>
      </c>
      <c r="W62" s="84">
        <v>0.26231577605804191</v>
      </c>
      <c r="X62" s="84">
        <v>0.26033130059999998</v>
      </c>
      <c r="Y62" s="85">
        <v>0.27395896317369006</v>
      </c>
      <c r="Z62" s="86">
        <f t="shared" si="0"/>
        <v>0.35023301397757678</v>
      </c>
      <c r="AA62" s="86">
        <f t="shared" si="1"/>
        <v>0.28216352370371073</v>
      </c>
    </row>
    <row r="63" s="59" customFormat="true" x14ac:dyDescent="0.25">
      <c r="A63" s="109"/>
      <c r="B63" s="55" t="s">
        <v>409</v>
      </c>
      <c r="C63" s="87">
        <v>0.34385604563922573</v>
      </c>
      <c r="D63" s="87">
        <v>0.36072724147700824</v>
      </c>
      <c r="E63" s="87">
        <v>0.24445695423895589</v>
      </c>
      <c r="F63" s="87">
        <v>0.30994198904941256</v>
      </c>
      <c r="G63" s="87">
        <v>1.6043076702000001</v>
      </c>
      <c r="H63" s="87">
        <v>0.30125627370332758</v>
      </c>
      <c r="I63" s="87">
        <v>0.28726212480000007</v>
      </c>
      <c r="J63" s="87">
        <v>0.35461434529555075</v>
      </c>
      <c r="K63" s="87">
        <v>0.26988968140034714</v>
      </c>
      <c r="L63" s="87">
        <v>0.20533934374001356</v>
      </c>
      <c r="M63" s="87">
        <v>0.2221642578270564</v>
      </c>
      <c r="N63" s="87">
        <v>0.25080311903206687</v>
      </c>
      <c r="O63" s="87">
        <v>0.3352752368741343</v>
      </c>
      <c r="P63" s="87">
        <v>0.44512737136429392</v>
      </c>
      <c r="Q63" s="87">
        <v>0.30585423644847465</v>
      </c>
      <c r="R63" s="87">
        <v>0.26018271278492394</v>
      </c>
      <c r="S63" s="87">
        <v>0.17049015872891488</v>
      </c>
      <c r="T63" s="87">
        <v>0.2338392834198886</v>
      </c>
      <c r="U63" s="87">
        <v>0.4705644151677929</v>
      </c>
      <c r="V63" s="87">
        <v>0.26070357810432515</v>
      </c>
      <c r="W63" s="87">
        <v>0.2802424596351013</v>
      </c>
      <c r="X63" s="87">
        <v>0.26033130059999998</v>
      </c>
      <c r="Y63" s="88">
        <v>0.27423746318609638</v>
      </c>
      <c r="Z63" s="89">
        <f t="shared" si="0"/>
        <v>0.35006379403116999</v>
      </c>
      <c r="AA63" s="89">
        <f t="shared" si="1"/>
        <v>0.2822152140370488</v>
      </c>
    </row>
    <row r="64" s="64" customFormat="true" x14ac:dyDescent="0.25">
      <c r="A64" s="110" t="s">
        <v>429</v>
      </c>
      <c r="B64" s="60" t="s">
        <v>406</v>
      </c>
      <c r="C64" s="90">
        <v>0.069740868813312831</v>
      </c>
      <c r="D64" s="90">
        <v>0.072824436945947077</v>
      </c>
      <c r="E64" s="90">
        <v>0.11559633410867508</v>
      </c>
      <c r="F64" s="90">
        <v>0.14532428780628126</v>
      </c>
      <c r="G64" s="90">
        <v>0.083245972335655491</v>
      </c>
      <c r="H64" s="90">
        <v>0.20246709472130259</v>
      </c>
      <c r="I64" s="90">
        <v>0.14448537755266425</v>
      </c>
      <c r="J64" s="90">
        <v>0.056313955273243531</v>
      </c>
      <c r="K64" s="90">
        <v>0.12435797601818067</v>
      </c>
      <c r="L64" s="90">
        <v>0.11229055206438335</v>
      </c>
      <c r="M64" s="90">
        <v>0.14519507631372644</v>
      </c>
      <c r="N64" s="90">
        <v>0.1946531977485422</v>
      </c>
      <c r="O64" s="90">
        <v>0.15529311540343604</v>
      </c>
      <c r="P64" s="90">
        <v>0.07427748607851091</v>
      </c>
      <c r="Q64" s="90">
        <v>0.13704023904500415</v>
      </c>
      <c r="R64" s="90">
        <v>0.27396059462316336</v>
      </c>
      <c r="S64" s="90">
        <v>0.17063376864046351</v>
      </c>
      <c r="T64" s="90">
        <v>0.15719707270134034</v>
      </c>
      <c r="U64" s="90">
        <v>0.081453494776655755</v>
      </c>
      <c r="V64" s="90">
        <v>0.1536744255210625</v>
      </c>
      <c r="W64" s="90">
        <v>0.16886593338946485</v>
      </c>
      <c r="X64" s="90">
        <v>0.25059409795943205</v>
      </c>
      <c r="Y64" s="91">
        <v>0.2917481523463748</v>
      </c>
      <c r="Z64" s="92">
        <f t="shared" si="0"/>
        <v>0.14701015261681838</v>
      </c>
      <c r="AA64" s="92">
        <f t="shared" si="1"/>
        <v>6.4160230071020105E-2</v>
      </c>
    </row>
    <row r="65" s="64" customFormat="true" x14ac:dyDescent="0.25">
      <c r="A65" s="110"/>
      <c r="B65" s="60" t="s">
        <v>407</v>
      </c>
      <c r="C65" s="90">
        <v>0.071038815149492202</v>
      </c>
      <c r="D65" s="90">
        <v>0.084034337620512156</v>
      </c>
      <c r="E65" s="90">
        <v>0.11689359872112018</v>
      </c>
      <c r="F65" s="90">
        <v>0.14716724452544122</v>
      </c>
      <c r="G65" s="90">
        <v>0.08250547190875912</v>
      </c>
      <c r="H65" s="90">
        <v>0.17911068474803163</v>
      </c>
      <c r="I65" s="90">
        <v>0.14509201566583615</v>
      </c>
      <c r="J65" s="90">
        <v>0.064049449763662586</v>
      </c>
      <c r="K65" s="90">
        <v>0.14403890990816967</v>
      </c>
      <c r="L65" s="90">
        <v>0.12595305590196079</v>
      </c>
      <c r="M65" s="90">
        <v>0.13483845428699634</v>
      </c>
      <c r="N65" s="90">
        <v>0.17041389665731718</v>
      </c>
      <c r="O65" s="90">
        <v>0.15463402444738986</v>
      </c>
      <c r="P65" s="90">
        <v>0.041180288289203296</v>
      </c>
      <c r="Q65" s="90">
        <v>0.14001765122056958</v>
      </c>
      <c r="R65" s="90">
        <v>0.24672842430546116</v>
      </c>
      <c r="S65" s="90">
        <v>0.16597720632554741</v>
      </c>
      <c r="T65" s="90">
        <v>0.12639132016453988</v>
      </c>
      <c r="U65" s="90">
        <v>0.082508476325666796</v>
      </c>
      <c r="V65" s="90">
        <v>0.15214066515900521</v>
      </c>
      <c r="W65" s="90">
        <v>0.16733034201770061</v>
      </c>
      <c r="X65" s="90">
        <v>0.22942863373956737</v>
      </c>
      <c r="Y65" s="91">
        <v>0.23466226570824772</v>
      </c>
      <c r="Z65" s="92">
        <f t="shared" si="0"/>
        <v>0.13939718402435644</v>
      </c>
      <c r="AA65" s="92">
        <f t="shared" si="1"/>
        <v>5.3787535296429108E-2</v>
      </c>
    </row>
    <row r="66" s="64" customFormat="true" x14ac:dyDescent="0.25">
      <c r="A66" s="110"/>
      <c r="B66" s="60" t="s">
        <v>408</v>
      </c>
      <c r="C66" s="90">
        <v>0.027230993261817767</v>
      </c>
      <c r="D66" s="90">
        <v>0.024662070885988003</v>
      </c>
      <c r="E66" s="90">
        <v>0.046955699750503226</v>
      </c>
      <c r="F66" s="90">
        <v>0.054602298586196731</v>
      </c>
      <c r="G66" s="90">
        <v>0.033040240671428571</v>
      </c>
      <c r="H66" s="90">
        <v>0.050866895695058326</v>
      </c>
      <c r="I66" s="90">
        <v>0.074481145571861446</v>
      </c>
      <c r="J66" s="90">
        <v>0.024889055326199835</v>
      </c>
      <c r="K66" s="90">
        <v>0.036241169780088969</v>
      </c>
      <c r="L66" s="90">
        <v>0.058561862596208471</v>
      </c>
      <c r="M66" s="90">
        <v>0.047635559381007928</v>
      </c>
      <c r="N66" s="90">
        <v>0.071067135237948553</v>
      </c>
      <c r="O66" s="90">
        <v>0.057786265038013651</v>
      </c>
      <c r="P66" s="90">
        <v>0.059550912899152916</v>
      </c>
      <c r="Q66" s="90">
        <v>0.054652261019258949</v>
      </c>
      <c r="R66" s="90">
        <v>0.080736648485490142</v>
      </c>
      <c r="S66" s="90">
        <v>0.0509534758214365</v>
      </c>
      <c r="T66" s="90">
        <v>0.049656745690651594</v>
      </c>
      <c r="U66" s="90">
        <v>0.035217222765986496</v>
      </c>
      <c r="V66" s="90">
        <v>0.05026841767959863</v>
      </c>
      <c r="W66" s="90">
        <v>0.055015048290464399</v>
      </c>
      <c r="X66" s="90">
        <v>0.085941428571428558</v>
      </c>
      <c r="Y66" s="91">
        <v>0.098620016936917729</v>
      </c>
      <c r="Z66" s="92">
        <f t="shared" si="0"/>
        <v>5.3418807388813369E-2</v>
      </c>
      <c r="AA66" s="92">
        <f t="shared" si="1"/>
        <v>1.927204493883506E-2</v>
      </c>
    </row>
    <row r="67" s="48" customFormat="true" x14ac:dyDescent="0.25">
      <c r="A67" s="111"/>
      <c r="B67" s="44" t="s">
        <v>409</v>
      </c>
      <c r="C67" s="93">
        <v>0.027276451965914269</v>
      </c>
      <c r="D67" s="93">
        <v>0.024543100741610712</v>
      </c>
      <c r="E67" s="93">
        <v>0.046815598993931555</v>
      </c>
      <c r="F67" s="93">
        <v>0.054402959424039318</v>
      </c>
      <c r="G67" s="93">
        <v>0.033040240671428571</v>
      </c>
      <c r="H67" s="93">
        <v>0.051246038524026087</v>
      </c>
      <c r="I67" s="93">
        <v>0.073446999999999985</v>
      </c>
      <c r="J67" s="93">
        <v>0.025115121727782137</v>
      </c>
      <c r="K67" s="93">
        <v>0.037284564057872234</v>
      </c>
      <c r="L67" s="93">
        <v>0.058119935375993075</v>
      </c>
      <c r="M67" s="93">
        <v>0.04783590221071217</v>
      </c>
      <c r="N67" s="93">
        <v>0.070357442424698047</v>
      </c>
      <c r="O67" s="93">
        <v>0.057539846879473389</v>
      </c>
      <c r="P67" s="93">
        <v>0.059550912899152916</v>
      </c>
      <c r="Q67" s="93">
        <v>0.054287703500990235</v>
      </c>
      <c r="R67" s="93">
        <v>0.081064728039778447</v>
      </c>
      <c r="S67" s="93">
        <v>0.050183803101002983</v>
      </c>
      <c r="T67" s="93">
        <v>0.050051299671820371</v>
      </c>
      <c r="U67" s="93">
        <v>0.034771184771745116</v>
      </c>
      <c r="V67" s="93">
        <v>0.050533088899823567</v>
      </c>
      <c r="W67" s="93">
        <v>0.059210813921469062</v>
      </c>
      <c r="X67" s="93">
        <v>0.085941428571428558</v>
      </c>
      <c r="Y67" s="94">
        <v>0.098567431444251619</v>
      </c>
      <c r="Z67" s="95">
        <f t="shared" ref="Z67:Z125" si="2">AVERAGE(C67:Y67)</f>
        <v>5.3529852079084533E-2</v>
      </c>
      <c r="AA67" s="95">
        <f t="shared" ref="AA67:AA125" si="3">_xlfn.STDEV.S(C67:Y67)</f>
        <v>1.9201588180618855E-2</v>
      </c>
    </row>
    <row r="68" x14ac:dyDescent="0.25">
      <c r="A68" s="108" t="s">
        <v>430</v>
      </c>
      <c r="B68" s="49" t="s">
        <v>406</v>
      </c>
      <c r="C68" s="84">
        <v>0.019516876469422541</v>
      </c>
      <c r="D68" s="84">
        <v>0.02283566272805055</v>
      </c>
      <c r="E68" s="84">
        <v>0.025417432035562248</v>
      </c>
      <c r="F68" s="84">
        <v>0.036952639688573076</v>
      </c>
      <c r="G68" s="84">
        <v>0.033328844777799634</v>
      </c>
      <c r="H68" s="84">
        <v>0.063487896130465599</v>
      </c>
      <c r="I68" s="84">
        <v>0.030538954800904038</v>
      </c>
      <c r="J68" s="84">
        <v>0.021211589819588397</v>
      </c>
      <c r="K68" s="84">
        <v>0.040738751773363259</v>
      </c>
      <c r="L68" s="84">
        <v>0.020886042683975301</v>
      </c>
      <c r="M68" s="84">
        <v>0.030025597191543688</v>
      </c>
      <c r="N68" s="84">
        <v>0.038930639549708441</v>
      </c>
      <c r="O68" s="84">
        <v>0.044776181607990725</v>
      </c>
      <c r="P68" s="84">
        <v>0.027977853089572444</v>
      </c>
      <c r="Q68" s="84">
        <v>0.032595999715704566</v>
      </c>
      <c r="R68" s="84">
        <v>0.06516348429250958</v>
      </c>
      <c r="S68" s="84">
        <v>0.043388261291047968</v>
      </c>
      <c r="T68" s="84">
        <v>0.021499011413565659</v>
      </c>
      <c r="U68" s="84">
        <v>0.035820144012496002</v>
      </c>
      <c r="V68" s="84">
        <v>0.033731536401873222</v>
      </c>
      <c r="W68" s="84">
        <v>0.042047617413976751</v>
      </c>
      <c r="X68" s="84">
        <v>0.0471952217823597</v>
      </c>
      <c r="Y68" s="85">
        <v>0.056924813911304301</v>
      </c>
      <c r="Z68" s="86">
        <f t="shared" si="2"/>
        <v>3.6303958807885124E-2</v>
      </c>
      <c r="AA68" s="86">
        <f t="shared" si="3"/>
        <v>1.3030463800565039E-2</v>
      </c>
    </row>
    <row r="69" x14ac:dyDescent="0.25">
      <c r="A69" s="108"/>
      <c r="B69" s="49" t="s">
        <v>407</v>
      </c>
      <c r="C69" s="84">
        <v>0.019880104785016981</v>
      </c>
      <c r="D69" s="84">
        <v>0.026350767296717745</v>
      </c>
      <c r="E69" s="84">
        <v>0.025702675814036784</v>
      </c>
      <c r="F69" s="84">
        <v>0.037421261394089599</v>
      </c>
      <c r="G69" s="84">
        <v>0.03303237369225076</v>
      </c>
      <c r="H69" s="84">
        <v>0.056163993288847067</v>
      </c>
      <c r="I69" s="84">
        <v>0.030667176038460822</v>
      </c>
      <c r="J69" s="84">
        <v>0.024125292744312906</v>
      </c>
      <c r="K69" s="84">
        <v>0.047186079931028177</v>
      </c>
      <c r="L69" s="84">
        <v>0.023427268397764704</v>
      </c>
      <c r="M69" s="84">
        <v>0.027883900867298094</v>
      </c>
      <c r="N69" s="84">
        <v>0.034082779331463441</v>
      </c>
      <c r="O69" s="84">
        <v>0.044586143715664071</v>
      </c>
      <c r="P69" s="84">
        <v>0.015511241922266574</v>
      </c>
      <c r="Q69" s="84">
        <v>0.033304198468892626</v>
      </c>
      <c r="R69" s="84">
        <v>0.058686118066941843</v>
      </c>
      <c r="S69" s="84">
        <v>0.04220420409036961</v>
      </c>
      <c r="T69" s="84">
        <v>0.017285871728385603</v>
      </c>
      <c r="U69" s="84">
        <v>0.036284084707977754</v>
      </c>
      <c r="V69" s="84">
        <v>0.033394876002401645</v>
      </c>
      <c r="W69" s="84">
        <v>0.041665255162407454</v>
      </c>
      <c r="X69" s="84">
        <v>0.043209059354285193</v>
      </c>
      <c r="Y69" s="85">
        <v>0.045786428123074381</v>
      </c>
      <c r="Z69" s="86">
        <f t="shared" si="2"/>
        <v>3.4688745866258863E-2</v>
      </c>
      <c r="AA69" s="86">
        <f t="shared" si="3"/>
        <v>1.1579593867713702E-2</v>
      </c>
    </row>
    <row r="70" x14ac:dyDescent="0.25">
      <c r="A70" s="108"/>
      <c r="B70" s="49" t="s">
        <v>408</v>
      </c>
      <c r="C70" s="84">
        <v>0.0076205522052390021</v>
      </c>
      <c r="D70" s="84">
        <v>0.0077333207992490967</v>
      </c>
      <c r="E70" s="84">
        <v>0.010324663980854699</v>
      </c>
      <c r="F70" s="84">
        <v>0.013884114598333516</v>
      </c>
      <c r="G70" s="84">
        <v>0.013228184161500001</v>
      </c>
      <c r="H70" s="84">
        <v>0.015950405150093289</v>
      </c>
      <c r="I70" s="84">
        <v>0.015742605768597987</v>
      </c>
      <c r="J70" s="84">
        <v>0.0093748775062019382</v>
      </c>
      <c r="K70" s="84">
        <v>0.011872338766847665</v>
      </c>
      <c r="L70" s="84">
        <v>0.010892506442894773</v>
      </c>
      <c r="M70" s="84">
        <v>0.0098507893950725376</v>
      </c>
      <c r="N70" s="84">
        <v>0.014213427047589712</v>
      </c>
      <c r="O70" s="84">
        <v>0.016661706419293938</v>
      </c>
      <c r="P70" s="84">
        <v>0.022430843858680931</v>
      </c>
      <c r="Q70" s="84">
        <v>0.012999430656723737</v>
      </c>
      <c r="R70" s="84">
        <v>0.019203788532620159</v>
      </c>
      <c r="S70" s="84">
        <v>0.012956302496523098</v>
      </c>
      <c r="T70" s="84">
        <v>0.006791290219456762</v>
      </c>
      <c r="U70" s="84">
        <v>0.015487192963994539</v>
      </c>
      <c r="V70" s="84">
        <v>0.0110339176806719</v>
      </c>
      <c r="W70" s="84">
        <v>0.013698747024325636</v>
      </c>
      <c r="X70" s="84">
        <v>0.016185635714285711</v>
      </c>
      <c r="Y70" s="85">
        <v>0.019242370746528834</v>
      </c>
      <c r="Z70" s="86">
        <f t="shared" si="2"/>
        <v>1.3364304875459978E-2</v>
      </c>
      <c r="AA70" s="86">
        <f t="shared" si="3"/>
        <v>3.9722193632799711E-3</v>
      </c>
    </row>
    <row r="71" s="59" customFormat="true" x14ac:dyDescent="0.25">
      <c r="A71" s="109"/>
      <c r="B71" s="55" t="s">
        <v>409</v>
      </c>
      <c r="C71" s="87">
        <v>0.0076332737547035829</v>
      </c>
      <c r="D71" s="87">
        <v>0.0076960151611193597</v>
      </c>
      <c r="E71" s="87">
        <v>0.010293858493070428</v>
      </c>
      <c r="F71" s="87">
        <v>0.013833427212582527</v>
      </c>
      <c r="G71" s="87">
        <v>0.013228184161500001</v>
      </c>
      <c r="H71" s="87">
        <v>0.016069293508605323</v>
      </c>
      <c r="I71" s="87">
        <v>0.015524024999999999</v>
      </c>
      <c r="J71" s="87">
        <v>0.009460029184131271</v>
      </c>
      <c r="K71" s="87">
        <v>0.01221414700340296</v>
      </c>
      <c r="L71" s="87">
        <v>0.010810307979934711</v>
      </c>
      <c r="M71" s="87">
        <v>0.0098922192648562488</v>
      </c>
      <c r="N71" s="87">
        <v>0.014071488484939609</v>
      </c>
      <c r="O71" s="87">
        <v>0.016590655850248163</v>
      </c>
      <c r="P71" s="87">
        <v>0.022430843858680931</v>
      </c>
      <c r="Q71" s="87">
        <v>0.012912718047021252</v>
      </c>
      <c r="R71" s="87">
        <v>0.019281824598033018</v>
      </c>
      <c r="S71" s="87">
        <v>0.012760592342730939</v>
      </c>
      <c r="T71" s="87">
        <v>0.0068452512786460213</v>
      </c>
      <c r="U71" s="87">
        <v>0.01529104244605077</v>
      </c>
      <c r="V71" s="87">
        <v>0.011092013013511273</v>
      </c>
      <c r="W71" s="87">
        <v>0.014743492666445798</v>
      </c>
      <c r="X71" s="87">
        <v>0.016185635714285711</v>
      </c>
      <c r="Y71" s="88">
        <v>0.019232110460866769</v>
      </c>
      <c r="Z71" s="89">
        <f t="shared" si="2"/>
        <v>1.3395323890668116E-2</v>
      </c>
      <c r="AA71" s="89">
        <f t="shared" si="3"/>
        <v>3.9663821436487961E-3</v>
      </c>
    </row>
    <row r="72" s="64" customFormat="true" x14ac:dyDescent="0.25">
      <c r="A72" s="110" t="s">
        <v>431</v>
      </c>
      <c r="B72" s="60" t="s">
        <v>432</v>
      </c>
      <c r="C72" s="69">
        <v>0</v>
      </c>
      <c r="D72" s="69">
        <v>0</v>
      </c>
      <c r="E72" s="69">
        <v>0.03718386613158596</v>
      </c>
      <c r="F72" s="69">
        <v>0.092483341734001454</v>
      </c>
      <c r="G72" s="69">
        <v>0.054336396157552563</v>
      </c>
      <c r="H72" s="69">
        <v>0</v>
      </c>
      <c r="I72" s="69">
        <v>0.014773209115366902</v>
      </c>
      <c r="J72" s="69">
        <v>0</v>
      </c>
      <c r="K72" s="69">
        <v>0</v>
      </c>
      <c r="L72" s="69">
        <v>0</v>
      </c>
      <c r="M72" s="69">
        <v>0.063358773679346725</v>
      </c>
      <c r="N72" s="69">
        <v>0</v>
      </c>
      <c r="O72" s="69">
        <v>0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0.17693844641032128</v>
      </c>
      <c r="V72" s="69">
        <v>0</v>
      </c>
      <c r="W72" s="69">
        <v>0</v>
      </c>
      <c r="X72" s="69">
        <v>0.035031314145475757</v>
      </c>
      <c r="Y72" s="70">
        <v>0.24426764127519765</v>
      </c>
      <c r="Z72" s="71">
        <f t="shared" si="2"/>
        <v>3.1233608202123838E-2</v>
      </c>
      <c r="AA72" s="71">
        <f t="shared" si="3"/>
        <v>6.2843435018539326E-2</v>
      </c>
    </row>
    <row r="73" s="64" customFormat="true" x14ac:dyDescent="0.25">
      <c r="A73" s="110"/>
      <c r="B73" s="60" t="s">
        <v>433</v>
      </c>
      <c r="C73" s="69">
        <v>0.34613637602346087</v>
      </c>
      <c r="D73" s="69">
        <v>0.23879943768798062</v>
      </c>
      <c r="E73" s="69">
        <v>0.12869433337315977</v>
      </c>
      <c r="F73" s="69">
        <v>0.51778822281125658</v>
      </c>
      <c r="G73" s="69">
        <v>0</v>
      </c>
      <c r="H73" s="69">
        <v>0.18018691141837542</v>
      </c>
      <c r="I73" s="69">
        <v>0.022557557294232124</v>
      </c>
      <c r="J73" s="69">
        <v>0.66499342668930106</v>
      </c>
      <c r="K73" s="69">
        <v>0.086872054646260757</v>
      </c>
      <c r="L73" s="69">
        <v>0.098036182095569385</v>
      </c>
      <c r="M73" s="69">
        <v>0.67720791694084004</v>
      </c>
      <c r="N73" s="69">
        <v>0.48357725381595895</v>
      </c>
      <c r="O73" s="69">
        <v>0.22858936007706551</v>
      </c>
      <c r="P73" s="69">
        <v>0.01610067280583987</v>
      </c>
      <c r="Q73" s="69">
        <v>1</v>
      </c>
      <c r="R73" s="69">
        <v>1</v>
      </c>
      <c r="S73" s="69">
        <v>0.015009984611313467</v>
      </c>
      <c r="T73" s="69">
        <v>0.51113382807387064</v>
      </c>
      <c r="U73" s="69">
        <v>0.13917922535320898</v>
      </c>
      <c r="V73" s="69">
        <v>0.2519276056846434</v>
      </c>
      <c r="W73" s="69">
        <v>0.15265599312692701</v>
      </c>
      <c r="X73" s="69">
        <v>0.0035660086659024593</v>
      </c>
      <c r="Y73" s="70">
        <v>0.37297795422530738</v>
      </c>
      <c r="Z73" s="71">
        <f t="shared" si="2"/>
        <v>0.31026044806175979</v>
      </c>
      <c r="AA73" s="71">
        <f t="shared" si="3"/>
        <v>0.30087430153958739</v>
      </c>
    </row>
    <row r="74" s="64" customFormat="true" x14ac:dyDescent="0.25">
      <c r="A74" s="110"/>
      <c r="B74" s="60" t="s">
        <v>434</v>
      </c>
      <c r="C74" s="69">
        <v>0.39236640368029263</v>
      </c>
      <c r="D74" s="69">
        <v>0.65248626875802729</v>
      </c>
      <c r="E74" s="69">
        <v>0.11299249269940159</v>
      </c>
      <c r="F74" s="69">
        <v>0.23674593342274006</v>
      </c>
      <c r="G74" s="69">
        <v>0.85654010892603494</v>
      </c>
      <c r="H74" s="69">
        <v>0.8198130885816246</v>
      </c>
      <c r="I74" s="69">
        <v>0.8079375843998412</v>
      </c>
      <c r="J74" s="69">
        <v>0.20350438070717891</v>
      </c>
      <c r="K74" s="69">
        <v>0.55469221152651582</v>
      </c>
      <c r="L74" s="69">
        <v>0.54791040775396571</v>
      </c>
      <c r="M74" s="69">
        <v>0.15332859506241356</v>
      </c>
      <c r="N74" s="69">
        <v>0.22606329428205391</v>
      </c>
      <c r="O74" s="69">
        <v>0.46860407244263408</v>
      </c>
      <c r="P74" s="69">
        <v>0.83878730859831818</v>
      </c>
      <c r="Q74" s="69">
        <v>0</v>
      </c>
      <c r="R74" s="69">
        <v>0</v>
      </c>
      <c r="S74" s="69">
        <v>0</v>
      </c>
      <c r="T74" s="69">
        <v>0</v>
      </c>
      <c r="U74" s="69">
        <v>0.58492969288947727</v>
      </c>
      <c r="V74" s="69">
        <v>0.74807239431535666</v>
      </c>
      <c r="W74" s="69">
        <v>0.42373711012516868</v>
      </c>
      <c r="X74" s="69">
        <v>0.73843018538698213</v>
      </c>
      <c r="Y74" s="70">
        <v>0</v>
      </c>
      <c r="Z74" s="71">
        <f t="shared" si="2"/>
        <v>0.40725832754600116</v>
      </c>
      <c r="AA74" s="71">
        <f t="shared" si="3"/>
        <v>0.31376867172253914</v>
      </c>
    </row>
    <row r="75" s="64" customFormat="true" x14ac:dyDescent="0.25">
      <c r="A75" s="110"/>
      <c r="B75" s="60" t="s">
        <v>435</v>
      </c>
      <c r="C75" s="69">
        <v>0</v>
      </c>
      <c r="D75" s="69">
        <v>0</v>
      </c>
      <c r="E75" s="69">
        <v>0.26063927503761131</v>
      </c>
      <c r="F75" s="69">
        <v>0.059574630601565794</v>
      </c>
      <c r="G75" s="69">
        <v>0</v>
      </c>
      <c r="H75" s="69">
        <v>0</v>
      </c>
      <c r="I75" s="69">
        <v>0</v>
      </c>
      <c r="J75" s="69">
        <v>0.051209742575734934</v>
      </c>
      <c r="K75" s="69">
        <v>0.13958247612325689</v>
      </c>
      <c r="L75" s="69">
        <v>0.13787590634729147</v>
      </c>
      <c r="M75" s="69">
        <v>0.10610471431739975</v>
      </c>
      <c r="N75" s="69">
        <v>0</v>
      </c>
      <c r="O75" s="69">
        <v>0.11791929901625847</v>
      </c>
      <c r="P75" s="69">
        <v>0.14511201859584205</v>
      </c>
      <c r="Q75" s="69">
        <v>0</v>
      </c>
      <c r="R75" s="69">
        <v>0</v>
      </c>
      <c r="S75" s="69">
        <v>0.2970125006578791</v>
      </c>
      <c r="T75" s="69">
        <v>0.3219225514984333</v>
      </c>
      <c r="U75" s="69">
        <v>0.04047764080440365</v>
      </c>
      <c r="V75" s="69">
        <v>0</v>
      </c>
      <c r="W75" s="69">
        <v>0</v>
      </c>
      <c r="X75" s="69">
        <v>0.063875009609212927</v>
      </c>
      <c r="Y75" s="70">
        <v>0.38275440449949505</v>
      </c>
      <c r="Z75" s="71">
        <f t="shared" si="2"/>
        <v>9.2350442160190643E-2</v>
      </c>
      <c r="AA75" s="71">
        <f t="shared" si="3"/>
        <v>0.11807743182456455</v>
      </c>
    </row>
    <row r="76" s="64" customFormat="true" x14ac:dyDescent="0.25">
      <c r="A76" s="110"/>
      <c r="B76" s="60" t="s">
        <v>436</v>
      </c>
      <c r="C76" s="69">
        <v>0.26149722029624667</v>
      </c>
      <c r="D76" s="69">
        <v>0.10871429355399202</v>
      </c>
      <c r="E76" s="69">
        <v>0.25101726751740511</v>
      </c>
      <c r="F76" s="69">
        <v>0.057375316842812246</v>
      </c>
      <c r="G76" s="69">
        <v>0</v>
      </c>
      <c r="H76" s="69">
        <v>0</v>
      </c>
      <c r="I76" s="69">
        <v>0.029914418783584539</v>
      </c>
      <c r="J76" s="69">
        <v>0.049319234983966814</v>
      </c>
      <c r="K76" s="69">
        <v>0.13442951659805424</v>
      </c>
      <c r="L76" s="69">
        <v>0.13278594817603181</v>
      </c>
      <c r="M76" s="69">
        <v>0</v>
      </c>
      <c r="N76" s="69">
        <v>0.15066255038985812</v>
      </c>
      <c r="O76" s="69">
        <v>0.1135660779533617</v>
      </c>
      <c r="P76" s="69">
        <v>0</v>
      </c>
      <c r="Q76" s="69">
        <v>0</v>
      </c>
      <c r="R76" s="69">
        <v>0</v>
      </c>
      <c r="S76" s="69">
        <v>0.28604770452532019</v>
      </c>
      <c r="T76" s="69">
        <v>0.16694362042769598</v>
      </c>
      <c r="U76" s="69">
        <v>0.058474994542588865</v>
      </c>
      <c r="V76" s="69">
        <v>0</v>
      </c>
      <c r="W76" s="69">
        <v>0.4236068967479043</v>
      </c>
      <c r="X76" s="69">
        <v>0.030758469483232895</v>
      </c>
      <c r="Y76" s="70">
        <v>0</v>
      </c>
      <c r="Z76" s="71">
        <f t="shared" si="2"/>
        <v>9.8048414383567636E-2</v>
      </c>
      <c r="AA76" s="71">
        <f t="shared" si="3"/>
        <v>0.11550672492152779</v>
      </c>
    </row>
    <row r="77" s="64" customFormat="true" x14ac:dyDescent="0.25">
      <c r="A77" s="110"/>
      <c r="B77" s="60" t="s">
        <v>437</v>
      </c>
      <c r="C77" s="69">
        <v>0</v>
      </c>
      <c r="D77" s="69">
        <v>0</v>
      </c>
      <c r="E77" s="69">
        <v>0</v>
      </c>
      <c r="F77" s="69">
        <v>0.012092834435105523</v>
      </c>
      <c r="G77" s="69">
        <v>0.089123494916412541</v>
      </c>
      <c r="H77" s="69">
        <v>0</v>
      </c>
      <c r="I77" s="69">
        <v>0</v>
      </c>
      <c r="J77" s="69">
        <v>0.010394876681223774</v>
      </c>
      <c r="K77" s="69">
        <v>0.028333331768174673</v>
      </c>
      <c r="L77" s="69">
        <v>0.027986921466603074</v>
      </c>
      <c r="M77" s="69">
        <v>0</v>
      </c>
      <c r="N77" s="69">
        <v>0</v>
      </c>
      <c r="O77" s="69">
        <v>0.023936003384464735</v>
      </c>
      <c r="P77" s="69">
        <v>0</v>
      </c>
      <c r="Q77" s="69">
        <v>0</v>
      </c>
      <c r="R77" s="69">
        <v>0</v>
      </c>
      <c r="S77" s="69">
        <v>0.40192981020548718</v>
      </c>
      <c r="T77" s="69">
        <v>0</v>
      </c>
      <c r="U77" s="69">
        <v>0</v>
      </c>
      <c r="V77" s="69">
        <v>0</v>
      </c>
      <c r="W77" s="69">
        <v>0</v>
      </c>
      <c r="X77" s="69">
        <v>0</v>
      </c>
      <c r="Y77" s="70">
        <v>0</v>
      </c>
      <c r="Z77" s="71">
        <f t="shared" si="2"/>
        <v>2.5817272732933539E-2</v>
      </c>
      <c r="AA77" s="71">
        <f t="shared" si="3"/>
        <v>8.4362209161846849E-2</v>
      </c>
    </row>
    <row r="78" s="48" customFormat="true" x14ac:dyDescent="0.25">
      <c r="A78" s="111"/>
      <c r="B78" s="44" t="s">
        <v>438</v>
      </c>
      <c r="C78" s="72">
        <v>0</v>
      </c>
      <c r="D78" s="72">
        <v>0</v>
      </c>
      <c r="E78" s="72">
        <v>0.20947276524083622</v>
      </c>
      <c r="F78" s="72">
        <v>0.023939720152518312</v>
      </c>
      <c r="G78" s="72">
        <v>0</v>
      </c>
      <c r="H78" s="72">
        <v>0</v>
      </c>
      <c r="I78" s="72">
        <v>0.12481723040697537</v>
      </c>
      <c r="J78" s="72">
        <v>0.020578338362594473</v>
      </c>
      <c r="K78" s="72">
        <v>0.056090409337737651</v>
      </c>
      <c r="L78" s="72">
        <v>0.055404634160538604</v>
      </c>
      <c r="M78" s="72">
        <v>0</v>
      </c>
      <c r="N78" s="72">
        <v>0.13969690151212896</v>
      </c>
      <c r="O78" s="72">
        <v>0.047385187126215422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0.12833901270919376</v>
      </c>
      <c r="Y78" s="73">
        <v>0</v>
      </c>
      <c r="Z78" s="74">
        <f t="shared" si="2"/>
        <v>3.5031486913423428E-2</v>
      </c>
      <c r="AA78" s="74">
        <f t="shared" si="3"/>
        <v>5.9036326182905913E-2</v>
      </c>
    </row>
    <row r="79" x14ac:dyDescent="0.25">
      <c r="A79" s="108" t="s">
        <v>439</v>
      </c>
      <c r="B79" s="49" t="s">
        <v>432</v>
      </c>
      <c r="C79" s="96">
        <v>0</v>
      </c>
      <c r="D79" s="96">
        <v>0</v>
      </c>
      <c r="E79" s="96">
        <v>0.034724173942721939</v>
      </c>
      <c r="F79" s="96">
        <v>0.065941442825877744</v>
      </c>
      <c r="G79" s="96">
        <v>0.049968229288165522</v>
      </c>
      <c r="H79" s="96">
        <v>0</v>
      </c>
      <c r="I79" s="96">
        <v>0.014177279862632411</v>
      </c>
      <c r="J79" s="96">
        <v>0</v>
      </c>
      <c r="K79" s="96">
        <v>0</v>
      </c>
      <c r="L79" s="96">
        <v>0</v>
      </c>
      <c r="M79" s="96">
        <v>0.041405613496481107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0.15310492472694204</v>
      </c>
      <c r="V79" s="96">
        <v>0</v>
      </c>
      <c r="W79" s="96">
        <v>0</v>
      </c>
      <c r="X79" s="96">
        <v>0.033910466539241596</v>
      </c>
      <c r="Y79" s="97">
        <v>0.18150077791486818</v>
      </c>
      <c r="Z79" s="98">
        <f t="shared" si="2"/>
        <v>2.4988387330301325E-2</v>
      </c>
      <c r="AA79" s="98">
        <f t="shared" si="3"/>
        <v>4.9146445232703215E-2</v>
      </c>
    </row>
    <row r="80" x14ac:dyDescent="0.25">
      <c r="A80" s="108"/>
      <c r="B80" s="49" t="s">
        <v>433</v>
      </c>
      <c r="C80" s="96">
        <v>0.4717311363446493</v>
      </c>
      <c r="D80" s="96">
        <v>0.33836144779244531</v>
      </c>
      <c r="E80" s="96">
        <v>0.20845489985676011</v>
      </c>
      <c r="F80" s="96">
        <v>0.64035735601607324</v>
      </c>
      <c r="G80" s="96">
        <v>0</v>
      </c>
      <c r="H80" s="96">
        <v>0.26020205845770317</v>
      </c>
      <c r="I80" s="96">
        <v>0.037547881571950492</v>
      </c>
      <c r="J80" s="96">
        <v>0.76512294362923394</v>
      </c>
      <c r="K80" s="96">
        <v>0.1350423291304379</v>
      </c>
      <c r="L80" s="96">
        <v>0.1513707244266754</v>
      </c>
      <c r="M80" s="96">
        <v>0.76762620257946201</v>
      </c>
      <c r="N80" s="96">
        <v>0.63527488337497418</v>
      </c>
      <c r="O80" s="96">
        <v>0.32718463173429913</v>
      </c>
      <c r="P80" s="96">
        <v>0.02517185825071195</v>
      </c>
      <c r="Q80" s="96">
        <v>1</v>
      </c>
      <c r="R80" s="96">
        <v>1</v>
      </c>
      <c r="S80" s="96">
        <v>0.023221201936605217</v>
      </c>
      <c r="T80" s="96">
        <v>0.62143003791749973</v>
      </c>
      <c r="U80" s="96">
        <v>0.20888952805993422</v>
      </c>
      <c r="V80" s="96">
        <v>0.35019209420882724</v>
      </c>
      <c r="W80" s="96">
        <v>0.23551543158282048</v>
      </c>
      <c r="X80" s="96">
        <v>0.0059873553272186755</v>
      </c>
      <c r="Y80" s="97">
        <v>0.48069656382581755</v>
      </c>
      <c r="Z80" s="98">
        <f t="shared" si="2"/>
        <v>0.3777991550445261</v>
      </c>
      <c r="AA80" s="98">
        <f t="shared" si="3"/>
        <v>0.31213565416036249</v>
      </c>
    </row>
    <row r="81" x14ac:dyDescent="0.25">
      <c r="A81" s="108"/>
      <c r="B81" s="49" t="s">
        <v>434</v>
      </c>
      <c r="C81" s="96">
        <v>0.33415648821658783</v>
      </c>
      <c r="D81" s="96">
        <v>0.57773640598438081</v>
      </c>
      <c r="E81" s="96">
        <v>0.1143702464604711</v>
      </c>
      <c r="F81" s="96">
        <v>0.1829631154056246</v>
      </c>
      <c r="G81" s="96">
        <v>0.85376219598954395</v>
      </c>
      <c r="H81" s="96">
        <v>0.73979794154229683</v>
      </c>
      <c r="I81" s="96">
        <v>0.84039210899365402</v>
      </c>
      <c r="J81" s="96">
        <v>0.14631822342385453</v>
      </c>
      <c r="K81" s="96">
        <v>0.53883113018365281</v>
      </c>
      <c r="L81" s="96">
        <v>0.52865924780389184</v>
      </c>
      <c r="M81" s="96">
        <v>0.10860797203935506</v>
      </c>
      <c r="N81" s="96">
        <v>0.1855823443464594</v>
      </c>
      <c r="O81" s="96">
        <v>0.41913480566404404</v>
      </c>
      <c r="P81" s="96">
        <v>0.81947156354482698</v>
      </c>
      <c r="Q81" s="96">
        <v>0</v>
      </c>
      <c r="R81" s="96">
        <v>0</v>
      </c>
      <c r="S81" s="96">
        <v>0</v>
      </c>
      <c r="T81" s="96">
        <v>0</v>
      </c>
      <c r="U81" s="96">
        <v>0.54860114018813444</v>
      </c>
      <c r="V81" s="96">
        <v>0.64980790579117287</v>
      </c>
      <c r="W81" s="96">
        <v>0.40851950216364058</v>
      </c>
      <c r="X81" s="96">
        <v>0.77477012109290988</v>
      </c>
      <c r="Y81" s="97">
        <v>0</v>
      </c>
      <c r="Z81" s="98">
        <f t="shared" si="2"/>
        <v>0.3813688025580218</v>
      </c>
      <c r="AA81" s="98">
        <f t="shared" si="3"/>
        <v>0.30927622038900521</v>
      </c>
    </row>
    <row r="82" x14ac:dyDescent="0.25">
      <c r="A82" s="108"/>
      <c r="B82" s="49" t="s">
        <v>435</v>
      </c>
      <c r="C82" s="96">
        <v>0</v>
      </c>
      <c r="D82" s="96">
        <v>0</v>
      </c>
      <c r="E82" s="96">
        <v>0.28909964142646677</v>
      </c>
      <c r="F82" s="96">
        <v>0.050452954516357645</v>
      </c>
      <c r="G82" s="96">
        <v>0</v>
      </c>
      <c r="H82" s="96">
        <v>0</v>
      </c>
      <c r="I82" s="96">
        <v>0</v>
      </c>
      <c r="J82" s="96">
        <v>0.040347950213636609</v>
      </c>
      <c r="K82" s="96">
        <v>0.14858526235128641</v>
      </c>
      <c r="L82" s="96">
        <v>0.14578031711456993</v>
      </c>
      <c r="M82" s="96">
        <v>0.082360211884701939</v>
      </c>
      <c r="N82" s="96">
        <v>0</v>
      </c>
      <c r="O82" s="96">
        <v>0.11557842814115273</v>
      </c>
      <c r="P82" s="96">
        <v>0.15535657820446108</v>
      </c>
      <c r="Q82" s="96">
        <v>0</v>
      </c>
      <c r="R82" s="96">
        <v>0</v>
      </c>
      <c r="S82" s="96">
        <v>0.31465467391980939</v>
      </c>
      <c r="T82" s="96">
        <v>0.26801804138750279</v>
      </c>
      <c r="U82" s="96">
        <v>0.041601832073350387</v>
      </c>
      <c r="V82" s="96">
        <v>0</v>
      </c>
      <c r="W82" s="96">
        <v>0</v>
      </c>
      <c r="X82" s="96">
        <v>0.073441007755887897</v>
      </c>
      <c r="Y82" s="97">
        <v>0.33780265825931421</v>
      </c>
      <c r="Z82" s="98">
        <f t="shared" si="2"/>
        <v>8.9699111184717295E-2</v>
      </c>
      <c r="AA82" s="98">
        <f t="shared" si="3"/>
        <v>0.1132933736104518</v>
      </c>
    </row>
    <row r="83" x14ac:dyDescent="0.25">
      <c r="A83" s="108"/>
      <c r="B83" s="49" t="s">
        <v>436</v>
      </c>
      <c r="C83" s="96">
        <v>0.19411237543876281</v>
      </c>
      <c r="D83" s="96">
        <v>0.083902146223173796</v>
      </c>
      <c r="E83" s="96">
        <v>0.22145991476872695</v>
      </c>
      <c r="F83" s="96">
        <v>0.038648636684196588</v>
      </c>
      <c r="G83" s="96">
        <v>0</v>
      </c>
      <c r="H83" s="96">
        <v>0</v>
      </c>
      <c r="I83" s="96">
        <v>0.027121442652244667</v>
      </c>
      <c r="J83" s="96">
        <v>0.030907868205286435</v>
      </c>
      <c r="K83" s="96">
        <v>0.11382123953472445</v>
      </c>
      <c r="L83" s="96">
        <v>0.11167255844335695</v>
      </c>
      <c r="M83" s="96">
        <v>0</v>
      </c>
      <c r="N83" s="96">
        <v>0.10780526780385713</v>
      </c>
      <c r="O83" s="96">
        <v>0.08853690969296317</v>
      </c>
      <c r="P83" s="96">
        <v>0</v>
      </c>
      <c r="Q83" s="96">
        <v>0</v>
      </c>
      <c r="R83" s="96">
        <v>0</v>
      </c>
      <c r="S83" s="96">
        <v>0.24103591731913893</v>
      </c>
      <c r="T83" s="96">
        <v>0.11055192069499747</v>
      </c>
      <c r="U83" s="96">
        <v>0.047802574951638886</v>
      </c>
      <c r="V83" s="96">
        <v>0</v>
      </c>
      <c r="W83" s="96">
        <v>0.35596506625353896</v>
      </c>
      <c r="X83" s="96">
        <v>0.028129123989739022</v>
      </c>
      <c r="Y83" s="97">
        <v>0</v>
      </c>
      <c r="Z83" s="98">
        <f t="shared" si="2"/>
        <v>7.8324911419841145E-2</v>
      </c>
      <c r="AA83" s="98">
        <f t="shared" si="3"/>
        <v>9.554683572154378E-2</v>
      </c>
    </row>
    <row r="84" x14ac:dyDescent="0.25">
      <c r="A84" s="108"/>
      <c r="B84" s="49" t="s">
        <v>437</v>
      </c>
      <c r="C84" s="96">
        <v>0</v>
      </c>
      <c r="D84" s="96">
        <v>0</v>
      </c>
      <c r="E84" s="96">
        <v>0</v>
      </c>
      <c r="F84" s="96">
        <v>0.010127838186047153</v>
      </c>
      <c r="G84" s="96">
        <v>0.096269574722290543</v>
      </c>
      <c r="H84" s="96">
        <v>0</v>
      </c>
      <c r="I84" s="96">
        <v>0</v>
      </c>
      <c r="J84" s="96">
        <v>0.0080993772281445151</v>
      </c>
      <c r="K84" s="96">
        <v>0.029826746686109278</v>
      </c>
      <c r="L84" s="96">
        <v>0.029263686866312644</v>
      </c>
      <c r="M84" s="96">
        <v>0</v>
      </c>
      <c r="N84" s="96">
        <v>0</v>
      </c>
      <c r="O84" s="96">
        <v>0.023201012294171184</v>
      </c>
      <c r="P84" s="96">
        <v>0</v>
      </c>
      <c r="Q84" s="96">
        <v>0</v>
      </c>
      <c r="R84" s="96">
        <v>0</v>
      </c>
      <c r="S84" s="96">
        <v>0.42108820682444653</v>
      </c>
      <c r="T84" s="96">
        <v>0</v>
      </c>
      <c r="U84" s="96">
        <v>0</v>
      </c>
      <c r="V84" s="96">
        <v>0</v>
      </c>
      <c r="W84" s="96">
        <v>0</v>
      </c>
      <c r="X84" s="96">
        <v>0</v>
      </c>
      <c r="Y84" s="97">
        <v>0</v>
      </c>
      <c r="Z84" s="98">
        <f t="shared" si="2"/>
        <v>2.6864193165544427E-2</v>
      </c>
      <c r="AA84" s="98">
        <f t="shared" si="3"/>
        <v>8.8532689136937015E-2</v>
      </c>
    </row>
    <row r="85" s="59" customFormat="true" x14ac:dyDescent="0.25">
      <c r="A85" s="109"/>
      <c r="B85" s="55" t="s">
        <v>438</v>
      </c>
      <c r="C85" s="99">
        <v>0</v>
      </c>
      <c r="D85" s="99">
        <v>0</v>
      </c>
      <c r="E85" s="99">
        <v>0.13189112354485322</v>
      </c>
      <c r="F85" s="99">
        <v>0.01150865636582314</v>
      </c>
      <c r="G85" s="99">
        <v>0</v>
      </c>
      <c r="H85" s="99">
        <v>0</v>
      </c>
      <c r="I85" s="99">
        <v>0.080761286919518477</v>
      </c>
      <c r="J85" s="99">
        <v>0.0092036372998440374</v>
      </c>
      <c r="K85" s="99">
        <v>0.033893292113789261</v>
      </c>
      <c r="L85" s="99">
        <v>0.033253465345193273</v>
      </c>
      <c r="M85" s="99">
        <v>0</v>
      </c>
      <c r="N85" s="99">
        <v>0.07133750447470924</v>
      </c>
      <c r="O85" s="99">
        <v>0.026364212473369682</v>
      </c>
      <c r="P85" s="99">
        <v>0</v>
      </c>
      <c r="Q85" s="99">
        <v>0</v>
      </c>
      <c r="R85" s="99">
        <v>0</v>
      </c>
      <c r="S85" s="99">
        <v>0</v>
      </c>
      <c r="T85" s="99">
        <v>0</v>
      </c>
      <c r="U85" s="99">
        <v>0</v>
      </c>
      <c r="V85" s="99">
        <v>0</v>
      </c>
      <c r="W85" s="99">
        <v>0</v>
      </c>
      <c r="X85" s="99">
        <v>0.083761925295002912</v>
      </c>
      <c r="Y85" s="100">
        <v>0</v>
      </c>
      <c r="Z85" s="101">
        <f t="shared" si="2"/>
        <v>2.0955439297047965E-2</v>
      </c>
      <c r="AA85" s="101">
        <f t="shared" si="3"/>
        <v>3.6362774168842066E-2</v>
      </c>
    </row>
    <row r="86" s="64" customFormat="true" x14ac:dyDescent="0.25">
      <c r="A86" s="110" t="s">
        <v>440</v>
      </c>
      <c r="B86" s="60" t="s">
        <v>432</v>
      </c>
      <c r="C86" s="69">
        <v>0</v>
      </c>
      <c r="D86" s="69">
        <v>0</v>
      </c>
      <c r="E86" s="69">
        <v>0.20857353841389908</v>
      </c>
      <c r="F86" s="69">
        <v>0.36339541857428848</v>
      </c>
      <c r="G86" s="69">
        <v>0.08774915374241625</v>
      </c>
      <c r="H86" s="69">
        <v>0</v>
      </c>
      <c r="I86" s="69">
        <v>0.031258337235290833</v>
      </c>
      <c r="J86" s="69">
        <v>0</v>
      </c>
      <c r="K86" s="69">
        <v>0</v>
      </c>
      <c r="L86" s="69">
        <v>0</v>
      </c>
      <c r="M86" s="69">
        <v>0.39994787889932487</v>
      </c>
      <c r="N86" s="69">
        <v>0</v>
      </c>
      <c r="O86" s="69">
        <v>0</v>
      </c>
      <c r="P86" s="69">
        <v>0</v>
      </c>
      <c r="Q86" s="69">
        <v>0</v>
      </c>
      <c r="R86" s="69">
        <v>0</v>
      </c>
      <c r="S86" s="69">
        <v>0</v>
      </c>
      <c r="T86" s="69">
        <v>0</v>
      </c>
      <c r="U86" s="69">
        <v>0.36157027971339578</v>
      </c>
      <c r="V86" s="69">
        <v>0</v>
      </c>
      <c r="W86" s="69">
        <v>0</v>
      </c>
      <c r="X86" s="69">
        <v>0.0765206061516467</v>
      </c>
      <c r="Y86" s="70">
        <v>0.95751429856203574</v>
      </c>
      <c r="Z86" s="71">
        <f t="shared" si="2"/>
        <v>0.10810997875183903</v>
      </c>
      <c r="AA86" s="71">
        <f t="shared" si="3"/>
        <v>0.22651489056908358</v>
      </c>
    </row>
    <row r="87" s="64" customFormat="true" x14ac:dyDescent="0.25">
      <c r="A87" s="110"/>
      <c r="B87" s="60" t="s">
        <v>433</v>
      </c>
      <c r="C87" s="69">
        <v>0.031749999957169484</v>
      </c>
      <c r="D87" s="69">
        <v>0.014401928913163739</v>
      </c>
      <c r="E87" s="69">
        <v>0.015385226252969534</v>
      </c>
      <c r="F87" s="69">
        <v>0.043361859564452376</v>
      </c>
      <c r="G87" s="69">
        <v>0</v>
      </c>
      <c r="H87" s="69">
        <v>0.008917513571694154</v>
      </c>
      <c r="I87" s="69">
        <v>0.0010172387433546779</v>
      </c>
      <c r="J87" s="69">
        <v>0.098454808308478567</v>
      </c>
      <c r="K87" s="69">
        <v>0.0052067496294744111</v>
      </c>
      <c r="L87" s="69">
        <v>0.0059442004011628123</v>
      </c>
      <c r="M87" s="69">
        <v>0.091108408061998103</v>
      </c>
      <c r="N87" s="69">
        <v>0.057772629246619266</v>
      </c>
      <c r="O87" s="69">
        <v>0.01604104929773045</v>
      </c>
      <c r="P87" s="69">
        <v>0.00078323028071192202</v>
      </c>
      <c r="Q87" s="69">
        <v>1</v>
      </c>
      <c r="R87" s="69">
        <v>1</v>
      </c>
      <c r="S87" s="69">
        <v>0.00056952183783064061</v>
      </c>
      <c r="T87" s="69">
        <v>0.41045536932440396</v>
      </c>
      <c r="U87" s="69">
        <v>0.0060615644487298078</v>
      </c>
      <c r="V87" s="69">
        <v>0.013599131102483612</v>
      </c>
      <c r="W87" s="69">
        <v>0.012640296195605574</v>
      </c>
      <c r="X87" s="69">
        <v>0.00016601378944443204</v>
      </c>
      <c r="Y87" s="70">
        <v>0.031160347221339285</v>
      </c>
      <c r="Z87" s="71">
        <f t="shared" si="2"/>
        <v>0.12455639504994856</v>
      </c>
      <c r="AA87" s="71">
        <f t="shared" si="3"/>
        <v>0.28904723734501642</v>
      </c>
    </row>
    <row r="88" s="64" customFormat="true" x14ac:dyDescent="0.25">
      <c r="A88" s="110"/>
      <c r="B88" s="60" t="s">
        <v>434</v>
      </c>
      <c r="C88" s="69">
        <v>0.87914946614405443</v>
      </c>
      <c r="D88" s="69">
        <v>0.96124292413927614</v>
      </c>
      <c r="E88" s="69">
        <v>0.32996545022243817</v>
      </c>
      <c r="F88" s="69">
        <v>0.48429799883540814</v>
      </c>
      <c r="G88" s="69">
        <v>0.72013517293475948</v>
      </c>
      <c r="H88" s="69">
        <v>0.99108248642830588</v>
      </c>
      <c r="I88" s="69">
        <v>0.8899857464793286</v>
      </c>
      <c r="J88" s="69">
        <v>0.73598295622748355</v>
      </c>
      <c r="K88" s="69">
        <v>0.81210668526682583</v>
      </c>
      <c r="L88" s="69">
        <v>0.81150466198055971</v>
      </c>
      <c r="M88" s="69">
        <v>0.5038879864057878</v>
      </c>
      <c r="N88" s="69">
        <v>0.6597216498707541</v>
      </c>
      <c r="O88" s="69">
        <v>0.80326202615047404</v>
      </c>
      <c r="P88" s="69">
        <v>0.9967166471551393</v>
      </c>
      <c r="Q88" s="69">
        <v>0</v>
      </c>
      <c r="R88" s="69">
        <v>0</v>
      </c>
      <c r="S88" s="69">
        <v>0</v>
      </c>
      <c r="T88" s="69">
        <v>0</v>
      </c>
      <c r="U88" s="69">
        <v>0.62228365859975754</v>
      </c>
      <c r="V88" s="69">
        <v>0.98640086889751633</v>
      </c>
      <c r="W88" s="69">
        <v>0.85706608181458388</v>
      </c>
      <c r="X88" s="69">
        <v>0.8397415187511611</v>
      </c>
      <c r="Y88" s="70">
        <v>0</v>
      </c>
      <c r="Z88" s="71">
        <f t="shared" si="2"/>
        <v>0.60367539070885268</v>
      </c>
      <c r="AA88" s="71">
        <f t="shared" si="3"/>
        <v>0.36549873958734053</v>
      </c>
    </row>
    <row r="89" s="64" customFormat="true" x14ac:dyDescent="0.25">
      <c r="A89" s="110"/>
      <c r="B89" s="60" t="s">
        <v>435</v>
      </c>
      <c r="C89" s="69">
        <v>0</v>
      </c>
      <c r="D89" s="69">
        <v>0</v>
      </c>
      <c r="E89" s="69">
        <v>0.011035621405478258</v>
      </c>
      <c r="F89" s="69">
        <v>0.001766971561518587</v>
      </c>
      <c r="G89" s="69">
        <v>0</v>
      </c>
      <c r="H89" s="69">
        <v>0</v>
      </c>
      <c r="I89" s="69">
        <v>0</v>
      </c>
      <c r="J89" s="69">
        <v>0.0026852494880085457</v>
      </c>
      <c r="K89" s="69">
        <v>0.0029629885344070791</v>
      </c>
      <c r="L89" s="69">
        <v>0.0029607920396274973</v>
      </c>
      <c r="M89" s="69">
        <v>0.005055726632889378</v>
      </c>
      <c r="N89" s="69">
        <v>0</v>
      </c>
      <c r="O89" s="69">
        <v>0.0029307186072805966</v>
      </c>
      <c r="P89" s="69">
        <v>0.0025001225641487937</v>
      </c>
      <c r="Q89" s="69">
        <v>0</v>
      </c>
      <c r="R89" s="69">
        <v>0</v>
      </c>
      <c r="S89" s="69">
        <v>0.0039913272199943025</v>
      </c>
      <c r="T89" s="69">
        <v>0.091557766351874431</v>
      </c>
      <c r="U89" s="69">
        <v>0.0006243641743546237</v>
      </c>
      <c r="V89" s="69">
        <v>0</v>
      </c>
      <c r="W89" s="69">
        <v>0</v>
      </c>
      <c r="X89" s="69">
        <v>0.0010531863419130662</v>
      </c>
      <c r="Y89" s="70">
        <v>0.011325354216624979</v>
      </c>
      <c r="Z89" s="71">
        <f t="shared" si="2"/>
        <v>6.1065299625269621E-3</v>
      </c>
      <c r="AA89" s="71">
        <f t="shared" si="3"/>
        <v>1.8902763198902744E-2</v>
      </c>
    </row>
    <row r="90" s="64" customFormat="true" x14ac:dyDescent="0.25">
      <c r="A90" s="110"/>
      <c r="B90" s="60" t="s">
        <v>436</v>
      </c>
      <c r="C90" s="69">
        <v>0.089100533898775994</v>
      </c>
      <c r="D90" s="69">
        <v>0.024355146947560184</v>
      </c>
      <c r="E90" s="69">
        <v>0.11147174595129968</v>
      </c>
      <c r="F90" s="69">
        <v>0.017848329312112273</v>
      </c>
      <c r="G90" s="69">
        <v>0</v>
      </c>
      <c r="H90" s="69">
        <v>0</v>
      </c>
      <c r="I90" s="69">
        <v>0.0050110430735976902</v>
      </c>
      <c r="J90" s="69">
        <v>0.027123932377251924</v>
      </c>
      <c r="K90" s="69">
        <v>0.029929397994758928</v>
      </c>
      <c r="L90" s="69">
        <v>0.029907211015063214</v>
      </c>
      <c r="M90" s="69">
        <v>0</v>
      </c>
      <c r="N90" s="69">
        <v>0.066861840326061017</v>
      </c>
      <c r="O90" s="69">
        <v>0.029603436729295024</v>
      </c>
      <c r="P90" s="69">
        <v>0</v>
      </c>
      <c r="Q90" s="69">
        <v>0</v>
      </c>
      <c r="R90" s="69">
        <v>0</v>
      </c>
      <c r="S90" s="69">
        <v>0.040316734103876248</v>
      </c>
      <c r="T90" s="69">
        <v>0.49798686432372169</v>
      </c>
      <c r="U90" s="69">
        <v>0.0094601330637622567</v>
      </c>
      <c r="V90" s="69">
        <v>0</v>
      </c>
      <c r="W90" s="69">
        <v>0.13029362198981054</v>
      </c>
      <c r="X90" s="69">
        <v>0.0053191621944747251</v>
      </c>
      <c r="Y90" s="70">
        <v>0</v>
      </c>
      <c r="Z90" s="71">
        <f t="shared" si="2"/>
        <v>4.8460397100061801E-2</v>
      </c>
      <c r="AA90" s="71">
        <f t="shared" si="3"/>
        <v>0.10485306353127845</v>
      </c>
    </row>
    <row r="91" s="64" customFormat="true" x14ac:dyDescent="0.25">
      <c r="A91" s="110"/>
      <c r="B91" s="60" t="s">
        <v>437</v>
      </c>
      <c r="C91" s="69">
        <v>0</v>
      </c>
      <c r="D91" s="69">
        <v>0</v>
      </c>
      <c r="E91" s="69">
        <v>0</v>
      </c>
      <c r="F91" s="69">
        <v>0.063425298978290176</v>
      </c>
      <c r="G91" s="69">
        <v>0.19211567332282423</v>
      </c>
      <c r="H91" s="69">
        <v>0</v>
      </c>
      <c r="I91" s="69">
        <v>0</v>
      </c>
      <c r="J91" s="69">
        <v>0.096386809678968927</v>
      </c>
      <c r="K91" s="69">
        <v>0.10635622992285376</v>
      </c>
      <c r="L91" s="69">
        <v>0.10627738692326438</v>
      </c>
      <c r="M91" s="69">
        <v>0</v>
      </c>
      <c r="N91" s="69">
        <v>0</v>
      </c>
      <c r="O91" s="69">
        <v>0.10519790354082316</v>
      </c>
      <c r="P91" s="69">
        <v>0</v>
      </c>
      <c r="Q91" s="69">
        <v>0</v>
      </c>
      <c r="R91" s="69">
        <v>0</v>
      </c>
      <c r="S91" s="69">
        <v>0.9551224168382989</v>
      </c>
      <c r="T91" s="69">
        <v>0</v>
      </c>
      <c r="U91" s="69">
        <v>0</v>
      </c>
      <c r="V91" s="69">
        <v>0</v>
      </c>
      <c r="W91" s="69">
        <v>0</v>
      </c>
      <c r="X91" s="69">
        <v>0</v>
      </c>
      <c r="Y91" s="70">
        <v>0</v>
      </c>
      <c r="Z91" s="71">
        <f t="shared" si="2"/>
        <v>7.064703126979667E-2</v>
      </c>
      <c r="AA91" s="71">
        <f t="shared" si="3"/>
        <v>0.20015454354204038</v>
      </c>
    </row>
    <row r="92" s="48" customFormat="true" x14ac:dyDescent="0.25">
      <c r="A92" s="111"/>
      <c r="B92" s="44" t="s">
        <v>438</v>
      </c>
      <c r="C92" s="72">
        <v>0</v>
      </c>
      <c r="D92" s="72">
        <v>0</v>
      </c>
      <c r="E92" s="72">
        <v>0.32356841775391532</v>
      </c>
      <c r="F92" s="72">
        <v>0.02590412317392999</v>
      </c>
      <c r="G92" s="72">
        <v>0</v>
      </c>
      <c r="H92" s="72">
        <v>0</v>
      </c>
      <c r="I92" s="72">
        <v>0.072727634468428143</v>
      </c>
      <c r="J92" s="72">
        <v>0.039366243919808599</v>
      </c>
      <c r="K92" s="72">
        <v>0.043437948651680013</v>
      </c>
      <c r="L92" s="72">
        <v>0.043405747640322345</v>
      </c>
      <c r="M92" s="72">
        <v>0</v>
      </c>
      <c r="N92" s="72">
        <v>0.21564388055656553</v>
      </c>
      <c r="O92" s="72">
        <v>0.042964865674396724</v>
      </c>
      <c r="P92" s="72">
        <v>0</v>
      </c>
      <c r="Q92" s="72">
        <v>0</v>
      </c>
      <c r="R92" s="72">
        <v>0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0.077199512771359988</v>
      </c>
      <c r="Y92" s="73">
        <v>0</v>
      </c>
      <c r="Z92" s="74">
        <f t="shared" si="2"/>
        <v>3.8444277156974203E-2</v>
      </c>
      <c r="AA92" s="74">
        <f t="shared" si="3"/>
        <v>7.8709003836175448E-2</v>
      </c>
    </row>
    <row r="93" x14ac:dyDescent="0.25">
      <c r="A93" s="108" t="s">
        <v>441</v>
      </c>
      <c r="B93" s="49" t="s">
        <v>442</v>
      </c>
      <c r="C93" s="96">
        <v>0.40271679896177726</v>
      </c>
      <c r="D93" s="96">
        <v>0.37194486433863444</v>
      </c>
      <c r="E93" s="96">
        <v>0.25685323106013047</v>
      </c>
      <c r="F93" s="96">
        <v>0.22350499422539832</v>
      </c>
      <c r="G93" s="96">
        <v>0.70940461434463242</v>
      </c>
      <c r="H93" s="96">
        <v>0.20357701316274426</v>
      </c>
      <c r="I93" s="96">
        <v>0.20349103794498702</v>
      </c>
      <c r="J93" s="96">
        <v>0.39505647713159031</v>
      </c>
      <c r="K93" s="96">
        <v>0.23628932868870198</v>
      </c>
      <c r="L93" s="96">
        <v>0.21643695582385472</v>
      </c>
      <c r="M93" s="96">
        <v>0.19999832585516433</v>
      </c>
      <c r="N93" s="96">
        <v>0.14699143407943102</v>
      </c>
      <c r="O93" s="96">
        <v>0.22129928946438604</v>
      </c>
      <c r="P93" s="96">
        <v>0.30244559680451299</v>
      </c>
      <c r="Q93" s="96">
        <v>0.22398500957048204</v>
      </c>
      <c r="R93" s="96">
        <v>0.13276102469283055</v>
      </c>
      <c r="S93" s="96">
        <v>0.14187996643720649</v>
      </c>
      <c r="T93" s="96">
        <v>0.21334299447230826</v>
      </c>
      <c r="U93" s="96">
        <v>0.37874470084424278</v>
      </c>
      <c r="V93" s="96">
        <v>0.20750454376866892</v>
      </c>
      <c r="W93" s="96">
        <v>0.19448335381528919</v>
      </c>
      <c r="X93" s="96">
        <v>0.1410728904566744</v>
      </c>
      <c r="Y93" s="97">
        <v>0.11641354464715101</v>
      </c>
      <c r="Z93" s="98">
        <f t="shared" si="2"/>
        <v>0.25392165176481729</v>
      </c>
      <c r="AA93" s="98">
        <f t="shared" si="3"/>
        <v>0.12997011384745688</v>
      </c>
    </row>
    <row r="94" x14ac:dyDescent="0.25">
      <c r="A94" s="108"/>
      <c r="B94" s="49" t="s">
        <v>443</v>
      </c>
      <c r="C94" s="96">
        <v>0.46668274261303067</v>
      </c>
      <c r="D94" s="96">
        <v>0.47812789011740708</v>
      </c>
      <c r="E94" s="96">
        <v>0.60919614122132371</v>
      </c>
      <c r="F94" s="96">
        <v>0.61907771460825078</v>
      </c>
      <c r="G94" s="96">
        <v>0.20751390423878893</v>
      </c>
      <c r="H94" s="96">
        <v>0.60630352450905822</v>
      </c>
      <c r="I94" s="96">
        <v>0.65753085047693371</v>
      </c>
      <c r="J94" s="96">
        <v>0.43942628779787635</v>
      </c>
      <c r="K94" s="96">
        <v>0.5752598165826488</v>
      </c>
      <c r="L94" s="96">
        <v>0.66067710301529958</v>
      </c>
      <c r="M94" s="96">
        <v>0.662914379935166</v>
      </c>
      <c r="N94" s="96">
        <v>0.71084047160047414</v>
      </c>
      <c r="O94" s="96">
        <v>0.60442487234329678</v>
      </c>
      <c r="P94" s="96">
        <v>0.50669811370132223</v>
      </c>
      <c r="Q94" s="96">
        <v>0.62690189648085692</v>
      </c>
      <c r="R94" s="96">
        <v>0.70059697947492039</v>
      </c>
      <c r="S94" s="96">
        <v>0.68415506253985747</v>
      </c>
      <c r="T94" s="96">
        <v>0.6920139246556668</v>
      </c>
      <c r="U94" s="96">
        <v>0.43149863675445349</v>
      </c>
      <c r="V94" s="96">
        <v>0.64985277263741792</v>
      </c>
      <c r="W94" s="96">
        <v>0.64492926035605347</v>
      </c>
      <c r="X94" s="96">
        <v>0.72279981167741292</v>
      </c>
      <c r="Y94" s="97">
        <v>0.73933095116116965</v>
      </c>
      <c r="Z94" s="98">
        <f t="shared" si="2"/>
        <v>0.5955110047173342</v>
      </c>
      <c r="AA94" s="98">
        <f t="shared" si="3"/>
        <v>0.12410300620839208</v>
      </c>
    </row>
    <row r="95" s="59" customFormat="true" x14ac:dyDescent="0.25">
      <c r="A95" s="109"/>
      <c r="B95" s="55" t="s">
        <v>444</v>
      </c>
      <c r="C95" s="99">
        <v>0.13060045842519205</v>
      </c>
      <c r="D95" s="99">
        <v>0.14992724554395839</v>
      </c>
      <c r="E95" s="99">
        <v>0.13395062771854582</v>
      </c>
      <c r="F95" s="99">
        <v>0.15741729116635098</v>
      </c>
      <c r="G95" s="99">
        <v>0.083081481416578562</v>
      </c>
      <c r="H95" s="99">
        <v>0.19011946232819754</v>
      </c>
      <c r="I95" s="99">
        <v>0.13897811157807918</v>
      </c>
      <c r="J95" s="99">
        <v>0.16551723507053342</v>
      </c>
      <c r="K95" s="99">
        <v>0.1884508547286492</v>
      </c>
      <c r="L95" s="99">
        <v>0.1228859411608457</v>
      </c>
      <c r="M95" s="99">
        <v>0.13708729420966964</v>
      </c>
      <c r="N95" s="99">
        <v>0.14216809432009483</v>
      </c>
      <c r="O95" s="99">
        <v>0.17427583819231726</v>
      </c>
      <c r="P95" s="99">
        <v>0.19085628949416472</v>
      </c>
      <c r="Q95" s="99">
        <v>0.14911309394866099</v>
      </c>
      <c r="R95" s="99">
        <v>0.16664199583224901</v>
      </c>
      <c r="S95" s="99">
        <v>0.17396497102293604</v>
      </c>
      <c r="T95" s="99">
        <v>0.094643080872024984</v>
      </c>
      <c r="U95" s="99">
        <v>0.18975666240130373</v>
      </c>
      <c r="V95" s="99">
        <v>0.14264268359391324</v>
      </c>
      <c r="W95" s="99">
        <v>0.16058738582865731</v>
      </c>
      <c r="X95" s="99">
        <v>0.13612729786591277</v>
      </c>
      <c r="Y95" s="100">
        <v>0.1442555041916794</v>
      </c>
      <c r="Z95" s="101">
        <f t="shared" si="2"/>
        <v>0.15056734351784848</v>
      </c>
      <c r="AA95" s="101">
        <f t="shared" si="3"/>
        <v>2.8380896103967837E-2</v>
      </c>
    </row>
    <row r="96" s="64" customFormat="true" x14ac:dyDescent="0.25">
      <c r="A96" s="110" t="s">
        <v>445</v>
      </c>
      <c r="B96" s="60" t="s">
        <v>446</v>
      </c>
      <c r="C96" s="69">
        <v>0.021455004568385512</v>
      </c>
      <c r="D96" s="69">
        <v>0.10976335906485035</v>
      </c>
      <c r="E96" s="69">
        <v>0.013876090867519396</v>
      </c>
      <c r="F96" s="69">
        <v>0.36958789089443178</v>
      </c>
      <c r="G96" s="69">
        <v>0.21136388077766757</v>
      </c>
      <c r="H96" s="69">
        <v>0.10181810696730623</v>
      </c>
      <c r="I96" s="69">
        <v>0.066739688892213128</v>
      </c>
      <c r="J96" s="69">
        <v>0.078126949208292162</v>
      </c>
      <c r="K96" s="69">
        <v>0.094244814630010096</v>
      </c>
      <c r="L96" s="69">
        <v>0.016898908090904389</v>
      </c>
      <c r="M96" s="69">
        <v>0.042937490008490224</v>
      </c>
      <c r="N96" s="69">
        <v>0.05246688569352486</v>
      </c>
      <c r="O96" s="69">
        <v>0.40141118804637688</v>
      </c>
      <c r="P96" s="69">
        <v>0.032170958534269871</v>
      </c>
      <c r="Q96" s="69">
        <v>0.06945271054697022</v>
      </c>
      <c r="R96" s="69">
        <v>0.40949342600907868</v>
      </c>
      <c r="S96" s="69">
        <v>0.072999609462881643</v>
      </c>
      <c r="T96" s="69">
        <v>0.023771684027855431</v>
      </c>
      <c r="U96" s="69">
        <v>0.02756571189958908</v>
      </c>
      <c r="V96" s="69">
        <v>0.43438556612334722</v>
      </c>
      <c r="W96" s="69">
        <v>0.010923675184887516</v>
      </c>
      <c r="X96" s="69">
        <v>0.034504121886567443</v>
      </c>
      <c r="Y96" s="70">
        <v>0.0046815678212289219</v>
      </c>
      <c r="Z96" s="71">
        <f t="shared" si="2"/>
        <v>0.11741909953072384</v>
      </c>
      <c r="AA96" s="71">
        <f t="shared" si="3"/>
        <v>0.14188729159705354</v>
      </c>
    </row>
    <row r="97" s="64" customFormat="true" x14ac:dyDescent="0.25">
      <c r="A97" s="110"/>
      <c r="B97" s="60" t="s">
        <v>447</v>
      </c>
      <c r="C97" s="69">
        <v>0.0015572219127522804</v>
      </c>
      <c r="D97" s="69">
        <v>0.0034543710717833552</v>
      </c>
      <c r="E97" s="69">
        <v>0.0026572422512688406</v>
      </c>
      <c r="F97" s="69">
        <v>0.015865827797072605</v>
      </c>
      <c r="G97" s="69">
        <v>0.011396974762999883</v>
      </c>
      <c r="H97" s="69">
        <v>0.0018617968170870436</v>
      </c>
      <c r="I97" s="69">
        <v>0.00062557654697490556</v>
      </c>
      <c r="J97" s="69">
        <v>0.0034403236410240827</v>
      </c>
      <c r="K97" s="69">
        <v>0.00073784646937513415</v>
      </c>
      <c r="L97" s="69">
        <v>0.0026843631245633409</v>
      </c>
      <c r="M97" s="69">
        <v>0.0037540384120035557</v>
      </c>
      <c r="N97" s="69">
        <v>0.0044889904116172099</v>
      </c>
      <c r="O97" s="69">
        <v>0.01343587867287172</v>
      </c>
      <c r="P97" s="69">
        <v>0.00055398094465377234</v>
      </c>
      <c r="Q97" s="69">
        <v>0.0016752222876097618</v>
      </c>
      <c r="R97" s="69">
        <v>0.0092220151561933656</v>
      </c>
      <c r="S97" s="69">
        <v>0.0016079815892518013</v>
      </c>
      <c r="T97" s="69">
        <v>0.0025573846709323997</v>
      </c>
      <c r="U97" s="69">
        <v>0.0010493742317556341</v>
      </c>
      <c r="V97" s="69">
        <v>0.0043422793299704235</v>
      </c>
      <c r="W97" s="69">
        <v>0.0017087660611585576</v>
      </c>
      <c r="X97" s="69">
        <v>0.0017511521918571903</v>
      </c>
      <c r="Y97" s="70">
        <v>0.0025244525757276582</v>
      </c>
      <c r="Z97" s="71">
        <f t="shared" si="2"/>
        <v>4.0414374317610654E-3</v>
      </c>
      <c r="AA97" s="71">
        <f t="shared" si="3"/>
        <v>4.2382509318455381E-3</v>
      </c>
    </row>
    <row r="98" s="64" customFormat="true" x14ac:dyDescent="0.25">
      <c r="A98" s="110"/>
      <c r="B98" s="60" t="s">
        <v>448</v>
      </c>
      <c r="C98" s="69">
        <v>0.010437127148669614</v>
      </c>
      <c r="D98" s="69">
        <v>0.048739023915794273</v>
      </c>
      <c r="E98" s="69">
        <v>0.045194824622839774</v>
      </c>
      <c r="F98" s="69">
        <v>0.068718573375165654</v>
      </c>
      <c r="G98" s="69">
        <v>0.10956776837312764</v>
      </c>
      <c r="H98" s="69">
        <v>0.047670683160519776</v>
      </c>
      <c r="I98" s="69">
        <v>0.15083582926638225</v>
      </c>
      <c r="J98" s="69">
        <v>0.052601071189309692</v>
      </c>
      <c r="K98" s="69">
        <v>0.034257156198228479</v>
      </c>
      <c r="L98" s="69">
        <v>0.03560503142544779</v>
      </c>
      <c r="M98" s="69">
        <v>0.062669009892446934</v>
      </c>
      <c r="N98" s="69">
        <v>0.0029989689411509955</v>
      </c>
      <c r="O98" s="69">
        <v>0.13254752037477749</v>
      </c>
      <c r="P98" s="69">
        <v>0.012373094245130006</v>
      </c>
      <c r="Q98" s="69">
        <v>0.020019482373834063</v>
      </c>
      <c r="R98" s="69">
        <v>0.12320923102934617</v>
      </c>
      <c r="S98" s="69">
        <v>0.14680436365667465</v>
      </c>
      <c r="T98" s="69">
        <v>0.010306482105772565</v>
      </c>
      <c r="U98" s="69">
        <v>0.018205883001097711</v>
      </c>
      <c r="V98" s="69">
        <v>0.11237301039678782</v>
      </c>
      <c r="W98" s="69">
        <v>0.029224628610012592</v>
      </c>
      <c r="X98" s="69">
        <v>0.084132618677389873</v>
      </c>
      <c r="Y98" s="70">
        <v>0.0033374692071579059</v>
      </c>
      <c r="Z98" s="71">
        <f t="shared" si="2"/>
        <v>5.9209950051611455E-2</v>
      </c>
      <c r="AA98" s="71">
        <f t="shared" si="3"/>
        <v>4.798325578098965E-2</v>
      </c>
    </row>
    <row r="99" s="64" customFormat="true" x14ac:dyDescent="0.25">
      <c r="A99" s="110"/>
      <c r="B99" s="60" t="s">
        <v>449</v>
      </c>
      <c r="C99" s="69">
        <v>0.00040998475673364359</v>
      </c>
      <c r="D99" s="69">
        <v>0.0021140325266788738</v>
      </c>
      <c r="E99" s="69">
        <v>0.0001036284332175428</v>
      </c>
      <c r="F99" s="69">
        <v>0.0044709543081860549</v>
      </c>
      <c r="G99" s="69">
        <v>0.00071286766006001343</v>
      </c>
      <c r="H99" s="69">
        <v>0.00057543082455142826</v>
      </c>
      <c r="I99" s="69">
        <v>0.00065126957057961134</v>
      </c>
      <c r="J99" s="69">
        <v>0.0032998203694599468</v>
      </c>
      <c r="K99" s="69">
        <v>0.0014369911707581002</v>
      </c>
      <c r="L99" s="69">
        <v>0.00061839578508162524</v>
      </c>
      <c r="M99" s="69">
        <v>0.00035308926936236993</v>
      </c>
      <c r="N99" s="69">
        <v>0.0026015777004669994</v>
      </c>
      <c r="O99" s="69">
        <v>0.0041969066105535489</v>
      </c>
      <c r="P99" s="69">
        <v>0.00038160733112156523</v>
      </c>
      <c r="Q99" s="69">
        <v>0.00033114537398529182</v>
      </c>
      <c r="R99" s="69">
        <v>0.011018333225178029</v>
      </c>
      <c r="S99" s="69">
        <v>0.00058104086231367902</v>
      </c>
      <c r="T99" s="69">
        <v>0.00019922977934072982</v>
      </c>
      <c r="U99" s="69">
        <v>4.9851000736616207e-05</v>
      </c>
      <c r="V99" s="69">
        <v>0.00076606419047398479</v>
      </c>
      <c r="W99" s="69">
        <v>0.00026893105659832355</v>
      </c>
      <c r="X99" s="69">
        <v>0.00018037685738389242</v>
      </c>
      <c r="Y99" s="70">
        <v>0.00012193345281086655</v>
      </c>
      <c r="Z99" s="71">
        <f t="shared" si="2"/>
        <v>1.5410200919840323E-3</v>
      </c>
      <c r="AA99" s="71">
        <f t="shared" si="3"/>
        <v>2.4482846459374062E-3</v>
      </c>
    </row>
    <row r="100" s="64" customFormat="true" x14ac:dyDescent="0.25">
      <c r="A100" s="110"/>
      <c r="B100" s="60" t="s">
        <v>450</v>
      </c>
      <c r="C100" s="69">
        <v>0.32027039427048404</v>
      </c>
      <c r="D100" s="69">
        <v>0.016514322049781469</v>
      </c>
      <c r="E100" s="69">
        <v>0.13711343866626374</v>
      </c>
      <c r="F100" s="69">
        <v>0</v>
      </c>
      <c r="G100" s="69">
        <v>0.098806703439504692</v>
      </c>
      <c r="H100" s="69">
        <v>0.20756345329212642</v>
      </c>
      <c r="I100" s="69">
        <v>0.091858791474070306</v>
      </c>
      <c r="J100" s="69">
        <v>0.17786765168924995</v>
      </c>
      <c r="K100" s="69">
        <v>0.092077915553136977</v>
      </c>
      <c r="L100" s="69">
        <v>0.15502826448606841</v>
      </c>
      <c r="M100" s="69">
        <v>0.57478862220602212</v>
      </c>
      <c r="N100" s="69">
        <v>0.13259614641501896</v>
      </c>
      <c r="O100" s="69">
        <v>0</v>
      </c>
      <c r="P100" s="69">
        <v>0.018976439969752748</v>
      </c>
      <c r="Q100" s="69">
        <v>0.1326629576858086</v>
      </c>
      <c r="R100" s="69">
        <v>0</v>
      </c>
      <c r="S100" s="69">
        <v>0.11595184765226144</v>
      </c>
      <c r="T100" s="69">
        <v>0.21477855780193669</v>
      </c>
      <c r="U100" s="69">
        <v>0.11956006941902306</v>
      </c>
      <c r="V100" s="69">
        <v>0.18139115361921374</v>
      </c>
      <c r="W100" s="69">
        <v>0.10093746130516333</v>
      </c>
      <c r="X100" s="69">
        <v>0.54933366993860622</v>
      </c>
      <c r="Y100" s="70">
        <v>0.19150607004205392</v>
      </c>
      <c r="Z100" s="71">
        <f t="shared" si="2"/>
        <v>0.15780799699893683</v>
      </c>
      <c r="AA100" s="71">
        <f t="shared" si="3"/>
        <v>0.15009492161666843</v>
      </c>
    </row>
    <row r="101" s="64" customFormat="true" x14ac:dyDescent="0.25">
      <c r="A101" s="110"/>
      <c r="B101" s="60" t="s">
        <v>451</v>
      </c>
      <c r="C101" s="69">
        <v>0.011052544368932143</v>
      </c>
      <c r="D101" s="69">
        <v>0.011398198549934818</v>
      </c>
      <c r="E101" s="69">
        <v>0.020952447082634877</v>
      </c>
      <c r="F101" s="69">
        <v>0</v>
      </c>
      <c r="G101" s="69">
        <v>0.051247443147316267</v>
      </c>
      <c r="H101" s="69">
        <v>0.025207119902164982</v>
      </c>
      <c r="I101" s="69">
        <v>0.014045762837261796</v>
      </c>
      <c r="J101" s="69">
        <v>0.021600773892200012</v>
      </c>
      <c r="K101" s="69">
        <v>0.02066081194381059</v>
      </c>
      <c r="L101" s="69">
        <v>0.018827091133548354</v>
      </c>
      <c r="M101" s="69">
        <v>0.069804030953155349</v>
      </c>
      <c r="N101" s="69">
        <v>0.016102868343322137</v>
      </c>
      <c r="O101" s="69">
        <v>0</v>
      </c>
      <c r="P101" s="69">
        <v>0.0075441913037076359</v>
      </c>
      <c r="Q101" s="69">
        <v>0.02890256861698998</v>
      </c>
      <c r="R101" s="69">
        <v>0</v>
      </c>
      <c r="S101" s="69">
        <v>0.019423295521863351</v>
      </c>
      <c r="T101" s="69">
        <v>0.026083343541735429</v>
      </c>
      <c r="U101" s="69">
        <v>0.015678886913859661</v>
      </c>
      <c r="V101" s="69">
        <v>0.022028678391838034</v>
      </c>
      <c r="W101" s="69">
        <v>0.033833139248759789</v>
      </c>
      <c r="X101" s="69">
        <v>0.023016668506174849</v>
      </c>
      <c r="Y101" s="70">
        <v>0.01981046184610176</v>
      </c>
      <c r="Z101" s="71">
        <f t="shared" si="2"/>
        <v>2.0748709828057033E-2</v>
      </c>
      <c r="AA101" s="71">
        <f t="shared" si="3"/>
        <v>1.5632218889531216E-2</v>
      </c>
    </row>
    <row r="102" s="64" customFormat="true" x14ac:dyDescent="0.25">
      <c r="A102" s="110"/>
      <c r="B102" s="60" t="s">
        <v>452</v>
      </c>
      <c r="C102" s="69">
        <v>0.024695221636153245</v>
      </c>
      <c r="D102" s="69">
        <v>0.37225440890304051</v>
      </c>
      <c r="E102" s="69">
        <v>0.022102533289858551</v>
      </c>
      <c r="F102" s="69">
        <v>0.33791565712754623</v>
      </c>
      <c r="G102" s="69">
        <v>0.085013679493862473</v>
      </c>
      <c r="H102" s="69">
        <v>0.11319887048140177</v>
      </c>
      <c r="I102" s="69">
        <v>0.13712513038636936</v>
      </c>
      <c r="J102" s="69">
        <v>0.12932597422076328</v>
      </c>
      <c r="K102" s="69">
        <v>0.14804222893347288</v>
      </c>
      <c r="L102" s="69">
        <v>0.32375084455505188</v>
      </c>
      <c r="M102" s="69">
        <v>0.13579813875784719</v>
      </c>
      <c r="N102" s="69">
        <v>0.072054870962437317</v>
      </c>
      <c r="O102" s="69">
        <v>0.1960960467277677</v>
      </c>
      <c r="P102" s="69">
        <v>0.02973566760925437</v>
      </c>
      <c r="Q102" s="69">
        <v>0.094735945480153155</v>
      </c>
      <c r="R102" s="69">
        <v>0.29288917849078455</v>
      </c>
      <c r="S102" s="69">
        <v>0.022276180934421234</v>
      </c>
      <c r="T102" s="69">
        <v>0.10370117441301768</v>
      </c>
      <c r="U102" s="69">
        <v>0.026238979034540102</v>
      </c>
      <c r="V102" s="69">
        <v>0.08905261121505173</v>
      </c>
      <c r="W102" s="69">
        <v>0.055318569600871059</v>
      </c>
      <c r="X102" s="69">
        <v>0.25009595560222897</v>
      </c>
      <c r="Y102" s="70">
        <v>0.035947295611798075</v>
      </c>
      <c r="Z102" s="71">
        <f t="shared" si="2"/>
        <v>0.1346680505855519</v>
      </c>
      <c r="AA102" s="71">
        <f t="shared" si="3"/>
        <v>0.1094496033517388</v>
      </c>
    </row>
    <row r="103" s="64" customFormat="true" x14ac:dyDescent="0.25">
      <c r="A103" s="110"/>
      <c r="B103" s="60" t="s">
        <v>453</v>
      </c>
      <c r="C103" s="69">
        <v>0.0032792263949767814</v>
      </c>
      <c r="D103" s="69">
        <v>0.052475896613729658</v>
      </c>
      <c r="E103" s="69">
        <v>0.022165504859500935</v>
      </c>
      <c r="F103" s="69">
        <v>0.174049572644151</v>
      </c>
      <c r="G103" s="69">
        <v>0.073877738979107127</v>
      </c>
      <c r="H103" s="69">
        <v>0.049993019628383858</v>
      </c>
      <c r="I103" s="69">
        <v>0.033544945506216915</v>
      </c>
      <c r="J103" s="69">
        <v>0.039940371029346895</v>
      </c>
      <c r="K103" s="69">
        <v>0.14267973488564767</v>
      </c>
      <c r="L103" s="69">
        <v>0.027035156005206114</v>
      </c>
      <c r="M103" s="69">
        <v>0.0065734594054184621</v>
      </c>
      <c r="N103" s="69">
        <v>0.038746836877698192</v>
      </c>
      <c r="O103" s="69">
        <v>0.12585903183990579</v>
      </c>
      <c r="P103" s="69">
        <v>0.0014208759753405458</v>
      </c>
      <c r="Q103" s="69">
        <v>0.015200936706188321</v>
      </c>
      <c r="R103" s="69">
        <v>0.093553653761954611</v>
      </c>
      <c r="S103" s="69">
        <v>0.035743435580180657</v>
      </c>
      <c r="T103" s="69">
        <v>0.032770358861722464</v>
      </c>
      <c r="U103" s="69">
        <v>0.013823857680839461</v>
      </c>
      <c r="V103" s="69">
        <v>0.010458660220839109</v>
      </c>
      <c r="W103" s="69">
        <v>0.022190470336200908</v>
      </c>
      <c r="X103" s="69">
        <v>0.0017909728824194988</v>
      </c>
      <c r="Y103" s="70">
        <v>0.032044188283554445</v>
      </c>
      <c r="Z103" s="71">
        <f t="shared" si="2"/>
        <v>4.5618169780805622E-2</v>
      </c>
      <c r="AA103" s="71">
        <f t="shared" si="3"/>
        <v>4.6708275071483091E-2</v>
      </c>
    </row>
    <row r="104" s="64" customFormat="true" x14ac:dyDescent="0.25">
      <c r="A104" s="110"/>
      <c r="B104" s="60" t="s">
        <v>454</v>
      </c>
      <c r="C104" s="69">
        <v>0.005081805240117968</v>
      </c>
      <c r="D104" s="69">
        <v>0.13390761590127884</v>
      </c>
      <c r="E104" s="69">
        <v>0.013270370421543875</v>
      </c>
      <c r="F104" s="69">
        <v>0.029391523853446743</v>
      </c>
      <c r="G104" s="69">
        <v>0.1088225672281624</v>
      </c>
      <c r="H104" s="69">
        <v>0.0057288809321715747</v>
      </c>
      <c r="I104" s="69">
        <v>0.073857336994323633</v>
      </c>
      <c r="J104" s="69">
        <v>0.02119830882585557</v>
      </c>
      <c r="K104" s="69">
        <v>0.013828972622024874</v>
      </c>
      <c r="L104" s="69">
        <v>0.0076380069405942242</v>
      </c>
      <c r="M104" s="69">
        <v>0.0082807089505817083</v>
      </c>
      <c r="N104" s="69">
        <v>0.019126770416198827</v>
      </c>
      <c r="O104" s="69">
        <v>0.12645342772774693</v>
      </c>
      <c r="P104" s="69">
        <v>0.012100947393684511</v>
      </c>
      <c r="Q104" s="69">
        <v>0.0046658550714932514</v>
      </c>
      <c r="R104" s="69">
        <v>0.060614162327464575</v>
      </c>
      <c r="S104" s="69">
        <v>0.054412817386915918</v>
      </c>
      <c r="T104" s="69">
        <v>0.015159837118648298</v>
      </c>
      <c r="U104" s="69">
        <v>0.0039088591824159337</v>
      </c>
      <c r="V104" s="69">
        <v>0.0079622839424735321</v>
      </c>
      <c r="W104" s="69">
        <v>0.0053662724120701289</v>
      </c>
      <c r="X104" s="69">
        <v>0.026325745137500498</v>
      </c>
      <c r="Y104" s="70">
        <v>0.04214825119950761</v>
      </c>
      <c r="Z104" s="71">
        <f t="shared" si="2"/>
        <v>3.4750057705487884E-2</v>
      </c>
      <c r="AA104" s="71">
        <f t="shared" si="3"/>
        <v>4.0049263058773502E-2</v>
      </c>
    </row>
    <row r="105" s="48" customFormat="true" x14ac:dyDescent="0.25">
      <c r="A105" s="111"/>
      <c r="B105" s="44" t="s">
        <v>455</v>
      </c>
      <c r="C105" s="72">
        <v>0.60176146970279476</v>
      </c>
      <c r="D105" s="72">
        <v>0.24937877140312786</v>
      </c>
      <c r="E105" s="72">
        <v>0.72256391950535248</v>
      </c>
      <c r="F105" s="72">
        <v>0</v>
      </c>
      <c r="G105" s="72">
        <v>0.24919037613819206</v>
      </c>
      <c r="H105" s="72">
        <v>0.44638263799428685</v>
      </c>
      <c r="I105" s="72">
        <v>0.43071566852560805</v>
      </c>
      <c r="J105" s="72">
        <v>0.47259875593449835</v>
      </c>
      <c r="K105" s="72">
        <v>0.45203352759353532</v>
      </c>
      <c r="L105" s="72">
        <v>0.41191393845353386</v>
      </c>
      <c r="M105" s="72">
        <v>0.095041412144672113</v>
      </c>
      <c r="N105" s="72">
        <v>0.65881608423856453</v>
      </c>
      <c r="O105" s="72">
        <v>0</v>
      </c>
      <c r="P105" s="72">
        <v>0.88474223669308505</v>
      </c>
      <c r="Q105" s="72">
        <v>0.63235317585696726</v>
      </c>
      <c r="R105" s="72">
        <v>0</v>
      </c>
      <c r="S105" s="72">
        <v>0.53019942735323555</v>
      </c>
      <c r="T105" s="72">
        <v>0.57067194767903828</v>
      </c>
      <c r="U105" s="72">
        <v>0.77391852763614266</v>
      </c>
      <c r="V105" s="72">
        <v>0.13723969257000443</v>
      </c>
      <c r="W105" s="72">
        <v>0.74022808618427782</v>
      </c>
      <c r="X105" s="72">
        <v>0.028868718319871332</v>
      </c>
      <c r="Y105" s="73">
        <v>0.66787830996005892</v>
      </c>
      <c r="Z105" s="74">
        <f t="shared" si="2"/>
        <v>0.42419550799508032</v>
      </c>
      <c r="AA105" s="74">
        <f t="shared" si="3"/>
        <v>0.27774050329290828</v>
      </c>
    </row>
    <row r="106" x14ac:dyDescent="0.25">
      <c r="A106" s="108" t="s">
        <v>456</v>
      </c>
      <c r="B106" s="49" t="s">
        <v>446</v>
      </c>
      <c r="C106" s="96">
        <v>0.016123127045698571</v>
      </c>
      <c r="D106" s="96">
        <v>0.074775253962057184</v>
      </c>
      <c r="E106" s="96">
        <v>0.010763390096107616</v>
      </c>
      <c r="F106" s="96">
        <v>0.20271800866291656</v>
      </c>
      <c r="G106" s="96">
        <v>0.11747271417564989</v>
      </c>
      <c r="H106" s="96">
        <v>0.067256726054382501</v>
      </c>
      <c r="I106" s="96">
        <v>0.03920659194721561</v>
      </c>
      <c r="J106" s="96">
        <v>0.053347947947135377</v>
      </c>
      <c r="K106" s="96">
        <v>0.056791442410776077</v>
      </c>
      <c r="L106" s="96">
        <v>0.012657894682200015</v>
      </c>
      <c r="M106" s="96">
        <v>0.025111659630143442</v>
      </c>
      <c r="N106" s="96">
        <v>0.045142997802117217</v>
      </c>
      <c r="O106" s="96">
        <v>0.20960426863024409</v>
      </c>
      <c r="P106" s="96">
        <v>0.032492784324690764</v>
      </c>
      <c r="Q106" s="96">
        <v>0.056512790830411386</v>
      </c>
      <c r="R106" s="96">
        <v>0.23024394705193804</v>
      </c>
      <c r="S106" s="96">
        <v>0.044255847496744743</v>
      </c>
      <c r="T106" s="96">
        <v>0.017870565146444715</v>
      </c>
      <c r="U106" s="96">
        <v>0.021946864864500683</v>
      </c>
      <c r="V106" s="96">
        <v>0.28092395203427417</v>
      </c>
      <c r="W106" s="96">
        <v>0.0087198977066747473</v>
      </c>
      <c r="X106" s="96">
        <v>0.020240010568675967</v>
      </c>
      <c r="Y106" s="97">
        <v>0.003686980255804031</v>
      </c>
      <c r="Z106" s="98">
        <f t="shared" si="2"/>
        <v>7.1646333188121872E-2</v>
      </c>
      <c r="AA106" s="98">
        <f t="shared" si="3"/>
        <v>8.0094121798298737E-2</v>
      </c>
    </row>
    <row r="107" x14ac:dyDescent="0.25">
      <c r="A107" s="108"/>
      <c r="B107" s="49" t="s">
        <v>447</v>
      </c>
      <c r="C107" s="96">
        <v>0.0018179574534031367</v>
      </c>
      <c r="D107" s="96">
        <v>0.0036557967250056586</v>
      </c>
      <c r="E107" s="96">
        <v>0.0032020317850271064</v>
      </c>
      <c r="F107" s="96">
        <v>0.013519165289664636</v>
      </c>
      <c r="G107" s="96">
        <v>0.0098403004621328283</v>
      </c>
      <c r="H107" s="96">
        <v>0.0019105373480070712</v>
      </c>
      <c r="I107" s="96">
        <v>0.00057091035112016993</v>
      </c>
      <c r="J107" s="96">
        <v>0.0036494607453657021</v>
      </c>
      <c r="K107" s="96">
        <v>0.00069072310247763951</v>
      </c>
      <c r="L107" s="96">
        <v>0.0031236088313518987</v>
      </c>
      <c r="M107" s="96">
        <v>0.0034107510288032246</v>
      </c>
      <c r="N107" s="96">
        <v>0.0060002083518257126</v>
      </c>
      <c r="O107" s="96">
        <v>0.010899065619918042</v>
      </c>
      <c r="P107" s="96">
        <v>0.00086922117452771454</v>
      </c>
      <c r="Q107" s="96">
        <v>0.0021175932382696827</v>
      </c>
      <c r="R107" s="96">
        <v>0.0080552618640798122</v>
      </c>
      <c r="S107" s="96">
        <v>0.0015144109493719288</v>
      </c>
      <c r="T107" s="96">
        <v>0.002986667936367312</v>
      </c>
      <c r="U107" s="96">
        <v>0.001297914893837975</v>
      </c>
      <c r="V107" s="96">
        <v>0.0043625828186024083</v>
      </c>
      <c r="W107" s="96">
        <v>0.0021190332231533168</v>
      </c>
      <c r="X107" s="96">
        <v>0.0015957916620658304</v>
      </c>
      <c r="Y107" s="97">
        <v>0.0030885828308862624</v>
      </c>
      <c r="Z107" s="98">
        <f t="shared" si="2"/>
        <v>3.9259816384897865E-3</v>
      </c>
      <c r="AA107" s="98">
        <f t="shared" si="3"/>
        <v>3.4680561936449713E-3</v>
      </c>
    </row>
    <row r="108" x14ac:dyDescent="0.25">
      <c r="A108" s="108"/>
      <c r="B108" s="49" t="s">
        <v>448</v>
      </c>
      <c r="C108" s="96">
        <v>0.028679143552827802</v>
      </c>
      <c r="D108" s="96">
        <v>0.12140648173664881</v>
      </c>
      <c r="E108" s="96">
        <v>0.1281844043903059</v>
      </c>
      <c r="F108" s="96">
        <v>0.13782032553068041</v>
      </c>
      <c r="G108" s="96">
        <v>0.22266583410621721</v>
      </c>
      <c r="H108" s="96">
        <v>0.11514010445628252</v>
      </c>
      <c r="I108" s="96">
        <v>0.32399922318361335</v>
      </c>
      <c r="J108" s="96">
        <v>0.13133363968758316</v>
      </c>
      <c r="K108" s="96">
        <v>0.075481631966303114</v>
      </c>
      <c r="L108" s="96">
        <v>0.097516643867629343</v>
      </c>
      <c r="M108" s="96">
        <v>0.13401584067436104</v>
      </c>
      <c r="N108" s="96">
        <v>0.0094349937397518804</v>
      </c>
      <c r="O108" s="96">
        <v>0.25307357285948889</v>
      </c>
      <c r="P108" s="96">
        <v>0.045694695405844976</v>
      </c>
      <c r="Q108" s="96">
        <v>0.059562777079368821</v>
      </c>
      <c r="R108" s="96">
        <v>0.25330809780215352</v>
      </c>
      <c r="S108" s="96">
        <v>0.32542703465977213</v>
      </c>
      <c r="T108" s="96">
        <v>0.02833044070675414</v>
      </c>
      <c r="U108" s="96">
        <v>0.053000450726496312</v>
      </c>
      <c r="V108" s="96">
        <v>0.26572960243458843</v>
      </c>
      <c r="W108" s="96">
        <v>0.085301398607306511</v>
      </c>
      <c r="X108" s="96">
        <v>0.18045490916531251</v>
      </c>
      <c r="Y108" s="97">
        <v>0.0096108389287589916</v>
      </c>
      <c r="Z108" s="98">
        <f t="shared" si="2"/>
        <v>0.13413791675078479</v>
      </c>
      <c r="AA108" s="98">
        <f t="shared" si="3"/>
        <v>9.7554878504148887E-2</v>
      </c>
    </row>
    <row r="109" x14ac:dyDescent="0.25">
      <c r="A109" s="108"/>
      <c r="B109" s="49" t="s">
        <v>449</v>
      </c>
      <c r="C109" s="96">
        <v>0.0025290026536340408</v>
      </c>
      <c r="D109" s="96">
        <v>0.011821513512915062</v>
      </c>
      <c r="E109" s="96">
        <v>0.00065981439748608235</v>
      </c>
      <c r="F109" s="96">
        <v>0.020129627561600034</v>
      </c>
      <c r="G109" s="96">
        <v>0.003252191063975817</v>
      </c>
      <c r="H109" s="96">
        <v>0.0031200728703953411</v>
      </c>
      <c r="I109" s="96">
        <v>0.0031404841956426655</v>
      </c>
      <c r="J109" s="96">
        <v>0.018495584579198737</v>
      </c>
      <c r="K109" s="96">
        <v>0.0071078858522579383</v>
      </c>
      <c r="L109" s="96">
        <v>0.0038021589188124011</v>
      </c>
      <c r="M109" s="96">
        <v>0.00169505655332368</v>
      </c>
      <c r="N109" s="96">
        <v>0.018373962311285179</v>
      </c>
      <c r="O109" s="96">
        <v>0.017988745011992529</v>
      </c>
      <c r="P109" s="96">
        <v>0.0031637382610636422</v>
      </c>
      <c r="Q109" s="96">
        <v>0.0022117557150060133</v>
      </c>
      <c r="R109" s="96">
        <v>0.05085317821553767</v>
      </c>
      <c r="S109" s="96">
        <v>0.0028914634785640772</v>
      </c>
      <c r="T109" s="96">
        <v>0.0012294008309939055</v>
      </c>
      <c r="U109" s="96">
        <v>0.00032579023882073707</v>
      </c>
      <c r="V109" s="96">
        <v>0.0040666749037045601</v>
      </c>
      <c r="W109" s="96">
        <v>0.001762156518796236</v>
      </c>
      <c r="X109" s="96">
        <v>0.00086852331667497938</v>
      </c>
      <c r="Y109" s="97">
        <v>0.00078824872129834827</v>
      </c>
      <c r="Z109" s="98">
        <f t="shared" si="2"/>
        <v>7.8381317253469421E-3</v>
      </c>
      <c r="AA109" s="98">
        <f t="shared" si="3"/>
        <v>1.14256487081011E-2</v>
      </c>
    </row>
    <row r="110" x14ac:dyDescent="0.25">
      <c r="A110" s="108"/>
      <c r="B110" s="49" t="s">
        <v>450</v>
      </c>
      <c r="C110" s="96">
        <v>0.42442652655478247</v>
      </c>
      <c r="D110" s="96">
        <v>0.019839298751613724</v>
      </c>
      <c r="E110" s="96">
        <v>0.18755430119393124</v>
      </c>
      <c r="F110" s="96">
        <v>0</v>
      </c>
      <c r="G110" s="96">
        <v>0.096840650689945018</v>
      </c>
      <c r="H110" s="96">
        <v>0.24178349567037574</v>
      </c>
      <c r="I110" s="96">
        <v>0.095161373640488781</v>
      </c>
      <c r="J110" s="96">
        <v>0.21417998529702972</v>
      </c>
      <c r="K110" s="96">
        <v>0.097846652895984543</v>
      </c>
      <c r="L110" s="96">
        <v>0.20477586981268384</v>
      </c>
      <c r="M110" s="96">
        <v>0.59280517443454783</v>
      </c>
      <c r="N110" s="96">
        <v>0.20118753622210422</v>
      </c>
      <c r="O110" s="96">
        <v>0</v>
      </c>
      <c r="P110" s="96">
        <v>0.033798912598501603</v>
      </c>
      <c r="Q110" s="96">
        <v>0.19035850749705396</v>
      </c>
      <c r="R110" s="96">
        <v>0</v>
      </c>
      <c r="S110" s="96">
        <v>0.12396322285200226</v>
      </c>
      <c r="T110" s="96">
        <v>0.28473071589482907</v>
      </c>
      <c r="U110" s="96">
        <v>0.16786281251847163</v>
      </c>
      <c r="V110" s="96">
        <v>0.20686858626373758</v>
      </c>
      <c r="W110" s="96">
        <v>0.14208886659379635</v>
      </c>
      <c r="X110" s="96">
        <v>0.56825208066973687</v>
      </c>
      <c r="Y110" s="97">
        <v>0.26596659714501064</v>
      </c>
      <c r="Z110" s="98">
        <f t="shared" si="2"/>
        <v>0.18957787683463598</v>
      </c>
      <c r="AA110" s="98">
        <f t="shared" si="3"/>
        <v>0.16151113451191232</v>
      </c>
    </row>
    <row r="111" x14ac:dyDescent="0.25">
      <c r="A111" s="108"/>
      <c r="B111" s="49" t="s">
        <v>451</v>
      </c>
      <c r="C111" s="96">
        <v>0.012963003988943572</v>
      </c>
      <c r="D111" s="96">
        <v>0.012118795257337301</v>
      </c>
      <c r="E111" s="96">
        <v>0.025365265990184006</v>
      </c>
      <c r="F111" s="96">
        <v>0</v>
      </c>
      <c r="G111" s="96">
        <v>0.044453008039403608</v>
      </c>
      <c r="H111" s="96">
        <v>0.025987030408189997</v>
      </c>
      <c r="I111" s="96">
        <v>0.012877838335782484</v>
      </c>
      <c r="J111" s="96">
        <v>0.023020189096478322</v>
      </c>
      <c r="K111" s="96">
        <v>0.019431017472098605</v>
      </c>
      <c r="L111" s="96">
        <v>0.022009429307534755</v>
      </c>
      <c r="M111" s="96">
        <v>0.063715044120153649</v>
      </c>
      <c r="N111" s="96">
        <v>0.021623753131108512</v>
      </c>
      <c r="O111" s="96">
        <v>0</v>
      </c>
      <c r="P111" s="96">
        <v>0.011892094248597962</v>
      </c>
      <c r="Q111" s="96">
        <v>0.03670428083462126</v>
      </c>
      <c r="R111" s="96">
        <v>0</v>
      </c>
      <c r="S111" s="96">
        <v>0.018377895003505576</v>
      </c>
      <c r="T111" s="96">
        <v>0.030603022557801576</v>
      </c>
      <c r="U111" s="96">
        <v>0.019482344891483126</v>
      </c>
      <c r="V111" s="96">
        <v>0.022234355685981179</v>
      </c>
      <c r="W111" s="96">
        <v>0.042150975641543159</v>
      </c>
      <c r="X111" s="96">
        <v>0.021071960399574409</v>
      </c>
      <c r="Y111" s="97">
        <v>0.024349879476859536</v>
      </c>
      <c r="Z111" s="98">
        <f t="shared" si="2"/>
        <v>2.2192660169007943E-2</v>
      </c>
      <c r="AA111" s="98">
        <f t="shared" si="3"/>
        <v>1.4797584923651168E-2</v>
      </c>
    </row>
    <row r="112" x14ac:dyDescent="0.25">
      <c r="A112" s="108"/>
      <c r="B112" s="49" t="s">
        <v>452</v>
      </c>
      <c r="C112" s="96">
        <v>0.01930802281174375</v>
      </c>
      <c r="D112" s="96">
        <v>0.26384238730128662</v>
      </c>
      <c r="E112" s="96">
        <v>0.01783726272437941</v>
      </c>
      <c r="F112" s="96">
        <v>0.19283555983815812</v>
      </c>
      <c r="G112" s="96">
        <v>0.049158571299567869</v>
      </c>
      <c r="H112" s="96">
        <v>0.077795953515523486</v>
      </c>
      <c r="I112" s="96">
        <v>0.083810065213277343</v>
      </c>
      <c r="J112" s="96">
        <v>0.091877003345713609</v>
      </c>
      <c r="K112" s="96">
        <v>0.092814378328645059</v>
      </c>
      <c r="L112" s="96">
        <v>0.25230040879346294</v>
      </c>
      <c r="M112" s="96">
        <v>0.082629816946835966</v>
      </c>
      <c r="N112" s="96">
        <v>0.064501923301147956</v>
      </c>
      <c r="O112" s="96">
        <v>0.106532887558561</v>
      </c>
      <c r="P112" s="96">
        <v>0.031246748415991892</v>
      </c>
      <c r="Q112" s="96">
        <v>0.080200404622324598</v>
      </c>
      <c r="R112" s="96">
        <v>0.17133607897620351</v>
      </c>
      <c r="S112" s="96">
        <v>0.014050606531237516</v>
      </c>
      <c r="T112" s="96">
        <v>0.081108472604899243</v>
      </c>
      <c r="U112" s="96">
        <v>0.02173473850276279</v>
      </c>
      <c r="V112" s="96">
        <v>0.059918957975970355</v>
      </c>
      <c r="W112" s="96">
        <v>0.045942832209049662</v>
      </c>
      <c r="X112" s="96">
        <v>0.15263377114137805</v>
      </c>
      <c r="Y112" s="97">
        <v>0.02945438274128339</v>
      </c>
      <c r="Z112" s="98">
        <f t="shared" si="2"/>
        <v>9.0559618899974104E-2</v>
      </c>
      <c r="AA112" s="98">
        <f t="shared" si="3"/>
        <v>7.11226872767452E-2</v>
      </c>
    </row>
    <row r="113" x14ac:dyDescent="0.25">
      <c r="A113" s="108"/>
      <c r="B113" s="49" t="s">
        <v>453</v>
      </c>
      <c r="C113" s="96">
        <v>0.010389985816624517</v>
      </c>
      <c r="D113" s="96">
        <v>0.15072429605096019</v>
      </c>
      <c r="E113" s="96">
        <v>0.072490728122185863</v>
      </c>
      <c r="F113" s="96">
        <v>0.4025042291831486</v>
      </c>
      <c r="G113" s="96">
        <v>0.17311819415151466</v>
      </c>
      <c r="H113" s="96">
        <v>0.13923325069712283</v>
      </c>
      <c r="I113" s="96">
        <v>0.083085434318145066</v>
      </c>
      <c r="J113" s="96">
        <v>0.11498781903322447</v>
      </c>
      <c r="K113" s="96">
        <v>0.36250217548598057</v>
      </c>
      <c r="L113" s="96">
        <v>0.085379695746287176</v>
      </c>
      <c r="M113" s="96">
        <v>0.016208978157946436</v>
      </c>
      <c r="N113" s="96">
        <v>0.14056081052615194</v>
      </c>
      <c r="O113" s="96">
        <v>0.27708813245293196</v>
      </c>
      <c r="P113" s="96">
        <v>0.0060506493745577867</v>
      </c>
      <c r="Q113" s="96">
        <v>0.052149577581274358</v>
      </c>
      <c r="R113" s="96">
        <v>0.2217813027874089</v>
      </c>
      <c r="S113" s="96">
        <v>0.091362780376891911</v>
      </c>
      <c r="T113" s="96">
        <v>0.10386815664190016</v>
      </c>
      <c r="U113" s="96">
        <v>0.046404000158033219</v>
      </c>
      <c r="V113" s="96">
        <v>0.028517557527860605</v>
      </c>
      <c r="W113" s="96">
        <v>0.074684763246268659</v>
      </c>
      <c r="X113" s="96">
        <v>0.0044294688786394153</v>
      </c>
      <c r="Y113" s="97">
        <v>0.10640245693886131</v>
      </c>
      <c r="Z113" s="98">
        <f t="shared" si="2"/>
        <v>0.12017062796756178</v>
      </c>
      <c r="AA113" s="98">
        <f t="shared" si="3"/>
        <v>0.10742625286546986</v>
      </c>
    </row>
    <row r="114" x14ac:dyDescent="0.25">
      <c r="A114" s="108"/>
      <c r="B114" s="49" t="s">
        <v>454</v>
      </c>
      <c r="C114" s="96">
        <v>0.0072186899397881713</v>
      </c>
      <c r="D114" s="96">
        <v>0.17243502810292913</v>
      </c>
      <c r="E114" s="96">
        <v>0.019457395106833076</v>
      </c>
      <c r="F114" s="96">
        <v>0.030473083933831573</v>
      </c>
      <c r="G114" s="96">
        <v>0.1143259720637041</v>
      </c>
      <c r="H114" s="96">
        <v>0.0071531973550648612</v>
      </c>
      <c r="I114" s="96">
        <v>0.08201405141972079</v>
      </c>
      <c r="J114" s="96">
        <v>0.027361365938563306</v>
      </c>
      <c r="K114" s="96">
        <v>0.015751976607794239</v>
      </c>
      <c r="L114" s="96">
        <v>0.010814403990139155</v>
      </c>
      <c r="M114" s="96">
        <v>0.0091543178987726487</v>
      </c>
      <c r="N114" s="96">
        <v>0.031107596795762058</v>
      </c>
      <c r="O114" s="96">
        <v>0.12481332786686358</v>
      </c>
      <c r="P114" s="96">
        <v>0.023102661060980224</v>
      </c>
      <c r="Q114" s="96">
        <v>0.0071764308896760838</v>
      </c>
      <c r="R114" s="96">
        <v>0.064422133302678528</v>
      </c>
      <c r="S114" s="96">
        <v>0.06235496578618345</v>
      </c>
      <c r="T114" s="96">
        <v>0.02154232531135163</v>
      </c>
      <c r="U114" s="96">
        <v>0.0058826499811461186</v>
      </c>
      <c r="V114" s="96">
        <v>0.0097335385006571944</v>
      </c>
      <c r="W114" s="96">
        <v>0.0080972031305004029</v>
      </c>
      <c r="X114" s="96">
        <v>0.029190405959596211</v>
      </c>
      <c r="Y114" s="97">
        <v>0.062744947325132236</v>
      </c>
      <c r="Z114" s="98">
        <f t="shared" si="2"/>
        <v>4.1144681229029083E-2</v>
      </c>
      <c r="AA114" s="98">
        <f t="shared" si="3"/>
        <v>4.4629713149745141E-2</v>
      </c>
    </row>
    <row r="115" s="59" customFormat="true" x14ac:dyDescent="0.25">
      <c r="A115" s="109"/>
      <c r="B115" s="55" t="s">
        <v>455</v>
      </c>
      <c r="C115" s="99">
        <v>0.47654454018255399</v>
      </c>
      <c r="D115" s="99">
        <v>0.1693811485992463</v>
      </c>
      <c r="E115" s="99">
        <v>0.53448540619355978</v>
      </c>
      <c r="F115" s="99">
        <v>0</v>
      </c>
      <c r="G115" s="99">
        <v>0.16887256394788894</v>
      </c>
      <c r="H115" s="99">
        <v>0.32061963162465573</v>
      </c>
      <c r="I115" s="99">
        <v>0.27613402739499371</v>
      </c>
      <c r="J115" s="99">
        <v>0.32174700432970754</v>
      </c>
      <c r="K115" s="99">
        <v>0.27158211587768222</v>
      </c>
      <c r="L115" s="99">
        <v>0.30761988604989848</v>
      </c>
      <c r="M115" s="99">
        <v>0.071253360555112111</v>
      </c>
      <c r="N115" s="99">
        <v>0.46206621781874535</v>
      </c>
      <c r="O115" s="99">
        <v>0</v>
      </c>
      <c r="P115" s="99">
        <v>0.81168849513524333</v>
      </c>
      <c r="Q115" s="99">
        <v>0.51300588171199391</v>
      </c>
      <c r="R115" s="99">
        <v>0</v>
      </c>
      <c r="S115" s="99">
        <v>0.31580177286572642</v>
      </c>
      <c r="T115" s="99">
        <v>0.4277302323686582</v>
      </c>
      <c r="U115" s="99">
        <v>0.66206243322444736</v>
      </c>
      <c r="V115" s="99">
        <v>0.11764419185462358</v>
      </c>
      <c r="W115" s="99">
        <v>0.58913287312291096</v>
      </c>
      <c r="X115" s="99">
        <v>0.02126307823834583</v>
      </c>
      <c r="Y115" s="100">
        <v>0.49390708563610514</v>
      </c>
      <c r="Z115" s="101">
        <f t="shared" si="2"/>
        <v>0.31880617159704777</v>
      </c>
      <c r="AA115" s="101">
        <f t="shared" si="3"/>
        <v>0.22865144613631325</v>
      </c>
    </row>
    <row r="116" s="64" customFormat="true" x14ac:dyDescent="0.25">
      <c r="A116" s="110" t="s">
        <v>457</v>
      </c>
      <c r="B116" s="60" t="s">
        <v>446</v>
      </c>
      <c r="C116" s="69">
        <v>0.00697462488420862</v>
      </c>
      <c r="D116" s="69">
        <v>0.011523803720941032</v>
      </c>
      <c r="E116" s="69">
        <v>0.0030960911926232334</v>
      </c>
      <c r="F116" s="69">
        <v>0.017366234823145695</v>
      </c>
      <c r="G116" s="69">
        <v>0.014962940826061557</v>
      </c>
      <c r="H116" s="69">
        <v>0.021061371258949638</v>
      </c>
      <c r="I116" s="69">
        <v>0.013289117080718683</v>
      </c>
      <c r="J116" s="69">
        <v>0.011929381589127427</v>
      </c>
      <c r="K116" s="69">
        <v>0.022818592097894091</v>
      </c>
      <c r="L116" s="69">
        <v>0.0020852526890346866</v>
      </c>
      <c r="M116" s="69">
        <v>0.0067189380101521185</v>
      </c>
      <c r="N116" s="69">
        <v>0.0084153098487023698</v>
      </c>
      <c r="O116" s="69">
        <v>0.022703688028810811</v>
      </c>
      <c r="P116" s="69">
        <v>0.013686599584344435</v>
      </c>
      <c r="Q116" s="69">
        <v>0.016528591089174503</v>
      </c>
      <c r="R116" s="69">
        <v>0.027675236478627959</v>
      </c>
      <c r="S116" s="69">
        <v>0.016478805755457564</v>
      </c>
      <c r="T116" s="69">
        <v>0.0047823211557203376</v>
      </c>
      <c r="U116" s="69">
        <v>0.0092503220732654493</v>
      </c>
      <c r="V116" s="69">
        <v>0.058720222853083613</v>
      </c>
      <c r="W116" s="69">
        <v>0.0027948034203571048</v>
      </c>
      <c r="X116" s="69">
        <v>0.0055798454849671705</v>
      </c>
      <c r="Y116" s="70">
        <v>0.0011696009838299748</v>
      </c>
      <c r="Z116" s="71">
        <f t="shared" si="2"/>
        <v>1.3896160649095565E-2</v>
      </c>
      <c r="AA116" s="71">
        <f t="shared" si="3"/>
        <v>1.2226798688159292E-2</v>
      </c>
    </row>
    <row r="117" s="64" customFormat="true" x14ac:dyDescent="0.25">
      <c r="A117" s="110"/>
      <c r="B117" s="60" t="s">
        <v>447</v>
      </c>
      <c r="C117" s="69">
        <v>0.48712221641909514</v>
      </c>
      <c r="D117" s="69">
        <v>0.34898168768846827</v>
      </c>
      <c r="E117" s="69">
        <v>0.5705227215540507</v>
      </c>
      <c r="F117" s="69">
        <v>0.71737437430968742</v>
      </c>
      <c r="G117" s="69">
        <v>0.77637395538666965</v>
      </c>
      <c r="H117" s="69">
        <v>0.37058607476247635</v>
      </c>
      <c r="I117" s="69">
        <v>0.1198636768149485</v>
      </c>
      <c r="J117" s="69">
        <v>0.50548881677997681</v>
      </c>
      <c r="K117" s="69">
        <v>0.17190660802880356</v>
      </c>
      <c r="L117" s="69">
        <v>0.31873994792827381</v>
      </c>
      <c r="M117" s="69">
        <v>0.56527252890665258</v>
      </c>
      <c r="N117" s="69">
        <v>0.69283319879050231</v>
      </c>
      <c r="O117" s="69">
        <v>0.73125390494819165</v>
      </c>
      <c r="P117" s="69">
        <v>0.22678878507132527</v>
      </c>
      <c r="Q117" s="69">
        <v>0.38363150477655789</v>
      </c>
      <c r="R117" s="69">
        <v>0.59974332807600916</v>
      </c>
      <c r="S117" s="69">
        <v>0.34928622373985346</v>
      </c>
      <c r="T117" s="69">
        <v>0.49507390266891871</v>
      </c>
      <c r="U117" s="69">
        <v>0.33885447381161043</v>
      </c>
      <c r="V117" s="69">
        <v>0.5648397519195969</v>
      </c>
      <c r="W117" s="69">
        <v>0.42068815584425467</v>
      </c>
      <c r="X117" s="69">
        <v>0.27250236306037379</v>
      </c>
      <c r="Y117" s="70">
        <v>0.60688836186157347</v>
      </c>
      <c r="Z117" s="71">
        <f t="shared" si="2"/>
        <v>0.46237463318034222</v>
      </c>
      <c r="AA117" s="71">
        <f t="shared" si="3"/>
        <v>0.18293587039868159</v>
      </c>
    </row>
    <row r="118" s="64" customFormat="true" x14ac:dyDescent="0.25">
      <c r="A118" s="110"/>
      <c r="B118" s="60" t="s">
        <v>448</v>
      </c>
      <c r="C118" s="69">
        <v>0.037472189043817029</v>
      </c>
      <c r="D118" s="69">
        <v>0.056513361082254958</v>
      </c>
      <c r="E118" s="69">
        <v>0.11137075423011256</v>
      </c>
      <c r="F118" s="69">
        <v>0.035661361251908365</v>
      </c>
      <c r="G118" s="69">
        <v>0.085665281619464184</v>
      </c>
      <c r="H118" s="69">
        <v>0.10890525789469664</v>
      </c>
      <c r="I118" s="69">
        <v>0.3317052243409937</v>
      </c>
      <c r="J118" s="69">
        <v>0.088704877375133301</v>
      </c>
      <c r="K118" s="69">
        <v>0.091604864131600405</v>
      </c>
      <c r="L118" s="69">
        <v>0.048522957775172869</v>
      </c>
      <c r="M118" s="69">
        <v>0.10830603596010893</v>
      </c>
      <c r="N118" s="69">
        <v>0.005312422891545248</v>
      </c>
      <c r="O118" s="69">
        <v>0.08279696007822851</v>
      </c>
      <c r="P118" s="69">
        <v>0.058136077787818236</v>
      </c>
      <c r="Q118" s="69">
        <v>0.052618119929694195</v>
      </c>
      <c r="R118" s="69">
        <v>0.091965195864804256</v>
      </c>
      <c r="S118" s="69">
        <v>0.36599909305450368</v>
      </c>
      <c r="T118" s="69">
        <v>0.022899451965000421</v>
      </c>
      <c r="U118" s="69">
        <v>0.067473810205471482</v>
      </c>
      <c r="V118" s="69">
        <v>0.16776840327725479</v>
      </c>
      <c r="W118" s="69">
        <v>0.082578565724718805</v>
      </c>
      <c r="X118" s="69">
        <v>0.1502627894827257</v>
      </c>
      <c r="Y118" s="70">
        <v>0.0092087253334829054</v>
      </c>
      <c r="Z118" s="71">
        <f t="shared" si="2"/>
        <v>9.83239904478483E-2</v>
      </c>
      <c r="AA118" s="71">
        <f t="shared" si="3"/>
        <v>8.8841354286260069E-2</v>
      </c>
    </row>
    <row r="119" s="64" customFormat="true" x14ac:dyDescent="0.25">
      <c r="A119" s="110"/>
      <c r="B119" s="60" t="s">
        <v>449</v>
      </c>
      <c r="C119" s="69">
        <v>7.0269482799600172e-05</v>
      </c>
      <c r="D119" s="69">
        <v>0.00011701914806804449</v>
      </c>
      <c r="E119" s="69">
        <v>1.2190803872502603e-05</v>
      </c>
      <c r="F119" s="69">
        <v>0.00011076306645178693</v>
      </c>
      <c r="G119" s="69">
        <v>2.6607367042445653e-05</v>
      </c>
      <c r="H119" s="69">
        <v>6.2756909933645217e-05</v>
      </c>
      <c r="I119" s="69">
        <v>6.8372197799446759e-05</v>
      </c>
      <c r="J119" s="69">
        <v>0.00026565265915581745</v>
      </c>
      <c r="K119" s="69">
        <v>0.00018343925744671884</v>
      </c>
      <c r="L119" s="69">
        <v>4.0232161902812443e-05</v>
      </c>
      <c r="M119" s="69">
        <v>2.9130993993603908e-05</v>
      </c>
      <c r="N119" s="69">
        <v>0.00022000291224618046</v>
      </c>
      <c r="O119" s="69">
        <v>0.00012515351357919732</v>
      </c>
      <c r="P119" s="69">
        <v>8.5596316070811883e-05</v>
      </c>
      <c r="Q119" s="69">
        <v>4.1550105589619967e-05</v>
      </c>
      <c r="R119" s="69">
        <v>0.00039261520302924524</v>
      </c>
      <c r="S119" s="69">
        <v>6.9154218372407771e-05</v>
      </c>
      <c r="T119" s="69">
        <v>2.1131963222378159e-05</v>
      </c>
      <c r="U119" s="69">
        <v>8.8199947318629875e-06</v>
      </c>
      <c r="V119" s="69">
        <v>5.4598947947620412e-05</v>
      </c>
      <c r="W119" s="69">
        <v>3.6276906848356522e-05</v>
      </c>
      <c r="X119" s="69">
        <v>1.5379379482013602e-05</v>
      </c>
      <c r="Y119" s="70">
        <v>1.6061129399449497e-05</v>
      </c>
      <c r="Z119" s="71">
        <f t="shared" si="2"/>
        <v>9.0120636477633399E-5</v>
      </c>
      <c r="AA119" s="71">
        <f t="shared" si="3"/>
        <v>9.4777487105797976E-5</v>
      </c>
    </row>
    <row r="120" s="64" customFormat="true" x14ac:dyDescent="0.25">
      <c r="A120" s="110"/>
      <c r="B120" s="60" t="s">
        <v>450</v>
      </c>
      <c r="C120" s="69">
        <v>0.019602139866285853</v>
      </c>
      <c r="D120" s="69">
        <v>0.00032643270109232578</v>
      </c>
      <c r="E120" s="69">
        <v>0.0057599813480124383</v>
      </c>
      <c r="F120" s="69">
        <v>0</v>
      </c>
      <c r="G120" s="69">
        <v>0.0013169431863420179</v>
      </c>
      <c r="H120" s="69">
        <v>0.0080836398966867857</v>
      </c>
      <c r="I120" s="69">
        <v>0.0034437143702670367</v>
      </c>
      <c r="J120" s="69">
        <v>0.0051133848675747181</v>
      </c>
      <c r="K120" s="69">
        <v>0.0041974091543270937</v>
      </c>
      <c r="L120" s="69">
        <v>0.0036016820946873371</v>
      </c>
      <c r="M120" s="69">
        <v>0.016934274268396936</v>
      </c>
      <c r="N120" s="69">
        <v>0.0040041484766959292</v>
      </c>
      <c r="O120" s="69">
        <v>0</v>
      </c>
      <c r="P120" s="69">
        <v>0.0015199900582827371</v>
      </c>
      <c r="Q120" s="69">
        <v>0.0059441636423509412</v>
      </c>
      <c r="R120" s="69">
        <v>0</v>
      </c>
      <c r="S120" s="69">
        <v>0.0049280750918937908</v>
      </c>
      <c r="T120" s="69">
        <v>0.0081351236089132663</v>
      </c>
      <c r="U120" s="69">
        <v>0.0075538480653729399</v>
      </c>
      <c r="V120" s="69">
        <v>0.0046166064889272291</v>
      </c>
      <c r="W120" s="69">
        <v>0.0048621607296514885</v>
      </c>
      <c r="X120" s="69">
        <v>0.016725605840608497</v>
      </c>
      <c r="Y120" s="70">
        <v>0.0090078966614818116</v>
      </c>
      <c r="Z120" s="71">
        <f t="shared" si="2"/>
        <v>5.8990095833848328E-3</v>
      </c>
      <c r="AA120" s="71">
        <f t="shared" si="3"/>
        <v>5.4215783054381043E-3</v>
      </c>
    </row>
    <row r="121" s="64" customFormat="true" x14ac:dyDescent="0.25">
      <c r="A121" s="110"/>
      <c r="B121" s="60" t="s">
        <v>451</v>
      </c>
      <c r="C121" s="69">
        <v>-0.00036803784110054087</v>
      </c>
      <c r="D121" s="69">
        <v>-0.00012257803218848417</v>
      </c>
      <c r="E121" s="69">
        <v>-0.00047887186867214644</v>
      </c>
      <c r="F121" s="69">
        <v>-0</v>
      </c>
      <c r="G121" s="69">
        <v>-0.00037161766515718446</v>
      </c>
      <c r="H121" s="69">
        <v>-0.00053410029340145659</v>
      </c>
      <c r="I121" s="69">
        <v>-0.00028648061795099147</v>
      </c>
      <c r="J121" s="69">
        <v>-0.00033785032398160082</v>
      </c>
      <c r="K121" s="69">
        <v>-0.00051240897636936145</v>
      </c>
      <c r="L121" s="69">
        <v>-0.000237969465252865</v>
      </c>
      <c r="M121" s="69">
        <v>-0.0011188772596115546</v>
      </c>
      <c r="N121" s="69">
        <v>-0.00026456112636868436</v>
      </c>
      <c r="O121" s="69">
        <v>-0</v>
      </c>
      <c r="P121" s="69">
        <v>-0.00032876245684985002</v>
      </c>
      <c r="Q121" s="69">
        <v>-0.0007045649598505277</v>
      </c>
      <c r="R121" s="69">
        <v>-0</v>
      </c>
      <c r="S121" s="69">
        <v>-0.00044912381009900085</v>
      </c>
      <c r="T121" s="69">
        <v>-0.00053750191274088669</v>
      </c>
      <c r="U121" s="69">
        <v>-0.00053894051471896018</v>
      </c>
      <c r="V121" s="69">
        <v>-0.00030502730351282997</v>
      </c>
      <c r="W121" s="69">
        <v>-0.00088667149782459742</v>
      </c>
      <c r="X121" s="69">
        <v>-0.00038126910967402176</v>
      </c>
      <c r="Y121" s="70">
        <v>-0.0005069661586123113</v>
      </c>
      <c r="Z121" s="71">
        <f t="shared" si="2"/>
        <v>-4.0313831277990678E-4</v>
      </c>
      <c r="AA121" s="71">
        <f t="shared" si="3"/>
        <v>2.6711036910292453E-4</v>
      </c>
    </row>
    <row r="122" s="64" customFormat="true" x14ac:dyDescent="0.25">
      <c r="A122" s="110"/>
      <c r="B122" s="60" t="s">
        <v>452</v>
      </c>
      <c r="C122" s="69">
        <v>0.10944538743335488</v>
      </c>
      <c r="D122" s="69">
        <v>0.53280783756873751</v>
      </c>
      <c r="E122" s="69">
        <v>0.067232762055110765</v>
      </c>
      <c r="F122" s="69">
        <v>0.21646542663483972</v>
      </c>
      <c r="G122" s="69">
        <v>0.082047865771710693</v>
      </c>
      <c r="H122" s="69">
        <v>0.31922434903040958</v>
      </c>
      <c r="I122" s="69">
        <v>0.37223850432521083</v>
      </c>
      <c r="J122" s="69">
        <v>0.26921243408248285</v>
      </c>
      <c r="K122" s="69">
        <v>0.4886628086831965</v>
      </c>
      <c r="L122" s="69">
        <v>0.54463211573061598</v>
      </c>
      <c r="M122" s="69">
        <v>0.2897010635648205</v>
      </c>
      <c r="N122" s="69">
        <v>0.1575580005184532</v>
      </c>
      <c r="O122" s="69">
        <v>0.15120566662382023</v>
      </c>
      <c r="P122" s="69">
        <v>0.17246522742105</v>
      </c>
      <c r="Q122" s="69">
        <v>0.30736451051665081</v>
      </c>
      <c r="R122" s="69">
        <v>0.26986093674068967</v>
      </c>
      <c r="S122" s="69">
        <v>0.068554856427442454</v>
      </c>
      <c r="T122" s="69">
        <v>0.28441647832234646</v>
      </c>
      <c r="U122" s="69">
        <v>0.12004024271279388</v>
      </c>
      <c r="V122" s="69">
        <v>0.1641161267355388</v>
      </c>
      <c r="W122" s="69">
        <v>0.19295041683024103</v>
      </c>
      <c r="X122" s="69">
        <v>0.55137891349508616</v>
      </c>
      <c r="Y122" s="70">
        <v>0.1224348123151606</v>
      </c>
      <c r="Z122" s="71">
        <f t="shared" si="2"/>
        <v>0.25452246711042448</v>
      </c>
      <c r="AA122" s="71">
        <f t="shared" si="3"/>
        <v>0.15435808526610004</v>
      </c>
    </row>
    <row r="123" s="64" customFormat="true" x14ac:dyDescent="0.25">
      <c r="A123" s="110"/>
      <c r="B123" s="60" t="s">
        <v>453</v>
      </c>
      <c r="C123" s="69">
        <v>0.0016798132784787928</v>
      </c>
      <c r="D123" s="69">
        <v>0.0086815185275261868</v>
      </c>
      <c r="E123" s="69">
        <v>0.007793303717026529</v>
      </c>
      <c r="F123" s="69">
        <v>0.012887190907876215</v>
      </c>
      <c r="G123" s="69">
        <v>0.0082413269704441332</v>
      </c>
      <c r="H123" s="69">
        <v>0.016295525122166296</v>
      </c>
      <c r="I123" s="69">
        <v>0.010525346594202184</v>
      </c>
      <c r="J123" s="69">
        <v>0.0096100694267937086</v>
      </c>
      <c r="K123" s="69">
        <v>0.054436605922760874</v>
      </c>
      <c r="L123" s="69">
        <v>0.0052568585495109607</v>
      </c>
      <c r="M123" s="69">
        <v>0.0016208966753906951</v>
      </c>
      <c r="N123" s="69">
        <v>0.009793060658744468</v>
      </c>
      <c r="O123" s="69">
        <v>0.011217309159069457</v>
      </c>
      <c r="P123" s="69">
        <v>0.00095254411281216764</v>
      </c>
      <c r="Q123" s="69">
        <v>0.005700518399831214</v>
      </c>
      <c r="R123" s="69">
        <v>0.0099632843566413026</v>
      </c>
      <c r="S123" s="69">
        <v>0.012714487427501886</v>
      </c>
      <c r="T123" s="69">
        <v>0.010388607813895692</v>
      </c>
      <c r="U123" s="69">
        <v>0.0073099475446279935</v>
      </c>
      <c r="V123" s="69">
        <v>0.0022278488803669518</v>
      </c>
      <c r="W123" s="69">
        <v>0.0089463598086440884</v>
      </c>
      <c r="X123" s="69">
        <v>0.00045639152265001908</v>
      </c>
      <c r="Y123" s="70">
        <v>0.012615168210562468</v>
      </c>
      <c r="Z123" s="71">
        <f t="shared" si="2"/>
        <v>9.9701731994575778E-3</v>
      </c>
      <c r="AA123" s="71">
        <f t="shared" si="3"/>
        <v>1.0597345384196773E-2</v>
      </c>
    </row>
    <row r="124" s="64" customFormat="true" x14ac:dyDescent="0.25">
      <c r="A124" s="110"/>
      <c r="B124" s="60" t="s">
        <v>454</v>
      </c>
      <c r="C124" s="69">
        <v>0.00016106581460427553</v>
      </c>
      <c r="D124" s="69">
        <v>0.001370682456924902</v>
      </c>
      <c r="E124" s="69">
        <v>0.00028868403545307666</v>
      </c>
      <c r="F124" s="69">
        <v>0.00013464900609069474</v>
      </c>
      <c r="G124" s="69">
        <v>0.00075110086886850589</v>
      </c>
      <c r="H124" s="69">
        <v>0.00011553791729822046</v>
      </c>
      <c r="I124" s="69">
        <v>0.0014338334490702175</v>
      </c>
      <c r="J124" s="69">
        <v>0.000315581395919121</v>
      </c>
      <c r="K124" s="69">
        <v>0.00032644829929943828</v>
      </c>
      <c r="L124" s="69">
        <v>9.189104866498539e-05</v>
      </c>
      <c r="M124" s="69">
        <v>0.00012633527044298305</v>
      </c>
      <c r="N124" s="69">
        <v>0.00029910218311397443</v>
      </c>
      <c r="O124" s="69">
        <v>0.00069731764830006969</v>
      </c>
      <c r="P124" s="69">
        <v>0.00050193103196099012</v>
      </c>
      <c r="Q124" s="69">
        <v>0.00010826074060070547</v>
      </c>
      <c r="R124" s="69">
        <v>0.00039940328019854958</v>
      </c>
      <c r="S124" s="69">
        <v>0.0011975661841582567</v>
      </c>
      <c r="T124" s="69">
        <v>0.00029734896895850362</v>
      </c>
      <c r="U124" s="69">
        <v>0.00012788828971034119</v>
      </c>
      <c r="V124" s="69">
        <v>0.00010494048888873479</v>
      </c>
      <c r="W124" s="69">
        <v>0.00013385922817556585</v>
      </c>
      <c r="X124" s="69">
        <v>0.0004150734732284469</v>
      </c>
      <c r="Y124" s="70">
        <v>0.0010266421208511931</v>
      </c>
      <c r="Z124" s="71">
        <f t="shared" si="2"/>
        <v>4.5326709568616297E-4</v>
      </c>
      <c r="AA124" s="71">
        <f t="shared" si="3"/>
        <v>4.2307269790377598E-4</v>
      </c>
    </row>
    <row r="125" s="48" customFormat="true" x14ac:dyDescent="0.25">
      <c r="A125" s="111"/>
      <c r="B125" s="44" t="s">
        <v>455</v>
      </c>
      <c r="C125" s="72">
        <v>0.33784033161845628</v>
      </c>
      <c r="D125" s="72">
        <v>0.039800235138175113</v>
      </c>
      <c r="E125" s="72">
        <v>0.2344023829324102</v>
      </c>
      <c r="F125" s="72">
        <v>0</v>
      </c>
      <c r="G125" s="72">
        <v>0.030985595668553814</v>
      </c>
      <c r="H125" s="72">
        <v>0.15619958750078405</v>
      </c>
      <c r="I125" s="72">
        <v>0.14771869144474034</v>
      </c>
      <c r="J125" s="72">
        <v>0.10969765214781782</v>
      </c>
      <c r="K125" s="72">
        <v>0.16637563340104064</v>
      </c>
      <c r="L125" s="72">
        <v>0.077267031487389254</v>
      </c>
      <c r="M125" s="72">
        <v>0.012409673609653294</v>
      </c>
      <c r="N125" s="72">
        <v>0.1218293148463651</v>
      </c>
      <c r="O125" s="72">
        <v>0</v>
      </c>
      <c r="P125" s="72">
        <v>0.52619201107318536</v>
      </c>
      <c r="Q125" s="72">
        <v>0.22876734575940072</v>
      </c>
      <c r="R125" s="72">
        <v>0</v>
      </c>
      <c r="S125" s="72">
        <v>0.18122086191091535</v>
      </c>
      <c r="T125" s="72">
        <v>0.17452313544576509</v>
      </c>
      <c r="U125" s="72">
        <v>0.44991958781713459</v>
      </c>
      <c r="V125" s="72">
        <v>0.03785652771190829</v>
      </c>
      <c r="W125" s="72">
        <v>0.28789607300493336</v>
      </c>
      <c r="X125" s="72">
        <v>0.0030449073705521236</v>
      </c>
      <c r="Y125" s="73">
        <v>0.23813969754227043</v>
      </c>
      <c r="Z125" s="74">
        <f t="shared" si="2"/>
        <v>0.15487331641006308</v>
      </c>
      <c r="AA125" s="74">
        <f t="shared" si="3"/>
        <v>0.14504376886404419</v>
      </c>
    </row>
  </sheetData>
  <mergeCells count="26">
    <mergeCell ref="A14:A17"/>
    <mergeCell ref="A1:B1"/>
    <mergeCell ref="A2:B2"/>
    <mergeCell ref="A3:A7"/>
    <mergeCell ref="A8:A10"/>
    <mergeCell ref="A11:A13"/>
    <mergeCell ref="A64:A67"/>
    <mergeCell ref="A18:A21"/>
    <mergeCell ref="A22:A25"/>
    <mergeCell ref="A26:A29"/>
    <mergeCell ref="A30:A33"/>
    <mergeCell ref="A34:A35"/>
    <mergeCell ref="A38:A41"/>
    <mergeCell ref="A42:A47"/>
    <mergeCell ref="A48:A51"/>
    <mergeCell ref="A52:A55"/>
    <mergeCell ref="A56:A59"/>
    <mergeCell ref="A60:A63"/>
    <mergeCell ref="A106:A115"/>
    <mergeCell ref="A116:A125"/>
    <mergeCell ref="A68:A71"/>
    <mergeCell ref="A72:A78"/>
    <mergeCell ref="A79:A85"/>
    <mergeCell ref="A86:A92"/>
    <mergeCell ref="A93:A95"/>
    <mergeCell ref="A96:A105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F0A2-9CBF-4296-B8F7-E470FD082429}">
  <sheetPr>
    <tabColor rgb="FF92D050"/>
  </sheetPr>
  <dimension ref="A1:Z173"/>
  <sheetViews>
    <sheetView zoomScale="85" zoomScaleNormal="85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L104" sqref="L104"/>
    </sheetView>
  </sheetViews>
  <sheetFormatPr defaultRowHeight="15" x14ac:dyDescent="0.25"/>
  <cols>
    <col min="1" max="1" width="27.85546875" bestFit="true" customWidth="true"/>
    <col min="2" max="2" width="27.85546875" customWidth="true"/>
    <col min="3" max="3" width="15" customWidth="true"/>
  </cols>
  <sheetData>
    <row r="1" s="27" customFormat="true" ht="18.75" customHeight="true" x14ac:dyDescent="0.25">
      <c r="A1" s="1" t="s">
        <v>0</v>
      </c>
      <c r="B1" s="1" t="s">
        <v>1</v>
      </c>
      <c r="C1" s="1" t="s">
        <v>2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</row>
    <row r="2" x14ac:dyDescent="0.25">
      <c r="A2" s="2" t="s">
        <v>47</v>
      </c>
      <c r="B2" t="s">
        <v>48</v>
      </c>
      <c r="C2" t="s">
        <v>49</v>
      </c>
      <c r="D2">
        <v>38</v>
      </c>
      <c r="E2">
        <v>64</v>
      </c>
      <c r="F2">
        <v>305</v>
      </c>
      <c r="G2">
        <v>88</v>
      </c>
      <c r="H2">
        <v>650</v>
      </c>
      <c r="I2">
        <v>120</v>
      </c>
      <c r="J2">
        <v>142</v>
      </c>
      <c r="K2">
        <v>27</v>
      </c>
      <c r="L2">
        <v>37</v>
      </c>
      <c r="M2">
        <v>100</v>
      </c>
      <c r="N2">
        <v>212</v>
      </c>
      <c r="O2">
        <v>22</v>
      </c>
      <c r="P2">
        <v>55</v>
      </c>
      <c r="Q2">
        <v>49</v>
      </c>
      <c r="R2">
        <v>93</v>
      </c>
      <c r="S2">
        <v>15</v>
      </c>
      <c r="T2">
        <v>144</v>
      </c>
      <c r="U2">
        <v>350</v>
      </c>
      <c r="V2">
        <v>520</v>
      </c>
      <c r="W2">
        <v>108</v>
      </c>
      <c r="X2">
        <v>150</v>
      </c>
      <c r="Y2">
        <v>818</v>
      </c>
      <c r="Z2">
        <v>640</v>
      </c>
    </row>
    <row r="3" x14ac:dyDescent="0.25">
      <c r="A3" s="2" t="s">
        <v>50</v>
      </c>
      <c r="B3" t="s">
        <v>51</v>
      </c>
      <c r="C3" t="s">
        <v>49</v>
      </c>
      <c r="D3">
        <v>38</v>
      </c>
      <c r="E3">
        <v>16</v>
      </c>
      <c r="F3">
        <v>27.727272727272727</v>
      </c>
      <c r="G3">
        <v>29.333333333333332</v>
      </c>
      <c r="H3">
        <v>54.166666666666664</v>
      </c>
      <c r="I3">
        <v>24</v>
      </c>
      <c r="J3">
        <v>20.285714285714285</v>
      </c>
      <c r="K3">
        <v>9</v>
      </c>
      <c r="L3">
        <v>9.25</v>
      </c>
      <c r="M3">
        <v>50</v>
      </c>
      <c r="N3">
        <v>53</v>
      </c>
      <c r="O3">
        <v>7.333333333333333</v>
      </c>
      <c r="P3">
        <v>55</v>
      </c>
      <c r="Q3">
        <v>16.333333333333332</v>
      </c>
      <c r="R3">
        <v>31</v>
      </c>
      <c r="S3">
        <v>7.5</v>
      </c>
      <c r="T3">
        <v>28.8</v>
      </c>
      <c r="U3">
        <v>87.5</v>
      </c>
      <c r="V3">
        <v>34.666666666666664</v>
      </c>
      <c r="W3">
        <v>18</v>
      </c>
      <c r="X3">
        <v>50</v>
      </c>
      <c r="Y3">
        <v>90.888888888888886</v>
      </c>
      <c r="Z3">
        <v>29.09090909090909</v>
      </c>
    </row>
    <row r="4" x14ac:dyDescent="0.25">
      <c r="A4" s="2" t="s">
        <v>52</v>
      </c>
      <c r="B4" t="s">
        <v>53</v>
      </c>
      <c r="C4" t="s">
        <v>54</v>
      </c>
      <c r="D4">
        <v>1.7894736842105263</v>
      </c>
      <c r="E4">
        <v>1.7</v>
      </c>
      <c r="F4">
        <v>2.8459016393442624</v>
      </c>
      <c r="G4">
        <v>2.1</v>
      </c>
      <c r="H4">
        <v>1.9</v>
      </c>
      <c r="I4">
        <v>1.86</v>
      </c>
      <c r="J4">
        <v>2.12</v>
      </c>
      <c r="K4">
        <v>1.3703703703703705</v>
      </c>
      <c r="L4">
        <v>1.6</v>
      </c>
      <c r="M4">
        <v>1.4</v>
      </c>
      <c r="N4">
        <v>2.5</v>
      </c>
      <c r="O4">
        <v>1.1000000000000001</v>
      </c>
      <c r="P4">
        <v>2</v>
      </c>
      <c r="Q4">
        <v>1.72</v>
      </c>
      <c r="R4">
        <v>1.7</v>
      </c>
      <c r="S4">
        <v>2</v>
      </c>
      <c r="T4">
        <v>1.33</v>
      </c>
      <c r="U4">
        <v>1.59</v>
      </c>
      <c r="V4">
        <v>1.9230769230769231</v>
      </c>
      <c r="W4">
        <v>1.712962962962963</v>
      </c>
      <c r="X4">
        <v>2.0249999999999999</v>
      </c>
      <c r="Y4">
        <v>2</v>
      </c>
      <c r="Z4">
        <v>1.2386250000000001</v>
      </c>
    </row>
    <row r="5" x14ac:dyDescent="0.25">
      <c r="A5" s="33" t="s">
        <v>55</v>
      </c>
      <c r="B5" s="34" t="s">
        <v>56</v>
      </c>
      <c r="C5" s="34" t="s">
        <v>57</v>
      </c>
      <c r="D5" s="35">
        <v>0.5</v>
      </c>
      <c r="E5" s="35">
        <v>0.5</v>
      </c>
      <c r="F5" s="35">
        <v>0.5</v>
      </c>
      <c r="G5" s="35">
        <v>0.5</v>
      </c>
      <c r="H5" s="35">
        <v>0.5</v>
      </c>
      <c r="I5" s="35">
        <v>0.5</v>
      </c>
      <c r="J5" s="35">
        <v>0.5</v>
      </c>
      <c r="K5" s="35">
        <v>0.5</v>
      </c>
      <c r="L5" s="35">
        <v>0.5</v>
      </c>
      <c r="M5" s="35">
        <v>0.5</v>
      </c>
      <c r="N5" s="35">
        <v>0.5</v>
      </c>
      <c r="O5" s="35">
        <v>0.5</v>
      </c>
      <c r="P5" s="35">
        <v>0.5</v>
      </c>
      <c r="Q5" s="35">
        <v>0.5</v>
      </c>
      <c r="R5" s="35">
        <v>0.5</v>
      </c>
      <c r="S5" s="35">
        <v>0.5</v>
      </c>
      <c r="T5" s="35">
        <v>0.5</v>
      </c>
      <c r="U5" s="35">
        <v>0.5</v>
      </c>
      <c r="V5" s="35">
        <v>0.5</v>
      </c>
      <c r="W5" s="35">
        <v>0.5</v>
      </c>
      <c r="X5" s="35">
        <v>0.5</v>
      </c>
      <c r="Y5" s="35">
        <v>0.5</v>
      </c>
      <c r="Z5" s="35">
        <v>0.5</v>
      </c>
    </row>
    <row r="6" x14ac:dyDescent="0.25">
      <c r="A6" s="2" t="s">
        <v>58</v>
      </c>
      <c r="B6" t="s">
        <v>59</v>
      </c>
      <c r="C6" t="s">
        <v>57</v>
      </c>
      <c r="D6" s="13">
        <v>5.8823529411764705E-2</v>
      </c>
      <c r="E6" s="13">
        <v>0.1</v>
      </c>
      <c r="F6" s="13">
        <v>2.7649769585253458E-2</v>
      </c>
      <c r="G6" s="13">
        <v>8.7499999999999994E-2</v>
      </c>
      <c r="H6" s="13">
        <v>7.0000000000000007E-2</v>
      </c>
      <c r="I6" s="13">
        <v>5.5118110236220472E-2</v>
      </c>
      <c r="J6" s="13">
        <v>8.4499999999999992E-2</v>
      </c>
      <c r="K6" s="13">
        <v>0.21621621621621623</v>
      </c>
      <c r="L6" s="13">
        <v>5.0675675675675678E-2</v>
      </c>
      <c r="M6" s="13">
        <v>0.02</v>
      </c>
      <c r="N6" s="13">
        <v>0.1</v>
      </c>
      <c r="O6" s="13"/>
      <c r="P6" s="13">
        <v>7.2727272727272724E-2</v>
      </c>
      <c r="Q6" s="13">
        <v>5.3999999999999999E-2</v>
      </c>
      <c r="R6" s="13">
        <v>3.1625553447185324E-2</v>
      </c>
      <c r="S6" s="13">
        <v>3.3333333333333333E-2</v>
      </c>
      <c r="T6" s="13">
        <v>5.743525480367586E-2</v>
      </c>
      <c r="U6" s="13">
        <v>0.10422282120395326</v>
      </c>
      <c r="V6" s="13">
        <v>0.12</v>
      </c>
      <c r="W6" s="13">
        <v>0.1</v>
      </c>
      <c r="X6" s="13">
        <v>0.05</v>
      </c>
      <c r="Y6" s="13"/>
      <c r="Z6" s="13">
        <v>0.08</v>
      </c>
    </row>
    <row r="7" x14ac:dyDescent="0.25">
      <c r="A7" s="2" t="s">
        <v>60</v>
      </c>
      <c r="B7" t="s">
        <v>61</v>
      </c>
      <c r="C7" t="s">
        <v>57</v>
      </c>
      <c r="D7" s="13">
        <v>2.6315789473684209E-2</v>
      </c>
      <c r="E7" s="13">
        <v>0.06</v>
      </c>
      <c r="F7" s="13">
        <v>3.2786885245901641E-2</v>
      </c>
      <c r="G7" s="13">
        <v>4.5454545454545456E-2</v>
      </c>
      <c r="H7" s="13">
        <v>7.6899999999999996E-2</v>
      </c>
      <c r="I7" s="13">
        <v>8.3333333333333332E-3</v>
      </c>
      <c r="J7" s="13">
        <v>1.4084507042253521E-2</v>
      </c>
      <c r="K7" s="13">
        <v>3.7037037037037035E-2</v>
      </c>
      <c r="L7" s="13">
        <v>5.4054054054054057E-2</v>
      </c>
      <c r="M7" s="13">
        <v>0.01</v>
      </c>
      <c r="N7" s="13">
        <v>1.4150943396226415E-2</v>
      </c>
      <c r="O7" s="13"/>
      <c r="P7" s="13">
        <v>1.8181818181818181E-2</v>
      </c>
      <c r="Q7" s="13">
        <v>0.01</v>
      </c>
      <c r="R7" s="13">
        <v>5.3763440860215055E-2</v>
      </c>
      <c r="S7" s="13">
        <v>6.6666666666666666E-2</v>
      </c>
      <c r="T7" s="13">
        <v>2.0833333333333332E-2</v>
      </c>
      <c r="U7" s="13">
        <v>1.4285714285714285E-2</v>
      </c>
      <c r="V7" s="13">
        <v>3.5000000000000003E-2</v>
      </c>
      <c r="W7" s="13">
        <v>4.6296296296296294E-2</v>
      </c>
      <c r="X7" s="13">
        <v>2.6666666666666668E-2</v>
      </c>
      <c r="Y7" s="13"/>
      <c r="Z7" s="13">
        <v>0.04</v>
      </c>
    </row>
    <row r="8" x14ac:dyDescent="0.25">
      <c r="A8" s="2" t="s">
        <v>62</v>
      </c>
      <c r="B8" t="s">
        <v>63</v>
      </c>
      <c r="C8" t="s">
        <v>57</v>
      </c>
      <c r="D8" s="13">
        <v>0.10526315789473684</v>
      </c>
      <c r="E8" s="13">
        <v>0.08</v>
      </c>
      <c r="F8" s="13">
        <v>0.22950819672131148</v>
      </c>
      <c r="G8" s="13">
        <v>0.107</v>
      </c>
      <c r="H8" s="13">
        <v>0.1</v>
      </c>
      <c r="I8" s="13">
        <v>0.02</v>
      </c>
      <c r="J8" s="13">
        <v>0.12676056338028169</v>
      </c>
      <c r="K8" s="13"/>
      <c r="L8" s="13">
        <v>0.10810810810810811</v>
      </c>
      <c r="M8" s="13">
        <v>0.15</v>
      </c>
      <c r="N8" s="13">
        <v>4.716981132075472E-2</v>
      </c>
      <c r="O8" s="13"/>
      <c r="P8" s="13">
        <v>0.14545454545454545</v>
      </c>
      <c r="Q8" s="13">
        <v>0.10204081632653061</v>
      </c>
      <c r="R8" s="13">
        <v>0.32258064516129031</v>
      </c>
      <c r="S8" s="13"/>
      <c r="T8" s="13">
        <v>3.4722222222222224E-2</v>
      </c>
      <c r="U8" s="13"/>
      <c r="V8" s="13">
        <v>0.15</v>
      </c>
      <c r="W8" s="13">
        <v>0.13</v>
      </c>
      <c r="X8" s="13">
        <v>0.1</v>
      </c>
      <c r="Y8" s="13">
        <v>0.14547677261613692</v>
      </c>
      <c r="Z8" s="13">
        <v>0.16</v>
      </c>
    </row>
    <row r="9" x14ac:dyDescent="0.25">
      <c r="A9" s="2" t="s">
        <v>64</v>
      </c>
      <c r="B9" t="s">
        <v>65</v>
      </c>
      <c r="C9" t="s">
        <v>57</v>
      </c>
      <c r="D9" s="13">
        <v>0</v>
      </c>
      <c r="E9" s="13">
        <v>0</v>
      </c>
      <c r="F9" s="13">
        <v>0.27272727272727271</v>
      </c>
      <c r="G9" s="13">
        <v>0</v>
      </c>
      <c r="H9" s="13">
        <v>8.3299999999999999E-2</v>
      </c>
      <c r="I9" s="13">
        <v>0.08</v>
      </c>
      <c r="J9" s="13">
        <v>0</v>
      </c>
      <c r="K9" s="13"/>
      <c r="L9" s="13">
        <v>0.25</v>
      </c>
      <c r="M9" s="13"/>
      <c r="N9" s="13"/>
      <c r="O9" s="13"/>
      <c r="P9" s="13"/>
      <c r="Q9" s="13"/>
      <c r="R9" s="13">
        <v>0</v>
      </c>
      <c r="S9" s="13"/>
      <c r="T9" s="13">
        <v>0.2</v>
      </c>
      <c r="U9" s="13"/>
      <c r="V9" s="13">
        <v>0.1</v>
      </c>
      <c r="W9" s="13">
        <v>0.33</v>
      </c>
      <c r="X9" s="13">
        <v>0</v>
      </c>
      <c r="Y9" s="13"/>
      <c r="Z9" s="13">
        <v>0.1</v>
      </c>
    </row>
    <row r="10" x14ac:dyDescent="0.25">
      <c r="A10" s="2" t="s">
        <v>66</v>
      </c>
      <c r="B10" t="s">
        <v>67</v>
      </c>
      <c r="C10" t="s">
        <v>68</v>
      </c>
      <c r="D10">
        <v>76.5</v>
      </c>
      <c r="E10">
        <v>69.5</v>
      </c>
      <c r="F10">
        <v>72.5</v>
      </c>
      <c r="G10">
        <v>72.5</v>
      </c>
      <c r="H10">
        <v>69.5</v>
      </c>
      <c r="I10">
        <v>78.313888888888897</v>
      </c>
      <c r="J10">
        <v>72.5</v>
      </c>
      <c r="K10">
        <v>57.5</v>
      </c>
      <c r="L10">
        <v>70.878378378378372</v>
      </c>
      <c r="M10">
        <v>80</v>
      </c>
      <c r="N10">
        <v>71</v>
      </c>
      <c r="O10">
        <v>80.083333333333343</v>
      </c>
      <c r="P10">
        <v>69.5</v>
      </c>
      <c r="Q10">
        <v>70.697278911564624</v>
      </c>
      <c r="R10">
        <v>67.25</v>
      </c>
      <c r="S10">
        <v>72.870370370370367</v>
      </c>
      <c r="T10">
        <v>67.291666666666671</v>
      </c>
      <c r="U10">
        <v>92.722222222222229</v>
      </c>
      <c r="V10">
        <v>74.041666666666671</v>
      </c>
      <c r="W10">
        <v>73.527777777777771</v>
      </c>
      <c r="X10">
        <v>72.5</v>
      </c>
      <c r="Y10">
        <v>70.013888888888886</v>
      </c>
      <c r="Z10">
        <v>65</v>
      </c>
    </row>
    <row r="11" x14ac:dyDescent="0.25">
      <c r="A11" s="2" t="s">
        <v>69</v>
      </c>
      <c r="B11" t="s">
        <v>70</v>
      </c>
      <c r="C11" t="s">
        <v>68</v>
      </c>
      <c r="D11">
        <v>100</v>
      </c>
      <c r="E11">
        <v>115.27777777777779</v>
      </c>
      <c r="F11">
        <v>87.5</v>
      </c>
      <c r="G11">
        <v>87.5</v>
      </c>
      <c r="H11">
        <v>87.5</v>
      </c>
      <c r="J11">
        <v>87.5</v>
      </c>
      <c r="K11">
        <v>70</v>
      </c>
      <c r="L11">
        <v>84.375</v>
      </c>
      <c r="M11">
        <v>100</v>
      </c>
      <c r="N11">
        <v>87.5</v>
      </c>
      <c r="O11">
        <v>87.5</v>
      </c>
      <c r="P11">
        <v>87.5</v>
      </c>
      <c r="Q11">
        <v>93.958333333333343</v>
      </c>
      <c r="R11">
        <v>87.5</v>
      </c>
      <c r="S11">
        <v>81.25</v>
      </c>
      <c r="T11">
        <v>85</v>
      </c>
      <c r="U11">
        <v>100</v>
      </c>
      <c r="V11">
        <v>91.944444444444443</v>
      </c>
      <c r="W11">
        <v>87.5</v>
      </c>
      <c r="X11">
        <v>87.5</v>
      </c>
      <c r="Y11">
        <v>82.291666666666671</v>
      </c>
      <c r="Z11">
        <v>83.75</v>
      </c>
    </row>
    <row r="12" x14ac:dyDescent="0.25">
      <c r="A12" s="2" t="s">
        <v>71</v>
      </c>
      <c r="B12" t="s">
        <v>72</v>
      </c>
      <c r="C12" t="s">
        <v>68</v>
      </c>
      <c r="D12">
        <v>38.90625</v>
      </c>
      <c r="E12">
        <v>40.1</v>
      </c>
      <c r="F12">
        <v>34.107500000000002</v>
      </c>
      <c r="H12">
        <v>41.085000000000008</v>
      </c>
      <c r="I12">
        <v>40</v>
      </c>
      <c r="J12">
        <v>47.25</v>
      </c>
      <c r="K12">
        <v>30</v>
      </c>
      <c r="L12">
        <v>30</v>
      </c>
      <c r="M12">
        <v>33.799999999999997</v>
      </c>
      <c r="N12">
        <v>37.6</v>
      </c>
      <c r="O12">
        <v>45</v>
      </c>
      <c r="P12">
        <v>41.65</v>
      </c>
      <c r="Q12">
        <v>39</v>
      </c>
      <c r="R12">
        <v>40</v>
      </c>
      <c r="S12">
        <v>35</v>
      </c>
      <c r="T12">
        <v>36.25</v>
      </c>
      <c r="U12">
        <v>38.200000000000003</v>
      </c>
      <c r="V12">
        <v>43.8</v>
      </c>
      <c r="W12">
        <v>34.704999999999998</v>
      </c>
      <c r="X12">
        <v>36.722000000000001</v>
      </c>
      <c r="Y12">
        <v>39.75</v>
      </c>
      <c r="Z12">
        <v>45.555000000000007</v>
      </c>
    </row>
    <row r="13" x14ac:dyDescent="0.25">
      <c r="A13" s="2" t="s">
        <v>73</v>
      </c>
      <c r="B13" t="s">
        <v>74</v>
      </c>
      <c r="C13" t="s">
        <v>68</v>
      </c>
      <c r="D13">
        <v>38.90625</v>
      </c>
      <c r="E13">
        <v>40.1</v>
      </c>
      <c r="F13">
        <v>34.107500000000002</v>
      </c>
      <c r="H13">
        <v>41.085000000000008</v>
      </c>
      <c r="I13">
        <v>40</v>
      </c>
      <c r="J13">
        <v>47.25</v>
      </c>
      <c r="K13">
        <v>30</v>
      </c>
      <c r="L13">
        <v>30</v>
      </c>
      <c r="M13">
        <v>33.799999999999997</v>
      </c>
      <c r="N13">
        <v>37.6</v>
      </c>
      <c r="O13">
        <v>45</v>
      </c>
      <c r="P13">
        <v>41.65</v>
      </c>
      <c r="Q13">
        <v>39</v>
      </c>
      <c r="R13">
        <v>40</v>
      </c>
      <c r="S13">
        <v>35</v>
      </c>
      <c r="T13">
        <v>36.25</v>
      </c>
      <c r="U13">
        <v>38.200000000000003</v>
      </c>
      <c r="V13">
        <v>43.8</v>
      </c>
      <c r="W13">
        <v>34.704999999999998</v>
      </c>
      <c r="Y13">
        <v>39.75</v>
      </c>
      <c r="Z13">
        <v>45.555000000000007</v>
      </c>
    </row>
    <row r="14" x14ac:dyDescent="0.25">
      <c r="A14" s="2" t="s">
        <v>75</v>
      </c>
      <c r="B14" t="s">
        <v>76</v>
      </c>
      <c r="C14" t="s">
        <v>68</v>
      </c>
      <c r="D14">
        <v>27.5</v>
      </c>
      <c r="F14">
        <v>18</v>
      </c>
      <c r="H14">
        <v>22</v>
      </c>
      <c r="I14">
        <v>32</v>
      </c>
      <c r="J14">
        <v>20</v>
      </c>
      <c r="K14">
        <v>12</v>
      </c>
      <c r="L14">
        <v>30</v>
      </c>
      <c r="M14">
        <v>14</v>
      </c>
      <c r="N14">
        <v>28</v>
      </c>
      <c r="O14">
        <v>30</v>
      </c>
      <c r="P14">
        <v>28</v>
      </c>
      <c r="Q14">
        <v>26.8</v>
      </c>
      <c r="T14">
        <v>27</v>
      </c>
      <c r="U14">
        <v>30</v>
      </c>
      <c r="V14">
        <v>25</v>
      </c>
      <c r="W14">
        <v>22.5</v>
      </c>
      <c r="X14">
        <v>21</v>
      </c>
      <c r="Y14">
        <v>18</v>
      </c>
      <c r="Z14">
        <v>36</v>
      </c>
    </row>
    <row r="15" x14ac:dyDescent="0.25">
      <c r="A15" s="2" t="s">
        <v>77</v>
      </c>
      <c r="B15" t="s">
        <v>78</v>
      </c>
      <c r="C15" t="s">
        <v>68</v>
      </c>
      <c r="D15">
        <v>4.5</v>
      </c>
      <c r="E15">
        <v>4.5</v>
      </c>
      <c r="F15">
        <v>3.2</v>
      </c>
      <c r="G15">
        <v>4.9800000000000004</v>
      </c>
      <c r="H15">
        <v>2.2000000000000002</v>
      </c>
      <c r="I15">
        <v>4.5</v>
      </c>
      <c r="J15">
        <v>4</v>
      </c>
      <c r="K15">
        <v>3.25</v>
      </c>
      <c r="L15">
        <v>4</v>
      </c>
      <c r="M15">
        <v>4</v>
      </c>
      <c r="N15">
        <v>2.5</v>
      </c>
      <c r="O15">
        <v>4</v>
      </c>
      <c r="P15">
        <v>2.5</v>
      </c>
      <c r="Q15">
        <v>4.08</v>
      </c>
      <c r="T15">
        <v>4.01</v>
      </c>
      <c r="V15">
        <v>4.5</v>
      </c>
      <c r="W15">
        <v>2.5</v>
      </c>
      <c r="X15">
        <v>5</v>
      </c>
      <c r="Y15">
        <v>4</v>
      </c>
      <c r="Z15">
        <v>3.6</v>
      </c>
    </row>
    <row r="16" x14ac:dyDescent="0.25">
      <c r="A16" s="33" t="s">
        <v>79</v>
      </c>
      <c r="B16" s="34" t="s">
        <v>80</v>
      </c>
      <c r="C16" s="34" t="s">
        <v>57</v>
      </c>
      <c r="D16" s="35">
        <v>1</v>
      </c>
      <c r="E16" s="35">
        <v>1</v>
      </c>
      <c r="F16" s="35">
        <v>1</v>
      </c>
      <c r="G16" s="35">
        <v>1</v>
      </c>
      <c r="H16" s="35">
        <v>1</v>
      </c>
      <c r="I16" s="35">
        <v>1</v>
      </c>
      <c r="J16" s="35">
        <v>1</v>
      </c>
      <c r="K16" s="35">
        <v>1</v>
      </c>
      <c r="L16" s="35">
        <v>1</v>
      </c>
      <c r="M16" s="35">
        <v>1</v>
      </c>
      <c r="N16" s="35">
        <v>1</v>
      </c>
      <c r="O16" s="35">
        <v>1</v>
      </c>
      <c r="P16" s="35">
        <v>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5">
        <v>1</v>
      </c>
      <c r="X16" s="35">
        <v>1</v>
      </c>
      <c r="Y16" s="35">
        <v>1</v>
      </c>
      <c r="Z16" s="35">
        <v>1</v>
      </c>
    </row>
    <row r="17" x14ac:dyDescent="0.25">
      <c r="A17" s="33" t="s">
        <v>81</v>
      </c>
      <c r="B17" s="34" t="s">
        <v>82</v>
      </c>
      <c r="C17" s="34" t="s">
        <v>57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1</v>
      </c>
      <c r="K17" s="35">
        <v>1</v>
      </c>
      <c r="L17" s="35">
        <v>1</v>
      </c>
      <c r="M17" s="35">
        <v>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5">
        <v>1</v>
      </c>
      <c r="V17" s="35">
        <v>1</v>
      </c>
      <c r="W17" s="35">
        <v>1</v>
      </c>
      <c r="X17" s="35">
        <v>1</v>
      </c>
      <c r="Y17" s="35">
        <v>1</v>
      </c>
      <c r="Z17" s="35">
        <v>1</v>
      </c>
    </row>
    <row r="18" x14ac:dyDescent="0.25">
      <c r="A18" s="33" t="s">
        <v>83</v>
      </c>
      <c r="B18" s="34" t="s">
        <v>84</v>
      </c>
      <c r="C18" s="34" t="s">
        <v>57</v>
      </c>
      <c r="D18" s="35">
        <v>1</v>
      </c>
      <c r="E18" s="35">
        <v>1</v>
      </c>
      <c r="F18" s="35">
        <v>1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</row>
    <row r="19" x14ac:dyDescent="0.25">
      <c r="A19" s="33" t="s">
        <v>85</v>
      </c>
      <c r="B19" s="34" t="s">
        <v>86</v>
      </c>
      <c r="C19" s="34" t="s">
        <v>87</v>
      </c>
      <c r="D19" s="34">
        <v>4.8</v>
      </c>
      <c r="E19" s="34">
        <v>4.8</v>
      </c>
      <c r="F19" s="34">
        <v>4.8</v>
      </c>
      <c r="G19" s="34">
        <v>4.8</v>
      </c>
      <c r="H19" s="34">
        <v>4.8</v>
      </c>
      <c r="I19" s="34">
        <v>4.8</v>
      </c>
      <c r="J19" s="34">
        <v>4.8</v>
      </c>
      <c r="K19" s="34">
        <v>4.8</v>
      </c>
      <c r="L19" s="34">
        <v>4.8</v>
      </c>
      <c r="M19" s="34">
        <v>4.8</v>
      </c>
      <c r="N19" s="34">
        <v>4.8</v>
      </c>
      <c r="O19" s="34">
        <v>4.8</v>
      </c>
      <c r="P19" s="34">
        <v>4.8</v>
      </c>
      <c r="Q19" s="34">
        <v>4.8</v>
      </c>
      <c r="R19" s="34">
        <v>4.8</v>
      </c>
      <c r="S19" s="34">
        <v>4.8</v>
      </c>
      <c r="T19" s="34">
        <v>4.8</v>
      </c>
      <c r="U19" s="34">
        <v>4.8</v>
      </c>
      <c r="V19" s="34">
        <v>4.8</v>
      </c>
      <c r="W19" s="34">
        <v>4.8</v>
      </c>
      <c r="X19" s="34">
        <v>4.8</v>
      </c>
      <c r="Y19" s="34">
        <v>4.8</v>
      </c>
      <c r="Z19" s="34">
        <v>4.8</v>
      </c>
    </row>
    <row r="20" x14ac:dyDescent="0.25">
      <c r="A20" s="33" t="s">
        <v>88</v>
      </c>
      <c r="B20" s="34" t="s">
        <v>89</v>
      </c>
      <c r="C20" s="34" t="s">
        <v>90</v>
      </c>
      <c r="D20" s="34">
        <v>6.4</v>
      </c>
      <c r="E20" s="34">
        <v>6.4</v>
      </c>
      <c r="F20" s="34">
        <v>6.4</v>
      </c>
      <c r="G20" s="34">
        <v>6.4</v>
      </c>
      <c r="H20" s="34">
        <v>6.4</v>
      </c>
      <c r="I20" s="34">
        <v>6.4</v>
      </c>
      <c r="J20" s="34">
        <v>6.4</v>
      </c>
      <c r="K20" s="34">
        <v>6.4</v>
      </c>
      <c r="L20" s="34">
        <v>6.4</v>
      </c>
      <c r="M20" s="34">
        <v>6.4</v>
      </c>
      <c r="N20" s="34">
        <v>6.4</v>
      </c>
      <c r="O20" s="34">
        <v>6.4</v>
      </c>
      <c r="P20" s="34">
        <v>6.4</v>
      </c>
      <c r="Q20" s="34">
        <v>6.4</v>
      </c>
      <c r="R20" s="34">
        <v>6.4</v>
      </c>
      <c r="S20" s="34">
        <v>6.4</v>
      </c>
      <c r="T20" s="34">
        <v>6.4</v>
      </c>
      <c r="U20" s="34">
        <v>6.4</v>
      </c>
      <c r="V20" s="34">
        <v>6.4</v>
      </c>
      <c r="W20" s="34">
        <v>6.4</v>
      </c>
      <c r="X20" s="34">
        <v>6.4</v>
      </c>
      <c r="Y20" s="34">
        <v>6.4</v>
      </c>
      <c r="Z20" s="34">
        <v>6.4</v>
      </c>
    </row>
    <row r="21" x14ac:dyDescent="0.25">
      <c r="A21" s="33" t="s">
        <v>91</v>
      </c>
      <c r="B21" s="34" t="s">
        <v>92</v>
      </c>
      <c r="C21" s="34" t="s">
        <v>93</v>
      </c>
      <c r="D21" s="34">
        <v>1</v>
      </c>
      <c r="E21" s="34">
        <v>1</v>
      </c>
      <c r="F21" s="34">
        <v>1</v>
      </c>
      <c r="G21" s="34">
        <v>1</v>
      </c>
      <c r="H21" s="34">
        <v>1</v>
      </c>
      <c r="I21" s="34">
        <v>1</v>
      </c>
      <c r="J21" s="34">
        <v>1</v>
      </c>
      <c r="K21" s="34"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1</v>
      </c>
      <c r="R21" s="34">
        <v>1</v>
      </c>
      <c r="S21" s="34">
        <v>1</v>
      </c>
      <c r="T21" s="34">
        <v>1</v>
      </c>
      <c r="U21" s="34">
        <v>1</v>
      </c>
      <c r="V21" s="34">
        <v>1</v>
      </c>
      <c r="W21" s="34">
        <v>1</v>
      </c>
      <c r="X21" s="34">
        <v>1</v>
      </c>
      <c r="Y21" s="34">
        <v>1</v>
      </c>
      <c r="Z21" s="34">
        <v>1</v>
      </c>
    </row>
    <row r="22" x14ac:dyDescent="0.25">
      <c r="A22" s="33" t="s">
        <v>94</v>
      </c>
      <c r="B22" s="34" t="s">
        <v>95</v>
      </c>
      <c r="C22" s="34" t="s">
        <v>458</v>
      </c>
      <c r="D22" s="34">
        <v>100</v>
      </c>
      <c r="E22" s="34">
        <v>100</v>
      </c>
      <c r="F22" s="34">
        <v>100</v>
      </c>
      <c r="G22" s="34">
        <v>100</v>
      </c>
      <c r="H22" s="34">
        <v>100</v>
      </c>
      <c r="I22" s="34">
        <v>100</v>
      </c>
      <c r="J22" s="34">
        <v>100</v>
      </c>
      <c r="K22" s="34">
        <v>100</v>
      </c>
      <c r="L22" s="34">
        <v>100</v>
      </c>
      <c r="M22" s="34">
        <v>100</v>
      </c>
      <c r="N22" s="34">
        <v>100</v>
      </c>
      <c r="O22" s="34">
        <v>100</v>
      </c>
      <c r="P22" s="34">
        <v>100</v>
      </c>
      <c r="Q22" s="34">
        <v>100</v>
      </c>
      <c r="R22" s="34">
        <v>100</v>
      </c>
      <c r="S22" s="34">
        <v>100</v>
      </c>
      <c r="T22" s="34">
        <v>100</v>
      </c>
      <c r="U22" s="34">
        <v>100</v>
      </c>
      <c r="V22" s="34">
        <v>100</v>
      </c>
      <c r="W22" s="34">
        <v>100</v>
      </c>
      <c r="X22" s="34">
        <v>100</v>
      </c>
      <c r="Y22" s="34">
        <v>100</v>
      </c>
      <c r="Z22" s="34">
        <v>100</v>
      </c>
    </row>
    <row r="23" x14ac:dyDescent="0.25">
      <c r="A23" s="33" t="s">
        <v>96</v>
      </c>
      <c r="B23" s="34" t="s">
        <v>97</v>
      </c>
      <c r="C23" s="34" t="s">
        <v>57</v>
      </c>
      <c r="D23" s="36">
        <v>0.77096595782751853</v>
      </c>
      <c r="E23" s="36">
        <v>0.77096595782751853</v>
      </c>
      <c r="F23" s="36">
        <v>0.77096595782751853</v>
      </c>
      <c r="G23" s="36">
        <v>0.77096595782751853</v>
      </c>
      <c r="H23" s="36">
        <v>0.77096595782751853</v>
      </c>
      <c r="I23" s="36">
        <v>0.77096595782751853</v>
      </c>
      <c r="J23" s="36">
        <v>0.77096595782751853</v>
      </c>
      <c r="K23" s="36">
        <v>0.77096595782751853</v>
      </c>
      <c r="L23" s="36">
        <v>0.77096595782751853</v>
      </c>
      <c r="M23" s="36">
        <v>0.77096595782751853</v>
      </c>
      <c r="N23" s="36">
        <v>0.77096595782751853</v>
      </c>
      <c r="O23" s="36">
        <v>0.77096595782751853</v>
      </c>
      <c r="P23" s="36">
        <v>0.77096595782751853</v>
      </c>
      <c r="Q23" s="36">
        <v>0.77096595782751853</v>
      </c>
      <c r="R23" s="36">
        <v>0.77096595782751853</v>
      </c>
      <c r="S23" s="36">
        <v>0.77096595782751853</v>
      </c>
      <c r="T23" s="36">
        <v>0.77096595782751853</v>
      </c>
      <c r="U23" s="36">
        <v>0.77096595782751853</v>
      </c>
      <c r="V23" s="36">
        <v>0.77096595782751853</v>
      </c>
      <c r="W23" s="36">
        <v>0.77096595782751853</v>
      </c>
      <c r="X23" s="36">
        <v>0.77096595782751853</v>
      </c>
      <c r="Y23" s="36">
        <v>0.77096595782751853</v>
      </c>
      <c r="Z23" s="36">
        <v>0.77096595782751853</v>
      </c>
    </row>
    <row r="24" x14ac:dyDescent="0.25">
      <c r="A24" s="33" t="s">
        <v>98</v>
      </c>
      <c r="B24" s="34" t="s">
        <v>99</v>
      </c>
      <c r="C24" s="34" t="s">
        <v>57</v>
      </c>
      <c r="D24" s="36">
        <v>0.84149788619250487</v>
      </c>
      <c r="E24" s="36">
        <v>0.84149788619250487</v>
      </c>
      <c r="F24" s="36">
        <v>0.84149788619250487</v>
      </c>
      <c r="G24" s="36">
        <v>0.84149788619250487</v>
      </c>
      <c r="H24" s="36">
        <v>0.84149788619250487</v>
      </c>
      <c r="I24" s="36">
        <v>0.84149788619250487</v>
      </c>
      <c r="J24" s="36">
        <v>0.84149788619250487</v>
      </c>
      <c r="K24" s="36">
        <v>0.84149788619250487</v>
      </c>
      <c r="L24" s="36">
        <v>0.84149788619250487</v>
      </c>
      <c r="M24" s="36">
        <v>0.84149788619250487</v>
      </c>
      <c r="N24" s="36">
        <v>0.84149788619250487</v>
      </c>
      <c r="O24" s="36">
        <v>0.84149788619250487</v>
      </c>
      <c r="P24" s="36">
        <v>0.84149788619250487</v>
      </c>
      <c r="Q24" s="36">
        <v>0.84149788619250487</v>
      </c>
      <c r="R24" s="36">
        <v>0.84149788619250487</v>
      </c>
      <c r="S24" s="36">
        <v>0.84149788619250487</v>
      </c>
      <c r="T24" s="36">
        <v>0.84149788619250487</v>
      </c>
      <c r="U24" s="36">
        <v>0.84149788619250487</v>
      </c>
      <c r="V24" s="36">
        <v>0.84149788619250487</v>
      </c>
      <c r="W24" s="36">
        <v>0.84149788619250487</v>
      </c>
      <c r="X24" s="36">
        <v>0.84149788619250487</v>
      </c>
      <c r="Y24" s="36">
        <v>0.84149788619250487</v>
      </c>
      <c r="Z24" s="36">
        <v>0.84149788619250487</v>
      </c>
    </row>
    <row r="25" x14ac:dyDescent="0.25">
      <c r="A25" s="33" t="s">
        <v>100</v>
      </c>
      <c r="B25" s="34" t="s">
        <v>101</v>
      </c>
      <c r="C25" s="34" t="s">
        <v>57</v>
      </c>
      <c r="D25" s="36">
        <v>0.58910044815539742</v>
      </c>
      <c r="E25" s="36">
        <v>0.58910044815539742</v>
      </c>
      <c r="F25" s="36">
        <v>0.58910044815539742</v>
      </c>
      <c r="G25" s="36">
        <v>0.58910044815539742</v>
      </c>
      <c r="H25" s="36">
        <v>0.58910044815539742</v>
      </c>
      <c r="I25" s="36">
        <v>0.58910044815539742</v>
      </c>
      <c r="J25" s="36">
        <v>0.58910044815539742</v>
      </c>
      <c r="K25" s="36">
        <v>0.58910044815539742</v>
      </c>
      <c r="L25" s="36">
        <v>0.58910044815539742</v>
      </c>
      <c r="M25" s="36">
        <v>0.58910044815539742</v>
      </c>
      <c r="N25" s="36">
        <v>0.58910044815539742</v>
      </c>
      <c r="O25" s="36">
        <v>0.58910044815539742</v>
      </c>
      <c r="P25" s="36">
        <v>0.58910044815539742</v>
      </c>
      <c r="Q25" s="36">
        <v>0.58910044815539742</v>
      </c>
      <c r="R25" s="36">
        <v>0.58910044815539742</v>
      </c>
      <c r="S25" s="36">
        <v>0.58910044815539742</v>
      </c>
      <c r="T25" s="36">
        <v>0.58910044815539742</v>
      </c>
      <c r="U25" s="36">
        <v>0.58910044815539742</v>
      </c>
      <c r="V25" s="36">
        <v>0.58910044815539742</v>
      </c>
      <c r="W25" s="36">
        <v>0.58910044815539742</v>
      </c>
      <c r="X25" s="36">
        <v>0.58910044815539742</v>
      </c>
      <c r="Y25" s="36">
        <v>0.58910044815539742</v>
      </c>
      <c r="Z25" s="36">
        <v>0.58910044815539742</v>
      </c>
    </row>
    <row r="26" x14ac:dyDescent="0.25">
      <c r="A26" s="33" t="s">
        <v>102</v>
      </c>
      <c r="B26" s="34" t="s">
        <v>103</v>
      </c>
      <c r="C26" s="34" t="s">
        <v>57</v>
      </c>
      <c r="D26" s="36">
        <v>0.58835129038645728</v>
      </c>
      <c r="E26" s="36">
        <v>0.58835129038645728</v>
      </c>
      <c r="F26" s="36">
        <v>0.58835129038645728</v>
      </c>
      <c r="G26" s="36">
        <v>0.58835129038645728</v>
      </c>
      <c r="H26" s="36">
        <v>0.58835129038645728</v>
      </c>
      <c r="I26" s="36">
        <v>0.58835129038645728</v>
      </c>
      <c r="J26" s="36">
        <v>0.58835129038645728</v>
      </c>
      <c r="K26" s="36">
        <v>0.58835129038645728</v>
      </c>
      <c r="L26" s="36">
        <v>0.58835129038645728</v>
      </c>
      <c r="M26" s="36">
        <v>0.58835129038645728</v>
      </c>
      <c r="N26" s="36">
        <v>0.58835129038645728</v>
      </c>
      <c r="O26" s="36">
        <v>0.58835129038645728</v>
      </c>
      <c r="P26" s="36">
        <v>0.58835129038645728</v>
      </c>
      <c r="Q26" s="36">
        <v>0.58835129038645728</v>
      </c>
      <c r="R26" s="36">
        <v>0.58835129038645728</v>
      </c>
      <c r="S26" s="36">
        <v>0.58835129038645728</v>
      </c>
      <c r="T26" s="36">
        <v>0.58835129038645728</v>
      </c>
      <c r="U26" s="36">
        <v>0.58835129038645728</v>
      </c>
      <c r="V26" s="36">
        <v>0.58835129038645728</v>
      </c>
      <c r="W26" s="36">
        <v>0.58835129038645728</v>
      </c>
      <c r="X26" s="36">
        <v>0.58835129038645728</v>
      </c>
      <c r="Y26" s="36">
        <v>0.58835129038645728</v>
      </c>
      <c r="Z26" s="36">
        <v>0.58835129038645728</v>
      </c>
    </row>
    <row r="27" x14ac:dyDescent="0.25">
      <c r="A27" s="2" t="s">
        <v>104</v>
      </c>
      <c r="B27" t="s">
        <v>105</v>
      </c>
      <c r="C27" t="s">
        <v>57</v>
      </c>
      <c r="D27" s="32">
        <v>0</v>
      </c>
      <c r="E27" s="36">
        <v>0</v>
      </c>
      <c r="F27" s="32">
        <v>0.3</v>
      </c>
      <c r="G27" s="32">
        <v>0.15</v>
      </c>
      <c r="H27" s="32">
        <v>1</v>
      </c>
      <c r="I27" s="32">
        <v>0</v>
      </c>
      <c r="J27" s="32">
        <v>0.5</v>
      </c>
      <c r="K27" s="32">
        <v>0</v>
      </c>
      <c r="L27" s="32">
        <v>0</v>
      </c>
      <c r="M27" s="32">
        <v>0</v>
      </c>
      <c r="N27" s="32">
        <v>0.1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0.66</v>
      </c>
      <c r="W27" s="32">
        <v>0</v>
      </c>
      <c r="X27" s="32">
        <v>0</v>
      </c>
      <c r="Y27" s="32">
        <v>0.75</v>
      </c>
      <c r="Z27" s="32">
        <v>0.25</v>
      </c>
    </row>
    <row r="28" x14ac:dyDescent="0.25">
      <c r="A28" s="2" t="s">
        <v>106</v>
      </c>
      <c r="B28" t="s">
        <v>107</v>
      </c>
      <c r="C28" t="s">
        <v>57</v>
      </c>
      <c r="D28" s="37">
        <v>1</v>
      </c>
      <c r="E28" s="32">
        <v>0.99</v>
      </c>
      <c r="F28" s="32">
        <v>0.68</v>
      </c>
      <c r="G28" s="32">
        <v>0.55000000000000004</v>
      </c>
      <c r="H28" s="32">
        <v>0</v>
      </c>
      <c r="I28" s="32">
        <v>0.35</v>
      </c>
      <c r="J28" s="32">
        <v>0.5</v>
      </c>
      <c r="K28" s="32">
        <v>0.8</v>
      </c>
      <c r="L28" s="32">
        <v>0.5</v>
      </c>
      <c r="M28" s="32">
        <v>1</v>
      </c>
      <c r="N28" s="32">
        <v>0.7</v>
      </c>
      <c r="O28" s="32">
        <v>0.65</v>
      </c>
      <c r="P28" s="32">
        <v>0.5</v>
      </c>
      <c r="Q28" s="32">
        <v>0.99</v>
      </c>
      <c r="R28" s="32">
        <v>0.7</v>
      </c>
      <c r="S28" s="32">
        <v>0.25</v>
      </c>
      <c r="T28" s="32">
        <v>0.4</v>
      </c>
      <c r="U28" s="32">
        <v>1</v>
      </c>
      <c r="V28" s="32">
        <v>0.34</v>
      </c>
      <c r="W28" s="32">
        <v>0.7</v>
      </c>
      <c r="X28" s="32">
        <v>0.5</v>
      </c>
      <c r="Y28" s="32">
        <v>0.05</v>
      </c>
      <c r="Z28" s="32">
        <v>0.25</v>
      </c>
    </row>
    <row r="29" x14ac:dyDescent="0.25">
      <c r="A29" s="2" t="s">
        <v>108</v>
      </c>
      <c r="B29" t="s">
        <v>109</v>
      </c>
      <c r="C29" t="s">
        <v>57</v>
      </c>
      <c r="D29" s="32">
        <v>0</v>
      </c>
      <c r="E29" s="32">
        <v>0.01</v>
      </c>
      <c r="F29" s="32">
        <v>0.02</v>
      </c>
      <c r="G29" s="32">
        <v>0.3</v>
      </c>
      <c r="H29" s="32">
        <v>0</v>
      </c>
      <c r="I29" s="32">
        <v>0.65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0.33</v>
      </c>
      <c r="P29" s="32">
        <v>0</v>
      </c>
      <c r="Q29" s="32">
        <v>0</v>
      </c>
      <c r="R29" s="32">
        <v>0.3</v>
      </c>
      <c r="S29" s="32">
        <v>0.55000000000000004</v>
      </c>
      <c r="T29" s="32">
        <v>0.3</v>
      </c>
      <c r="U29" s="32">
        <v>0</v>
      </c>
      <c r="V29" s="32">
        <v>0</v>
      </c>
      <c r="W29" s="32">
        <v>0.3</v>
      </c>
      <c r="X29" s="32">
        <v>0.5</v>
      </c>
      <c r="Y29" s="32">
        <v>0.2</v>
      </c>
      <c r="Z29" s="32">
        <v>0.25</v>
      </c>
    </row>
    <row r="30" x14ac:dyDescent="0.25">
      <c r="A30" s="2" t="s">
        <v>110</v>
      </c>
      <c r="B30" t="s">
        <v>111</v>
      </c>
      <c r="C30" t="s">
        <v>57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0.2</v>
      </c>
      <c r="L30" s="32">
        <v>0.5</v>
      </c>
      <c r="M30" s="32">
        <v>0</v>
      </c>
      <c r="N30" s="32">
        <v>0.2</v>
      </c>
      <c r="O30" s="32">
        <v>0.02</v>
      </c>
      <c r="P30" s="32">
        <v>0.5</v>
      </c>
      <c r="Q30" s="32">
        <v>0.01</v>
      </c>
      <c r="R30" s="32">
        <v>0</v>
      </c>
      <c r="S30" s="32">
        <v>0.2</v>
      </c>
      <c r="T30" s="32">
        <v>0.3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0.25</v>
      </c>
    </row>
    <row r="31" x14ac:dyDescent="0.25">
      <c r="A31" s="2" t="s">
        <v>112</v>
      </c>
      <c r="B31" t="s">
        <v>113</v>
      </c>
      <c r="C31" t="s">
        <v>114</v>
      </c>
      <c r="D31" s="17">
        <v>0.5</v>
      </c>
      <c r="E31">
        <v>1</v>
      </c>
      <c r="F31">
        <v>0.2</v>
      </c>
      <c r="G31">
        <v>0.3</v>
      </c>
      <c r="H31">
        <v>0.2</v>
      </c>
      <c r="I31">
        <v>0.14850000000000002</v>
      </c>
      <c r="J31">
        <v>0.7</v>
      </c>
      <c r="K31">
        <v>0.2</v>
      </c>
      <c r="L31">
        <v>1.5</v>
      </c>
      <c r="M31">
        <v>0.76</v>
      </c>
      <c r="N31">
        <v>0.1</v>
      </c>
      <c r="O31">
        <v>0.2</v>
      </c>
      <c r="P31">
        <v>0.5</v>
      </c>
      <c r="Q31">
        <v>1.4545454545454546</v>
      </c>
      <c r="R31">
        <v>0</v>
      </c>
      <c r="S31">
        <v>0</v>
      </c>
      <c r="T31">
        <v>1.3442000000000001</v>
      </c>
      <c r="U31">
        <v>0.4</v>
      </c>
      <c r="V31">
        <v>0.5</v>
      </c>
      <c r="W31">
        <v>0.5</v>
      </c>
      <c r="X31">
        <v>0.45</v>
      </c>
      <c r="Y31">
        <v>0.25</v>
      </c>
      <c r="Z31">
        <v>0</v>
      </c>
    </row>
    <row r="32" x14ac:dyDescent="0.25">
      <c r="A32" s="2" t="s">
        <v>115</v>
      </c>
      <c r="B32" t="s">
        <v>116</v>
      </c>
      <c r="C32" t="s">
        <v>114</v>
      </c>
      <c r="D32" s="17">
        <v>0.5</v>
      </c>
      <c r="E32">
        <v>1</v>
      </c>
      <c r="F32">
        <v>0</v>
      </c>
      <c r="G32">
        <v>0</v>
      </c>
      <c r="H32">
        <v>0.2</v>
      </c>
      <c r="I32">
        <v>9.0000000000000011E-2</v>
      </c>
      <c r="J32">
        <v>0.7</v>
      </c>
      <c r="K32">
        <v>0</v>
      </c>
      <c r="L32">
        <v>0.5</v>
      </c>
      <c r="M32">
        <v>0.76</v>
      </c>
      <c r="N32">
        <v>0.1</v>
      </c>
      <c r="O32">
        <v>0.05</v>
      </c>
      <c r="P32">
        <v>0.25</v>
      </c>
      <c r="Q32">
        <v>0</v>
      </c>
      <c r="R32">
        <v>0</v>
      </c>
      <c r="S32">
        <v>0</v>
      </c>
      <c r="T32">
        <v>1.4370000000000001</v>
      </c>
      <c r="U32">
        <v>0.2</v>
      </c>
      <c r="V32">
        <v>0.25</v>
      </c>
      <c r="W32">
        <v>0.1</v>
      </c>
      <c r="X32">
        <v>0.45</v>
      </c>
      <c r="Y32">
        <v>0.5</v>
      </c>
      <c r="Z32">
        <v>0.4</v>
      </c>
    </row>
    <row r="33" x14ac:dyDescent="0.25">
      <c r="A33" s="2" t="s">
        <v>117</v>
      </c>
      <c r="B33" t="s">
        <v>118</v>
      </c>
      <c r="C33" t="s">
        <v>114</v>
      </c>
      <c r="D33" s="17">
        <v>0.3</v>
      </c>
      <c r="E33">
        <v>0.2</v>
      </c>
      <c r="F33">
        <v>0.67</v>
      </c>
      <c r="G33">
        <v>0</v>
      </c>
      <c r="H33">
        <v>1.5</v>
      </c>
      <c r="I33">
        <v>0.37124999999999997</v>
      </c>
      <c r="J33">
        <v>1.4</v>
      </c>
      <c r="K33">
        <v>0</v>
      </c>
      <c r="L33">
        <v>0.1</v>
      </c>
      <c r="M33">
        <v>0.9</v>
      </c>
      <c r="N33">
        <v>0.05</v>
      </c>
      <c r="O33">
        <v>0.15</v>
      </c>
      <c r="P33">
        <v>0.25</v>
      </c>
      <c r="Q33">
        <v>1.9283303872730193</v>
      </c>
      <c r="R33">
        <v>0</v>
      </c>
      <c r="S33">
        <v>0</v>
      </c>
      <c r="T33">
        <v>1</v>
      </c>
      <c r="U33">
        <v>0.2</v>
      </c>
      <c r="V33">
        <v>0.25</v>
      </c>
      <c r="W33">
        <v>0.25</v>
      </c>
      <c r="X33">
        <v>0.5</v>
      </c>
      <c r="Y33">
        <v>1.45</v>
      </c>
      <c r="Z33">
        <v>0.14931506849315068</v>
      </c>
    </row>
    <row r="34" x14ac:dyDescent="0.25">
      <c r="A34" s="33" t="s">
        <v>119</v>
      </c>
      <c r="B34" s="34" t="s">
        <v>120</v>
      </c>
      <c r="C34" s="34" t="s">
        <v>121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</row>
    <row r="35" x14ac:dyDescent="0.25">
      <c r="A35" s="2" t="s">
        <v>122</v>
      </c>
      <c r="B35" t="s">
        <v>123</v>
      </c>
      <c r="C35" t="s">
        <v>57</v>
      </c>
      <c r="D35" s="32">
        <v>0.5</v>
      </c>
      <c r="E35" s="32">
        <v>0.8</v>
      </c>
      <c r="F35" s="32">
        <v>0.12</v>
      </c>
      <c r="H35" s="32">
        <v>0.9</v>
      </c>
      <c r="I35" s="32">
        <v>1</v>
      </c>
      <c r="J35" s="32">
        <v>0.9</v>
      </c>
      <c r="N35" s="32">
        <v>0.5</v>
      </c>
      <c r="O35" s="32">
        <v>0.45</v>
      </c>
      <c r="Q35" s="32">
        <v>0.8</v>
      </c>
      <c r="T35" s="32">
        <v>0</v>
      </c>
      <c r="U35" s="32">
        <v>0</v>
      </c>
      <c r="V35" s="32">
        <v>0.8</v>
      </c>
      <c r="W35" s="32">
        <v>1</v>
      </c>
      <c r="X35" s="32">
        <v>0.4</v>
      </c>
      <c r="Y35" s="32">
        <v>0.8</v>
      </c>
      <c r="Z35" s="32">
        <v>0</v>
      </c>
    </row>
    <row r="36" x14ac:dyDescent="0.25">
      <c r="A36" s="2" t="s">
        <v>124</v>
      </c>
      <c r="B36" t="s">
        <v>125</v>
      </c>
      <c r="C36" t="s">
        <v>57</v>
      </c>
      <c r="D36" s="32">
        <v>0</v>
      </c>
      <c r="E36" s="32">
        <v>0</v>
      </c>
      <c r="F36" s="32">
        <v>0.4</v>
      </c>
      <c r="H36" s="32">
        <v>0</v>
      </c>
      <c r="I36" s="32">
        <v>0</v>
      </c>
      <c r="J36" s="32">
        <v>0</v>
      </c>
      <c r="N36" s="32">
        <v>0.5</v>
      </c>
      <c r="O36" s="32">
        <v>0</v>
      </c>
      <c r="Q36" s="32">
        <v>0.2</v>
      </c>
      <c r="T36" s="32">
        <v>0.33</v>
      </c>
      <c r="U36" s="32">
        <v>0.65</v>
      </c>
      <c r="V36" s="32">
        <v>0.08</v>
      </c>
      <c r="W36" s="32">
        <v>0</v>
      </c>
      <c r="X36" s="32">
        <v>0</v>
      </c>
      <c r="Y36" s="32">
        <v>0.1</v>
      </c>
      <c r="Z36" s="32">
        <v>1</v>
      </c>
    </row>
    <row r="37" x14ac:dyDescent="0.25">
      <c r="A37" s="2" t="s">
        <v>126</v>
      </c>
      <c r="B37" t="s">
        <v>127</v>
      </c>
      <c r="C37" t="s">
        <v>57</v>
      </c>
      <c r="D37" s="32">
        <v>0.5</v>
      </c>
      <c r="E37" s="32">
        <v>0.2</v>
      </c>
      <c r="F37" s="32">
        <v>0.4</v>
      </c>
      <c r="H37" s="32">
        <v>0</v>
      </c>
      <c r="I37" s="32">
        <v>0</v>
      </c>
      <c r="J37" s="32">
        <v>0.05</v>
      </c>
      <c r="N37" s="32">
        <v>0</v>
      </c>
      <c r="O37" s="32">
        <v>0.45</v>
      </c>
      <c r="Q37" s="32">
        <v>0</v>
      </c>
      <c r="T37" s="32">
        <v>0.33</v>
      </c>
      <c r="U37" s="32">
        <v>0.35</v>
      </c>
      <c r="V37" s="32">
        <v>0.12</v>
      </c>
      <c r="W37" s="32">
        <v>0</v>
      </c>
      <c r="X37" s="32">
        <v>0.6</v>
      </c>
      <c r="Y37" s="32">
        <v>0.05</v>
      </c>
      <c r="Z37" s="32">
        <v>0</v>
      </c>
    </row>
    <row r="38" x14ac:dyDescent="0.25">
      <c r="A38" s="2" t="s">
        <v>128</v>
      </c>
      <c r="B38" t="s">
        <v>129</v>
      </c>
      <c r="C38" t="s">
        <v>57</v>
      </c>
      <c r="D38" s="32">
        <v>0</v>
      </c>
      <c r="E38" s="32">
        <v>0</v>
      </c>
      <c r="F38" s="32">
        <v>0</v>
      </c>
      <c r="H38" s="32">
        <v>0.1</v>
      </c>
      <c r="I38" s="32">
        <v>0</v>
      </c>
      <c r="J38" s="32">
        <v>0</v>
      </c>
      <c r="N38" s="32">
        <v>0</v>
      </c>
      <c r="O38" s="32">
        <v>0</v>
      </c>
      <c r="Q38" s="32">
        <v>0</v>
      </c>
      <c r="T38" s="32">
        <v>0.33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</row>
    <row r="39" x14ac:dyDescent="0.25">
      <c r="A39" s="2" t="s">
        <v>130</v>
      </c>
      <c r="B39" t="s">
        <v>131</v>
      </c>
      <c r="C39" t="s">
        <v>57</v>
      </c>
      <c r="D39" s="32">
        <v>0</v>
      </c>
      <c r="E39" s="32">
        <v>0</v>
      </c>
      <c r="F39" s="32">
        <v>0.08</v>
      </c>
      <c r="H39" s="32">
        <v>0</v>
      </c>
      <c r="I39" s="32">
        <v>0</v>
      </c>
      <c r="J39" s="32">
        <v>0.05</v>
      </c>
      <c r="N39" s="32">
        <v>0</v>
      </c>
      <c r="O39" s="32">
        <v>0.1</v>
      </c>
      <c r="Q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0.05</v>
      </c>
      <c r="Z39" s="32">
        <v>0</v>
      </c>
    </row>
    <row r="40" x14ac:dyDescent="0.25">
      <c r="A40" s="33" t="s">
        <v>132</v>
      </c>
      <c r="B40" s="34" t="s">
        <v>133</v>
      </c>
      <c r="C40" s="34" t="s">
        <v>134</v>
      </c>
      <c r="D40" s="39">
        <v>12</v>
      </c>
      <c r="E40" s="39">
        <v>12</v>
      </c>
      <c r="F40" s="39">
        <v>12</v>
      </c>
      <c r="G40" s="39">
        <v>12</v>
      </c>
      <c r="H40" s="39">
        <v>12</v>
      </c>
      <c r="I40" s="39">
        <v>12</v>
      </c>
      <c r="J40" s="39">
        <v>12</v>
      </c>
      <c r="K40" s="39">
        <v>12</v>
      </c>
      <c r="L40" s="39">
        <v>12</v>
      </c>
      <c r="M40" s="39">
        <v>12</v>
      </c>
      <c r="N40" s="39">
        <v>12</v>
      </c>
      <c r="O40" s="39">
        <v>12</v>
      </c>
      <c r="P40" s="39">
        <v>12</v>
      </c>
      <c r="Q40" s="39">
        <v>12</v>
      </c>
      <c r="R40" s="39">
        <v>12</v>
      </c>
      <c r="S40" s="39">
        <v>12</v>
      </c>
      <c r="T40" s="39">
        <v>12</v>
      </c>
      <c r="U40" s="39">
        <v>12</v>
      </c>
      <c r="V40" s="39">
        <v>12</v>
      </c>
      <c r="W40" s="39">
        <v>12</v>
      </c>
      <c r="X40" s="39">
        <v>12</v>
      </c>
      <c r="Y40" s="39">
        <v>12</v>
      </c>
      <c r="Z40" s="39">
        <v>12</v>
      </c>
    </row>
    <row r="41" x14ac:dyDescent="0.25">
      <c r="A41" s="33" t="s">
        <v>135</v>
      </c>
      <c r="B41" s="34" t="s">
        <v>136</v>
      </c>
      <c r="C41" s="34" t="s">
        <v>134</v>
      </c>
      <c r="D41" s="39">
        <v>18.45</v>
      </c>
      <c r="E41" s="39">
        <v>18.45</v>
      </c>
      <c r="F41" s="39">
        <v>18.45</v>
      </c>
      <c r="G41" s="39">
        <v>18.45</v>
      </c>
      <c r="H41" s="39">
        <v>18.45</v>
      </c>
      <c r="I41" s="39">
        <v>18.45</v>
      </c>
      <c r="J41" s="39">
        <v>18.45</v>
      </c>
      <c r="K41" s="39">
        <v>18.45</v>
      </c>
      <c r="L41" s="39">
        <v>18.45</v>
      </c>
      <c r="M41" s="39">
        <v>18.45</v>
      </c>
      <c r="N41" s="39">
        <v>18.45</v>
      </c>
      <c r="O41" s="39">
        <v>18.45</v>
      </c>
      <c r="P41" s="39">
        <v>18.45</v>
      </c>
      <c r="Q41" s="39">
        <v>18.45</v>
      </c>
      <c r="R41" s="39">
        <v>18.45</v>
      </c>
      <c r="S41" s="39">
        <v>18.45</v>
      </c>
      <c r="T41" s="39">
        <v>18.45</v>
      </c>
      <c r="U41" s="39">
        <v>18.45</v>
      </c>
      <c r="V41" s="39">
        <v>18.45</v>
      </c>
      <c r="W41" s="39">
        <v>18.45</v>
      </c>
      <c r="X41" s="39">
        <v>18.45</v>
      </c>
      <c r="Y41" s="39">
        <v>18.45</v>
      </c>
      <c r="Z41" s="39">
        <v>18.45</v>
      </c>
    </row>
    <row r="42" x14ac:dyDescent="0.25">
      <c r="A42" s="33" t="s">
        <v>137</v>
      </c>
      <c r="B42" s="34" t="s">
        <v>138</v>
      </c>
      <c r="C42" s="34" t="s">
        <v>139</v>
      </c>
      <c r="D42" s="34">
        <v>2.1999999999999999E-2</v>
      </c>
      <c r="E42" s="34">
        <v>2.1999999999999999E-2</v>
      </c>
      <c r="F42" s="34">
        <v>2.1999999999999999E-2</v>
      </c>
      <c r="G42" s="34">
        <v>2.1999999999999999E-2</v>
      </c>
      <c r="H42" s="34">
        <v>2.1999999999999999E-2</v>
      </c>
      <c r="I42" s="34">
        <v>2.1999999999999999E-2</v>
      </c>
      <c r="J42" s="34">
        <v>2.1999999999999999E-2</v>
      </c>
      <c r="K42" s="34">
        <v>2.1999999999999999E-2</v>
      </c>
      <c r="L42" s="34">
        <v>2.1999999999999999E-2</v>
      </c>
      <c r="M42" s="34">
        <v>2.1999999999999999E-2</v>
      </c>
      <c r="N42" s="34">
        <v>2.1999999999999999E-2</v>
      </c>
      <c r="O42" s="34">
        <v>2.1999999999999999E-2</v>
      </c>
      <c r="P42" s="34">
        <v>2.1999999999999999E-2</v>
      </c>
      <c r="Q42" s="34">
        <v>2.1999999999999999E-2</v>
      </c>
      <c r="R42" s="34">
        <v>2.1999999999999999E-2</v>
      </c>
      <c r="S42" s="34">
        <v>2.1999999999999999E-2</v>
      </c>
      <c r="T42" s="34">
        <v>2.1999999999999999E-2</v>
      </c>
      <c r="U42" s="34">
        <v>2.1999999999999999E-2</v>
      </c>
      <c r="V42" s="34">
        <v>2.1999999999999999E-2</v>
      </c>
      <c r="W42" s="34">
        <v>2.1999999999999999E-2</v>
      </c>
      <c r="X42" s="34">
        <v>2.1999999999999999E-2</v>
      </c>
      <c r="Y42" s="34">
        <v>2.1999999999999999E-2</v>
      </c>
      <c r="Z42" s="34">
        <v>2.1999999999999999E-2</v>
      </c>
    </row>
    <row r="43" x14ac:dyDescent="0.25">
      <c r="A43" s="33" t="s">
        <v>140</v>
      </c>
      <c r="B43" s="34" t="s">
        <v>141</v>
      </c>
      <c r="C43" s="34" t="s">
        <v>139</v>
      </c>
      <c r="D43" s="34">
        <v>0.01</v>
      </c>
      <c r="E43" s="34">
        <v>0.01</v>
      </c>
      <c r="F43" s="34">
        <v>0.01</v>
      </c>
      <c r="G43" s="34">
        <v>0.01</v>
      </c>
      <c r="H43" s="34">
        <v>0.01</v>
      </c>
      <c r="I43" s="34">
        <v>0.01</v>
      </c>
      <c r="J43" s="34">
        <v>0.01</v>
      </c>
      <c r="K43" s="34">
        <v>0.01</v>
      </c>
      <c r="L43" s="34">
        <v>0.01</v>
      </c>
      <c r="M43" s="34">
        <v>0.01</v>
      </c>
      <c r="N43" s="34">
        <v>0.01</v>
      </c>
      <c r="O43" s="34">
        <v>0.01</v>
      </c>
      <c r="P43" s="34">
        <v>0.01</v>
      </c>
      <c r="Q43" s="34">
        <v>0.01</v>
      </c>
      <c r="R43" s="34">
        <v>0.01</v>
      </c>
      <c r="S43" s="34">
        <v>0.01</v>
      </c>
      <c r="T43" s="34">
        <v>0.01</v>
      </c>
      <c r="U43" s="34">
        <v>0.01</v>
      </c>
      <c r="V43" s="34">
        <v>0.01</v>
      </c>
      <c r="W43" s="34">
        <v>0.01</v>
      </c>
      <c r="X43" s="34">
        <v>0.01</v>
      </c>
      <c r="Y43" s="34">
        <v>0.01</v>
      </c>
      <c r="Z43" s="34">
        <v>0.01</v>
      </c>
    </row>
    <row r="44" x14ac:dyDescent="0.25">
      <c r="A44" s="33" t="s">
        <v>142</v>
      </c>
      <c r="B44" s="34" t="s">
        <v>143</v>
      </c>
      <c r="C44" s="34" t="s">
        <v>139</v>
      </c>
      <c r="D44" s="34">
        <v>3.5000000000000003E-2</v>
      </c>
      <c r="E44" s="34">
        <v>3.5000000000000003E-2</v>
      </c>
      <c r="F44" s="34">
        <v>3.5000000000000003E-2</v>
      </c>
      <c r="G44" s="34">
        <v>3.5000000000000003E-2</v>
      </c>
      <c r="H44" s="34">
        <v>3.5000000000000003E-2</v>
      </c>
      <c r="I44" s="34">
        <v>3.5000000000000003E-2</v>
      </c>
      <c r="J44" s="34">
        <v>3.5000000000000003E-2</v>
      </c>
      <c r="K44" s="34">
        <v>3.5000000000000003E-2</v>
      </c>
      <c r="L44" s="34">
        <v>3.5000000000000003E-2</v>
      </c>
      <c r="M44" s="34">
        <v>3.5000000000000003E-2</v>
      </c>
      <c r="N44" s="34">
        <v>3.5000000000000003E-2</v>
      </c>
      <c r="O44" s="34">
        <v>3.5000000000000003E-2</v>
      </c>
      <c r="P44" s="34">
        <v>3.5000000000000003E-2</v>
      </c>
      <c r="Q44" s="34">
        <v>3.5000000000000003E-2</v>
      </c>
      <c r="R44" s="34">
        <v>3.5000000000000003E-2</v>
      </c>
      <c r="S44" s="34">
        <v>3.5000000000000003E-2</v>
      </c>
      <c r="T44" s="34">
        <v>3.5000000000000003E-2</v>
      </c>
      <c r="U44" s="34">
        <v>3.5000000000000003E-2</v>
      </c>
      <c r="V44" s="34">
        <v>3.5000000000000003E-2</v>
      </c>
      <c r="W44" s="34">
        <v>3.5000000000000003E-2</v>
      </c>
      <c r="X44" s="34">
        <v>3.5000000000000003E-2</v>
      </c>
      <c r="Y44" s="34">
        <v>3.5000000000000003E-2</v>
      </c>
      <c r="Z44" s="34">
        <v>3.5000000000000003E-2</v>
      </c>
    </row>
    <row r="45" x14ac:dyDescent="0.25">
      <c r="A45" s="33" t="s">
        <v>144</v>
      </c>
      <c r="B45" s="34" t="s">
        <v>145</v>
      </c>
      <c r="C45" s="34" t="s">
        <v>139</v>
      </c>
      <c r="D45" s="34">
        <v>3.5000000000000003E-2</v>
      </c>
      <c r="E45" s="34">
        <v>3.5000000000000003E-2</v>
      </c>
      <c r="F45" s="34">
        <v>3.5000000000000003E-2</v>
      </c>
      <c r="G45" s="34">
        <v>3.5000000000000003E-2</v>
      </c>
      <c r="H45" s="34">
        <v>3.5000000000000003E-2</v>
      </c>
      <c r="I45" s="34">
        <v>3.5000000000000003E-2</v>
      </c>
      <c r="J45" s="34">
        <v>3.5000000000000003E-2</v>
      </c>
      <c r="K45" s="34">
        <v>3.5000000000000003E-2</v>
      </c>
      <c r="L45" s="34">
        <v>3.5000000000000003E-2</v>
      </c>
      <c r="M45" s="34">
        <v>3.5000000000000003E-2</v>
      </c>
      <c r="N45" s="34">
        <v>3.5000000000000003E-2</v>
      </c>
      <c r="O45" s="34">
        <v>3.5000000000000003E-2</v>
      </c>
      <c r="P45" s="34">
        <v>3.5000000000000003E-2</v>
      </c>
      <c r="Q45" s="34">
        <v>3.5000000000000003E-2</v>
      </c>
      <c r="R45" s="34">
        <v>3.5000000000000003E-2</v>
      </c>
      <c r="S45" s="34">
        <v>3.5000000000000003E-2</v>
      </c>
      <c r="T45" s="34">
        <v>3.5000000000000003E-2</v>
      </c>
      <c r="U45" s="34">
        <v>3.5000000000000003E-2</v>
      </c>
      <c r="V45" s="34">
        <v>3.5000000000000003E-2</v>
      </c>
      <c r="W45" s="34">
        <v>3.5000000000000003E-2</v>
      </c>
      <c r="X45" s="34">
        <v>3.5000000000000003E-2</v>
      </c>
      <c r="Y45" s="34">
        <v>3.5000000000000003E-2</v>
      </c>
      <c r="Z45" s="34">
        <v>3.5000000000000003E-2</v>
      </c>
    </row>
    <row r="46" x14ac:dyDescent="0.25">
      <c r="A46" s="33" t="s">
        <v>146</v>
      </c>
      <c r="B46" s="34" t="s">
        <v>147</v>
      </c>
      <c r="C46" s="34" t="s">
        <v>139</v>
      </c>
      <c r="D46" s="34">
        <v>0.02</v>
      </c>
      <c r="E46" s="34">
        <v>0.02</v>
      </c>
      <c r="F46" s="34">
        <v>0.02</v>
      </c>
      <c r="G46" s="34">
        <v>0.02</v>
      </c>
      <c r="H46" s="34">
        <v>0.02</v>
      </c>
      <c r="I46" s="34">
        <v>0.02</v>
      </c>
      <c r="J46" s="34">
        <v>0.02</v>
      </c>
      <c r="K46" s="34">
        <v>0.02</v>
      </c>
      <c r="L46" s="34">
        <v>0.02</v>
      </c>
      <c r="M46" s="34">
        <v>0.02</v>
      </c>
      <c r="N46" s="34">
        <v>0.02</v>
      </c>
      <c r="O46" s="34">
        <v>0.02</v>
      </c>
      <c r="P46" s="34">
        <v>0.02</v>
      </c>
      <c r="Q46" s="34">
        <v>0.02</v>
      </c>
      <c r="R46" s="34">
        <v>0.02</v>
      </c>
      <c r="S46" s="34">
        <v>0.02</v>
      </c>
      <c r="T46" s="34">
        <v>0.02</v>
      </c>
      <c r="U46" s="34">
        <v>0.02</v>
      </c>
      <c r="V46" s="34">
        <v>0.02</v>
      </c>
      <c r="W46" s="34">
        <v>0.02</v>
      </c>
      <c r="X46" s="34">
        <v>0.02</v>
      </c>
      <c r="Y46" s="34">
        <v>0.02</v>
      </c>
      <c r="Z46" s="34">
        <v>0.02</v>
      </c>
    </row>
    <row r="47" x14ac:dyDescent="0.25">
      <c r="A47" s="33" t="s">
        <v>148</v>
      </c>
      <c r="B47" s="34" t="s">
        <v>149</v>
      </c>
      <c r="C47" s="34" t="s">
        <v>139</v>
      </c>
      <c r="D47" s="34">
        <v>0.02</v>
      </c>
      <c r="E47" s="34">
        <v>0.02</v>
      </c>
      <c r="F47" s="34">
        <v>0.02</v>
      </c>
      <c r="G47" s="34">
        <v>0.02</v>
      </c>
      <c r="H47" s="34">
        <v>0.02</v>
      </c>
      <c r="I47" s="34">
        <v>0.02</v>
      </c>
      <c r="J47" s="34">
        <v>0.02</v>
      </c>
      <c r="K47" s="34">
        <v>0.02</v>
      </c>
      <c r="L47" s="34">
        <v>0.02</v>
      </c>
      <c r="M47" s="34">
        <v>0.02</v>
      </c>
      <c r="N47" s="34">
        <v>0.02</v>
      </c>
      <c r="O47" s="34">
        <v>0.02</v>
      </c>
      <c r="P47" s="34">
        <v>0.02</v>
      </c>
      <c r="Q47" s="34">
        <v>0.02</v>
      </c>
      <c r="R47" s="34">
        <v>0.02</v>
      </c>
      <c r="S47" s="34">
        <v>0.02</v>
      </c>
      <c r="T47" s="34">
        <v>0.02</v>
      </c>
      <c r="U47" s="34">
        <v>0.02</v>
      </c>
      <c r="V47" s="34">
        <v>0.02</v>
      </c>
      <c r="W47" s="34">
        <v>0.02</v>
      </c>
      <c r="X47" s="34">
        <v>0.02</v>
      </c>
      <c r="Y47" s="34">
        <v>0.02</v>
      </c>
      <c r="Z47" s="34">
        <v>0.02</v>
      </c>
    </row>
    <row r="48" x14ac:dyDescent="0.25">
      <c r="A48" s="33" t="s">
        <v>150</v>
      </c>
      <c r="B48" s="34" t="s">
        <v>151</v>
      </c>
      <c r="C48" s="34" t="s">
        <v>139</v>
      </c>
      <c r="D48" s="34">
        <v>0.02</v>
      </c>
      <c r="E48" s="34">
        <v>0.02</v>
      </c>
      <c r="F48" s="34">
        <v>0.02</v>
      </c>
      <c r="G48" s="34">
        <v>0.02</v>
      </c>
      <c r="H48" s="34">
        <v>0.02</v>
      </c>
      <c r="I48" s="34">
        <v>0.02</v>
      </c>
      <c r="J48" s="34">
        <v>0.02</v>
      </c>
      <c r="K48" s="34">
        <v>0.02</v>
      </c>
      <c r="L48" s="34">
        <v>0.02</v>
      </c>
      <c r="M48" s="34">
        <v>0.02</v>
      </c>
      <c r="N48" s="34">
        <v>0.02</v>
      </c>
      <c r="O48" s="34">
        <v>0.02</v>
      </c>
      <c r="P48" s="34">
        <v>0.02</v>
      </c>
      <c r="Q48" s="34">
        <v>0.02</v>
      </c>
      <c r="R48" s="34">
        <v>0.02</v>
      </c>
      <c r="S48" s="34">
        <v>0.02</v>
      </c>
      <c r="T48" s="34">
        <v>0.02</v>
      </c>
      <c r="U48" s="34">
        <v>0.02</v>
      </c>
      <c r="V48" s="34">
        <v>0.02</v>
      </c>
      <c r="W48" s="34">
        <v>0.02</v>
      </c>
      <c r="X48" s="34">
        <v>0.02</v>
      </c>
      <c r="Y48" s="34">
        <v>0.02</v>
      </c>
      <c r="Z48" s="34">
        <v>0.02</v>
      </c>
    </row>
    <row r="49" x14ac:dyDescent="0.25">
      <c r="A49" s="33" t="s">
        <v>152</v>
      </c>
      <c r="B49" s="34" t="s">
        <v>153</v>
      </c>
      <c r="C49" s="34" t="s">
        <v>139</v>
      </c>
      <c r="D49" s="34">
        <v>3.5000000000000003E-2</v>
      </c>
      <c r="E49" s="34">
        <v>3.5000000000000003E-2</v>
      </c>
      <c r="F49" s="34">
        <v>3.5000000000000003E-2</v>
      </c>
      <c r="G49" s="34">
        <v>3.5000000000000003E-2</v>
      </c>
      <c r="H49" s="34">
        <v>3.5000000000000003E-2</v>
      </c>
      <c r="I49" s="34">
        <v>3.5000000000000003E-2</v>
      </c>
      <c r="J49" s="34">
        <v>3.5000000000000003E-2</v>
      </c>
      <c r="K49" s="34">
        <v>3.5000000000000003E-2</v>
      </c>
      <c r="L49" s="34">
        <v>3.5000000000000003E-2</v>
      </c>
      <c r="M49" s="34">
        <v>3.5000000000000003E-2</v>
      </c>
      <c r="N49" s="34">
        <v>3.5000000000000003E-2</v>
      </c>
      <c r="O49" s="34">
        <v>3.5000000000000003E-2</v>
      </c>
      <c r="P49" s="34">
        <v>3.5000000000000003E-2</v>
      </c>
      <c r="Q49" s="34">
        <v>3.5000000000000003E-2</v>
      </c>
      <c r="R49" s="34">
        <v>3.5000000000000003E-2</v>
      </c>
      <c r="S49" s="34">
        <v>3.5000000000000003E-2</v>
      </c>
      <c r="T49" s="34">
        <v>3.5000000000000003E-2</v>
      </c>
      <c r="U49" s="34">
        <v>3.5000000000000003E-2</v>
      </c>
      <c r="V49" s="34">
        <v>3.5000000000000003E-2</v>
      </c>
      <c r="W49" s="34">
        <v>3.5000000000000003E-2</v>
      </c>
      <c r="X49" s="34">
        <v>3.5000000000000003E-2</v>
      </c>
      <c r="Y49" s="34">
        <v>3.5000000000000003E-2</v>
      </c>
      <c r="Z49" s="34">
        <v>3.5000000000000003E-2</v>
      </c>
    </row>
    <row r="50" x14ac:dyDescent="0.25">
      <c r="A50" s="33" t="s">
        <v>154</v>
      </c>
      <c r="B50" s="34" t="s">
        <v>155</v>
      </c>
      <c r="C50" s="34" t="s">
        <v>139</v>
      </c>
      <c r="D50" s="34">
        <v>0.02</v>
      </c>
      <c r="E50" s="34">
        <v>0.02</v>
      </c>
      <c r="F50" s="34">
        <v>0.02</v>
      </c>
      <c r="G50" s="34">
        <v>0.02</v>
      </c>
      <c r="H50" s="34">
        <v>0.02</v>
      </c>
      <c r="I50" s="34">
        <v>0.02</v>
      </c>
      <c r="J50" s="34">
        <v>0.02</v>
      </c>
      <c r="K50" s="34">
        <v>0.02</v>
      </c>
      <c r="L50" s="34">
        <v>0.02</v>
      </c>
      <c r="M50" s="34">
        <v>0.02</v>
      </c>
      <c r="N50" s="34">
        <v>0.02</v>
      </c>
      <c r="O50" s="34">
        <v>0.02</v>
      </c>
      <c r="P50" s="34">
        <v>0.02</v>
      </c>
      <c r="Q50" s="34">
        <v>0.02</v>
      </c>
      <c r="R50" s="34">
        <v>0.02</v>
      </c>
      <c r="S50" s="34">
        <v>0.02</v>
      </c>
      <c r="T50" s="34">
        <v>0.02</v>
      </c>
      <c r="U50" s="34">
        <v>0.02</v>
      </c>
      <c r="V50" s="34">
        <v>0.02</v>
      </c>
      <c r="W50" s="34">
        <v>0.02</v>
      </c>
      <c r="X50" s="34">
        <v>0.02</v>
      </c>
      <c r="Y50" s="34">
        <v>0.02</v>
      </c>
      <c r="Z50" s="34">
        <v>0.02</v>
      </c>
    </row>
    <row r="51" x14ac:dyDescent="0.25">
      <c r="A51" s="2" t="s">
        <v>156</v>
      </c>
      <c r="B51" t="s">
        <v>157</v>
      </c>
      <c r="C51" t="s">
        <v>57</v>
      </c>
      <c r="D51" s="32">
        <v>0</v>
      </c>
      <c r="E51" s="32">
        <v>0</v>
      </c>
      <c r="F51" s="32">
        <v>0</v>
      </c>
      <c r="G51" s="32">
        <v>0</v>
      </c>
      <c r="H51" s="32">
        <v>0.28000000000000003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</row>
    <row r="52" x14ac:dyDescent="0.25">
      <c r="A52" s="2" t="s">
        <v>158</v>
      </c>
      <c r="B52" t="s">
        <v>159</v>
      </c>
      <c r="C52" t="s">
        <v>57</v>
      </c>
      <c r="D52" s="32">
        <v>0.75</v>
      </c>
      <c r="E52" s="32">
        <v>0.6</v>
      </c>
      <c r="F52" s="32">
        <v>0.6</v>
      </c>
      <c r="G52" s="32">
        <v>0.34</v>
      </c>
      <c r="H52" s="32">
        <v>0.62</v>
      </c>
      <c r="I52" s="32">
        <v>0.6</v>
      </c>
      <c r="J52" s="32">
        <v>0.6</v>
      </c>
      <c r="K52" s="32">
        <v>0.8</v>
      </c>
      <c r="L52" s="32">
        <v>0.65</v>
      </c>
      <c r="M52" s="32">
        <v>0.5</v>
      </c>
      <c r="N52" s="32">
        <v>0.05</v>
      </c>
      <c r="O52" s="32">
        <v>0</v>
      </c>
      <c r="P52" s="32">
        <v>0.5</v>
      </c>
      <c r="Q52" s="32">
        <v>0.8</v>
      </c>
      <c r="R52" s="32">
        <v>0.25</v>
      </c>
      <c r="S52" s="32">
        <v>0.25</v>
      </c>
      <c r="T52" s="32">
        <v>0.34</v>
      </c>
      <c r="U52" s="32">
        <v>0.2</v>
      </c>
      <c r="V52" s="32">
        <v>0.95</v>
      </c>
      <c r="W52" s="32">
        <v>0.4</v>
      </c>
      <c r="X52" s="32">
        <v>0.45</v>
      </c>
      <c r="Y52" s="32">
        <v>0.4</v>
      </c>
      <c r="Z52" s="32">
        <v>0.15</v>
      </c>
    </row>
    <row r="53" x14ac:dyDescent="0.25">
      <c r="A53" s="2" t="s">
        <v>160</v>
      </c>
      <c r="B53" t="s">
        <v>161</v>
      </c>
      <c r="C53" t="s">
        <v>57</v>
      </c>
      <c r="D53" s="32">
        <v>0.2</v>
      </c>
      <c r="E53" s="32">
        <v>0</v>
      </c>
      <c r="F53" s="32">
        <v>0.35</v>
      </c>
      <c r="G53" s="32">
        <v>0</v>
      </c>
      <c r="H53" s="32">
        <v>0</v>
      </c>
      <c r="I53" s="32">
        <v>0</v>
      </c>
      <c r="J53" s="32">
        <v>0.4</v>
      </c>
      <c r="K53" s="32">
        <v>0</v>
      </c>
      <c r="L53" s="32">
        <v>0</v>
      </c>
      <c r="M53" s="32">
        <v>0.5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0.8</v>
      </c>
      <c r="V53" s="32">
        <v>0</v>
      </c>
      <c r="W53" s="32">
        <v>0.2</v>
      </c>
      <c r="X53" s="32">
        <v>0.1</v>
      </c>
      <c r="Y53" s="32">
        <v>0.4</v>
      </c>
      <c r="Z53" s="32">
        <v>0.15</v>
      </c>
    </row>
    <row r="54" x14ac:dyDescent="0.25">
      <c r="A54" s="2" t="s">
        <v>162</v>
      </c>
      <c r="B54" t="s">
        <v>163</v>
      </c>
      <c r="C54" t="s">
        <v>57</v>
      </c>
      <c r="D54" s="32">
        <v>0.05</v>
      </c>
      <c r="E54" s="32">
        <v>0.4</v>
      </c>
      <c r="F54" s="32">
        <v>0.05</v>
      </c>
      <c r="G54" s="32">
        <v>0.66</v>
      </c>
      <c r="H54" s="32">
        <v>0.1</v>
      </c>
      <c r="I54" s="32">
        <v>0.4</v>
      </c>
      <c r="J54" s="32">
        <v>0</v>
      </c>
      <c r="K54" s="32">
        <v>0.2</v>
      </c>
      <c r="L54" s="32">
        <v>0.35</v>
      </c>
      <c r="M54" s="32">
        <v>0</v>
      </c>
      <c r="N54" s="32">
        <v>0.95</v>
      </c>
      <c r="O54" s="32">
        <v>1</v>
      </c>
      <c r="P54" s="32">
        <v>0.5</v>
      </c>
      <c r="Q54" s="32">
        <v>0.2</v>
      </c>
      <c r="R54" s="32">
        <v>0.75</v>
      </c>
      <c r="S54" s="32">
        <v>0.75</v>
      </c>
      <c r="T54" s="32">
        <v>0.66</v>
      </c>
      <c r="U54" s="32">
        <v>0</v>
      </c>
      <c r="V54" s="32">
        <v>0.05</v>
      </c>
      <c r="W54" s="32">
        <v>0.4</v>
      </c>
      <c r="X54" s="32">
        <v>0.45</v>
      </c>
      <c r="Y54" s="32">
        <v>0.2</v>
      </c>
      <c r="Z54" s="32">
        <v>0.7</v>
      </c>
    </row>
    <row r="55" x14ac:dyDescent="0.25">
      <c r="A55" s="33" t="s">
        <v>164</v>
      </c>
      <c r="B55" s="34" t="s">
        <v>165</v>
      </c>
      <c r="C55" s="34" t="s">
        <v>166</v>
      </c>
      <c r="D55" s="34">
        <v>3.3599999999999998E-2</v>
      </c>
      <c r="E55" s="34">
        <v>3.3599999999999998E-2</v>
      </c>
      <c r="F55" s="34">
        <v>3.3599999999999998E-2</v>
      </c>
      <c r="G55" s="34">
        <v>3.3599999999999998E-2</v>
      </c>
      <c r="H55" s="34">
        <v>3.3599999999999998E-2</v>
      </c>
      <c r="I55" s="34">
        <v>3.3599999999999998E-2</v>
      </c>
      <c r="J55" s="34">
        <v>3.3599999999999998E-2</v>
      </c>
      <c r="K55" s="34">
        <v>3.3599999999999998E-2</v>
      </c>
      <c r="L55" s="34">
        <v>3.3599999999999998E-2</v>
      </c>
      <c r="M55" s="34">
        <v>3.3599999999999998E-2</v>
      </c>
      <c r="N55" s="34">
        <v>3.3599999999999998E-2</v>
      </c>
      <c r="O55" s="34">
        <v>3.3599999999999998E-2</v>
      </c>
      <c r="P55" s="34">
        <v>3.3599999999999998E-2</v>
      </c>
      <c r="Q55" s="34">
        <v>3.3599999999999998E-2</v>
      </c>
      <c r="R55" s="34">
        <v>3.3599999999999998E-2</v>
      </c>
      <c r="S55" s="34">
        <v>3.3599999999999998E-2</v>
      </c>
      <c r="T55" s="34">
        <v>3.3599999999999998E-2</v>
      </c>
      <c r="U55" s="34">
        <v>3.3599999999999998E-2</v>
      </c>
      <c r="V55" s="34">
        <v>3.3599999999999998E-2</v>
      </c>
      <c r="W55" s="34">
        <v>3.3599999999999998E-2</v>
      </c>
      <c r="X55" s="34">
        <v>3.3599999999999998E-2</v>
      </c>
      <c r="Y55" s="34">
        <v>3.3599999999999998E-2</v>
      </c>
      <c r="Z55" s="34">
        <v>3.3599999999999998E-2</v>
      </c>
    </row>
    <row r="56" x14ac:dyDescent="0.25">
      <c r="A56" s="33" t="s">
        <v>167</v>
      </c>
      <c r="B56" s="34" t="s">
        <v>168</v>
      </c>
      <c r="C56" s="34" t="s">
        <v>169</v>
      </c>
      <c r="D56" s="34">
        <v>0.13439999999999999</v>
      </c>
      <c r="E56" s="34">
        <v>0.13439999999999999</v>
      </c>
      <c r="F56" s="34">
        <v>0.13439999999999999</v>
      </c>
      <c r="G56" s="34">
        <v>0.13439999999999999</v>
      </c>
      <c r="H56" s="34">
        <v>0.13439999999999999</v>
      </c>
      <c r="I56" s="34">
        <v>0.13439999999999999</v>
      </c>
      <c r="J56" s="34">
        <v>0.13439999999999999</v>
      </c>
      <c r="K56" s="34">
        <v>0.13439999999999999</v>
      </c>
      <c r="L56" s="34">
        <v>0.13439999999999999</v>
      </c>
      <c r="M56" s="34">
        <v>0.13439999999999999</v>
      </c>
      <c r="N56" s="34">
        <v>0.13439999999999999</v>
      </c>
      <c r="O56" s="34">
        <v>0.13439999999999999</v>
      </c>
      <c r="P56" s="34">
        <v>0.13439999999999999</v>
      </c>
      <c r="Q56" s="34">
        <v>0.13439999999999999</v>
      </c>
      <c r="R56" s="34">
        <v>0.13439999999999999</v>
      </c>
      <c r="S56" s="34">
        <v>0.13439999999999999</v>
      </c>
      <c r="T56" s="34">
        <v>0.13439999999999999</v>
      </c>
      <c r="U56" s="34">
        <v>0.13439999999999999</v>
      </c>
      <c r="V56" s="34">
        <v>0.13439999999999999</v>
      </c>
      <c r="W56" s="34">
        <v>0.13439999999999999</v>
      </c>
      <c r="X56" s="34">
        <v>0.13439999999999999</v>
      </c>
      <c r="Y56" s="34">
        <v>0.13439999999999999</v>
      </c>
      <c r="Z56" s="34">
        <v>0.13439999999999999</v>
      </c>
    </row>
    <row r="57" x14ac:dyDescent="0.25">
      <c r="A57" s="33" t="s">
        <v>170</v>
      </c>
      <c r="B57" s="34" t="s">
        <v>171</v>
      </c>
      <c r="C57" s="34" t="s">
        <v>459</v>
      </c>
      <c r="D57" s="34">
        <v>1.2620800000000001E-2</v>
      </c>
      <c r="E57" s="34">
        <v>1.2620800000000001E-2</v>
      </c>
      <c r="F57" s="34">
        <v>1.2620800000000001E-2</v>
      </c>
      <c r="G57" s="34">
        <v>1.2620800000000001E-2</v>
      </c>
      <c r="H57" s="34">
        <v>1.2620800000000001E-2</v>
      </c>
      <c r="I57" s="34">
        <v>1.2620800000000001E-2</v>
      </c>
      <c r="J57" s="34">
        <v>1.2620800000000001E-2</v>
      </c>
      <c r="K57" s="34">
        <v>1.2620800000000001E-2</v>
      </c>
      <c r="L57" s="34">
        <v>1.2620800000000001E-2</v>
      </c>
      <c r="M57" s="34">
        <v>1.2620800000000001E-2</v>
      </c>
      <c r="N57" s="34">
        <v>1.2620800000000001E-2</v>
      </c>
      <c r="O57" s="34">
        <v>1.2620800000000001E-2</v>
      </c>
      <c r="P57" s="34">
        <v>1.2620800000000001E-2</v>
      </c>
      <c r="Q57" s="34">
        <v>1.2620800000000001E-2</v>
      </c>
      <c r="R57" s="34">
        <v>1.2620800000000001E-2</v>
      </c>
      <c r="S57" s="34">
        <v>1.2620800000000001E-2</v>
      </c>
      <c r="T57" s="34">
        <v>1.2620800000000001E-2</v>
      </c>
      <c r="U57" s="34">
        <v>1.2620800000000001E-2</v>
      </c>
      <c r="V57" s="34">
        <v>1.2620800000000001E-2</v>
      </c>
      <c r="W57" s="34">
        <v>1.2620800000000001E-2</v>
      </c>
      <c r="X57" s="34">
        <v>1.2620800000000001E-2</v>
      </c>
      <c r="Y57" s="34">
        <v>1.2620800000000001E-2</v>
      </c>
      <c r="Z57" s="34">
        <v>1.2620800000000001E-2</v>
      </c>
    </row>
    <row r="58" x14ac:dyDescent="0.25">
      <c r="A58" s="33" t="s">
        <v>172</v>
      </c>
      <c r="B58" s="34" t="s">
        <v>173</v>
      </c>
      <c r="C58" s="34" t="s">
        <v>57</v>
      </c>
      <c r="D58" s="34">
        <v>0.25</v>
      </c>
      <c r="E58" s="34">
        <v>0.25</v>
      </c>
      <c r="F58" s="34">
        <v>0.25</v>
      </c>
      <c r="G58" s="34">
        <v>0.25</v>
      </c>
      <c r="H58" s="34">
        <v>0.25</v>
      </c>
      <c r="I58" s="34">
        <v>0.25</v>
      </c>
      <c r="J58" s="34">
        <v>0.25</v>
      </c>
      <c r="K58" s="34">
        <v>0.25</v>
      </c>
      <c r="L58" s="34">
        <v>0.25</v>
      </c>
      <c r="M58" s="34">
        <v>0.25</v>
      </c>
      <c r="N58" s="34">
        <v>0.25</v>
      </c>
      <c r="O58" s="34">
        <v>0.25</v>
      </c>
      <c r="P58" s="34">
        <v>0.25</v>
      </c>
      <c r="Q58" s="34">
        <v>0.25</v>
      </c>
      <c r="R58" s="34">
        <v>0.25</v>
      </c>
      <c r="S58" s="34">
        <v>0.25</v>
      </c>
      <c r="T58" s="34">
        <v>0.25</v>
      </c>
      <c r="U58" s="34">
        <v>0.25</v>
      </c>
      <c r="V58" s="34">
        <v>0.25</v>
      </c>
      <c r="W58" s="34">
        <v>0.25</v>
      </c>
      <c r="X58" s="34">
        <v>0.25</v>
      </c>
      <c r="Y58" s="34">
        <v>0.25</v>
      </c>
      <c r="Z58" s="34">
        <v>0.25</v>
      </c>
    </row>
    <row r="59" x14ac:dyDescent="0.25">
      <c r="A59" s="33" t="s">
        <v>174</v>
      </c>
      <c r="B59" s="34" t="s">
        <v>175</v>
      </c>
      <c r="C59" s="34" t="s">
        <v>57</v>
      </c>
      <c r="D59" s="34">
        <v>0.02</v>
      </c>
      <c r="E59" s="34">
        <v>0.02</v>
      </c>
      <c r="F59" s="34">
        <v>0.02</v>
      </c>
      <c r="G59" s="34">
        <v>0.02</v>
      </c>
      <c r="H59" s="34">
        <v>0.02</v>
      </c>
      <c r="I59" s="34">
        <v>0.02</v>
      </c>
      <c r="J59" s="34">
        <v>0.02</v>
      </c>
      <c r="K59" s="34">
        <v>0.02</v>
      </c>
      <c r="L59" s="34">
        <v>0.02</v>
      </c>
      <c r="M59" s="34">
        <v>0.02</v>
      </c>
      <c r="N59" s="34">
        <v>0.02</v>
      </c>
      <c r="O59" s="34">
        <v>0.02</v>
      </c>
      <c r="P59" s="34">
        <v>0.02</v>
      </c>
      <c r="Q59" s="34">
        <v>0.02</v>
      </c>
      <c r="R59" s="34">
        <v>0.02</v>
      </c>
      <c r="S59" s="34">
        <v>0.02</v>
      </c>
      <c r="T59" s="34">
        <v>0.02</v>
      </c>
      <c r="U59" s="34">
        <v>0.02</v>
      </c>
      <c r="V59" s="34">
        <v>0.02</v>
      </c>
      <c r="W59" s="34">
        <v>0.02</v>
      </c>
      <c r="X59" s="34">
        <v>0.02</v>
      </c>
      <c r="Y59" s="34">
        <v>0.02</v>
      </c>
      <c r="Z59" s="34">
        <v>0.02</v>
      </c>
    </row>
    <row r="60" x14ac:dyDescent="0.25">
      <c r="A60" s="33" t="s">
        <v>176</v>
      </c>
      <c r="B60" s="34" t="s">
        <v>177</v>
      </c>
      <c r="C60" s="34" t="s">
        <v>57</v>
      </c>
      <c r="D60" s="34">
        <v>0.01</v>
      </c>
      <c r="E60" s="34">
        <v>0.01</v>
      </c>
      <c r="F60" s="34">
        <v>0.01</v>
      </c>
      <c r="G60" s="34">
        <v>0.01</v>
      </c>
      <c r="H60" s="34">
        <v>0.01</v>
      </c>
      <c r="I60" s="34">
        <v>0.01</v>
      </c>
      <c r="J60" s="34">
        <v>0.01</v>
      </c>
      <c r="K60" s="34">
        <v>0.01</v>
      </c>
      <c r="L60" s="34">
        <v>0.01</v>
      </c>
      <c r="M60" s="34">
        <v>0.01</v>
      </c>
      <c r="N60" s="34">
        <v>0.01</v>
      </c>
      <c r="O60" s="34">
        <v>0.01</v>
      </c>
      <c r="P60" s="34">
        <v>0.01</v>
      </c>
      <c r="Q60" s="34">
        <v>0.01</v>
      </c>
      <c r="R60" s="34">
        <v>0.01</v>
      </c>
      <c r="S60" s="34">
        <v>0.01</v>
      </c>
      <c r="T60" s="34">
        <v>0.01</v>
      </c>
      <c r="U60" s="34">
        <v>0.01</v>
      </c>
      <c r="V60" s="34">
        <v>0.01</v>
      </c>
      <c r="W60" s="34">
        <v>0.01</v>
      </c>
      <c r="X60" s="34">
        <v>0.01</v>
      </c>
      <c r="Y60" s="34">
        <v>0.01</v>
      </c>
      <c r="Z60" s="34">
        <v>0.01</v>
      </c>
    </row>
    <row r="61" x14ac:dyDescent="0.25">
      <c r="A61" s="33" t="s">
        <v>178</v>
      </c>
      <c r="B61" s="34" t="s">
        <v>179</v>
      </c>
      <c r="C61" s="34" t="s">
        <v>57</v>
      </c>
      <c r="D61" s="34">
        <v>0.01</v>
      </c>
      <c r="E61" s="34">
        <v>0.01</v>
      </c>
      <c r="F61" s="34">
        <v>0.01</v>
      </c>
      <c r="G61" s="34">
        <v>0.01</v>
      </c>
      <c r="H61" s="34">
        <v>0.01</v>
      </c>
      <c r="I61" s="34">
        <v>0.01</v>
      </c>
      <c r="J61" s="34">
        <v>0.01</v>
      </c>
      <c r="K61" s="34">
        <v>0.01</v>
      </c>
      <c r="L61" s="34">
        <v>0.01</v>
      </c>
      <c r="M61" s="34">
        <v>0.01</v>
      </c>
      <c r="N61" s="34">
        <v>0.01</v>
      </c>
      <c r="O61" s="34">
        <v>0.01</v>
      </c>
      <c r="P61" s="34">
        <v>0.01</v>
      </c>
      <c r="Q61" s="34">
        <v>0.01</v>
      </c>
      <c r="R61" s="34">
        <v>0.01</v>
      </c>
      <c r="S61" s="34">
        <v>0.01</v>
      </c>
      <c r="T61" s="34">
        <v>0.01</v>
      </c>
      <c r="U61" s="34">
        <v>0.01</v>
      </c>
      <c r="V61" s="34">
        <v>0.01</v>
      </c>
      <c r="W61" s="34">
        <v>0.01</v>
      </c>
      <c r="X61" s="34">
        <v>0.01</v>
      </c>
      <c r="Y61" s="34">
        <v>0.01</v>
      </c>
      <c r="Z61" s="34">
        <v>0.01</v>
      </c>
    </row>
    <row r="62" x14ac:dyDescent="0.25">
      <c r="A62" s="33" t="s">
        <v>180</v>
      </c>
      <c r="B62" s="34" t="s">
        <v>181</v>
      </c>
      <c r="C62" s="34" t="s">
        <v>57</v>
      </c>
      <c r="D62" s="34">
        <v>0.04</v>
      </c>
      <c r="E62" s="34">
        <v>0.04</v>
      </c>
      <c r="F62" s="34">
        <v>0.04</v>
      </c>
      <c r="G62" s="34">
        <v>0.04</v>
      </c>
      <c r="H62" s="34">
        <v>0.04</v>
      </c>
      <c r="I62" s="34">
        <v>0.04</v>
      </c>
      <c r="J62" s="34">
        <v>0.04</v>
      </c>
      <c r="K62" s="34">
        <v>0.04</v>
      </c>
      <c r="L62" s="34">
        <v>0.04</v>
      </c>
      <c r="M62" s="34">
        <v>0.04</v>
      </c>
      <c r="N62" s="34">
        <v>0.04</v>
      </c>
      <c r="O62" s="34">
        <v>0.04</v>
      </c>
      <c r="P62" s="34">
        <v>0.04</v>
      </c>
      <c r="Q62" s="34">
        <v>0.04</v>
      </c>
      <c r="R62" s="34">
        <v>0.04</v>
      </c>
      <c r="S62" s="34">
        <v>0.04</v>
      </c>
      <c r="T62" s="34">
        <v>0.04</v>
      </c>
      <c r="U62" s="34">
        <v>0.04</v>
      </c>
      <c r="V62" s="34">
        <v>0.04</v>
      </c>
      <c r="W62" s="34">
        <v>0.04</v>
      </c>
      <c r="X62" s="34">
        <v>0.04</v>
      </c>
      <c r="Y62" s="34">
        <v>0.04</v>
      </c>
      <c r="Z62" s="34">
        <v>0.04</v>
      </c>
    </row>
    <row r="63" x14ac:dyDescent="0.25">
      <c r="A63" s="33" t="s">
        <v>182</v>
      </c>
      <c r="B63" s="34" t="s">
        <v>183</v>
      </c>
      <c r="C63" s="34" t="s">
        <v>57</v>
      </c>
      <c r="D63" s="34">
        <v>0.08</v>
      </c>
      <c r="E63" s="34">
        <v>0.08</v>
      </c>
      <c r="F63" s="34">
        <v>0.08</v>
      </c>
      <c r="G63" s="34">
        <v>0.08</v>
      </c>
      <c r="H63" s="34">
        <v>0.08</v>
      </c>
      <c r="I63" s="34">
        <v>0.08</v>
      </c>
      <c r="J63" s="34">
        <v>0.08</v>
      </c>
      <c r="K63" s="34">
        <v>0.08</v>
      </c>
      <c r="L63" s="34">
        <v>0.08</v>
      </c>
      <c r="M63" s="34">
        <v>0.08</v>
      </c>
      <c r="N63" s="34">
        <v>0.08</v>
      </c>
      <c r="O63" s="34">
        <v>0.08</v>
      </c>
      <c r="P63" s="34">
        <v>0.08</v>
      </c>
      <c r="Q63" s="34">
        <v>0.08</v>
      </c>
      <c r="R63" s="34">
        <v>0.08</v>
      </c>
      <c r="S63" s="34">
        <v>0.08</v>
      </c>
      <c r="T63" s="34">
        <v>0.08</v>
      </c>
      <c r="U63" s="34">
        <v>0.08</v>
      </c>
      <c r="V63" s="34">
        <v>0.08</v>
      </c>
      <c r="W63" s="34">
        <v>0.08</v>
      </c>
      <c r="X63" s="34">
        <v>0.08</v>
      </c>
      <c r="Y63" s="34">
        <v>0.08</v>
      </c>
      <c r="Z63" s="34">
        <v>0.08</v>
      </c>
    </row>
    <row r="64" x14ac:dyDescent="0.25">
      <c r="A64" s="33" t="s">
        <v>184</v>
      </c>
      <c r="B64" s="34" t="s">
        <v>184</v>
      </c>
      <c r="C64" s="34" t="s">
        <v>185</v>
      </c>
      <c r="D64" s="34">
        <v>0.19</v>
      </c>
      <c r="E64" s="34">
        <v>0.19</v>
      </c>
      <c r="F64" s="34">
        <v>0.19</v>
      </c>
      <c r="G64" s="34">
        <v>0.19</v>
      </c>
      <c r="H64" s="34">
        <v>0.19</v>
      </c>
      <c r="I64" s="34">
        <v>0.19</v>
      </c>
      <c r="J64" s="34">
        <v>0.19</v>
      </c>
      <c r="K64" s="34">
        <v>0.19</v>
      </c>
      <c r="L64" s="34">
        <v>0.19</v>
      </c>
      <c r="M64" s="34">
        <v>0.19</v>
      </c>
      <c r="N64" s="34">
        <v>0.19</v>
      </c>
      <c r="O64" s="34">
        <v>0.19</v>
      </c>
      <c r="P64" s="34">
        <v>0.19</v>
      </c>
      <c r="Q64" s="34">
        <v>0.19</v>
      </c>
      <c r="R64" s="34">
        <v>0.19</v>
      </c>
      <c r="S64" s="34">
        <v>0.19</v>
      </c>
      <c r="T64" s="34">
        <v>0.19</v>
      </c>
      <c r="U64" s="34">
        <v>0.19</v>
      </c>
      <c r="V64" s="34">
        <v>0.19</v>
      </c>
      <c r="W64" s="34">
        <v>0.19</v>
      </c>
      <c r="X64" s="34">
        <v>0.19</v>
      </c>
      <c r="Y64" s="34">
        <v>0.19</v>
      </c>
      <c r="Z64" s="34">
        <v>0.19</v>
      </c>
    </row>
    <row r="65" x14ac:dyDescent="0.25">
      <c r="A65" s="33" t="s">
        <v>186</v>
      </c>
      <c r="B65" s="34" t="s">
        <v>187</v>
      </c>
      <c r="C65" s="34" t="s">
        <v>188</v>
      </c>
      <c r="D65" s="34">
        <v>0.42</v>
      </c>
      <c r="E65" s="34">
        <v>0.42</v>
      </c>
      <c r="F65" s="34">
        <v>0.42</v>
      </c>
      <c r="G65" s="34">
        <v>0.42</v>
      </c>
      <c r="H65" s="34">
        <v>0.42</v>
      </c>
      <c r="I65" s="34">
        <v>0.42</v>
      </c>
      <c r="J65" s="34">
        <v>0.42</v>
      </c>
      <c r="K65" s="34">
        <v>0.42</v>
      </c>
      <c r="L65" s="34">
        <v>0.42</v>
      </c>
      <c r="M65" s="34">
        <v>0.42</v>
      </c>
      <c r="N65" s="34">
        <v>0.42</v>
      </c>
      <c r="O65" s="34">
        <v>0.42</v>
      </c>
      <c r="P65" s="34">
        <v>0.42</v>
      </c>
      <c r="Q65" s="34">
        <v>0.42</v>
      </c>
      <c r="R65" s="34">
        <v>0.42</v>
      </c>
      <c r="S65" s="34">
        <v>0.42</v>
      </c>
      <c r="T65" s="34">
        <v>0.42</v>
      </c>
      <c r="U65" s="34">
        <v>0.42</v>
      </c>
      <c r="V65" s="34">
        <v>0.42</v>
      </c>
      <c r="W65" s="34">
        <v>0.42</v>
      </c>
      <c r="X65" s="34">
        <v>0.42</v>
      </c>
      <c r="Y65" s="34">
        <v>0.42</v>
      </c>
      <c r="Z65" s="34">
        <v>0.42</v>
      </c>
    </row>
    <row r="66" x14ac:dyDescent="0.25">
      <c r="A66" s="33" t="s">
        <v>189</v>
      </c>
      <c r="B66" s="34" t="s">
        <v>190</v>
      </c>
      <c r="C66" s="34" t="s">
        <v>191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</row>
    <row r="67" x14ac:dyDescent="0.25">
      <c r="A67" s="33" t="s">
        <v>192</v>
      </c>
      <c r="B67" s="34" t="s">
        <v>193</v>
      </c>
      <c r="C67" s="34" t="s">
        <v>191</v>
      </c>
      <c r="D67" s="34">
        <v>5.0000000000000001E-3</v>
      </c>
      <c r="E67" s="34">
        <v>5.0000000000000001E-3</v>
      </c>
      <c r="F67" s="34">
        <v>5.0000000000000001E-3</v>
      </c>
      <c r="G67" s="34">
        <v>5.0000000000000001E-3</v>
      </c>
      <c r="H67" s="34">
        <v>5.0000000000000001E-3</v>
      </c>
      <c r="I67" s="34">
        <v>5.0000000000000001E-3</v>
      </c>
      <c r="J67" s="34">
        <v>5.0000000000000001E-3</v>
      </c>
      <c r="K67" s="34">
        <v>5.0000000000000001E-3</v>
      </c>
      <c r="L67" s="34">
        <v>5.0000000000000001E-3</v>
      </c>
      <c r="M67" s="34">
        <v>5.0000000000000001E-3</v>
      </c>
      <c r="N67" s="34">
        <v>5.0000000000000001E-3</v>
      </c>
      <c r="O67" s="34">
        <v>5.0000000000000001E-3</v>
      </c>
      <c r="P67" s="34">
        <v>5.0000000000000001E-3</v>
      </c>
      <c r="Q67" s="34">
        <v>5.0000000000000001E-3</v>
      </c>
      <c r="R67" s="34">
        <v>5.0000000000000001E-3</v>
      </c>
      <c r="S67" s="34">
        <v>5.0000000000000001E-3</v>
      </c>
      <c r="T67" s="34">
        <v>5.0000000000000001E-3</v>
      </c>
      <c r="U67" s="34">
        <v>5.0000000000000001E-3</v>
      </c>
      <c r="V67" s="34">
        <v>5.0000000000000001E-3</v>
      </c>
      <c r="W67" s="34">
        <v>5.0000000000000001E-3</v>
      </c>
      <c r="X67" s="34">
        <v>5.0000000000000001E-3</v>
      </c>
      <c r="Y67" s="34">
        <v>5.0000000000000001E-3</v>
      </c>
      <c r="Z67" s="34">
        <v>5.0000000000000001E-3</v>
      </c>
    </row>
    <row r="68" x14ac:dyDescent="0.25">
      <c r="A68" s="33" t="s">
        <v>194</v>
      </c>
      <c r="B68" s="34" t="s">
        <v>195</v>
      </c>
      <c r="C68" s="34" t="s">
        <v>191</v>
      </c>
      <c r="D68" s="34">
        <v>0.02</v>
      </c>
      <c r="E68" s="34">
        <v>0.02</v>
      </c>
      <c r="F68" s="34">
        <v>0.02</v>
      </c>
      <c r="G68" s="34">
        <v>0.02</v>
      </c>
      <c r="H68" s="34">
        <v>0.02</v>
      </c>
      <c r="I68" s="34">
        <v>0.02</v>
      </c>
      <c r="J68" s="34">
        <v>0.02</v>
      </c>
      <c r="K68" s="34">
        <v>0.02</v>
      </c>
      <c r="L68" s="34">
        <v>0.02</v>
      </c>
      <c r="M68" s="34">
        <v>0.02</v>
      </c>
      <c r="N68" s="34">
        <v>0.02</v>
      </c>
      <c r="O68" s="34">
        <v>0.02</v>
      </c>
      <c r="P68" s="34">
        <v>0.02</v>
      </c>
      <c r="Q68" s="34">
        <v>0.02</v>
      </c>
      <c r="R68" s="34">
        <v>0.02</v>
      </c>
      <c r="S68" s="34">
        <v>0.02</v>
      </c>
      <c r="T68" s="34">
        <v>0.02</v>
      </c>
      <c r="U68" s="34">
        <v>0.02</v>
      </c>
      <c r="V68" s="34">
        <v>0.02</v>
      </c>
      <c r="W68" s="34">
        <v>0.02</v>
      </c>
      <c r="X68" s="34">
        <v>0.02</v>
      </c>
      <c r="Y68" s="34">
        <v>0.02</v>
      </c>
      <c r="Z68" s="34">
        <v>0.02</v>
      </c>
    </row>
    <row r="69" x14ac:dyDescent="0.25">
      <c r="A69" s="33" t="s">
        <v>196</v>
      </c>
      <c r="B69" s="34" t="s">
        <v>197</v>
      </c>
      <c r="C69" s="34" t="s">
        <v>191</v>
      </c>
      <c r="D69" s="34">
        <v>0.01</v>
      </c>
      <c r="E69" s="34">
        <v>0.01</v>
      </c>
      <c r="F69" s="34">
        <v>0.01</v>
      </c>
      <c r="G69" s="34">
        <v>0.01</v>
      </c>
      <c r="H69" s="34">
        <v>0.01</v>
      </c>
      <c r="I69" s="34">
        <v>0.01</v>
      </c>
      <c r="J69" s="34">
        <v>0.01</v>
      </c>
      <c r="K69" s="34">
        <v>0.01</v>
      </c>
      <c r="L69" s="34">
        <v>0.01</v>
      </c>
      <c r="M69" s="34">
        <v>0.01</v>
      </c>
      <c r="N69" s="34">
        <v>0.01</v>
      </c>
      <c r="O69" s="34">
        <v>0.01</v>
      </c>
      <c r="P69" s="34">
        <v>0.01</v>
      </c>
      <c r="Q69" s="34">
        <v>0.01</v>
      </c>
      <c r="R69" s="34">
        <v>0.01</v>
      </c>
      <c r="S69" s="34">
        <v>0.01</v>
      </c>
      <c r="T69" s="34">
        <v>0.01</v>
      </c>
      <c r="U69" s="34">
        <v>0.01</v>
      </c>
      <c r="V69" s="34">
        <v>0.01</v>
      </c>
      <c r="W69" s="34">
        <v>0.01</v>
      </c>
      <c r="X69" s="34">
        <v>0.01</v>
      </c>
      <c r="Y69" s="34">
        <v>0.01</v>
      </c>
      <c r="Z69" s="34">
        <v>0.01</v>
      </c>
    </row>
    <row r="70" x14ac:dyDescent="0.25">
      <c r="A70" s="33" t="s">
        <v>198</v>
      </c>
      <c r="B70" s="34" t="s">
        <v>199</v>
      </c>
      <c r="C70" s="34" t="s">
        <v>57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</row>
    <row r="71" x14ac:dyDescent="0.25">
      <c r="A71" s="33" t="s">
        <v>200</v>
      </c>
      <c r="B71" s="34" t="s">
        <v>201</v>
      </c>
      <c r="C71" s="34" t="s">
        <v>57</v>
      </c>
      <c r="D71" s="34">
        <v>0.12</v>
      </c>
      <c r="E71" s="34">
        <v>0.12</v>
      </c>
      <c r="F71" s="34">
        <v>0.12</v>
      </c>
      <c r="G71" s="34">
        <v>0.12</v>
      </c>
      <c r="H71" s="34">
        <v>0.12</v>
      </c>
      <c r="I71" s="34">
        <v>0.12</v>
      </c>
      <c r="J71" s="34">
        <v>0.12</v>
      </c>
      <c r="K71" s="34">
        <v>0.12</v>
      </c>
      <c r="L71" s="34">
        <v>0.12</v>
      </c>
      <c r="M71" s="34">
        <v>0.12</v>
      </c>
      <c r="N71" s="34">
        <v>0.12</v>
      </c>
      <c r="O71" s="34">
        <v>0.12</v>
      </c>
      <c r="P71" s="34">
        <v>0.12</v>
      </c>
      <c r="Q71" s="34">
        <v>0.12</v>
      </c>
      <c r="R71" s="34">
        <v>0.12</v>
      </c>
      <c r="S71" s="34">
        <v>0.12</v>
      </c>
      <c r="T71" s="34">
        <v>0.12</v>
      </c>
      <c r="U71" s="34">
        <v>0.12</v>
      </c>
      <c r="V71" s="34">
        <v>0.12</v>
      </c>
      <c r="W71" s="34">
        <v>0.12</v>
      </c>
      <c r="X71" s="34">
        <v>0.12</v>
      </c>
      <c r="Y71" s="34">
        <v>0.12</v>
      </c>
      <c r="Z71" s="34">
        <v>0.12</v>
      </c>
    </row>
    <row r="72" x14ac:dyDescent="0.25">
      <c r="A72" s="33" t="s">
        <v>202</v>
      </c>
      <c r="B72" s="34" t="s">
        <v>203</v>
      </c>
      <c r="C72" s="34" t="s">
        <v>57</v>
      </c>
      <c r="D72" s="34">
        <v>0.12</v>
      </c>
      <c r="E72" s="34">
        <v>0.12</v>
      </c>
      <c r="F72" s="34">
        <v>0.12</v>
      </c>
      <c r="G72" s="34">
        <v>0.12</v>
      </c>
      <c r="H72" s="34">
        <v>0.12</v>
      </c>
      <c r="I72" s="34">
        <v>0.12</v>
      </c>
      <c r="J72" s="34">
        <v>0.12</v>
      </c>
      <c r="K72" s="34">
        <v>0.12</v>
      </c>
      <c r="L72" s="34">
        <v>0.12</v>
      </c>
      <c r="M72" s="34">
        <v>0.12</v>
      </c>
      <c r="N72" s="34">
        <v>0.12</v>
      </c>
      <c r="O72" s="34">
        <v>0.12</v>
      </c>
      <c r="P72" s="34">
        <v>0.12</v>
      </c>
      <c r="Q72" s="34">
        <v>0.12</v>
      </c>
      <c r="R72" s="34">
        <v>0.12</v>
      </c>
      <c r="S72" s="34">
        <v>0.12</v>
      </c>
      <c r="T72" s="34">
        <v>0.12</v>
      </c>
      <c r="U72" s="34">
        <v>0.12</v>
      </c>
      <c r="V72" s="34">
        <v>0.12</v>
      </c>
      <c r="W72" s="34">
        <v>0.12</v>
      </c>
      <c r="X72" s="34">
        <v>0.12</v>
      </c>
      <c r="Y72" s="34">
        <v>0.12</v>
      </c>
      <c r="Z72" s="34">
        <v>0.12</v>
      </c>
    </row>
    <row r="73" x14ac:dyDescent="0.25">
      <c r="A73" s="33" t="s">
        <v>204</v>
      </c>
      <c r="B73" s="34" t="s">
        <v>205</v>
      </c>
      <c r="C73" s="34" t="s">
        <v>57</v>
      </c>
      <c r="D73" s="34">
        <v>0.2</v>
      </c>
      <c r="E73" s="34">
        <v>0.2</v>
      </c>
      <c r="F73" s="34">
        <v>0.2</v>
      </c>
      <c r="G73" s="34">
        <v>0.2</v>
      </c>
      <c r="H73" s="34">
        <v>0.2</v>
      </c>
      <c r="I73" s="34">
        <v>0.2</v>
      </c>
      <c r="J73" s="34">
        <v>0.2</v>
      </c>
      <c r="K73" s="34">
        <v>0.2</v>
      </c>
      <c r="L73" s="34">
        <v>0.2</v>
      </c>
      <c r="M73" s="34">
        <v>0.2</v>
      </c>
      <c r="N73" s="34">
        <v>0.2</v>
      </c>
      <c r="O73" s="34">
        <v>0.2</v>
      </c>
      <c r="P73" s="34">
        <v>0.2</v>
      </c>
      <c r="Q73" s="34">
        <v>0.2</v>
      </c>
      <c r="R73" s="34">
        <v>0.2</v>
      </c>
      <c r="S73" s="34">
        <v>0.2</v>
      </c>
      <c r="T73" s="34">
        <v>0.2</v>
      </c>
      <c r="U73" s="34">
        <v>0.2</v>
      </c>
      <c r="V73" s="34">
        <v>0.2</v>
      </c>
      <c r="W73" s="34">
        <v>0.2</v>
      </c>
      <c r="X73" s="34">
        <v>0.2</v>
      </c>
      <c r="Y73" s="34">
        <v>0.2</v>
      </c>
      <c r="Z73" s="34">
        <v>0.2</v>
      </c>
    </row>
    <row r="74" x14ac:dyDescent="0.25">
      <c r="A74" s="33" t="s">
        <v>206</v>
      </c>
      <c r="B74" s="34" t="s">
        <v>206</v>
      </c>
      <c r="C74" s="34" t="s">
        <v>207</v>
      </c>
      <c r="D74" s="34">
        <v>0.01</v>
      </c>
      <c r="E74" s="34">
        <v>0.01</v>
      </c>
      <c r="F74" s="34">
        <v>0.01</v>
      </c>
      <c r="G74" s="34">
        <v>0.01</v>
      </c>
      <c r="H74" s="34">
        <v>0.01</v>
      </c>
      <c r="I74" s="34">
        <v>0.01</v>
      </c>
      <c r="J74" s="34">
        <v>0.01</v>
      </c>
      <c r="K74" s="34">
        <v>0.01</v>
      </c>
      <c r="L74" s="34">
        <v>0.01</v>
      </c>
      <c r="M74" s="34">
        <v>0.01</v>
      </c>
      <c r="N74" s="34">
        <v>0.01</v>
      </c>
      <c r="O74" s="34">
        <v>0.01</v>
      </c>
      <c r="P74" s="34">
        <v>0.01</v>
      </c>
      <c r="Q74" s="34">
        <v>0.01</v>
      </c>
      <c r="R74" s="34">
        <v>0.01</v>
      </c>
      <c r="S74" s="34">
        <v>0.01</v>
      </c>
      <c r="T74" s="34">
        <v>0.01</v>
      </c>
      <c r="U74" s="34">
        <v>0.01</v>
      </c>
      <c r="V74" s="34">
        <v>0.01</v>
      </c>
      <c r="W74" s="34">
        <v>0.01</v>
      </c>
      <c r="X74" s="34">
        <v>0.01</v>
      </c>
      <c r="Y74" s="34">
        <v>0.01</v>
      </c>
      <c r="Z74" s="34">
        <v>0.01</v>
      </c>
    </row>
    <row r="75" x14ac:dyDescent="0.25">
      <c r="A75" s="33" t="s">
        <v>208</v>
      </c>
      <c r="B75" s="34" t="s">
        <v>209</v>
      </c>
      <c r="C75" s="34" t="s">
        <v>57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</row>
    <row r="76" x14ac:dyDescent="0.25">
      <c r="A76" s="33" t="s">
        <v>210</v>
      </c>
      <c r="B76" s="34" t="s">
        <v>211</v>
      </c>
      <c r="C76" s="34" t="s">
        <v>57</v>
      </c>
      <c r="D76" s="34">
        <v>0.15</v>
      </c>
      <c r="E76" s="34">
        <v>0.15</v>
      </c>
      <c r="F76" s="34">
        <v>0.15</v>
      </c>
      <c r="G76" s="34">
        <v>0.15</v>
      </c>
      <c r="H76" s="34">
        <v>0.15</v>
      </c>
      <c r="I76" s="34">
        <v>0.15</v>
      </c>
      <c r="J76" s="34">
        <v>0.15</v>
      </c>
      <c r="K76" s="34">
        <v>0.15</v>
      </c>
      <c r="L76" s="34">
        <v>0.15</v>
      </c>
      <c r="M76" s="34">
        <v>0.15</v>
      </c>
      <c r="N76" s="34">
        <v>0.15</v>
      </c>
      <c r="O76" s="34">
        <v>0.15</v>
      </c>
      <c r="P76" s="34">
        <v>0.15</v>
      </c>
      <c r="Q76" s="34">
        <v>0.15</v>
      </c>
      <c r="R76" s="34">
        <v>0.15</v>
      </c>
      <c r="S76" s="34">
        <v>0.15</v>
      </c>
      <c r="T76" s="34">
        <v>0.15</v>
      </c>
      <c r="U76" s="34">
        <v>0.15</v>
      </c>
      <c r="V76" s="34">
        <v>0.15</v>
      </c>
      <c r="W76" s="34">
        <v>0.15</v>
      </c>
      <c r="X76" s="34">
        <v>0.15</v>
      </c>
      <c r="Y76" s="34">
        <v>0.15</v>
      </c>
      <c r="Z76" s="34">
        <v>0.15</v>
      </c>
    </row>
    <row r="77" x14ac:dyDescent="0.25">
      <c r="A77" s="33" t="s">
        <v>212</v>
      </c>
      <c r="B77" s="34" t="s">
        <v>213</v>
      </c>
      <c r="C77" s="34" t="s">
        <v>57</v>
      </c>
      <c r="D77" s="34">
        <v>0.15</v>
      </c>
      <c r="E77" s="34">
        <v>0.15</v>
      </c>
      <c r="F77" s="34">
        <v>0.15</v>
      </c>
      <c r="G77" s="34">
        <v>0.15</v>
      </c>
      <c r="H77" s="34">
        <v>0.15</v>
      </c>
      <c r="I77" s="34">
        <v>0.15</v>
      </c>
      <c r="J77" s="34">
        <v>0.15</v>
      </c>
      <c r="K77" s="34">
        <v>0.15</v>
      </c>
      <c r="L77" s="34">
        <v>0.15</v>
      </c>
      <c r="M77" s="34">
        <v>0.15</v>
      </c>
      <c r="N77" s="34">
        <v>0.15</v>
      </c>
      <c r="O77" s="34">
        <v>0.15</v>
      </c>
      <c r="P77" s="34">
        <v>0.15</v>
      </c>
      <c r="Q77" s="34">
        <v>0.15</v>
      </c>
      <c r="R77" s="34">
        <v>0.15</v>
      </c>
      <c r="S77" s="34">
        <v>0.15</v>
      </c>
      <c r="T77" s="34">
        <v>0.15</v>
      </c>
      <c r="U77" s="34">
        <v>0.15</v>
      </c>
      <c r="V77" s="34">
        <v>0.15</v>
      </c>
      <c r="W77" s="34">
        <v>0.15</v>
      </c>
      <c r="X77" s="34">
        <v>0.15</v>
      </c>
      <c r="Y77" s="34">
        <v>0.15</v>
      </c>
      <c r="Z77" s="34">
        <v>0.15</v>
      </c>
    </row>
    <row r="78" x14ac:dyDescent="0.25">
      <c r="A78" s="33" t="s">
        <v>214</v>
      </c>
      <c r="B78" s="34" t="s">
        <v>215</v>
      </c>
      <c r="C78" s="34" t="s">
        <v>57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</row>
    <row r="79" x14ac:dyDescent="0.25">
      <c r="A79" s="33" t="s">
        <v>216</v>
      </c>
      <c r="B79" s="34" t="s">
        <v>216</v>
      </c>
      <c r="C79" s="34" t="s">
        <v>217</v>
      </c>
      <c r="D79" s="34">
        <v>7.4999999999999997E-3</v>
      </c>
      <c r="E79" s="34">
        <v>7.4999999999999997E-3</v>
      </c>
      <c r="F79" s="34">
        <v>7.4999999999999997E-3</v>
      </c>
      <c r="G79" s="34">
        <v>7.4999999999999997E-3</v>
      </c>
      <c r="H79" s="34">
        <v>7.4999999999999997E-3</v>
      </c>
      <c r="I79" s="34">
        <v>7.4999999999999997E-3</v>
      </c>
      <c r="J79" s="34">
        <v>7.4999999999999997E-3</v>
      </c>
      <c r="K79" s="34">
        <v>7.4999999999999997E-3</v>
      </c>
      <c r="L79" s="34">
        <v>7.4999999999999997E-3</v>
      </c>
      <c r="M79" s="34">
        <v>7.4999999999999997E-3</v>
      </c>
      <c r="N79" s="34">
        <v>7.4999999999999997E-3</v>
      </c>
      <c r="O79" s="34">
        <v>7.4999999999999997E-3</v>
      </c>
      <c r="P79" s="34">
        <v>7.4999999999999997E-3</v>
      </c>
      <c r="Q79" s="34">
        <v>7.4999999999999997E-3</v>
      </c>
      <c r="R79" s="34">
        <v>7.4999999999999997E-3</v>
      </c>
      <c r="S79" s="34">
        <v>7.4999999999999997E-3</v>
      </c>
      <c r="T79" s="34">
        <v>7.4999999999999997E-3</v>
      </c>
      <c r="U79" s="34">
        <v>7.4999999999999997E-3</v>
      </c>
      <c r="V79" s="34">
        <v>7.4999999999999997E-3</v>
      </c>
      <c r="W79" s="34">
        <v>7.4999999999999997E-3</v>
      </c>
      <c r="X79" s="34">
        <v>7.4999999999999997E-3</v>
      </c>
      <c r="Y79" s="34">
        <v>7.4999999999999997E-3</v>
      </c>
      <c r="Z79" s="34">
        <v>7.4999999999999997E-3</v>
      </c>
    </row>
    <row r="80" x14ac:dyDescent="0.25">
      <c r="A80" s="33" t="s">
        <v>218</v>
      </c>
      <c r="B80" s="34" t="s">
        <v>219</v>
      </c>
      <c r="C80" s="34" t="s">
        <v>57</v>
      </c>
      <c r="D80" s="34">
        <v>0.9</v>
      </c>
      <c r="E80" s="34">
        <v>0.9</v>
      </c>
      <c r="F80" s="34">
        <v>0.9</v>
      </c>
      <c r="G80" s="34">
        <v>0.9</v>
      </c>
      <c r="H80" s="34">
        <v>0.9</v>
      </c>
      <c r="I80" s="34">
        <v>0.9</v>
      </c>
      <c r="J80" s="34">
        <v>0.9</v>
      </c>
      <c r="K80" s="34">
        <v>0.9</v>
      </c>
      <c r="L80" s="34">
        <v>0.9</v>
      </c>
      <c r="M80" s="34">
        <v>0.9</v>
      </c>
      <c r="N80" s="34">
        <v>0.9</v>
      </c>
      <c r="O80" s="34">
        <v>0.9</v>
      </c>
      <c r="P80" s="34">
        <v>0.9</v>
      </c>
      <c r="Q80" s="34">
        <v>0.9</v>
      </c>
      <c r="R80" s="34">
        <v>0.9</v>
      </c>
      <c r="S80" s="34">
        <v>0.9</v>
      </c>
      <c r="T80" s="34">
        <v>0.9</v>
      </c>
      <c r="U80" s="34">
        <v>0.9</v>
      </c>
      <c r="V80" s="34">
        <v>0.9</v>
      </c>
      <c r="W80" s="34">
        <v>0.9</v>
      </c>
      <c r="X80" s="34">
        <v>0.9</v>
      </c>
      <c r="Y80" s="34">
        <v>0.9</v>
      </c>
      <c r="Z80" s="34">
        <v>0.9</v>
      </c>
    </row>
    <row r="81" x14ac:dyDescent="0.25">
      <c r="A81" s="33" t="s">
        <v>220</v>
      </c>
      <c r="B81" s="34" t="s">
        <v>221</v>
      </c>
      <c r="C81" s="34" t="s">
        <v>57</v>
      </c>
      <c r="D81" s="34">
        <v>0.8</v>
      </c>
      <c r="E81" s="34">
        <v>0.8</v>
      </c>
      <c r="F81" s="34">
        <v>0.8</v>
      </c>
      <c r="G81" s="34">
        <v>0.8</v>
      </c>
      <c r="H81" s="34">
        <v>0.8</v>
      </c>
      <c r="I81" s="34">
        <v>0.8</v>
      </c>
      <c r="J81" s="34">
        <v>0.8</v>
      </c>
      <c r="K81" s="34">
        <v>0.8</v>
      </c>
      <c r="L81" s="34">
        <v>0.8</v>
      </c>
      <c r="M81" s="34">
        <v>0.8</v>
      </c>
      <c r="N81" s="34">
        <v>0.8</v>
      </c>
      <c r="O81" s="34">
        <v>0.8</v>
      </c>
      <c r="P81" s="34">
        <v>0.8</v>
      </c>
      <c r="Q81" s="34">
        <v>0.8</v>
      </c>
      <c r="R81" s="34">
        <v>0.8</v>
      </c>
      <c r="S81" s="34">
        <v>0.8</v>
      </c>
      <c r="T81" s="34">
        <v>0.8</v>
      </c>
      <c r="U81" s="34">
        <v>0.8</v>
      </c>
      <c r="V81" s="34">
        <v>0.8</v>
      </c>
      <c r="W81" s="34">
        <v>0.8</v>
      </c>
      <c r="X81" s="34">
        <v>0.8</v>
      </c>
      <c r="Y81" s="34">
        <v>0.8</v>
      </c>
      <c r="Z81" s="34">
        <v>0.8</v>
      </c>
    </row>
    <row r="82" x14ac:dyDescent="0.25">
      <c r="A82" s="33" t="s">
        <v>222</v>
      </c>
      <c r="B82" s="34" t="s">
        <v>223</v>
      </c>
      <c r="C82" s="34" t="s">
        <v>224</v>
      </c>
      <c r="D82" s="34">
        <v>15</v>
      </c>
      <c r="E82" s="34">
        <v>15</v>
      </c>
      <c r="F82" s="34">
        <v>15</v>
      </c>
      <c r="G82" s="34">
        <v>15</v>
      </c>
      <c r="H82" s="34">
        <v>15</v>
      </c>
      <c r="I82" s="34">
        <v>15</v>
      </c>
      <c r="J82" s="34">
        <v>15</v>
      </c>
      <c r="K82" s="34">
        <v>15</v>
      </c>
      <c r="L82" s="34">
        <v>15</v>
      </c>
      <c r="M82" s="34">
        <v>15</v>
      </c>
      <c r="N82" s="34">
        <v>15</v>
      </c>
      <c r="O82" s="34">
        <v>15</v>
      </c>
      <c r="P82" s="34">
        <v>15</v>
      </c>
      <c r="Q82" s="34">
        <v>15</v>
      </c>
      <c r="R82" s="34">
        <v>15</v>
      </c>
      <c r="S82" s="34">
        <v>15</v>
      </c>
      <c r="T82" s="34">
        <v>15</v>
      </c>
      <c r="U82" s="34">
        <v>15</v>
      </c>
      <c r="V82" s="34">
        <v>15</v>
      </c>
      <c r="W82" s="34">
        <v>15</v>
      </c>
      <c r="X82" s="34">
        <v>15</v>
      </c>
      <c r="Y82" s="34">
        <v>15</v>
      </c>
      <c r="Z82" s="34">
        <v>15</v>
      </c>
    </row>
    <row r="83" x14ac:dyDescent="0.25">
      <c r="A83" s="2" t="s">
        <v>225</v>
      </c>
      <c r="B83" t="s">
        <v>226</v>
      </c>
      <c r="C83" t="s">
        <v>57</v>
      </c>
      <c r="D83" s="37">
        <v>0.24</v>
      </c>
      <c r="E83" s="32">
        <v>0.1</v>
      </c>
      <c r="F83" s="32">
        <v>0.27</v>
      </c>
      <c r="G83" s="32">
        <v>0.25</v>
      </c>
      <c r="H83" s="32">
        <v>0.65</v>
      </c>
      <c r="I83" s="32">
        <v>0.45</v>
      </c>
      <c r="J83" s="32">
        <v>0.7</v>
      </c>
      <c r="K83" s="32">
        <v>0.4</v>
      </c>
      <c r="L83" s="32">
        <v>0.25</v>
      </c>
      <c r="M83" s="32">
        <v>0.9</v>
      </c>
      <c r="N83" s="32">
        <v>0.25</v>
      </c>
      <c r="O83" s="32">
        <v>0.1</v>
      </c>
      <c r="P83" s="32">
        <v>0.1</v>
      </c>
      <c r="Q83" s="32">
        <v>0.9</v>
      </c>
      <c r="R83" s="32">
        <v>0.1</v>
      </c>
      <c r="S83" s="32">
        <v>0</v>
      </c>
      <c r="T83" s="32">
        <v>0.25</v>
      </c>
      <c r="U83" s="32">
        <v>0.5</v>
      </c>
      <c r="V83" s="32">
        <v>0.5</v>
      </c>
      <c r="W83" s="32">
        <v>0.55000000000000004</v>
      </c>
      <c r="X83" s="32">
        <v>0.25</v>
      </c>
      <c r="Y83" s="32">
        <v>0.6</v>
      </c>
      <c r="Z83" s="32">
        <v>0</v>
      </c>
    </row>
    <row r="84" x14ac:dyDescent="0.25">
      <c r="A84" s="2" t="s">
        <v>227</v>
      </c>
      <c r="B84" t="s">
        <v>228</v>
      </c>
      <c r="C84" t="s">
        <v>57</v>
      </c>
      <c r="D84" s="37">
        <v>0.05</v>
      </c>
      <c r="E84" s="32">
        <v>0.9</v>
      </c>
      <c r="F84" s="32">
        <v>0.28999999999999998</v>
      </c>
      <c r="G84" s="32">
        <v>0.6</v>
      </c>
      <c r="H84" s="32">
        <v>0.25</v>
      </c>
      <c r="I84" s="32">
        <v>0.25</v>
      </c>
      <c r="J84" s="32">
        <v>0</v>
      </c>
      <c r="K84" s="32">
        <v>0.5</v>
      </c>
      <c r="L84" s="32">
        <v>0</v>
      </c>
      <c r="M84" s="32">
        <v>0</v>
      </c>
      <c r="N84" s="32">
        <v>0.55000000000000004</v>
      </c>
      <c r="O84" s="32">
        <v>0.8</v>
      </c>
      <c r="P84" s="32">
        <v>0.85</v>
      </c>
      <c r="Q84" s="32">
        <v>0.1</v>
      </c>
      <c r="R84" s="32">
        <v>0.8</v>
      </c>
      <c r="S84" s="32">
        <v>1</v>
      </c>
      <c r="T84" s="32">
        <v>0.4</v>
      </c>
      <c r="U84" s="32">
        <v>0</v>
      </c>
      <c r="V84" s="32">
        <v>0</v>
      </c>
      <c r="W84" s="32">
        <v>0.25</v>
      </c>
      <c r="X84" s="32">
        <v>0.4</v>
      </c>
      <c r="Y84" s="32">
        <v>0.15</v>
      </c>
      <c r="Z84" s="32">
        <v>0.9</v>
      </c>
    </row>
    <row r="85" x14ac:dyDescent="0.25">
      <c r="A85" s="2" t="s">
        <v>229</v>
      </c>
      <c r="B85" t="s">
        <v>230</v>
      </c>
      <c r="C85" t="s">
        <v>57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0.7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0.1</v>
      </c>
      <c r="S85" s="32">
        <v>0</v>
      </c>
      <c r="T85" s="32">
        <v>0.35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</row>
    <row r="86" x14ac:dyDescent="0.25">
      <c r="A86" s="2" t="s">
        <v>231</v>
      </c>
      <c r="B86" t="s">
        <v>232</v>
      </c>
      <c r="C86" t="s">
        <v>57</v>
      </c>
      <c r="D86" s="37">
        <v>0.71</v>
      </c>
      <c r="E86" s="32">
        <v>0</v>
      </c>
      <c r="F86" s="32">
        <v>0.44</v>
      </c>
      <c r="G86" s="32">
        <v>0.15</v>
      </c>
      <c r="H86" s="32">
        <v>0.1</v>
      </c>
      <c r="I86" s="32">
        <v>0.3</v>
      </c>
      <c r="J86" s="32">
        <v>0.3</v>
      </c>
      <c r="K86" s="32">
        <v>0.1</v>
      </c>
      <c r="L86" s="32">
        <v>0.05</v>
      </c>
      <c r="M86" s="32">
        <v>0.1</v>
      </c>
      <c r="N86" s="32">
        <v>0.2</v>
      </c>
      <c r="O86" s="32">
        <v>0.1</v>
      </c>
      <c r="P86" s="32">
        <v>0.05</v>
      </c>
      <c r="Q86" s="32">
        <v>0</v>
      </c>
      <c r="R86" s="32">
        <v>0</v>
      </c>
      <c r="S86" s="32">
        <v>0</v>
      </c>
      <c r="T86" s="32">
        <v>0</v>
      </c>
      <c r="U86" s="32">
        <v>0.5</v>
      </c>
      <c r="V86" s="32">
        <v>0.5</v>
      </c>
      <c r="W86" s="32">
        <v>0.2</v>
      </c>
      <c r="X86" s="32">
        <v>0.35</v>
      </c>
      <c r="Y86" s="32">
        <v>0.25</v>
      </c>
      <c r="Z86" s="32">
        <v>0.1</v>
      </c>
    </row>
    <row r="87" x14ac:dyDescent="0.25">
      <c r="A87" s="33" t="s">
        <v>233</v>
      </c>
      <c r="B87" s="34" t="s">
        <v>234</v>
      </c>
      <c r="C87" s="34" t="s">
        <v>57</v>
      </c>
      <c r="D87" s="35">
        <v>0.8</v>
      </c>
      <c r="E87" s="35">
        <v>0.8</v>
      </c>
      <c r="F87" s="35">
        <v>0.8</v>
      </c>
      <c r="G87" s="35">
        <v>0.8</v>
      </c>
      <c r="H87" s="35">
        <v>0.8</v>
      </c>
      <c r="I87" s="35">
        <v>0.8</v>
      </c>
      <c r="J87" s="35">
        <v>0.8</v>
      </c>
      <c r="K87" s="35">
        <v>0.8</v>
      </c>
      <c r="L87" s="35">
        <v>0.8</v>
      </c>
      <c r="M87" s="35">
        <v>0.8</v>
      </c>
      <c r="N87" s="35">
        <v>0.8</v>
      </c>
      <c r="O87" s="35">
        <v>0.8</v>
      </c>
      <c r="P87" s="35">
        <v>0.8</v>
      </c>
      <c r="Q87" s="35">
        <v>0.8</v>
      </c>
      <c r="R87" s="35">
        <v>0.8</v>
      </c>
      <c r="S87" s="35">
        <v>0.8</v>
      </c>
      <c r="T87" s="35">
        <v>0.8</v>
      </c>
      <c r="U87" s="35">
        <v>0.8</v>
      </c>
      <c r="V87" s="35">
        <v>0.8</v>
      </c>
      <c r="W87" s="35">
        <v>0.8</v>
      </c>
      <c r="X87" s="35">
        <v>0.8</v>
      </c>
      <c r="Y87" s="35">
        <v>0.8</v>
      </c>
      <c r="Z87" s="35">
        <v>0.8</v>
      </c>
    </row>
    <row r="88" x14ac:dyDescent="0.25">
      <c r="A88" s="2" t="s">
        <v>235</v>
      </c>
      <c r="B88" t="s">
        <v>236</v>
      </c>
      <c r="C88" t="s">
        <v>57</v>
      </c>
      <c r="D88" s="37">
        <v>0.316</v>
      </c>
      <c r="E88" s="32">
        <v>0.1</v>
      </c>
      <c r="F88" s="37">
        <v>8.6400000000000005E-2</v>
      </c>
      <c r="G88" s="32">
        <v>0.19</v>
      </c>
      <c r="H88" s="32">
        <v>0.2</v>
      </c>
      <c r="I88" s="32">
        <v>0.3</v>
      </c>
      <c r="J88" s="32">
        <v>0.08</v>
      </c>
      <c r="K88" s="32">
        <v>0.46</v>
      </c>
      <c r="L88" s="32">
        <v>0.27027027027027029</v>
      </c>
      <c r="M88" s="32">
        <v>0.1</v>
      </c>
      <c r="N88" s="32">
        <v>0.2</v>
      </c>
      <c r="O88" s="32">
        <v>0.15</v>
      </c>
      <c r="P88" s="32">
        <v>0.25</v>
      </c>
      <c r="Q88" s="32">
        <v>0.25</v>
      </c>
      <c r="R88" s="32">
        <v>0.3</v>
      </c>
      <c r="S88" s="32">
        <v>0.06</v>
      </c>
      <c r="T88" s="32">
        <v>0.66666666666666663</v>
      </c>
      <c r="U88" s="32">
        <v>0.2</v>
      </c>
      <c r="V88" s="32">
        <v>0.3</v>
      </c>
      <c r="W88" s="32">
        <v>0.12</v>
      </c>
      <c r="X88" s="32">
        <v>0.04</v>
      </c>
      <c r="Y88" s="32">
        <v>0.23</v>
      </c>
      <c r="Z88" s="32">
        <v>0.75</v>
      </c>
    </row>
    <row r="89" x14ac:dyDescent="0.25">
      <c r="A89" s="2" t="s">
        <v>237</v>
      </c>
      <c r="B89" t="s">
        <v>238</v>
      </c>
      <c r="C89" t="s">
        <v>57</v>
      </c>
      <c r="D89" s="37">
        <v>0.57899999999999996</v>
      </c>
      <c r="E89" s="32">
        <v>0.8</v>
      </c>
      <c r="F89" s="37">
        <v>0.5323</v>
      </c>
      <c r="G89" s="37">
        <v>0.57999999999999996</v>
      </c>
      <c r="H89" s="32">
        <v>0.65</v>
      </c>
      <c r="I89" s="32">
        <v>0.65</v>
      </c>
      <c r="J89" s="32">
        <v>0.44</v>
      </c>
      <c r="K89" s="32">
        <v>0.46</v>
      </c>
      <c r="L89" s="32">
        <v>0.67567567567567566</v>
      </c>
      <c r="M89" s="32">
        <v>0.7</v>
      </c>
      <c r="N89" s="32">
        <v>0.3</v>
      </c>
      <c r="O89" s="32">
        <v>0.6</v>
      </c>
      <c r="P89" s="32">
        <v>0.5</v>
      </c>
      <c r="Q89" s="32">
        <v>0.6</v>
      </c>
      <c r="R89" s="32">
        <v>0.5</v>
      </c>
      <c r="S89" s="32">
        <v>0.91</v>
      </c>
      <c r="T89" s="32">
        <v>0.3</v>
      </c>
      <c r="U89" s="32">
        <v>0.8</v>
      </c>
      <c r="V89" s="32">
        <v>0.6</v>
      </c>
      <c r="W89" s="32">
        <v>0.51</v>
      </c>
      <c r="X89" s="32">
        <v>0.75</v>
      </c>
      <c r="Y89" s="32">
        <v>0.33</v>
      </c>
      <c r="Z89" s="32">
        <v>0.25</v>
      </c>
    </row>
    <row r="90" x14ac:dyDescent="0.25">
      <c r="A90" s="2" t="s">
        <v>239</v>
      </c>
      <c r="B90" t="s">
        <v>240</v>
      </c>
      <c r="C90" t="s">
        <v>57</v>
      </c>
      <c r="D90" s="37">
        <v>0.105</v>
      </c>
      <c r="E90" s="32">
        <v>0.1</v>
      </c>
      <c r="F90" s="37">
        <v>0.38129999999999997</v>
      </c>
      <c r="G90" s="37">
        <v>0.23</v>
      </c>
      <c r="H90" s="32">
        <v>0.15</v>
      </c>
      <c r="I90" s="32">
        <v>0.05</v>
      </c>
      <c r="J90" s="32">
        <v>0.48</v>
      </c>
      <c r="K90" s="32">
        <v>0.08</v>
      </c>
      <c r="L90" s="32">
        <v>5.4054054054054057E-2</v>
      </c>
      <c r="M90" s="32">
        <v>0.2</v>
      </c>
      <c r="N90" s="32">
        <v>0.5</v>
      </c>
      <c r="O90" s="32">
        <v>0.25</v>
      </c>
      <c r="P90" s="32">
        <v>0.25</v>
      </c>
      <c r="Q90" s="32">
        <v>0.15</v>
      </c>
      <c r="R90" s="32">
        <v>0.2</v>
      </c>
      <c r="S90" s="32">
        <v>0.03</v>
      </c>
      <c r="T90" s="32">
        <v>3.3333333333333333E-2</v>
      </c>
      <c r="U90" s="32">
        <v>0</v>
      </c>
      <c r="V90" s="32">
        <v>0.1</v>
      </c>
      <c r="W90" s="32">
        <v>0.37</v>
      </c>
      <c r="X90" s="32">
        <v>0.21</v>
      </c>
      <c r="Y90" s="32">
        <v>0.45</v>
      </c>
      <c r="Z90" s="32">
        <v>0</v>
      </c>
    </row>
    <row r="91" x14ac:dyDescent="0.25">
      <c r="A91" s="33" t="s">
        <v>241</v>
      </c>
      <c r="B91" s="34" t="s">
        <v>242</v>
      </c>
      <c r="C91" s="34" t="s">
        <v>243</v>
      </c>
      <c r="D91" s="34">
        <v>0.217</v>
      </c>
      <c r="E91" s="34">
        <v>0.217</v>
      </c>
      <c r="F91" s="34">
        <v>0.217</v>
      </c>
      <c r="G91" s="34">
        <v>0.217</v>
      </c>
      <c r="H91" s="34">
        <v>0.217</v>
      </c>
      <c r="I91" s="34">
        <v>0.217</v>
      </c>
      <c r="J91" s="34">
        <v>0.217</v>
      </c>
      <c r="K91" s="34">
        <v>0.217</v>
      </c>
      <c r="L91" s="34">
        <v>0.217</v>
      </c>
      <c r="M91" s="34">
        <v>0.217</v>
      </c>
      <c r="N91" s="34">
        <v>0.217</v>
      </c>
      <c r="O91" s="34">
        <v>0.217</v>
      </c>
      <c r="P91" s="34">
        <v>0.217</v>
      </c>
      <c r="Q91" s="34">
        <v>0.217</v>
      </c>
      <c r="R91" s="34">
        <v>0.217</v>
      </c>
      <c r="S91" s="34">
        <v>0.217</v>
      </c>
      <c r="T91" s="34">
        <v>0.217</v>
      </c>
      <c r="U91" s="34">
        <v>0.217</v>
      </c>
      <c r="V91" s="34">
        <v>0.217</v>
      </c>
      <c r="W91" s="34">
        <v>0.217</v>
      </c>
      <c r="X91" s="34">
        <v>0.217</v>
      </c>
      <c r="Y91" s="34">
        <v>0.217</v>
      </c>
      <c r="Z91" s="34">
        <v>0.217</v>
      </c>
    </row>
    <row r="92" x14ac:dyDescent="0.25">
      <c r="A92" s="33" t="s">
        <v>244</v>
      </c>
      <c r="B92" s="34" t="s">
        <v>245</v>
      </c>
      <c r="C92" s="34" t="s">
        <v>243</v>
      </c>
      <c r="D92" s="34">
        <v>0.23599999999999999</v>
      </c>
      <c r="E92" s="34">
        <v>0.23599999999999999</v>
      </c>
      <c r="F92" s="34">
        <v>0.23599999999999999</v>
      </c>
      <c r="G92" s="34">
        <v>0.23599999999999999</v>
      </c>
      <c r="H92" s="34">
        <v>0.23599999999999999</v>
      </c>
      <c r="I92" s="34">
        <v>0.23599999999999999</v>
      </c>
      <c r="J92" s="34">
        <v>0.23599999999999999</v>
      </c>
      <c r="K92" s="34">
        <v>0.23599999999999999</v>
      </c>
      <c r="L92" s="34">
        <v>0.23599999999999999</v>
      </c>
      <c r="M92" s="34">
        <v>0.23599999999999999</v>
      </c>
      <c r="N92" s="34">
        <v>0.23599999999999999</v>
      </c>
      <c r="O92" s="34">
        <v>0.23599999999999999</v>
      </c>
      <c r="P92" s="34">
        <v>0.23599999999999999</v>
      </c>
      <c r="Q92" s="34">
        <v>0.23599999999999999</v>
      </c>
      <c r="R92" s="34">
        <v>0.23599999999999999</v>
      </c>
      <c r="S92" s="34">
        <v>0.23599999999999999</v>
      </c>
      <c r="T92" s="34">
        <v>0.23599999999999999</v>
      </c>
      <c r="U92" s="34">
        <v>0.23599999999999999</v>
      </c>
      <c r="V92" s="34">
        <v>0.23599999999999999</v>
      </c>
      <c r="W92" s="34">
        <v>0.23599999999999999</v>
      </c>
      <c r="X92" s="34">
        <v>0.23599999999999999</v>
      </c>
      <c r="Y92" s="34">
        <v>0.23599999999999999</v>
      </c>
      <c r="Z92" s="34">
        <v>0.23599999999999999</v>
      </c>
    </row>
    <row r="93" x14ac:dyDescent="0.25">
      <c r="A93" s="33" t="s">
        <v>246</v>
      </c>
      <c r="B93" s="34" t="s">
        <v>247</v>
      </c>
      <c r="C93" s="34" t="s">
        <v>243</v>
      </c>
      <c r="D93" s="34">
        <v>8.9999999999999993E-3</v>
      </c>
      <c r="E93" s="34">
        <v>8.9999999999999993E-3</v>
      </c>
      <c r="F93" s="34">
        <v>8.9999999999999993E-3</v>
      </c>
      <c r="G93" s="34">
        <v>8.9999999999999993E-3</v>
      </c>
      <c r="H93" s="34">
        <v>8.9999999999999993E-3</v>
      </c>
      <c r="I93" s="34">
        <v>8.9999999999999993E-3</v>
      </c>
      <c r="J93" s="34">
        <v>8.9999999999999993E-3</v>
      </c>
      <c r="K93" s="34">
        <v>8.9999999999999993E-3</v>
      </c>
      <c r="L93" s="34">
        <v>8.9999999999999993E-3</v>
      </c>
      <c r="M93" s="34">
        <v>8.9999999999999993E-3</v>
      </c>
      <c r="N93" s="34">
        <v>8.9999999999999993E-3</v>
      </c>
      <c r="O93" s="34">
        <v>8.9999999999999993E-3</v>
      </c>
      <c r="P93" s="34">
        <v>8.9999999999999993E-3</v>
      </c>
      <c r="Q93" s="34">
        <v>8.9999999999999993E-3</v>
      </c>
      <c r="R93" s="34">
        <v>8.9999999999999993E-3</v>
      </c>
      <c r="S93" s="34">
        <v>8.9999999999999993E-3</v>
      </c>
      <c r="T93" s="34">
        <v>8.9999999999999993E-3</v>
      </c>
      <c r="U93" s="34">
        <v>8.9999999999999993E-3</v>
      </c>
      <c r="V93" s="34">
        <v>8.9999999999999993E-3</v>
      </c>
      <c r="W93" s="34">
        <v>8.9999999999999993E-3</v>
      </c>
      <c r="X93" s="34">
        <v>8.9999999999999993E-3</v>
      </c>
      <c r="Y93" s="34">
        <v>8.9999999999999993E-3</v>
      </c>
      <c r="Z93" s="34">
        <v>8.9999999999999993E-3</v>
      </c>
    </row>
    <row r="94" x14ac:dyDescent="0.25">
      <c r="A94" s="33" t="s">
        <v>248</v>
      </c>
      <c r="B94" s="34" t="s">
        <v>249</v>
      </c>
      <c r="C94" s="34" t="s">
        <v>243</v>
      </c>
      <c r="D94" s="34">
        <v>1.0699999999999999E-2</v>
      </c>
      <c r="E94" s="34">
        <v>1.0699999999999999E-2</v>
      </c>
      <c r="F94" s="34">
        <v>1.0699999999999999E-2</v>
      </c>
      <c r="G94" s="34">
        <v>1.0699999999999999E-2</v>
      </c>
      <c r="H94" s="34">
        <v>1.0699999999999999E-2</v>
      </c>
      <c r="I94" s="34">
        <v>1.0699999999999999E-2</v>
      </c>
      <c r="J94" s="34">
        <v>1.0699999999999999E-2</v>
      </c>
      <c r="K94" s="34">
        <v>1.0699999999999999E-2</v>
      </c>
      <c r="L94" s="34">
        <v>1.0699999999999999E-2</v>
      </c>
      <c r="M94" s="34">
        <v>1.0699999999999999E-2</v>
      </c>
      <c r="N94" s="34">
        <v>1.0699999999999999E-2</v>
      </c>
      <c r="O94" s="34">
        <v>1.0699999999999999E-2</v>
      </c>
      <c r="P94" s="34">
        <v>1.0699999999999999E-2</v>
      </c>
      <c r="Q94" s="34">
        <v>1.0699999999999999E-2</v>
      </c>
      <c r="R94" s="34">
        <v>1.0699999999999999E-2</v>
      </c>
      <c r="S94" s="34">
        <v>1.0699999999999999E-2</v>
      </c>
      <c r="T94" s="34">
        <v>1.0699999999999999E-2</v>
      </c>
      <c r="U94" s="34">
        <v>1.0699999999999999E-2</v>
      </c>
      <c r="V94" s="34">
        <v>1.0699999999999999E-2</v>
      </c>
      <c r="W94" s="34">
        <v>1.0699999999999999E-2</v>
      </c>
      <c r="X94" s="34">
        <v>1.0699999999999999E-2</v>
      </c>
      <c r="Y94" s="34">
        <v>1.0699999999999999E-2</v>
      </c>
      <c r="Z94" s="34">
        <v>1.0699999999999999E-2</v>
      </c>
    </row>
    <row r="95" x14ac:dyDescent="0.25">
      <c r="A95" s="33" t="s">
        <v>250</v>
      </c>
      <c r="B95" s="34" t="s">
        <v>251</v>
      </c>
      <c r="C95" s="34" t="s">
        <v>243</v>
      </c>
      <c r="D95" s="34">
        <v>2.4E-2</v>
      </c>
      <c r="E95" s="34">
        <v>2.4E-2</v>
      </c>
      <c r="F95" s="34">
        <v>2.4E-2</v>
      </c>
      <c r="G95" s="34">
        <v>2.4E-2</v>
      </c>
      <c r="H95" s="34">
        <v>2.4E-2</v>
      </c>
      <c r="I95" s="34">
        <v>2.4E-2</v>
      </c>
      <c r="J95" s="34">
        <v>2.4E-2</v>
      </c>
      <c r="K95" s="34">
        <v>2.4E-2</v>
      </c>
      <c r="L95" s="34">
        <v>2.4E-2</v>
      </c>
      <c r="M95" s="34">
        <v>2.4E-2</v>
      </c>
      <c r="N95" s="34">
        <v>2.4E-2</v>
      </c>
      <c r="O95" s="34">
        <v>2.4E-2</v>
      </c>
      <c r="P95" s="34">
        <v>2.4E-2</v>
      </c>
      <c r="Q95" s="34">
        <v>2.4E-2</v>
      </c>
      <c r="R95" s="34">
        <v>2.4E-2</v>
      </c>
      <c r="S95" s="34">
        <v>2.4E-2</v>
      </c>
      <c r="T95" s="34">
        <v>2.4E-2</v>
      </c>
      <c r="U95" s="34">
        <v>2.4E-2</v>
      </c>
      <c r="V95" s="34">
        <v>2.4E-2</v>
      </c>
      <c r="W95" s="34">
        <v>2.4E-2</v>
      </c>
      <c r="X95" s="34">
        <v>2.4E-2</v>
      </c>
      <c r="Y95" s="34">
        <v>2.4E-2</v>
      </c>
      <c r="Z95" s="34">
        <v>2.4E-2</v>
      </c>
    </row>
    <row r="96" x14ac:dyDescent="0.25">
      <c r="A96" s="33" t="s">
        <v>252</v>
      </c>
      <c r="B96" s="34" t="s">
        <v>253</v>
      </c>
      <c r="C96" s="34" t="s">
        <v>243</v>
      </c>
      <c r="D96" s="34">
        <v>6.7000000000000002E-3</v>
      </c>
      <c r="E96" s="34">
        <v>6.7000000000000002E-3</v>
      </c>
      <c r="F96" s="34">
        <v>6.7000000000000002E-3</v>
      </c>
      <c r="G96" s="34">
        <v>6.7000000000000002E-3</v>
      </c>
      <c r="H96" s="34">
        <v>6.7000000000000002E-3</v>
      </c>
      <c r="I96" s="34">
        <v>6.7000000000000002E-3</v>
      </c>
      <c r="J96" s="34">
        <v>6.7000000000000002E-3</v>
      </c>
      <c r="K96" s="34">
        <v>6.7000000000000002E-3</v>
      </c>
      <c r="L96" s="34">
        <v>6.7000000000000002E-3</v>
      </c>
      <c r="M96" s="34">
        <v>6.7000000000000002E-3</v>
      </c>
      <c r="N96" s="34">
        <v>6.7000000000000002E-3</v>
      </c>
      <c r="O96" s="34">
        <v>6.7000000000000002E-3</v>
      </c>
      <c r="P96" s="34">
        <v>6.7000000000000002E-3</v>
      </c>
      <c r="Q96" s="34">
        <v>6.7000000000000002E-3</v>
      </c>
      <c r="R96" s="34">
        <v>6.7000000000000002E-3</v>
      </c>
      <c r="S96" s="34">
        <v>6.7000000000000002E-3</v>
      </c>
      <c r="T96" s="34">
        <v>6.7000000000000002E-3</v>
      </c>
      <c r="U96" s="34">
        <v>6.7000000000000002E-3</v>
      </c>
      <c r="V96" s="34">
        <v>6.7000000000000002E-3</v>
      </c>
      <c r="W96" s="34">
        <v>6.7000000000000002E-3</v>
      </c>
      <c r="X96" s="34">
        <v>6.7000000000000002E-3</v>
      </c>
      <c r="Y96" s="34">
        <v>6.7000000000000002E-3</v>
      </c>
      <c r="Z96" s="34">
        <v>6.7000000000000002E-3</v>
      </c>
    </row>
    <row r="97" x14ac:dyDescent="0.25">
      <c r="A97" s="33" t="s">
        <v>254</v>
      </c>
      <c r="B97" s="34" t="s">
        <v>255</v>
      </c>
      <c r="C97" s="34" t="s">
        <v>134</v>
      </c>
      <c r="D97" s="39">
        <v>2.5</v>
      </c>
      <c r="E97" s="39">
        <v>2.5</v>
      </c>
      <c r="F97" s="39">
        <v>2.5</v>
      </c>
      <c r="G97" s="39">
        <v>2.5</v>
      </c>
      <c r="H97" s="39">
        <v>2.5</v>
      </c>
      <c r="I97" s="39">
        <v>2.5</v>
      </c>
      <c r="J97" s="39">
        <v>2.5</v>
      </c>
      <c r="K97" s="39">
        <v>2.5</v>
      </c>
      <c r="L97" s="39">
        <v>2.5</v>
      </c>
      <c r="M97" s="39">
        <v>2.5</v>
      </c>
      <c r="N97" s="39">
        <v>2.5</v>
      </c>
      <c r="O97" s="39">
        <v>2.5</v>
      </c>
      <c r="P97" s="39">
        <v>2.5</v>
      </c>
      <c r="Q97" s="39">
        <v>2.5</v>
      </c>
      <c r="R97" s="39">
        <v>2.5</v>
      </c>
      <c r="S97" s="39">
        <v>2.5</v>
      </c>
      <c r="T97" s="39">
        <v>2.5</v>
      </c>
      <c r="U97" s="39">
        <v>2.5</v>
      </c>
      <c r="V97" s="39">
        <v>2.5</v>
      </c>
      <c r="W97" s="39">
        <v>2.5</v>
      </c>
      <c r="X97" s="39">
        <v>2.5</v>
      </c>
      <c r="Y97" s="39">
        <v>2.5</v>
      </c>
      <c r="Z97" s="39">
        <v>2.5</v>
      </c>
    </row>
    <row r="98" x14ac:dyDescent="0.25">
      <c r="A98" s="33" t="s">
        <v>256</v>
      </c>
      <c r="B98" s="34" t="s">
        <v>257</v>
      </c>
      <c r="C98" s="34" t="s">
        <v>134</v>
      </c>
      <c r="D98" s="39">
        <v>4.4000000000000004</v>
      </c>
      <c r="E98" s="39">
        <v>4.4000000000000004</v>
      </c>
      <c r="F98" s="39">
        <v>4.4000000000000004</v>
      </c>
      <c r="G98" s="39">
        <v>4.4000000000000004</v>
      </c>
      <c r="H98" s="39">
        <v>4.4000000000000004</v>
      </c>
      <c r="I98" s="39">
        <v>4.4000000000000004</v>
      </c>
      <c r="J98" s="39">
        <v>4.4000000000000004</v>
      </c>
      <c r="K98" s="39">
        <v>4.4000000000000004</v>
      </c>
      <c r="L98" s="39">
        <v>4.4000000000000004</v>
      </c>
      <c r="M98" s="39">
        <v>4.4000000000000004</v>
      </c>
      <c r="N98" s="39">
        <v>4.4000000000000004</v>
      </c>
      <c r="O98" s="39">
        <v>4.4000000000000004</v>
      </c>
      <c r="P98" s="39">
        <v>4.4000000000000004</v>
      </c>
      <c r="Q98" s="39">
        <v>4.4000000000000004</v>
      </c>
      <c r="R98" s="39">
        <v>4.4000000000000004</v>
      </c>
      <c r="S98" s="39">
        <v>4.4000000000000004</v>
      </c>
      <c r="T98" s="39">
        <v>4.4000000000000004</v>
      </c>
      <c r="U98" s="39">
        <v>4.4000000000000004</v>
      </c>
      <c r="V98" s="39">
        <v>4.4000000000000004</v>
      </c>
      <c r="W98" s="39">
        <v>4.4000000000000004</v>
      </c>
      <c r="X98" s="39">
        <v>4.4000000000000004</v>
      </c>
      <c r="Y98" s="39">
        <v>4.4000000000000004</v>
      </c>
      <c r="Z98" s="39">
        <v>4.4000000000000004</v>
      </c>
    </row>
    <row r="99" x14ac:dyDescent="0.25">
      <c r="A99" s="33" t="s">
        <v>258</v>
      </c>
      <c r="B99" s="34" t="s">
        <v>259</v>
      </c>
      <c r="C99" s="34" t="s">
        <v>134</v>
      </c>
      <c r="D99" s="39">
        <v>2.1</v>
      </c>
      <c r="E99" s="39">
        <v>2.1</v>
      </c>
      <c r="F99" s="39">
        <v>2.1</v>
      </c>
      <c r="G99" s="39">
        <v>2.1</v>
      </c>
      <c r="H99" s="39">
        <v>2.1</v>
      </c>
      <c r="I99" s="39">
        <v>2.1</v>
      </c>
      <c r="J99" s="39">
        <v>2.1</v>
      </c>
      <c r="K99" s="39">
        <v>2.1</v>
      </c>
      <c r="L99" s="39">
        <v>2.1</v>
      </c>
      <c r="M99" s="39">
        <v>2.1</v>
      </c>
      <c r="N99" s="39">
        <v>2.1</v>
      </c>
      <c r="O99" s="39">
        <v>2.1</v>
      </c>
      <c r="P99" s="39">
        <v>2.1</v>
      </c>
      <c r="Q99" s="39">
        <v>2.1</v>
      </c>
      <c r="R99" s="39">
        <v>2.1</v>
      </c>
      <c r="S99" s="39">
        <v>2.1</v>
      </c>
      <c r="T99" s="39">
        <v>2.1</v>
      </c>
      <c r="U99" s="39">
        <v>2.1</v>
      </c>
      <c r="V99" s="39">
        <v>2.1</v>
      </c>
      <c r="W99" s="39">
        <v>2.1</v>
      </c>
      <c r="X99" s="39">
        <v>2.1</v>
      </c>
      <c r="Y99" s="39">
        <v>2.1</v>
      </c>
      <c r="Z99" s="39">
        <v>2.1</v>
      </c>
    </row>
    <row r="100" x14ac:dyDescent="0.25">
      <c r="A100" s="33" t="s">
        <v>260</v>
      </c>
      <c r="B100" s="34" t="s">
        <v>261</v>
      </c>
      <c r="C100" s="34" t="s">
        <v>262</v>
      </c>
      <c r="D100" s="39">
        <v>0.35</v>
      </c>
      <c r="E100" s="39">
        <v>0.35</v>
      </c>
      <c r="F100" s="39">
        <v>0.35</v>
      </c>
      <c r="G100" s="39">
        <v>0.35</v>
      </c>
      <c r="H100" s="39">
        <v>0.35</v>
      </c>
      <c r="I100" s="39">
        <v>0.35</v>
      </c>
      <c r="J100" s="39">
        <v>0.35</v>
      </c>
      <c r="K100" s="39">
        <v>0.35</v>
      </c>
      <c r="L100" s="39">
        <v>0.35</v>
      </c>
      <c r="M100" s="39">
        <v>0.35</v>
      </c>
      <c r="N100" s="39">
        <v>0.35</v>
      </c>
      <c r="O100" s="39">
        <v>0.35</v>
      </c>
      <c r="P100" s="39">
        <v>0.35</v>
      </c>
      <c r="Q100" s="39">
        <v>0.35</v>
      </c>
      <c r="R100" s="39">
        <v>0.35</v>
      </c>
      <c r="S100" s="39">
        <v>0.35</v>
      </c>
      <c r="T100" s="39">
        <v>0.35</v>
      </c>
      <c r="U100" s="39">
        <v>0.35</v>
      </c>
      <c r="V100" s="39">
        <v>0.35</v>
      </c>
      <c r="W100" s="39">
        <v>0.35</v>
      </c>
      <c r="X100" s="39">
        <v>0.35</v>
      </c>
      <c r="Y100" s="39">
        <v>0.35</v>
      </c>
      <c r="Z100" s="39">
        <v>0.35</v>
      </c>
    </row>
    <row r="101" x14ac:dyDescent="0.25">
      <c r="A101" s="33" t="s">
        <v>263</v>
      </c>
      <c r="B101" s="34" t="s">
        <v>264</v>
      </c>
      <c r="C101" s="34" t="s">
        <v>262</v>
      </c>
      <c r="D101" s="39">
        <v>0.32</v>
      </c>
      <c r="E101" s="39">
        <v>0.32</v>
      </c>
      <c r="F101" s="39">
        <v>0.32</v>
      </c>
      <c r="G101" s="39">
        <v>0.32</v>
      </c>
      <c r="H101" s="39">
        <v>0.32</v>
      </c>
      <c r="I101" s="39">
        <v>0.32</v>
      </c>
      <c r="J101" s="39">
        <v>0.32</v>
      </c>
      <c r="K101" s="39">
        <v>0.32</v>
      </c>
      <c r="L101" s="39">
        <v>0.32</v>
      </c>
      <c r="M101" s="39">
        <v>0.32</v>
      </c>
      <c r="N101" s="39">
        <v>0.32</v>
      </c>
      <c r="O101" s="39">
        <v>0.32</v>
      </c>
      <c r="P101" s="39">
        <v>0.32</v>
      </c>
      <c r="Q101" s="39">
        <v>0.32</v>
      </c>
      <c r="R101" s="39">
        <v>0.32</v>
      </c>
      <c r="S101" s="39">
        <v>0.32</v>
      </c>
      <c r="T101" s="39">
        <v>0.32</v>
      </c>
      <c r="U101" s="39">
        <v>0.32</v>
      </c>
      <c r="V101" s="39">
        <v>0.32</v>
      </c>
      <c r="W101" s="39">
        <v>0.32</v>
      </c>
      <c r="X101" s="39">
        <v>0.32</v>
      </c>
      <c r="Y101" s="39">
        <v>0.32</v>
      </c>
      <c r="Z101" s="39">
        <v>0.32</v>
      </c>
    </row>
    <row r="102" x14ac:dyDescent="0.25">
      <c r="A102" s="33" t="s">
        <v>265</v>
      </c>
      <c r="B102" s="34" t="s">
        <v>266</v>
      </c>
      <c r="C102" s="34" t="s">
        <v>262</v>
      </c>
      <c r="D102" s="39">
        <v>0.45</v>
      </c>
      <c r="E102" s="39">
        <v>0.45</v>
      </c>
      <c r="F102" s="39">
        <v>0.45</v>
      </c>
      <c r="G102" s="39">
        <v>0.45</v>
      </c>
      <c r="H102" s="39">
        <v>0.45</v>
      </c>
      <c r="I102" s="39">
        <v>0.45</v>
      </c>
      <c r="J102" s="39">
        <v>0.45</v>
      </c>
      <c r="K102" s="39">
        <v>0.45</v>
      </c>
      <c r="L102" s="39">
        <v>0.45</v>
      </c>
      <c r="M102" s="39">
        <v>0.45</v>
      </c>
      <c r="N102" s="39">
        <v>0.45</v>
      </c>
      <c r="O102" s="39">
        <v>0.45</v>
      </c>
      <c r="P102" s="39">
        <v>0.45</v>
      </c>
      <c r="Q102" s="39">
        <v>0.45</v>
      </c>
      <c r="R102" s="39">
        <v>0.45</v>
      </c>
      <c r="S102" s="39">
        <v>0.45</v>
      </c>
      <c r="T102" s="39">
        <v>0.45</v>
      </c>
      <c r="U102" s="39">
        <v>0.45</v>
      </c>
      <c r="V102" s="39">
        <v>0.45</v>
      </c>
      <c r="W102" s="39">
        <v>0.45</v>
      </c>
      <c r="X102" s="39">
        <v>0.45</v>
      </c>
      <c r="Y102" s="39">
        <v>0.45</v>
      </c>
      <c r="Z102" s="39">
        <v>0.45</v>
      </c>
    </row>
    <row r="103" x14ac:dyDescent="0.25">
      <c r="A103" s="33" t="s">
        <v>267</v>
      </c>
      <c r="B103" s="34" t="s">
        <v>268</v>
      </c>
      <c r="C103" s="34" t="s">
        <v>269</v>
      </c>
      <c r="D103" s="39">
        <v>4.5999999999999996</v>
      </c>
      <c r="E103" s="39">
        <v>4.5999999999999996</v>
      </c>
      <c r="F103" s="39">
        <v>4.5999999999999996</v>
      </c>
      <c r="G103" s="39">
        <v>4.5999999999999996</v>
      </c>
      <c r="H103" s="39">
        <v>4.5999999999999996</v>
      </c>
      <c r="I103" s="39">
        <v>4.5999999999999996</v>
      </c>
      <c r="J103" s="39">
        <v>4.5999999999999996</v>
      </c>
      <c r="K103" s="39">
        <v>4.5999999999999996</v>
      </c>
      <c r="L103" s="39">
        <v>4.5999999999999996</v>
      </c>
      <c r="M103" s="39">
        <v>4.5999999999999996</v>
      </c>
      <c r="N103" s="39">
        <v>4.5999999999999996</v>
      </c>
      <c r="O103" s="39">
        <v>4.5999999999999996</v>
      </c>
      <c r="P103" s="39">
        <v>4.5999999999999996</v>
      </c>
      <c r="Q103" s="39">
        <v>4.5999999999999996</v>
      </c>
      <c r="R103" s="39">
        <v>4.5999999999999996</v>
      </c>
      <c r="S103" s="39">
        <v>4.5999999999999996</v>
      </c>
      <c r="T103" s="39">
        <v>4.5999999999999996</v>
      </c>
      <c r="U103" s="39">
        <v>4.5999999999999996</v>
      </c>
      <c r="V103" s="39">
        <v>4.5999999999999996</v>
      </c>
      <c r="W103" s="39">
        <v>4.5999999999999996</v>
      </c>
      <c r="X103" s="39">
        <v>4.5999999999999996</v>
      </c>
      <c r="Y103" s="39">
        <v>4.5999999999999996</v>
      </c>
      <c r="Z103" s="39">
        <v>4.5999999999999996</v>
      </c>
    </row>
    <row r="104" x14ac:dyDescent="0.25">
      <c r="A104" s="33" t="s">
        <v>270</v>
      </c>
      <c r="B104" s="34" t="s">
        <v>271</v>
      </c>
      <c r="C104" s="34" t="s">
        <v>272</v>
      </c>
      <c r="D104" s="39">
        <v>24</v>
      </c>
      <c r="E104" s="39">
        <v>24</v>
      </c>
      <c r="F104" s="39">
        <v>24</v>
      </c>
      <c r="G104" s="39">
        <v>24</v>
      </c>
      <c r="H104" s="39">
        <v>24</v>
      </c>
      <c r="I104" s="39">
        <v>24</v>
      </c>
      <c r="J104" s="39">
        <v>24</v>
      </c>
      <c r="K104" s="39">
        <v>24</v>
      </c>
      <c r="L104" s="39">
        <v>24</v>
      </c>
      <c r="M104" s="39">
        <v>24</v>
      </c>
      <c r="N104" s="39">
        <v>24</v>
      </c>
      <c r="O104" s="39">
        <v>24</v>
      </c>
      <c r="P104" s="39">
        <v>24</v>
      </c>
      <c r="Q104" s="39">
        <v>24</v>
      </c>
      <c r="R104" s="39">
        <v>24</v>
      </c>
      <c r="S104" s="39">
        <v>24</v>
      </c>
      <c r="T104" s="39">
        <v>24</v>
      </c>
      <c r="U104" s="39">
        <v>24</v>
      </c>
      <c r="V104" s="39">
        <v>24</v>
      </c>
      <c r="W104" s="39">
        <v>24</v>
      </c>
      <c r="X104" s="39">
        <v>24</v>
      </c>
      <c r="Y104" s="39">
        <v>24</v>
      </c>
      <c r="Z104" s="39">
        <v>24</v>
      </c>
    </row>
    <row r="105" x14ac:dyDescent="0.25">
      <c r="A105" s="33" t="s">
        <v>273</v>
      </c>
      <c r="B105" s="34" t="s">
        <v>274</v>
      </c>
      <c r="C105" s="34" t="s">
        <v>54</v>
      </c>
      <c r="D105" s="34">
        <v>7.6999999999999999E-2</v>
      </c>
      <c r="E105" s="34">
        <v>7.6999999999999999E-2</v>
      </c>
      <c r="F105" s="34">
        <v>7.6999999999999999E-2</v>
      </c>
      <c r="G105" s="34">
        <v>7.6999999999999999E-2</v>
      </c>
      <c r="H105" s="34">
        <v>7.6999999999999999E-2</v>
      </c>
      <c r="I105" s="34">
        <v>7.6999999999999999E-2</v>
      </c>
      <c r="J105" s="34">
        <v>7.6999999999999999E-2</v>
      </c>
      <c r="K105" s="34">
        <v>7.6999999999999999E-2</v>
      </c>
      <c r="L105" s="34">
        <v>7.6999999999999999E-2</v>
      </c>
      <c r="M105" s="34">
        <v>7.6999999999999999E-2</v>
      </c>
      <c r="N105" s="34">
        <v>7.6999999999999999E-2</v>
      </c>
      <c r="O105" s="34">
        <v>7.6999999999999999E-2</v>
      </c>
      <c r="P105" s="34">
        <v>7.6999999999999999E-2</v>
      </c>
      <c r="Q105" s="34">
        <v>7.6999999999999999E-2</v>
      </c>
      <c r="R105" s="34">
        <v>7.6999999999999999E-2</v>
      </c>
      <c r="S105" s="34">
        <v>7.6999999999999999E-2</v>
      </c>
      <c r="T105" s="34">
        <v>7.6999999999999999E-2</v>
      </c>
      <c r="U105" s="34">
        <v>7.6999999999999999E-2</v>
      </c>
      <c r="V105" s="34">
        <v>7.6999999999999999E-2</v>
      </c>
      <c r="W105" s="34">
        <v>7.6999999999999999E-2</v>
      </c>
      <c r="X105" s="34">
        <v>7.6999999999999999E-2</v>
      </c>
      <c r="Y105" s="34">
        <v>7.6999999999999999E-2</v>
      </c>
      <c r="Z105" s="34">
        <v>7.6999999999999999E-2</v>
      </c>
    </row>
    <row r="106" x14ac:dyDescent="0.25">
      <c r="A106" s="33" t="s">
        <v>275</v>
      </c>
      <c r="B106" s="34" t="s">
        <v>276</v>
      </c>
      <c r="C106" s="34" t="s">
        <v>54</v>
      </c>
      <c r="D106" s="34">
        <v>0.126</v>
      </c>
      <c r="E106" s="34">
        <v>0.126</v>
      </c>
      <c r="F106" s="34">
        <v>0.126</v>
      </c>
      <c r="G106" s="34">
        <v>0.126</v>
      </c>
      <c r="H106" s="34">
        <v>0.126</v>
      </c>
      <c r="I106" s="34">
        <v>0.126</v>
      </c>
      <c r="J106" s="34">
        <v>0.126</v>
      </c>
      <c r="K106" s="34">
        <v>0.126</v>
      </c>
      <c r="L106" s="34">
        <v>0.126</v>
      </c>
      <c r="M106" s="34">
        <v>0.126</v>
      </c>
      <c r="N106" s="34">
        <v>0.126</v>
      </c>
      <c r="O106" s="34">
        <v>0.126</v>
      </c>
      <c r="P106" s="34">
        <v>0.126</v>
      </c>
      <c r="Q106" s="34">
        <v>0.126</v>
      </c>
      <c r="R106" s="34">
        <v>0.126</v>
      </c>
      <c r="S106" s="34">
        <v>0.126</v>
      </c>
      <c r="T106" s="34">
        <v>0.126</v>
      </c>
      <c r="U106" s="34">
        <v>0.126</v>
      </c>
      <c r="V106" s="34">
        <v>0.126</v>
      </c>
      <c r="W106" s="34">
        <v>0.126</v>
      </c>
      <c r="X106" s="34">
        <v>0.126</v>
      </c>
      <c r="Y106" s="34">
        <v>0.126</v>
      </c>
      <c r="Z106" s="34">
        <v>0.126</v>
      </c>
    </row>
    <row r="107" x14ac:dyDescent="0.25">
      <c r="A107" s="33" t="s">
        <v>277</v>
      </c>
      <c r="B107" s="34" t="s">
        <v>278</v>
      </c>
      <c r="C107" s="34" t="s">
        <v>54</v>
      </c>
      <c r="D107" s="34">
        <v>0.15</v>
      </c>
      <c r="E107" s="34">
        <v>0.15</v>
      </c>
      <c r="F107" s="34">
        <v>0.15</v>
      </c>
      <c r="G107" s="34">
        <v>0.15</v>
      </c>
      <c r="H107" s="34">
        <v>0.15</v>
      </c>
      <c r="I107" s="34">
        <v>0.15</v>
      </c>
      <c r="J107" s="34">
        <v>0.15</v>
      </c>
      <c r="K107" s="34">
        <v>0.15</v>
      </c>
      <c r="L107" s="34">
        <v>0.15</v>
      </c>
      <c r="M107" s="34">
        <v>0.15</v>
      </c>
      <c r="N107" s="34">
        <v>0.15</v>
      </c>
      <c r="O107" s="34">
        <v>0.15</v>
      </c>
      <c r="P107" s="34">
        <v>0.15</v>
      </c>
      <c r="Q107" s="34">
        <v>0.15</v>
      </c>
      <c r="R107" s="34">
        <v>0.15</v>
      </c>
      <c r="S107" s="34">
        <v>0.15</v>
      </c>
      <c r="T107" s="34">
        <v>0.15</v>
      </c>
      <c r="U107" s="34">
        <v>0.15</v>
      </c>
      <c r="V107" s="34">
        <v>0.15</v>
      </c>
      <c r="W107" s="34">
        <v>0.15</v>
      </c>
      <c r="X107" s="34">
        <v>0.15</v>
      </c>
      <c r="Y107" s="34">
        <v>0.15</v>
      </c>
      <c r="Z107" s="34">
        <v>0.15</v>
      </c>
    </row>
    <row r="108" x14ac:dyDescent="0.25">
      <c r="A108" s="33" t="s">
        <v>279</v>
      </c>
      <c r="B108" s="34" t="s">
        <v>280</v>
      </c>
      <c r="C108" s="34" t="s">
        <v>57</v>
      </c>
      <c r="D108" s="34">
        <v>0.74</v>
      </c>
      <c r="E108" s="34">
        <v>0.74</v>
      </c>
      <c r="F108" s="34">
        <v>0.74</v>
      </c>
      <c r="G108" s="34">
        <v>0.74</v>
      </c>
      <c r="H108" s="34">
        <v>0.74</v>
      </c>
      <c r="I108" s="34">
        <v>0.74</v>
      </c>
      <c r="J108" s="34">
        <v>0.74</v>
      </c>
      <c r="K108" s="34">
        <v>0.74</v>
      </c>
      <c r="L108" s="34">
        <v>0.74</v>
      </c>
      <c r="M108" s="34">
        <v>0.74</v>
      </c>
      <c r="N108" s="34">
        <v>0.74</v>
      </c>
      <c r="O108" s="34">
        <v>0.74</v>
      </c>
      <c r="P108" s="34">
        <v>0.74</v>
      </c>
      <c r="Q108" s="34">
        <v>0.74</v>
      </c>
      <c r="R108" s="34">
        <v>0.74</v>
      </c>
      <c r="S108" s="34">
        <v>0.74</v>
      </c>
      <c r="T108" s="34">
        <v>0.74</v>
      </c>
      <c r="U108" s="34">
        <v>0.74</v>
      </c>
      <c r="V108" s="34">
        <v>0.74</v>
      </c>
      <c r="W108" s="34">
        <v>0.74</v>
      </c>
      <c r="X108" s="34">
        <v>0.74</v>
      </c>
      <c r="Y108" s="34">
        <v>0.74</v>
      </c>
      <c r="Z108" s="34">
        <v>0.74</v>
      </c>
    </row>
    <row r="109" x14ac:dyDescent="0.25">
      <c r="A109" s="33" t="s">
        <v>281</v>
      </c>
      <c r="B109" s="34" t="s">
        <v>282</v>
      </c>
      <c r="C109" s="34" t="s">
        <v>57</v>
      </c>
      <c r="D109" s="34">
        <v>0.65</v>
      </c>
      <c r="E109" s="34">
        <v>0.65</v>
      </c>
      <c r="F109" s="34">
        <v>0.65</v>
      </c>
      <c r="G109" s="34">
        <v>0.65</v>
      </c>
      <c r="H109" s="34">
        <v>0.65</v>
      </c>
      <c r="I109" s="34">
        <v>0.65</v>
      </c>
      <c r="J109" s="34">
        <v>0.65</v>
      </c>
      <c r="K109" s="34">
        <v>0.65</v>
      </c>
      <c r="L109" s="34">
        <v>0.65</v>
      </c>
      <c r="M109" s="34">
        <v>0.65</v>
      </c>
      <c r="N109" s="34">
        <v>0.65</v>
      </c>
      <c r="O109" s="34">
        <v>0.65</v>
      </c>
      <c r="P109" s="34">
        <v>0.65</v>
      </c>
      <c r="Q109" s="34">
        <v>0.65</v>
      </c>
      <c r="R109" s="34">
        <v>0.65</v>
      </c>
      <c r="S109" s="34">
        <v>0.65</v>
      </c>
      <c r="T109" s="34">
        <v>0.65</v>
      </c>
      <c r="U109" s="34">
        <v>0.65</v>
      </c>
      <c r="V109" s="34">
        <v>0.65</v>
      </c>
      <c r="W109" s="34">
        <v>0.65</v>
      </c>
      <c r="X109" s="34">
        <v>0.65</v>
      </c>
      <c r="Y109" s="34">
        <v>0.65</v>
      </c>
      <c r="Z109" s="34">
        <v>0.65</v>
      </c>
    </row>
    <row r="110" x14ac:dyDescent="0.25">
      <c r="A110" s="33" t="s">
        <v>283</v>
      </c>
      <c r="B110" s="34" t="s">
        <v>284</v>
      </c>
      <c r="C110" s="34" t="s">
        <v>57</v>
      </c>
      <c r="D110" s="36">
        <v>6.5000000000000002E-2</v>
      </c>
      <c r="E110" s="36">
        <v>6.5000000000000002E-2</v>
      </c>
      <c r="F110" s="36">
        <v>6.5000000000000002E-2</v>
      </c>
      <c r="G110" s="36">
        <v>6.5000000000000002E-2</v>
      </c>
      <c r="H110" s="36">
        <v>6.5000000000000002E-2</v>
      </c>
      <c r="I110" s="36">
        <v>6.5000000000000002E-2</v>
      </c>
      <c r="J110" s="36">
        <v>6.5000000000000002E-2</v>
      </c>
      <c r="K110" s="36">
        <v>6.5000000000000002E-2</v>
      </c>
      <c r="L110" s="36">
        <v>6.5000000000000002E-2</v>
      </c>
      <c r="M110" s="36">
        <v>6.5000000000000002E-2</v>
      </c>
      <c r="N110" s="36">
        <v>6.5000000000000002E-2</v>
      </c>
      <c r="O110" s="36">
        <v>6.5000000000000002E-2</v>
      </c>
      <c r="P110" s="36">
        <v>6.5000000000000002E-2</v>
      </c>
      <c r="Q110" s="36">
        <v>6.5000000000000002E-2</v>
      </c>
      <c r="R110" s="36">
        <v>6.5000000000000002E-2</v>
      </c>
      <c r="S110" s="36">
        <v>6.5000000000000002E-2</v>
      </c>
      <c r="T110" s="36">
        <v>6.5000000000000002E-2</v>
      </c>
      <c r="U110" s="36">
        <v>6.5000000000000002E-2</v>
      </c>
      <c r="V110" s="36">
        <v>6.5000000000000002E-2</v>
      </c>
      <c r="W110" s="36">
        <v>6.5000000000000002E-2</v>
      </c>
      <c r="X110" s="36">
        <v>6.5000000000000002E-2</v>
      </c>
      <c r="Y110" s="36">
        <v>6.5000000000000002E-2</v>
      </c>
      <c r="Z110" s="36">
        <v>6.5000000000000002E-2</v>
      </c>
    </row>
    <row r="111" x14ac:dyDescent="0.25">
      <c r="A111" s="33" t="s">
        <v>285</v>
      </c>
      <c r="B111" s="34" t="s">
        <v>286</v>
      </c>
      <c r="C111" s="34" t="s">
        <v>57</v>
      </c>
      <c r="D111" s="36">
        <v>4.4999999999999998E-2</v>
      </c>
      <c r="E111" s="36">
        <v>4.4999999999999998E-2</v>
      </c>
      <c r="F111" s="36">
        <v>4.4999999999999998E-2</v>
      </c>
      <c r="G111" s="36">
        <v>4.4999999999999998E-2</v>
      </c>
      <c r="H111" s="36">
        <v>4.4999999999999998E-2</v>
      </c>
      <c r="I111" s="36">
        <v>4.4999999999999998E-2</v>
      </c>
      <c r="J111" s="36">
        <v>4.4999999999999998E-2</v>
      </c>
      <c r="K111" s="36">
        <v>4.4999999999999998E-2</v>
      </c>
      <c r="L111" s="36">
        <v>4.4999999999999998E-2</v>
      </c>
      <c r="M111" s="36">
        <v>4.4999999999999998E-2</v>
      </c>
      <c r="N111" s="36">
        <v>4.4999999999999998E-2</v>
      </c>
      <c r="O111" s="36">
        <v>4.4999999999999998E-2</v>
      </c>
      <c r="P111" s="36">
        <v>4.4999999999999998E-2</v>
      </c>
      <c r="Q111" s="36">
        <v>4.4999999999999998E-2</v>
      </c>
      <c r="R111" s="36">
        <v>4.4999999999999998E-2</v>
      </c>
      <c r="S111" s="36">
        <v>4.4999999999999998E-2</v>
      </c>
      <c r="T111" s="36">
        <v>4.4999999999999998E-2</v>
      </c>
      <c r="U111" s="36">
        <v>4.4999999999999998E-2</v>
      </c>
      <c r="V111" s="36">
        <v>4.4999999999999998E-2</v>
      </c>
      <c r="W111" s="36">
        <v>4.4999999999999998E-2</v>
      </c>
      <c r="X111" s="36">
        <v>4.4999999999999998E-2</v>
      </c>
      <c r="Y111" s="36">
        <v>4.4999999999999998E-2</v>
      </c>
      <c r="Z111" s="36">
        <v>4.4999999999999998E-2</v>
      </c>
    </row>
    <row r="112" x14ac:dyDescent="0.25">
      <c r="A112" s="2" t="s">
        <v>287</v>
      </c>
      <c r="B112" t="s">
        <v>288</v>
      </c>
      <c r="C112" t="s">
        <v>289</v>
      </c>
      <c r="D112" s="17">
        <v>0</v>
      </c>
      <c r="E112" s="17">
        <v>197.96380090497738</v>
      </c>
      <c r="F112" s="17">
        <v>0</v>
      </c>
      <c r="G112" s="17">
        <v>0</v>
      </c>
      <c r="H112" s="17">
        <v>210.85925144965736</v>
      </c>
      <c r="I112" s="17"/>
      <c r="J112" s="17">
        <v>0</v>
      </c>
      <c r="K112" s="17">
        <v>60.402985074626862</v>
      </c>
      <c r="L112" s="17">
        <v>558.88223552894215</v>
      </c>
      <c r="M112" s="17"/>
      <c r="N112" s="17">
        <v>0</v>
      </c>
      <c r="O112" s="17">
        <v>609.7560975609756</v>
      </c>
      <c r="P112" s="17">
        <v>240.96385542168676</v>
      </c>
      <c r="Q112" s="17">
        <v>73.378338714411498</v>
      </c>
      <c r="R112" s="17">
        <v>159.26800472255019</v>
      </c>
      <c r="S112" s="17">
        <v>425.531914893617</v>
      </c>
      <c r="T112" s="17">
        <v>261.36497122048632</v>
      </c>
      <c r="U112" s="17">
        <v>177.79242174629326</v>
      </c>
      <c r="V112" s="17">
        <v>0</v>
      </c>
      <c r="W112" s="17">
        <v>0</v>
      </c>
      <c r="X112" s="17">
        <v>708.83415435139568</v>
      </c>
      <c r="Y112" s="17">
        <v>0</v>
      </c>
      <c r="Z112" s="17">
        <v>178.72855257369116</v>
      </c>
    </row>
    <row r="113" x14ac:dyDescent="0.25">
      <c r="A113" s="2" t="s">
        <v>290</v>
      </c>
      <c r="B113" t="s">
        <v>291</v>
      </c>
      <c r="C113" t="s">
        <v>289</v>
      </c>
      <c r="D113" s="17">
        <v>0</v>
      </c>
      <c r="E113" s="17">
        <v>197.96380090497738</v>
      </c>
      <c r="F113" s="17">
        <v>53.20945945945946</v>
      </c>
      <c r="G113" s="17">
        <v>362.58158085569249</v>
      </c>
      <c r="H113" s="17">
        <v>0</v>
      </c>
      <c r="I113" s="17"/>
      <c r="J113" s="17">
        <v>0</v>
      </c>
      <c r="K113" s="17">
        <v>0</v>
      </c>
      <c r="L113" s="17">
        <v>0</v>
      </c>
      <c r="M113" s="17"/>
      <c r="N113" s="17">
        <v>0</v>
      </c>
      <c r="O113" s="17"/>
      <c r="P113" s="17">
        <v>753.01204819277109</v>
      </c>
      <c r="Q113" s="17">
        <v>0</v>
      </c>
      <c r="R113" s="17">
        <v>0</v>
      </c>
      <c r="S113" s="17">
        <v>0</v>
      </c>
      <c r="T113" s="17">
        <v>142.72289439680489</v>
      </c>
      <c r="U113" s="17">
        <v>88.896210873146629</v>
      </c>
      <c r="V113" s="17">
        <v>97.719869706840385</v>
      </c>
      <c r="W113" s="17">
        <v>334.44816053511704</v>
      </c>
      <c r="X113" s="17">
        <v>0</v>
      </c>
      <c r="Y113" s="17">
        <v>60.90133982947625</v>
      </c>
      <c r="Z113" s="17">
        <v>202.10074791025076</v>
      </c>
    </row>
    <row r="114" x14ac:dyDescent="0.25">
      <c r="A114" s="2" t="s">
        <v>292</v>
      </c>
      <c r="B114" t="s">
        <v>293</v>
      </c>
      <c r="C114" t="s">
        <v>289</v>
      </c>
      <c r="D114" s="17">
        <v>1401.8691588785048</v>
      </c>
      <c r="E114" s="17">
        <v>169.68325791855202</v>
      </c>
      <c r="F114" s="17">
        <v>950.16891891891896</v>
      </c>
      <c r="G114" s="17">
        <v>0</v>
      </c>
      <c r="H114" s="17">
        <v>210.85925144965736</v>
      </c>
      <c r="I114" s="17"/>
      <c r="J114" s="17">
        <v>266.64296506977155</v>
      </c>
      <c r="K114" s="17">
        <v>543.62686567164178</v>
      </c>
      <c r="L114" s="17">
        <v>798.40319361277443</v>
      </c>
      <c r="M114" s="17"/>
      <c r="N114" s="17">
        <v>1474.5308310991957</v>
      </c>
      <c r="O114" s="17"/>
      <c r="P114" s="17">
        <v>0</v>
      </c>
      <c r="Q114" s="17">
        <v>807.16172585852655</v>
      </c>
      <c r="R114" s="17">
        <v>1911.2160566706023</v>
      </c>
      <c r="S114" s="17">
        <v>0</v>
      </c>
      <c r="T114" s="17">
        <v>546.22342300011746</v>
      </c>
      <c r="U114" s="17">
        <v>800.06589785831966</v>
      </c>
      <c r="V114" s="17">
        <v>1140.0651465798046</v>
      </c>
      <c r="W114" s="17">
        <v>535.11705685618733</v>
      </c>
      <c r="X114" s="17">
        <v>1532.5670498084291</v>
      </c>
      <c r="Y114" s="17">
        <v>288.26634185952094</v>
      </c>
      <c r="Z114" s="17">
        <v>621.42542894852613</v>
      </c>
    </row>
    <row r="115" x14ac:dyDescent="0.25">
      <c r="A115" s="2" t="s">
        <v>294</v>
      </c>
      <c r="B115" t="s">
        <v>295</v>
      </c>
      <c r="C115" t="s">
        <v>289</v>
      </c>
      <c r="D115">
        <v>3.5794392523364484</v>
      </c>
      <c r="E115">
        <v>2.1493212669683257</v>
      </c>
      <c r="F115">
        <v>0.82770270270270274</v>
      </c>
      <c r="G115">
        <v>2.1936185641769397</v>
      </c>
      <c r="H115">
        <v>1.1439114391143912</v>
      </c>
      <c r="I115">
        <v>3.7191269385410677</v>
      </c>
      <c r="J115">
        <v>1.6665185316860722</v>
      </c>
      <c r="K115">
        <v>2.5862686567164181</v>
      </c>
      <c r="L115">
        <v>4.7904191616766463</v>
      </c>
      <c r="M115">
        <v>0.82644628099173556</v>
      </c>
      <c r="N115">
        <v>1.1930294906166219</v>
      </c>
      <c r="P115">
        <v>4.2168674698795181</v>
      </c>
      <c r="Q115">
        <v>4.5274434986791903</v>
      </c>
      <c r="R115">
        <v>6.0409287682014954</v>
      </c>
      <c r="S115">
        <v>5.7872340425531918</v>
      </c>
      <c r="T115">
        <v>2.70028192176671</v>
      </c>
      <c r="U115">
        <v>0.95909939593629878</v>
      </c>
      <c r="V115">
        <v>2.6364820846905537</v>
      </c>
      <c r="W115">
        <v>13.879598662207357</v>
      </c>
      <c r="X115">
        <v>0.65085933223864256</v>
      </c>
      <c r="Y115">
        <v>0.56841250507511165</v>
      </c>
      <c r="Z115">
        <v>0.19316432028156622</v>
      </c>
    </row>
    <row r="116" x14ac:dyDescent="0.25">
      <c r="A116" s="33" t="s">
        <v>296</v>
      </c>
      <c r="B116" s="34" t="s">
        <v>297</v>
      </c>
      <c r="C116" s="34" t="s">
        <v>298</v>
      </c>
      <c r="D116" s="38">
        <v>50</v>
      </c>
      <c r="E116" s="38">
        <v>50</v>
      </c>
      <c r="F116" s="38">
        <v>50</v>
      </c>
      <c r="G116" s="38">
        <v>50</v>
      </c>
      <c r="H116" s="38">
        <v>50</v>
      </c>
      <c r="I116" s="38">
        <v>50</v>
      </c>
      <c r="J116" s="38">
        <v>50</v>
      </c>
      <c r="K116" s="38">
        <v>50</v>
      </c>
      <c r="L116" s="38">
        <v>50</v>
      </c>
      <c r="M116" s="38">
        <v>50</v>
      </c>
      <c r="N116" s="38">
        <v>50</v>
      </c>
      <c r="O116" s="38">
        <v>50</v>
      </c>
      <c r="P116" s="38">
        <v>50</v>
      </c>
      <c r="Q116" s="38">
        <v>50</v>
      </c>
      <c r="R116" s="38">
        <v>50</v>
      </c>
      <c r="S116" s="38">
        <v>50</v>
      </c>
      <c r="T116" s="38">
        <v>50</v>
      </c>
      <c r="U116" s="38">
        <v>50</v>
      </c>
      <c r="V116" s="38">
        <v>50</v>
      </c>
      <c r="W116" s="38">
        <v>50</v>
      </c>
      <c r="X116" s="38">
        <v>50</v>
      </c>
      <c r="Y116" s="38">
        <v>50</v>
      </c>
      <c r="Z116" s="38">
        <v>50</v>
      </c>
    </row>
    <row r="117" x14ac:dyDescent="0.25">
      <c r="A117" s="2" t="s">
        <v>299</v>
      </c>
      <c r="B117" t="s">
        <v>300</v>
      </c>
      <c r="C117" t="s">
        <v>301</v>
      </c>
      <c r="D117">
        <v>333.33333333333331</v>
      </c>
      <c r="F117">
        <v>175.8080808080808</v>
      </c>
      <c r="H117">
        <v>31.25</v>
      </c>
      <c r="J117">
        <v>238.75</v>
      </c>
      <c r="N117">
        <v>4.5454545454545459</v>
      </c>
      <c r="P117">
        <v>272.72727272727275</v>
      </c>
      <c r="Q117">
        <v>527</v>
      </c>
      <c r="T117">
        <v>143.26328800988875</v>
      </c>
      <c r="V117">
        <v>368.42105263157896</v>
      </c>
      <c r="W117">
        <v>57.692307692307693</v>
      </c>
      <c r="Y117">
        <v>2.8837209302325579</v>
      </c>
      <c r="Z117">
        <v>159.31372549019608</v>
      </c>
    </row>
    <row r="118" x14ac:dyDescent="0.25">
      <c r="A118" s="2" t="s">
        <v>302</v>
      </c>
      <c r="B118" t="s">
        <v>303</v>
      </c>
      <c r="C118" t="s">
        <v>57</v>
      </c>
      <c r="D118" s="40">
        <v>0.4</v>
      </c>
      <c r="E118" s="32"/>
      <c r="F118" s="32">
        <v>0.25</v>
      </c>
      <c r="G118" s="32"/>
      <c r="H118" s="32">
        <v>0.5</v>
      </c>
      <c r="I118" s="32">
        <v>0.33</v>
      </c>
      <c r="J118" s="32">
        <v>0.3</v>
      </c>
      <c r="O118" s="32">
        <v>0</v>
      </c>
      <c r="P118" s="37">
        <v>0.56999999999999995</v>
      </c>
      <c r="Q118" s="37">
        <v>0.22</v>
      </c>
      <c r="R118" s="37"/>
      <c r="S118" s="37"/>
      <c r="T118" s="37">
        <v>0.3</v>
      </c>
      <c r="U118" s="37"/>
      <c r="V118" s="37">
        <v>0.32</v>
      </c>
      <c r="W118" s="37">
        <v>0.45</v>
      </c>
      <c r="X118" s="37"/>
      <c r="Y118" s="37">
        <v>0.16</v>
      </c>
      <c r="Z118" s="37">
        <v>0.25</v>
      </c>
    </row>
    <row r="119" x14ac:dyDescent="0.25">
      <c r="A119" s="2" t="s">
        <v>304</v>
      </c>
      <c r="B119" t="s">
        <v>305</v>
      </c>
      <c r="C119" t="s">
        <v>57</v>
      </c>
      <c r="D119" s="40">
        <v>0.2</v>
      </c>
      <c r="E119" s="32"/>
      <c r="F119" s="32">
        <v>0.22</v>
      </c>
      <c r="G119" s="32"/>
      <c r="H119" s="32">
        <v>0.2</v>
      </c>
      <c r="I119" s="32">
        <v>0.33</v>
      </c>
      <c r="J119" s="32">
        <v>0.4</v>
      </c>
      <c r="O119" s="32">
        <v>0</v>
      </c>
      <c r="P119" s="32">
        <v>0.33</v>
      </c>
      <c r="Q119" s="32">
        <v>0.15</v>
      </c>
      <c r="R119" s="32"/>
      <c r="S119" s="32"/>
      <c r="T119" s="32">
        <v>0.2</v>
      </c>
      <c r="U119" s="32"/>
      <c r="V119" s="32">
        <v>0.32</v>
      </c>
      <c r="W119" s="32">
        <v>0.37</v>
      </c>
      <c r="X119" s="32"/>
      <c r="Y119" s="32">
        <v>0.17</v>
      </c>
      <c r="Z119" s="32">
        <v>0.17</v>
      </c>
    </row>
    <row r="120" x14ac:dyDescent="0.25">
      <c r="A120" s="2" t="s">
        <v>306</v>
      </c>
      <c r="B120" t="s">
        <v>307</v>
      </c>
      <c r="C120" t="s">
        <v>57</v>
      </c>
      <c r="D120" s="40">
        <v>0.4</v>
      </c>
      <c r="E120" s="32"/>
      <c r="F120" s="32">
        <v>0.53</v>
      </c>
      <c r="H120" s="32">
        <v>0.3</v>
      </c>
      <c r="I120" s="32">
        <v>0.33</v>
      </c>
      <c r="J120" s="32">
        <v>0.3</v>
      </c>
      <c r="O120" s="32">
        <v>1</v>
      </c>
      <c r="P120" s="37">
        <v>0.06</v>
      </c>
      <c r="Q120" s="32">
        <v>0.63</v>
      </c>
      <c r="T120" s="32">
        <v>0.5</v>
      </c>
      <c r="V120" s="32">
        <v>0.32</v>
      </c>
      <c r="W120" s="32">
        <v>0.18</v>
      </c>
      <c r="Y120" s="32">
        <v>0.67</v>
      </c>
      <c r="Z120" s="32">
        <v>0.57999999999999996</v>
      </c>
    </row>
    <row r="121" x14ac:dyDescent="0.25">
      <c r="A121" s="2" t="s">
        <v>308</v>
      </c>
      <c r="B121" t="s">
        <v>309</v>
      </c>
      <c r="C121" t="s">
        <v>57</v>
      </c>
      <c r="D121" s="32">
        <v>0</v>
      </c>
      <c r="E121" s="32"/>
      <c r="F121" s="32">
        <v>0</v>
      </c>
      <c r="H121" s="32">
        <v>0</v>
      </c>
      <c r="I121" s="32">
        <v>0</v>
      </c>
      <c r="J121" s="32">
        <v>0</v>
      </c>
      <c r="O121" s="32">
        <v>0</v>
      </c>
      <c r="P121" s="37">
        <v>0.04</v>
      </c>
      <c r="Q121" s="37">
        <v>0</v>
      </c>
      <c r="R121" s="37"/>
      <c r="S121" s="37"/>
      <c r="T121" s="37">
        <v>0</v>
      </c>
      <c r="U121" s="37"/>
      <c r="V121" s="37">
        <v>0.04</v>
      </c>
      <c r="W121" s="37">
        <v>0</v>
      </c>
      <c r="X121" s="37"/>
      <c r="Y121" s="37">
        <v>0</v>
      </c>
      <c r="Z121" s="37">
        <v>0</v>
      </c>
    </row>
    <row r="122" x14ac:dyDescent="0.25">
      <c r="A122" s="2" t="s">
        <v>310</v>
      </c>
      <c r="B122" t="s">
        <v>311</v>
      </c>
      <c r="C122" t="s">
        <v>312</v>
      </c>
      <c r="D122">
        <v>10</v>
      </c>
      <c r="E122">
        <v>3</v>
      </c>
      <c r="F122">
        <v>9</v>
      </c>
      <c r="G122">
        <v>6</v>
      </c>
      <c r="H122">
        <v>2.5</v>
      </c>
      <c r="I122">
        <v>4</v>
      </c>
      <c r="J122">
        <v>0.8</v>
      </c>
      <c r="K122">
        <v>4</v>
      </c>
      <c r="L122">
        <v>1.25</v>
      </c>
      <c r="M122">
        <v>5</v>
      </c>
      <c r="N122">
        <v>5.5</v>
      </c>
      <c r="O122">
        <v>10</v>
      </c>
      <c r="P122">
        <v>6</v>
      </c>
      <c r="Q122">
        <v>3</v>
      </c>
      <c r="R122">
        <v>5.5</v>
      </c>
      <c r="T122">
        <v>2.4</v>
      </c>
      <c r="W122">
        <v>5.25</v>
      </c>
      <c r="Y122">
        <v>2</v>
      </c>
      <c r="Z122">
        <v>5</v>
      </c>
    </row>
    <row r="123" x14ac:dyDescent="0.25">
      <c r="A123" s="2" t="s">
        <v>313</v>
      </c>
      <c r="B123" t="s">
        <v>314</v>
      </c>
      <c r="C123" t="s">
        <v>315</v>
      </c>
      <c r="D123">
        <v>5</v>
      </c>
      <c r="E123">
        <v>2</v>
      </c>
      <c r="F123">
        <v>4</v>
      </c>
      <c r="G123">
        <v>2</v>
      </c>
      <c r="H123">
        <v>2</v>
      </c>
      <c r="I123">
        <v>1.5</v>
      </c>
      <c r="J123">
        <v>0.4</v>
      </c>
      <c r="K123">
        <v>4</v>
      </c>
      <c r="L123">
        <v>0.67796610169491522</v>
      </c>
      <c r="M123">
        <v>4</v>
      </c>
      <c r="O123">
        <v>6</v>
      </c>
      <c r="P123">
        <v>4</v>
      </c>
      <c r="Q123">
        <v>2</v>
      </c>
      <c r="R123">
        <v>4.5999999999999996</v>
      </c>
      <c r="T123">
        <v>1.6</v>
      </c>
      <c r="W123">
        <v>4.4000000000000004</v>
      </c>
      <c r="Y123">
        <v>0.5</v>
      </c>
      <c r="Z123">
        <v>2.5</v>
      </c>
    </row>
    <row r="124" x14ac:dyDescent="0.25">
      <c r="A124" s="2" t="s">
        <v>316</v>
      </c>
      <c r="B124" t="s">
        <v>317</v>
      </c>
      <c r="C124" t="s">
        <v>318</v>
      </c>
      <c r="D124">
        <v>250</v>
      </c>
      <c r="E124">
        <v>0</v>
      </c>
      <c r="F124">
        <v>300</v>
      </c>
      <c r="G124">
        <v>0</v>
      </c>
      <c r="H124">
        <v>0</v>
      </c>
      <c r="I124">
        <v>0</v>
      </c>
      <c r="J124">
        <v>8.2191780821917817</v>
      </c>
      <c r="K124">
        <v>1</v>
      </c>
      <c r="L124">
        <v>41.095890410958901</v>
      </c>
      <c r="Y124">
        <v>32.876712328767127</v>
      </c>
    </row>
    <row r="125" x14ac:dyDescent="0.25">
      <c r="A125" s="2" t="s">
        <v>319</v>
      </c>
      <c r="B125" t="s">
        <v>320</v>
      </c>
      <c r="C125" t="s">
        <v>321</v>
      </c>
      <c r="E125">
        <v>6.1934389140271486</v>
      </c>
      <c r="F125">
        <v>17.494721283783782</v>
      </c>
      <c r="G125">
        <v>2.6468455402465554</v>
      </c>
      <c r="H125">
        <v>3.8481813389562469</v>
      </c>
      <c r="J125">
        <v>24.442271798062393</v>
      </c>
      <c r="O125">
        <v>1.1128048780487805</v>
      </c>
      <c r="P125">
        <v>9.0361445783132552</v>
      </c>
      <c r="T125">
        <v>35.240220838717264</v>
      </c>
      <c r="U125">
        <v>2.6985172981878089</v>
      </c>
      <c r="W125">
        <v>23.301003344481604</v>
      </c>
      <c r="Y125">
        <v>8.9943158749492493</v>
      </c>
      <c r="Z125">
        <v>0.89364276286845579</v>
      </c>
    </row>
    <row r="126" x14ac:dyDescent="0.25">
      <c r="A126" s="33" t="s">
        <v>322</v>
      </c>
      <c r="B126" s="34" t="s">
        <v>323</v>
      </c>
      <c r="C126" s="34" t="s">
        <v>318</v>
      </c>
      <c r="D126" s="34">
        <v>50</v>
      </c>
      <c r="E126" s="34">
        <v>50</v>
      </c>
      <c r="F126" s="34">
        <v>50</v>
      </c>
      <c r="G126" s="34">
        <v>50</v>
      </c>
      <c r="H126" s="34">
        <v>50</v>
      </c>
      <c r="I126" s="34">
        <v>50</v>
      </c>
      <c r="J126" s="34">
        <v>50</v>
      </c>
      <c r="K126" s="34">
        <v>50</v>
      </c>
      <c r="L126" s="34">
        <v>50</v>
      </c>
      <c r="M126" s="34">
        <v>50</v>
      </c>
      <c r="N126" s="34">
        <v>50</v>
      </c>
      <c r="O126" s="34">
        <v>50</v>
      </c>
      <c r="P126" s="34">
        <v>50</v>
      </c>
      <c r="Q126" s="34">
        <v>50</v>
      </c>
      <c r="R126" s="34">
        <v>50</v>
      </c>
      <c r="S126" s="34">
        <v>50</v>
      </c>
      <c r="T126" s="34">
        <v>50</v>
      </c>
      <c r="U126" s="34">
        <v>50</v>
      </c>
      <c r="V126" s="34">
        <v>50</v>
      </c>
      <c r="W126" s="34">
        <v>50</v>
      </c>
      <c r="X126" s="34">
        <v>50</v>
      </c>
      <c r="Y126" s="34">
        <v>50</v>
      </c>
      <c r="Z126" s="34">
        <v>50</v>
      </c>
    </row>
    <row r="127" x14ac:dyDescent="0.25">
      <c r="A127" s="2" t="s">
        <v>324</v>
      </c>
      <c r="B127" t="s">
        <v>325</v>
      </c>
      <c r="C127" t="s">
        <v>326</v>
      </c>
      <c r="D127">
        <v>240.00000000000003</v>
      </c>
      <c r="E127">
        <v>11.999999999999998</v>
      </c>
      <c r="F127">
        <v>54.200336700336699</v>
      </c>
      <c r="G127">
        <v>120</v>
      </c>
      <c r="H127">
        <v>15.968749999999998</v>
      </c>
      <c r="J127">
        <v>54.166666666666664</v>
      </c>
      <c r="L127">
        <v>36.911764705882355</v>
      </c>
      <c r="P127">
        <v>15.15151515151515</v>
      </c>
      <c r="Q127">
        <v>20.833333333333332</v>
      </c>
      <c r="R127">
        <v>38.016308996559516</v>
      </c>
      <c r="T127">
        <v>49.44375772558714</v>
      </c>
      <c r="V127">
        <v>63.15789473684211</v>
      </c>
      <c r="X127">
        <v>24.709661477637756</v>
      </c>
      <c r="Y127">
        <v>197.67441860465115</v>
      </c>
      <c r="Z127">
        <v>80.06535947712419</v>
      </c>
    </row>
    <row r="128" x14ac:dyDescent="0.25">
      <c r="A128" s="33" t="s">
        <v>327</v>
      </c>
      <c r="B128" s="34" t="s">
        <v>328</v>
      </c>
      <c r="C128" s="34" t="s">
        <v>329</v>
      </c>
      <c r="D128" s="34">
        <v>38.6</v>
      </c>
      <c r="E128" s="34">
        <v>38.6</v>
      </c>
      <c r="F128" s="34">
        <v>38.6</v>
      </c>
      <c r="G128" s="34">
        <v>38.6</v>
      </c>
      <c r="H128" s="34">
        <v>38.6</v>
      </c>
      <c r="I128" s="34">
        <v>38.6</v>
      </c>
      <c r="J128" s="34">
        <v>38.6</v>
      </c>
      <c r="K128" s="34">
        <v>38.6</v>
      </c>
      <c r="L128" s="34">
        <v>38.6</v>
      </c>
      <c r="M128" s="34">
        <v>38.6</v>
      </c>
      <c r="N128" s="34">
        <v>38.6</v>
      </c>
      <c r="O128" s="34">
        <v>38.6</v>
      </c>
      <c r="P128" s="34">
        <v>38.6</v>
      </c>
      <c r="Q128" s="34">
        <v>38.6</v>
      </c>
      <c r="R128" s="34">
        <v>38.6</v>
      </c>
      <c r="S128" s="34">
        <v>38.6</v>
      </c>
      <c r="T128" s="34">
        <v>38.6</v>
      </c>
      <c r="U128" s="34">
        <v>38.6</v>
      </c>
      <c r="V128" s="34">
        <v>38.6</v>
      </c>
      <c r="W128" s="34">
        <v>38.6</v>
      </c>
      <c r="X128" s="34">
        <v>38.6</v>
      </c>
      <c r="Y128" s="34">
        <v>38.6</v>
      </c>
      <c r="Z128" s="34">
        <v>38.6</v>
      </c>
    </row>
    <row r="129" x14ac:dyDescent="0.25">
      <c r="A129" s="2" t="s">
        <v>330</v>
      </c>
      <c r="B129" t="s">
        <v>331</v>
      </c>
      <c r="C129" t="s">
        <v>332</v>
      </c>
      <c r="D129">
        <v>0.5</v>
      </c>
      <c r="E129">
        <v>1.5</v>
      </c>
      <c r="F129">
        <v>0.16</v>
      </c>
      <c r="G129">
        <v>0.23</v>
      </c>
      <c r="H129">
        <v>9.0909090909090912E-2</v>
      </c>
      <c r="J129">
        <v>0.75</v>
      </c>
      <c r="L129">
        <v>1.1200000000000001</v>
      </c>
      <c r="M129">
        <v>2.5</v>
      </c>
      <c r="N129">
        <v>0.6</v>
      </c>
      <c r="O129">
        <v>0.5</v>
      </c>
      <c r="P129">
        <v>0.25</v>
      </c>
      <c r="Q129">
        <v>0.682655986893005</v>
      </c>
      <c r="R129">
        <v>1</v>
      </c>
      <c r="T129">
        <v>0.1</v>
      </c>
      <c r="V129">
        <v>0.5</v>
      </c>
      <c r="W129">
        <v>0.5</v>
      </c>
      <c r="X129">
        <v>0.4</v>
      </c>
      <c r="Y129">
        <v>0.5</v>
      </c>
      <c r="Z129">
        <v>0.18</v>
      </c>
    </row>
    <row r="130" x14ac:dyDescent="0.25">
      <c r="A130" s="2" t="s">
        <v>333</v>
      </c>
      <c r="B130" t="s">
        <v>334</v>
      </c>
      <c r="C130" t="s">
        <v>335</v>
      </c>
      <c r="D130">
        <v>0.5</v>
      </c>
      <c r="E130">
        <v>0.5</v>
      </c>
      <c r="F130">
        <v>0.16</v>
      </c>
      <c r="G130">
        <v>0.25</v>
      </c>
      <c r="H130">
        <v>3.7037037037037035E-2</v>
      </c>
      <c r="J130">
        <v>0.25</v>
      </c>
      <c r="L130">
        <v>0.77</v>
      </c>
      <c r="M130">
        <v>1.5</v>
      </c>
      <c r="N130">
        <v>0.4</v>
      </c>
      <c r="O130">
        <v>0.5</v>
      </c>
      <c r="P130">
        <v>0.25</v>
      </c>
      <c r="Q130">
        <v>0.4</v>
      </c>
      <c r="R130">
        <v>1</v>
      </c>
      <c r="T130">
        <v>0.1</v>
      </c>
      <c r="V130">
        <v>0.2</v>
      </c>
      <c r="W130">
        <v>0.25</v>
      </c>
      <c r="X130">
        <v>0.4</v>
      </c>
      <c r="Y130">
        <v>0.5</v>
      </c>
      <c r="Z130">
        <v>0.18</v>
      </c>
    </row>
    <row r="131" x14ac:dyDescent="0.25">
      <c r="A131" s="2" t="s">
        <v>336</v>
      </c>
      <c r="B131" t="s">
        <v>337</v>
      </c>
      <c r="C131" t="s">
        <v>338</v>
      </c>
      <c r="D131">
        <v>0.5420560747663552</v>
      </c>
      <c r="E131">
        <v>1.0180995475113122</v>
      </c>
      <c r="G131">
        <v>1.0235351704133429</v>
      </c>
      <c r="H131">
        <v>0.39615181866104376</v>
      </c>
      <c r="I131">
        <v>1.8093049971280875</v>
      </c>
      <c r="J131">
        <v>0.82992622877966404</v>
      </c>
      <c r="L131">
        <v>7.1856287425149699</v>
      </c>
      <c r="N131">
        <v>0.18096514745308312</v>
      </c>
      <c r="O131">
        <v>2.1951219512195119</v>
      </c>
      <c r="Q131">
        <v>0.19812151452891105</v>
      </c>
      <c r="W131">
        <v>0.33110367892976589</v>
      </c>
      <c r="Y131">
        <v>2.9232643118148598E-2</v>
      </c>
    </row>
    <row r="132" x14ac:dyDescent="0.25">
      <c r="A132" s="33" t="s">
        <v>339</v>
      </c>
      <c r="B132" s="34" t="s">
        <v>340</v>
      </c>
      <c r="C132" s="34" t="s">
        <v>341</v>
      </c>
      <c r="D132" s="34">
        <v>0.1</v>
      </c>
      <c r="E132" s="34">
        <v>0.1</v>
      </c>
      <c r="F132" s="34">
        <v>0.1</v>
      </c>
      <c r="G132" s="34">
        <v>0.1</v>
      </c>
      <c r="H132" s="34">
        <v>0.1</v>
      </c>
      <c r="I132" s="34">
        <v>0.1</v>
      </c>
      <c r="J132" s="34">
        <v>0.1</v>
      </c>
      <c r="K132" s="34">
        <v>0.1</v>
      </c>
      <c r="L132" s="34">
        <v>0.1</v>
      </c>
      <c r="M132" s="34">
        <v>0.1</v>
      </c>
      <c r="N132" s="34">
        <v>0.1</v>
      </c>
      <c r="O132" s="34">
        <v>0.1</v>
      </c>
      <c r="P132" s="34">
        <v>0.1</v>
      </c>
      <c r="Q132" s="34">
        <v>0.1</v>
      </c>
      <c r="R132" s="34">
        <v>0.1</v>
      </c>
      <c r="S132" s="34">
        <v>0.1</v>
      </c>
      <c r="T132" s="34">
        <v>0.1</v>
      </c>
      <c r="U132" s="34">
        <v>0.1</v>
      </c>
      <c r="V132" s="34">
        <v>0.1</v>
      </c>
      <c r="W132" s="34">
        <v>0.1</v>
      </c>
      <c r="X132" s="34">
        <v>0.1</v>
      </c>
      <c r="Y132" s="34">
        <v>0.1</v>
      </c>
      <c r="Z132" s="34">
        <v>0.1</v>
      </c>
    </row>
    <row r="133" x14ac:dyDescent="0.25">
      <c r="A133" s="33" t="s">
        <v>342</v>
      </c>
      <c r="B133" s="34" t="s">
        <v>343</v>
      </c>
      <c r="C133" s="34" t="s">
        <v>341</v>
      </c>
      <c r="D133" s="34">
        <v>0.1</v>
      </c>
      <c r="E133" s="34">
        <v>0.1</v>
      </c>
      <c r="F133" s="34">
        <v>0.1</v>
      </c>
      <c r="G133" s="34">
        <v>0.1</v>
      </c>
      <c r="H133" s="34">
        <v>0.1</v>
      </c>
      <c r="I133" s="34">
        <v>0.1</v>
      </c>
      <c r="J133" s="34">
        <v>0.1</v>
      </c>
      <c r="K133" s="34">
        <v>0.1</v>
      </c>
      <c r="L133" s="34">
        <v>0.1</v>
      </c>
      <c r="M133" s="34">
        <v>0.1</v>
      </c>
      <c r="N133" s="34">
        <v>0.1</v>
      </c>
      <c r="O133" s="34">
        <v>0.1</v>
      </c>
      <c r="P133" s="34">
        <v>0.1</v>
      </c>
      <c r="Q133" s="34">
        <v>0.1</v>
      </c>
      <c r="R133" s="34">
        <v>0.1</v>
      </c>
      <c r="S133" s="34">
        <v>0.1</v>
      </c>
      <c r="T133" s="34">
        <v>0.1</v>
      </c>
      <c r="U133" s="34">
        <v>0.1</v>
      </c>
      <c r="V133" s="34">
        <v>0.1</v>
      </c>
      <c r="W133" s="34">
        <v>0.1</v>
      </c>
      <c r="X133" s="34">
        <v>0.1</v>
      </c>
      <c r="Y133" s="34">
        <v>0.1</v>
      </c>
      <c r="Z133" s="34">
        <v>0.1</v>
      </c>
    </row>
    <row r="134" x14ac:dyDescent="0.25">
      <c r="A134" s="33" t="s">
        <v>344</v>
      </c>
      <c r="B134" s="34" t="s">
        <v>345</v>
      </c>
      <c r="C134" s="34" t="s">
        <v>341</v>
      </c>
      <c r="D134" s="34">
        <v>1</v>
      </c>
      <c r="E134" s="34">
        <v>1</v>
      </c>
      <c r="F134" s="34">
        <v>1</v>
      </c>
      <c r="G134" s="34">
        <v>1</v>
      </c>
      <c r="H134" s="34">
        <v>1</v>
      </c>
      <c r="I134" s="34">
        <v>1</v>
      </c>
      <c r="J134" s="34">
        <v>1</v>
      </c>
      <c r="K134" s="34">
        <v>1</v>
      </c>
      <c r="L134" s="34">
        <v>1</v>
      </c>
      <c r="M134" s="34">
        <v>1</v>
      </c>
      <c r="N134" s="34">
        <v>1</v>
      </c>
      <c r="O134" s="34">
        <v>1</v>
      </c>
      <c r="P134" s="34">
        <v>1</v>
      </c>
      <c r="Q134" s="34">
        <v>1</v>
      </c>
      <c r="R134" s="34">
        <v>1</v>
      </c>
      <c r="S134" s="34">
        <v>1</v>
      </c>
      <c r="T134" s="34">
        <v>1</v>
      </c>
      <c r="U134" s="34">
        <v>1</v>
      </c>
      <c r="V134" s="34">
        <v>1</v>
      </c>
      <c r="W134" s="34">
        <v>1</v>
      </c>
      <c r="X134" s="34">
        <v>1</v>
      </c>
      <c r="Y134" s="34">
        <v>1</v>
      </c>
      <c r="Z134" s="34">
        <v>1</v>
      </c>
    </row>
    <row r="135" x14ac:dyDescent="0.25">
      <c r="A135" s="2" t="s">
        <v>346</v>
      </c>
      <c r="B135" t="s">
        <v>347</v>
      </c>
      <c r="C135" t="s">
        <v>348</v>
      </c>
      <c r="D135">
        <v>180</v>
      </c>
      <c r="E135">
        <v>600</v>
      </c>
      <c r="F135">
        <v>300</v>
      </c>
      <c r="G135">
        <v>23</v>
      </c>
      <c r="H135">
        <v>50</v>
      </c>
      <c r="I135">
        <v>30</v>
      </c>
      <c r="J135">
        <v>200</v>
      </c>
      <c r="L135">
        <v>41</v>
      </c>
      <c r="M135">
        <v>25</v>
      </c>
      <c r="N135">
        <v>40</v>
      </c>
      <c r="P135">
        <v>200</v>
      </c>
      <c r="Q135">
        <v>250</v>
      </c>
      <c r="R135">
        <v>140</v>
      </c>
      <c r="S135">
        <v>120</v>
      </c>
      <c r="T135">
        <v>400</v>
      </c>
      <c r="V135">
        <v>135</v>
      </c>
      <c r="W135">
        <v>70</v>
      </c>
      <c r="X135">
        <v>120</v>
      </c>
      <c r="Y135">
        <v>100</v>
      </c>
      <c r="Z135">
        <v>400</v>
      </c>
    </row>
    <row r="136" x14ac:dyDescent="0.25">
      <c r="A136" s="2" t="s">
        <v>349</v>
      </c>
      <c r="B136" t="s">
        <v>350</v>
      </c>
      <c r="C136" t="s">
        <v>57</v>
      </c>
      <c r="D136" s="32">
        <v>1</v>
      </c>
      <c r="E136" s="32">
        <v>1</v>
      </c>
      <c r="F136" s="32">
        <v>0.4</v>
      </c>
      <c r="G136" s="32">
        <v>0.1</v>
      </c>
      <c r="H136" s="32">
        <v>0.8</v>
      </c>
      <c r="I136" s="32">
        <v>0.9</v>
      </c>
      <c r="J136" s="32">
        <v>1</v>
      </c>
      <c r="L136" s="32">
        <v>1</v>
      </c>
      <c r="M136" s="32">
        <v>1</v>
      </c>
      <c r="N136" s="32">
        <v>1</v>
      </c>
      <c r="P136" s="32">
        <v>1</v>
      </c>
      <c r="Q136" s="32">
        <v>0.2</v>
      </c>
      <c r="S136" s="32">
        <v>1</v>
      </c>
      <c r="T136" s="32">
        <v>1</v>
      </c>
      <c r="V136" s="32">
        <v>0.1</v>
      </c>
      <c r="W136" s="32">
        <v>0.05</v>
      </c>
      <c r="X136" s="32">
        <v>0.1</v>
      </c>
      <c r="Y136" s="32">
        <v>0.1</v>
      </c>
      <c r="Z136" s="32">
        <v>1</v>
      </c>
    </row>
    <row r="137" x14ac:dyDescent="0.25">
      <c r="A137" s="2" t="s">
        <v>351</v>
      </c>
      <c r="B137" t="s">
        <v>352</v>
      </c>
      <c r="C137" t="s">
        <v>348</v>
      </c>
      <c r="D137">
        <v>25</v>
      </c>
      <c r="E137">
        <v>120</v>
      </c>
      <c r="F137">
        <v>50</v>
      </c>
      <c r="G137">
        <v>90</v>
      </c>
      <c r="H137">
        <v>25</v>
      </c>
      <c r="I137">
        <v>10</v>
      </c>
      <c r="J137">
        <v>50</v>
      </c>
      <c r="K137">
        <v>15</v>
      </c>
      <c r="L137">
        <v>22</v>
      </c>
      <c r="M137">
        <v>10</v>
      </c>
      <c r="P137">
        <v>100</v>
      </c>
      <c r="Q137">
        <v>120</v>
      </c>
      <c r="S137">
        <v>10</v>
      </c>
      <c r="T137">
        <v>50</v>
      </c>
      <c r="V137">
        <v>65</v>
      </c>
      <c r="W137">
        <v>100</v>
      </c>
      <c r="X137">
        <v>10</v>
      </c>
      <c r="Y137">
        <v>100</v>
      </c>
      <c r="Z137">
        <v>500</v>
      </c>
    </row>
    <row r="138" x14ac:dyDescent="0.25">
      <c r="A138" s="2" t="s">
        <v>353</v>
      </c>
      <c r="B138" t="s">
        <v>354</v>
      </c>
      <c r="C138" t="s">
        <v>57</v>
      </c>
      <c r="D138" s="32">
        <v>1</v>
      </c>
      <c r="E138" s="32">
        <v>1</v>
      </c>
      <c r="F138" s="32">
        <v>1</v>
      </c>
      <c r="G138" s="32">
        <v>0</v>
      </c>
      <c r="H138" s="32">
        <v>1</v>
      </c>
      <c r="I138" s="32">
        <v>1</v>
      </c>
      <c r="J138" s="32">
        <v>1</v>
      </c>
      <c r="O138" s="32">
        <v>1</v>
      </c>
      <c r="P138" s="32">
        <v>1</v>
      </c>
      <c r="Q138" s="32">
        <v>1</v>
      </c>
      <c r="V138" s="32">
        <v>1</v>
      </c>
      <c r="W138" s="32">
        <v>1</v>
      </c>
      <c r="Y138" s="32">
        <v>1</v>
      </c>
    </row>
    <row r="139" x14ac:dyDescent="0.25">
      <c r="A139" s="2" t="s">
        <v>355</v>
      </c>
      <c r="B139" t="s">
        <v>356</v>
      </c>
      <c r="C139" t="s">
        <v>348</v>
      </c>
      <c r="D139">
        <v>10</v>
      </c>
      <c r="E139">
        <v>100</v>
      </c>
      <c r="F139">
        <v>8</v>
      </c>
      <c r="G139">
        <v>0</v>
      </c>
      <c r="H139">
        <v>25</v>
      </c>
      <c r="I139">
        <v>10</v>
      </c>
      <c r="J139">
        <v>20</v>
      </c>
      <c r="O139">
        <v>20</v>
      </c>
      <c r="P139">
        <v>100</v>
      </c>
      <c r="Q139">
        <v>40</v>
      </c>
      <c r="V139">
        <v>15</v>
      </c>
      <c r="W139">
        <v>20</v>
      </c>
      <c r="Y139">
        <v>15</v>
      </c>
    </row>
    <row r="140" x14ac:dyDescent="0.25">
      <c r="A140" s="33" t="s">
        <v>357</v>
      </c>
      <c r="B140" s="34" t="s">
        <v>358</v>
      </c>
      <c r="C140" s="34" t="s">
        <v>359</v>
      </c>
      <c r="D140" s="38">
        <v>5000</v>
      </c>
      <c r="E140" s="38">
        <v>5000</v>
      </c>
      <c r="F140" s="38">
        <v>5000</v>
      </c>
      <c r="G140" s="38">
        <v>5000</v>
      </c>
      <c r="H140" s="38">
        <v>5000</v>
      </c>
      <c r="I140" s="38">
        <v>5000</v>
      </c>
      <c r="J140" s="38">
        <v>5000</v>
      </c>
      <c r="K140" s="38">
        <v>5000</v>
      </c>
      <c r="L140" s="38">
        <v>5000</v>
      </c>
      <c r="M140" s="38">
        <v>5000</v>
      </c>
      <c r="N140" s="38">
        <v>5000</v>
      </c>
      <c r="O140" s="38">
        <v>5000</v>
      </c>
      <c r="P140" s="38">
        <v>5000</v>
      </c>
      <c r="Q140" s="38">
        <v>5000</v>
      </c>
      <c r="R140" s="38">
        <v>5000</v>
      </c>
      <c r="S140" s="38">
        <v>5000</v>
      </c>
      <c r="T140" s="38">
        <v>5000</v>
      </c>
      <c r="U140" s="38">
        <v>5000</v>
      </c>
      <c r="V140" s="38">
        <v>5000</v>
      </c>
      <c r="W140" s="38">
        <v>5000</v>
      </c>
      <c r="X140" s="38">
        <v>5000</v>
      </c>
      <c r="Y140" s="38">
        <v>5000</v>
      </c>
      <c r="Z140" s="38">
        <v>5000</v>
      </c>
    </row>
    <row r="141" x14ac:dyDescent="0.25">
      <c r="A141" s="33" t="s">
        <v>360</v>
      </c>
      <c r="B141" s="34" t="s">
        <v>361</v>
      </c>
      <c r="C141" s="34" t="s">
        <v>348</v>
      </c>
      <c r="D141" s="38">
        <v>100</v>
      </c>
      <c r="E141" s="38">
        <v>100</v>
      </c>
      <c r="F141" s="38">
        <v>100</v>
      </c>
      <c r="G141" s="38">
        <v>100</v>
      </c>
      <c r="H141" s="38">
        <v>100</v>
      </c>
      <c r="I141" s="38">
        <v>100</v>
      </c>
      <c r="J141" s="38">
        <v>100</v>
      </c>
      <c r="K141" s="38">
        <v>100</v>
      </c>
      <c r="L141" s="38">
        <v>100</v>
      </c>
      <c r="M141" s="38">
        <v>100</v>
      </c>
      <c r="N141" s="38">
        <v>100</v>
      </c>
      <c r="O141" s="38">
        <v>100</v>
      </c>
      <c r="P141" s="38">
        <v>100</v>
      </c>
      <c r="Q141" s="38">
        <v>100</v>
      </c>
      <c r="R141" s="38">
        <v>100</v>
      </c>
      <c r="S141" s="38">
        <v>100</v>
      </c>
      <c r="T141" s="38">
        <v>100</v>
      </c>
      <c r="U141" s="38">
        <v>100</v>
      </c>
      <c r="V141" s="38">
        <v>100</v>
      </c>
      <c r="W141" s="38">
        <v>100</v>
      </c>
      <c r="X141" s="38">
        <v>100</v>
      </c>
      <c r="Y141" s="38">
        <v>100</v>
      </c>
      <c r="Z141" s="38">
        <v>100</v>
      </c>
    </row>
    <row r="142" x14ac:dyDescent="0.25">
      <c r="A142" s="33" t="s">
        <v>362</v>
      </c>
      <c r="B142" s="34" t="s">
        <v>363</v>
      </c>
      <c r="C142" s="34" t="s">
        <v>364</v>
      </c>
      <c r="D142" s="39">
        <v>0.18</v>
      </c>
      <c r="E142" s="39">
        <v>0.18</v>
      </c>
      <c r="F142" s="39">
        <v>0.18</v>
      </c>
      <c r="G142" s="39">
        <v>0.18</v>
      </c>
      <c r="H142" s="39">
        <v>0.18</v>
      </c>
      <c r="I142" s="39">
        <v>0.18</v>
      </c>
      <c r="J142" s="39">
        <v>0.18</v>
      </c>
      <c r="K142" s="39">
        <v>0.18</v>
      </c>
      <c r="L142" s="39">
        <v>0.18</v>
      </c>
      <c r="M142" s="39">
        <v>0.18</v>
      </c>
      <c r="N142" s="39">
        <v>0.18</v>
      </c>
      <c r="O142" s="39">
        <v>0.18</v>
      </c>
      <c r="P142" s="39">
        <v>0.18</v>
      </c>
      <c r="Q142" s="39">
        <v>0.18</v>
      </c>
      <c r="R142" s="39">
        <v>0.18</v>
      </c>
      <c r="S142" s="39">
        <v>0.18</v>
      </c>
      <c r="T142" s="39">
        <v>0.18</v>
      </c>
      <c r="U142" s="39">
        <v>0.18</v>
      </c>
      <c r="V142" s="39">
        <v>0.18</v>
      </c>
      <c r="W142" s="39">
        <v>0.18</v>
      </c>
      <c r="X142" s="39">
        <v>0.18</v>
      </c>
      <c r="Y142" s="39">
        <v>0.18</v>
      </c>
      <c r="Z142" s="39">
        <v>0.18</v>
      </c>
    </row>
    <row r="143" x14ac:dyDescent="0.25">
      <c r="A143" s="33" t="s">
        <v>365</v>
      </c>
      <c r="B143" s="34" t="s">
        <v>366</v>
      </c>
      <c r="C143" s="34" t="s">
        <v>367</v>
      </c>
      <c r="D143" s="39">
        <v>0.65</v>
      </c>
      <c r="E143" s="39">
        <v>0.65</v>
      </c>
      <c r="F143" s="39">
        <v>0.65</v>
      </c>
      <c r="G143" s="39">
        <v>0.65</v>
      </c>
      <c r="H143" s="39">
        <v>0.65</v>
      </c>
      <c r="I143" s="39">
        <v>0.65</v>
      </c>
      <c r="J143" s="39">
        <v>0.65</v>
      </c>
      <c r="K143" s="39">
        <v>0.65</v>
      </c>
      <c r="L143" s="39">
        <v>0.65</v>
      </c>
      <c r="M143" s="39">
        <v>0.65</v>
      </c>
      <c r="N143" s="39">
        <v>0.65</v>
      </c>
      <c r="O143" s="39">
        <v>0.65</v>
      </c>
      <c r="P143" s="39">
        <v>0.65</v>
      </c>
      <c r="Q143" s="39">
        <v>0.65</v>
      </c>
      <c r="R143" s="39">
        <v>0.65</v>
      </c>
      <c r="S143" s="39">
        <v>0.65</v>
      </c>
      <c r="T143" s="39">
        <v>0.65</v>
      </c>
      <c r="U143" s="39">
        <v>0.65</v>
      </c>
      <c r="V143" s="39">
        <v>0.65</v>
      </c>
      <c r="W143" s="39">
        <v>0.65</v>
      </c>
      <c r="X143" s="39">
        <v>0.65</v>
      </c>
      <c r="Y143" s="39">
        <v>0.65</v>
      </c>
      <c r="Z143" s="39">
        <v>0.65</v>
      </c>
    </row>
    <row r="144" x14ac:dyDescent="0.25">
      <c r="A144" s="2"/>
    </row>
    <row r="145" x14ac:dyDescent="0.25">
      <c r="A145" s="2"/>
    </row>
    <row r="146" x14ac:dyDescent="0.25">
      <c r="A146" s="2"/>
    </row>
    <row r="147" x14ac:dyDescent="0.25">
      <c r="A147" s="2"/>
    </row>
    <row r="148" x14ac:dyDescent="0.25">
      <c r="A148" s="2"/>
    </row>
    <row r="149" x14ac:dyDescent="0.25">
      <c r="A149" s="2"/>
    </row>
    <row r="150" x14ac:dyDescent="0.25">
      <c r="A150" s="2"/>
    </row>
    <row r="151" x14ac:dyDescent="0.25">
      <c r="A151" s="2"/>
    </row>
    <row r="152" x14ac:dyDescent="0.25">
      <c r="A152" s="2"/>
    </row>
    <row r="153" x14ac:dyDescent="0.25">
      <c r="A153" s="2"/>
    </row>
    <row r="154" x14ac:dyDescent="0.25">
      <c r="A154" s="2"/>
    </row>
    <row r="155" x14ac:dyDescent="0.25">
      <c r="A155" s="2"/>
    </row>
    <row r="156" x14ac:dyDescent="0.25">
      <c r="A156" s="2"/>
    </row>
    <row r="157" x14ac:dyDescent="0.25">
      <c r="A157" s="2"/>
    </row>
    <row r="158" x14ac:dyDescent="0.25">
      <c r="A158" s="2"/>
    </row>
    <row r="159" x14ac:dyDescent="0.25">
      <c r="A159" s="2"/>
    </row>
    <row r="160" x14ac:dyDescent="0.25">
      <c r="A160" s="2"/>
    </row>
    <row r="161" x14ac:dyDescent="0.25">
      <c r="A161" s="2"/>
    </row>
    <row r="162" x14ac:dyDescent="0.25">
      <c r="A162" s="2"/>
    </row>
    <row r="163" x14ac:dyDescent="0.25">
      <c r="A163" s="2"/>
    </row>
    <row r="164" x14ac:dyDescent="0.25">
      <c r="A164" s="2"/>
    </row>
    <row r="165" x14ac:dyDescent="0.25">
      <c r="A165" s="2"/>
    </row>
    <row r="166" x14ac:dyDescent="0.25">
      <c r="A166" s="2"/>
    </row>
    <row r="167" x14ac:dyDescent="0.25">
      <c r="A167" s="2"/>
    </row>
    <row r="168" x14ac:dyDescent="0.25">
      <c r="A168" s="2"/>
    </row>
    <row r="169" x14ac:dyDescent="0.25">
      <c r="A169" s="2"/>
    </row>
    <row r="170" x14ac:dyDescent="0.25">
      <c r="A170" s="2"/>
    </row>
    <row r="171" x14ac:dyDescent="0.25">
      <c r="A171" s="2"/>
    </row>
    <row r="172" x14ac:dyDescent="0.25">
      <c r="A172" s="2"/>
    </row>
    <row r="173" x14ac:dyDescent="0.25">
      <c r="A173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1E69-9BC5-4582-9644-B1ED269E0317}">
  <sheetPr>
    <tabColor rgb="FFFFFF00"/>
  </sheetPr>
  <dimension ref="A1:F143"/>
  <sheetViews>
    <sheetView zoomScale="85" zoomScaleNormal="85" workbookViewId="0">
      <pane ySplit="1" topLeftCell="A2" activePane="bottomLeft" state="frozen"/>
      <selection pane="bottomLeft" activeCell="B41" sqref="B41"/>
    </sheetView>
  </sheetViews>
  <sheetFormatPr defaultRowHeight="15" x14ac:dyDescent="0.25"/>
  <cols>
    <col min="1" max="1" width="27.85546875" bestFit="true" customWidth="true"/>
    <col min="2" max="2" width="27.85546875" customWidth="true"/>
    <col min="3" max="3" width="15" customWidth="true"/>
    <col min="4" max="4" width="14.28515625" customWidth="true"/>
  </cols>
  <sheetData>
    <row r="1" ht="18.75" customHeight="true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x14ac:dyDescent="0.25">
      <c r="A2" s="2" t="s">
        <v>47</v>
      </c>
      <c r="B2" t="s">
        <v>48</v>
      </c>
      <c r="C2" t="s">
        <v>49</v>
      </c>
      <c r="D2" s="3">
        <v>206</v>
      </c>
    </row>
    <row r="3" x14ac:dyDescent="0.25">
      <c r="A3" s="2" t="s">
        <v>50</v>
      </c>
      <c r="B3" t="s">
        <v>51</v>
      </c>
      <c r="C3" t="s">
        <v>49</v>
      </c>
      <c r="D3" s="3">
        <v>34</v>
      </c>
    </row>
    <row r="4" x14ac:dyDescent="0.25">
      <c r="A4" s="2" t="s">
        <v>52</v>
      </c>
      <c r="B4" t="s">
        <v>53</v>
      </c>
      <c r="C4" t="s">
        <v>54</v>
      </c>
      <c r="D4" s="4">
        <v>1.8</v>
      </c>
    </row>
    <row r="5" x14ac:dyDescent="0.25">
      <c r="A5" s="2" t="s">
        <v>55</v>
      </c>
      <c r="B5" t="s">
        <v>56</v>
      </c>
      <c r="C5" t="s">
        <v>57</v>
      </c>
      <c r="D5" s="5">
        <v>0.5</v>
      </c>
    </row>
    <row r="6" x14ac:dyDescent="0.25">
      <c r="A6" s="2" t="s">
        <v>58</v>
      </c>
      <c r="B6" t="s">
        <v>59</v>
      </c>
      <c r="C6" t="s">
        <v>57</v>
      </c>
      <c r="D6" s="6">
        <v>7.4999999999999997E-2</v>
      </c>
    </row>
    <row r="7" x14ac:dyDescent="0.25">
      <c r="A7" s="2" t="s">
        <v>60</v>
      </c>
      <c r="B7" t="s">
        <v>61</v>
      </c>
      <c r="C7" t="s">
        <v>57</v>
      </c>
      <c r="D7" s="6">
        <v>3.5000000000000003E-2</v>
      </c>
    </row>
    <row r="8" x14ac:dyDescent="0.25">
      <c r="A8" s="2" t="s">
        <v>62</v>
      </c>
      <c r="B8" t="s">
        <v>63</v>
      </c>
      <c r="C8" t="s">
        <v>57</v>
      </c>
      <c r="D8" s="6">
        <v>0.124</v>
      </c>
    </row>
    <row r="9" x14ac:dyDescent="0.25">
      <c r="A9" s="2" t="s">
        <v>64</v>
      </c>
      <c r="B9" t="s">
        <v>65</v>
      </c>
      <c r="C9" t="s">
        <v>57</v>
      </c>
      <c r="D9" s="6">
        <v>0.10100000000000001</v>
      </c>
    </row>
    <row r="10" x14ac:dyDescent="0.25">
      <c r="A10" s="2" t="s">
        <v>66</v>
      </c>
      <c r="B10" t="s">
        <v>67</v>
      </c>
      <c r="C10" t="s">
        <v>68</v>
      </c>
      <c r="D10" s="4">
        <v>72.400000000000006</v>
      </c>
    </row>
    <row r="11" x14ac:dyDescent="0.25">
      <c r="A11" s="2" t="s">
        <v>69</v>
      </c>
      <c r="B11" t="s">
        <v>70</v>
      </c>
      <c r="C11" t="s">
        <v>68</v>
      </c>
      <c r="D11" s="4">
        <v>89.2</v>
      </c>
    </row>
    <row r="12" x14ac:dyDescent="0.25">
      <c r="A12" s="2" t="s">
        <v>71</v>
      </c>
      <c r="B12" t="s">
        <v>72</v>
      </c>
      <c r="C12" t="s">
        <v>68</v>
      </c>
      <c r="D12" s="4">
        <v>38.6</v>
      </c>
    </row>
    <row r="13" x14ac:dyDescent="0.25">
      <c r="A13" s="2" t="s">
        <v>73</v>
      </c>
      <c r="B13" t="s">
        <v>74</v>
      </c>
      <c r="C13" t="s">
        <v>68</v>
      </c>
      <c r="D13" s="4">
        <v>38.6</v>
      </c>
    </row>
    <row r="14" x14ac:dyDescent="0.25">
      <c r="A14" s="2" t="s">
        <v>75</v>
      </c>
      <c r="B14" t="s">
        <v>76</v>
      </c>
      <c r="C14" t="s">
        <v>68</v>
      </c>
      <c r="D14" s="4">
        <v>24.6</v>
      </c>
    </row>
    <row r="15" x14ac:dyDescent="0.25">
      <c r="A15" s="2" t="s">
        <v>77</v>
      </c>
      <c r="B15" t="s">
        <v>78</v>
      </c>
      <c r="C15" t="s">
        <v>68</v>
      </c>
      <c r="D15" s="4">
        <v>3.8</v>
      </c>
    </row>
    <row r="16" x14ac:dyDescent="0.25">
      <c r="A16" s="2" t="s">
        <v>79</v>
      </c>
      <c r="B16" t="s">
        <v>80</v>
      </c>
      <c r="C16" t="s">
        <v>57</v>
      </c>
      <c r="D16" s="7">
        <v>1</v>
      </c>
    </row>
    <row r="17" x14ac:dyDescent="0.25">
      <c r="A17" s="2" t="s">
        <v>81</v>
      </c>
      <c r="B17" t="s">
        <v>82</v>
      </c>
      <c r="C17" t="s">
        <v>57</v>
      </c>
      <c r="D17" s="7">
        <v>1</v>
      </c>
    </row>
    <row r="18" x14ac:dyDescent="0.25">
      <c r="A18" s="2" t="s">
        <v>83</v>
      </c>
      <c r="B18" t="s">
        <v>84</v>
      </c>
      <c r="C18" t="s">
        <v>57</v>
      </c>
      <c r="D18" s="7">
        <v>1</v>
      </c>
    </row>
    <row r="19" x14ac:dyDescent="0.25">
      <c r="A19" s="2" t="s">
        <v>85</v>
      </c>
      <c r="B19" t="s">
        <v>86</v>
      </c>
      <c r="C19" t="s">
        <v>87</v>
      </c>
      <c r="D19" s="3">
        <v>4.8</v>
      </c>
    </row>
    <row r="20" x14ac:dyDescent="0.25">
      <c r="A20" s="2" t="s">
        <v>88</v>
      </c>
      <c r="B20" t="s">
        <v>89</v>
      </c>
      <c r="C20" t="s">
        <v>90</v>
      </c>
      <c r="D20" s="3">
        <v>6.4</v>
      </c>
    </row>
    <row r="21" x14ac:dyDescent="0.25">
      <c r="A21" s="2" t="s">
        <v>91</v>
      </c>
      <c r="B21" t="s">
        <v>92</v>
      </c>
      <c r="C21" t="s">
        <v>93</v>
      </c>
      <c r="D21" s="3">
        <v>1</v>
      </c>
    </row>
    <row r="22" x14ac:dyDescent="0.25">
      <c r="A22" s="2" t="s">
        <v>94</v>
      </c>
      <c r="B22" t="s">
        <v>95</v>
      </c>
      <c r="C22" t="s">
        <v>369</v>
      </c>
      <c r="D22" s="4">
        <v>100</v>
      </c>
    </row>
    <row r="23" x14ac:dyDescent="0.25">
      <c r="A23" s="2" t="s">
        <v>96</v>
      </c>
      <c r="B23" t="s">
        <v>97</v>
      </c>
      <c r="C23" t="s">
        <v>57</v>
      </c>
      <c r="D23" s="6">
        <v>0.77096595782751853</v>
      </c>
    </row>
    <row r="24" x14ac:dyDescent="0.25">
      <c r="A24" s="2" t="s">
        <v>98</v>
      </c>
      <c r="B24" t="s">
        <v>99</v>
      </c>
      <c r="C24" t="s">
        <v>57</v>
      </c>
      <c r="D24" s="6">
        <v>0.84149788619250487</v>
      </c>
    </row>
    <row r="25" x14ac:dyDescent="0.25">
      <c r="A25" s="2" t="s">
        <v>100</v>
      </c>
      <c r="B25" t="s">
        <v>101</v>
      </c>
      <c r="C25" t="s">
        <v>57</v>
      </c>
      <c r="D25" s="6">
        <v>0.58910044815539742</v>
      </c>
    </row>
    <row r="26" x14ac:dyDescent="0.25">
      <c r="A26" s="2" t="s">
        <v>102</v>
      </c>
      <c r="B26" t="s">
        <v>103</v>
      </c>
      <c r="C26" t="s">
        <v>57</v>
      </c>
      <c r="D26" s="6">
        <v>0.58835129038645728</v>
      </c>
    </row>
    <row r="27" x14ac:dyDescent="0.25">
      <c r="A27" s="2" t="s">
        <v>104</v>
      </c>
      <c r="B27" t="s">
        <v>105</v>
      </c>
      <c r="C27" t="s">
        <v>57</v>
      </c>
      <c r="D27" s="6">
        <v>0.17</v>
      </c>
      <c r="F27" s="32"/>
    </row>
    <row r="28" x14ac:dyDescent="0.25">
      <c r="A28" s="2" t="s">
        <v>106</v>
      </c>
      <c r="B28" t="s">
        <v>107</v>
      </c>
      <c r="C28" t="s">
        <v>57</v>
      </c>
      <c r="D28" s="6">
        <v>0.57999999999999996</v>
      </c>
    </row>
    <row r="29" x14ac:dyDescent="0.25">
      <c r="A29" s="2" t="s">
        <v>108</v>
      </c>
      <c r="B29" t="s">
        <v>109</v>
      </c>
      <c r="C29" t="s">
        <v>57</v>
      </c>
      <c r="D29" s="6">
        <v>0.16</v>
      </c>
    </row>
    <row r="30" x14ac:dyDescent="0.25">
      <c r="A30" s="2" t="s">
        <v>110</v>
      </c>
      <c r="B30" t="s">
        <v>111</v>
      </c>
      <c r="C30" t="s">
        <v>57</v>
      </c>
      <c r="D30" s="6">
        <v>0.09</v>
      </c>
    </row>
    <row r="31" x14ac:dyDescent="0.25">
      <c r="A31" s="2" t="s">
        <v>112</v>
      </c>
      <c r="B31" t="s">
        <v>113</v>
      </c>
      <c r="C31" t="s">
        <v>114</v>
      </c>
      <c r="D31" s="8">
        <v>0.49</v>
      </c>
    </row>
    <row r="32" x14ac:dyDescent="0.25">
      <c r="A32" s="2" t="s">
        <v>115</v>
      </c>
      <c r="B32" t="s">
        <v>116</v>
      </c>
      <c r="C32" t="s">
        <v>114</v>
      </c>
      <c r="D32" s="8">
        <v>0.33</v>
      </c>
    </row>
    <row r="33" x14ac:dyDescent="0.25">
      <c r="A33" s="2" t="s">
        <v>117</v>
      </c>
      <c r="B33" t="s">
        <v>118</v>
      </c>
      <c r="C33" t="s">
        <v>114</v>
      </c>
      <c r="D33" s="8">
        <v>0.51</v>
      </c>
    </row>
    <row r="34" x14ac:dyDescent="0.25">
      <c r="A34" s="2" t="s">
        <v>119</v>
      </c>
      <c r="B34" t="s">
        <v>120</v>
      </c>
      <c r="C34" t="s">
        <v>121</v>
      </c>
      <c r="D34" s="8">
        <v>0</v>
      </c>
    </row>
    <row r="35" x14ac:dyDescent="0.25">
      <c r="A35" s="2" t="s">
        <v>122</v>
      </c>
      <c r="B35" t="s">
        <v>123</v>
      </c>
      <c r="C35" t="s">
        <v>57</v>
      </c>
      <c r="D35" s="7">
        <v>0.55000000000000004</v>
      </c>
    </row>
    <row r="36" x14ac:dyDescent="0.25">
      <c r="A36" s="2" t="s">
        <v>124</v>
      </c>
      <c r="B36" t="s">
        <v>125</v>
      </c>
      <c r="C36" t="s">
        <v>57</v>
      </c>
      <c r="D36" s="7">
        <v>0.2</v>
      </c>
    </row>
    <row r="37" x14ac:dyDescent="0.25">
      <c r="A37" s="2" t="s">
        <v>126</v>
      </c>
      <c r="B37" t="s">
        <v>127</v>
      </c>
      <c r="C37" t="s">
        <v>57</v>
      </c>
      <c r="D37" s="7">
        <v>0.2</v>
      </c>
    </row>
    <row r="38" x14ac:dyDescent="0.25">
      <c r="A38" s="2" t="s">
        <v>128</v>
      </c>
      <c r="B38" t="s">
        <v>129</v>
      </c>
      <c r="C38" t="s">
        <v>57</v>
      </c>
      <c r="D38" s="7">
        <v>0.03</v>
      </c>
    </row>
    <row r="39" x14ac:dyDescent="0.25">
      <c r="A39" s="2" t="s">
        <v>130</v>
      </c>
      <c r="B39" t="s">
        <v>131</v>
      </c>
      <c r="C39" t="s">
        <v>57</v>
      </c>
      <c r="D39" s="7">
        <v>0.02</v>
      </c>
    </row>
    <row r="40" x14ac:dyDescent="0.25">
      <c r="A40" s="2" t="s">
        <v>132</v>
      </c>
      <c r="B40" t="s">
        <v>133</v>
      </c>
      <c r="C40" t="s">
        <v>134</v>
      </c>
      <c r="D40" s="9">
        <v>12</v>
      </c>
    </row>
    <row r="41" x14ac:dyDescent="0.25">
      <c r="A41" s="2" t="s">
        <v>135</v>
      </c>
      <c r="B41" t="s">
        <v>136</v>
      </c>
      <c r="C41" t="s">
        <v>134</v>
      </c>
      <c r="D41" s="9">
        <v>18.45</v>
      </c>
    </row>
    <row r="42" x14ac:dyDescent="0.25">
      <c r="A42" s="2" t="s">
        <v>137</v>
      </c>
      <c r="B42" t="s">
        <v>138</v>
      </c>
      <c r="C42" t="s">
        <v>139</v>
      </c>
      <c r="D42" s="10">
        <v>2.1999999999999999E-2</v>
      </c>
    </row>
    <row r="43" x14ac:dyDescent="0.25">
      <c r="A43" s="2" t="s">
        <v>140</v>
      </c>
      <c r="B43" t="s">
        <v>141</v>
      </c>
      <c r="C43" t="s">
        <v>139</v>
      </c>
      <c r="D43" s="10">
        <v>0.01</v>
      </c>
    </row>
    <row r="44" x14ac:dyDescent="0.25">
      <c r="A44" s="2" t="s">
        <v>142</v>
      </c>
      <c r="B44" t="s">
        <v>143</v>
      </c>
      <c r="C44" t="s">
        <v>139</v>
      </c>
      <c r="D44" s="10">
        <v>3.5000000000000003E-2</v>
      </c>
    </row>
    <row r="45" x14ac:dyDescent="0.25">
      <c r="A45" s="2" t="s">
        <v>144</v>
      </c>
      <c r="B45" t="s">
        <v>145</v>
      </c>
      <c r="C45" t="s">
        <v>139</v>
      </c>
      <c r="D45" s="10">
        <v>3.5000000000000003E-2</v>
      </c>
    </row>
    <row r="46" x14ac:dyDescent="0.25">
      <c r="A46" s="2" t="s">
        <v>146</v>
      </c>
      <c r="B46" t="s">
        <v>147</v>
      </c>
      <c r="C46" t="s">
        <v>139</v>
      </c>
      <c r="D46" s="10">
        <v>0.02</v>
      </c>
    </row>
    <row r="47" x14ac:dyDescent="0.25">
      <c r="A47" s="2" t="s">
        <v>148</v>
      </c>
      <c r="B47" t="s">
        <v>149</v>
      </c>
      <c r="C47" t="s">
        <v>139</v>
      </c>
      <c r="D47" s="10">
        <v>0.02</v>
      </c>
    </row>
    <row r="48" x14ac:dyDescent="0.25">
      <c r="A48" s="2" t="s">
        <v>150</v>
      </c>
      <c r="B48" t="s">
        <v>151</v>
      </c>
      <c r="C48" t="s">
        <v>139</v>
      </c>
      <c r="D48" s="10">
        <v>0.02</v>
      </c>
    </row>
    <row r="49" x14ac:dyDescent="0.25">
      <c r="A49" s="2" t="s">
        <v>152</v>
      </c>
      <c r="B49" t="s">
        <v>153</v>
      </c>
      <c r="C49" t="s">
        <v>139</v>
      </c>
      <c r="D49" s="10">
        <v>3.5000000000000003E-2</v>
      </c>
    </row>
    <row r="50" x14ac:dyDescent="0.25">
      <c r="A50" s="2" t="s">
        <v>154</v>
      </c>
      <c r="B50" t="s">
        <v>155</v>
      </c>
      <c r="C50" t="s">
        <v>139</v>
      </c>
      <c r="D50" s="10">
        <v>0.02</v>
      </c>
    </row>
    <row r="51" x14ac:dyDescent="0.25">
      <c r="A51" s="2" t="s">
        <v>156</v>
      </c>
      <c r="B51" t="s">
        <v>157</v>
      </c>
      <c r="C51" t="s">
        <v>57</v>
      </c>
      <c r="D51" s="7">
        <v>0</v>
      </c>
    </row>
    <row r="52" x14ac:dyDescent="0.25">
      <c r="A52" s="2" t="s">
        <v>158</v>
      </c>
      <c r="B52" t="s">
        <v>159</v>
      </c>
      <c r="C52" t="s">
        <v>57</v>
      </c>
      <c r="D52" s="7">
        <v>0.46</v>
      </c>
    </row>
    <row r="53" x14ac:dyDescent="0.25">
      <c r="A53" s="2" t="s">
        <v>160</v>
      </c>
      <c r="B53" t="s">
        <v>161</v>
      </c>
      <c r="C53" t="s">
        <v>57</v>
      </c>
      <c r="D53" s="7">
        <v>0.14000000000000001</v>
      </c>
    </row>
    <row r="54" x14ac:dyDescent="0.25">
      <c r="A54" s="2" t="s">
        <v>162</v>
      </c>
      <c r="B54" t="s">
        <v>163</v>
      </c>
      <c r="C54" t="s">
        <v>57</v>
      </c>
      <c r="D54" s="7">
        <v>0.4</v>
      </c>
    </row>
    <row r="55" x14ac:dyDescent="0.25">
      <c r="A55" s="2" t="s">
        <v>164</v>
      </c>
      <c r="B55" t="s">
        <v>165</v>
      </c>
      <c r="C55" t="s">
        <v>166</v>
      </c>
      <c r="D55">
        <v>3.3599999999999998E-2</v>
      </c>
    </row>
    <row r="56" x14ac:dyDescent="0.25">
      <c r="A56" s="2" t="s">
        <v>167</v>
      </c>
      <c r="B56" t="s">
        <v>168</v>
      </c>
      <c r="C56" t="s">
        <v>169</v>
      </c>
      <c r="D56">
        <v>0.13439999999999999</v>
      </c>
    </row>
    <row r="57" x14ac:dyDescent="0.25">
      <c r="A57" s="2" t="s">
        <v>170</v>
      </c>
      <c r="B57" t="s">
        <v>171</v>
      </c>
      <c r="C57" t="s">
        <v>368</v>
      </c>
      <c r="D57">
        <v>1.2620800000000001E-2</v>
      </c>
    </row>
    <row r="58" x14ac:dyDescent="0.25">
      <c r="A58" s="2" t="s">
        <v>172</v>
      </c>
      <c r="B58" t="s">
        <v>173</v>
      </c>
      <c r="C58" t="s">
        <v>57</v>
      </c>
      <c r="D58" s="11">
        <v>0.25</v>
      </c>
    </row>
    <row r="59" x14ac:dyDescent="0.25">
      <c r="A59" s="2" t="s">
        <v>174</v>
      </c>
      <c r="B59" t="s">
        <v>175</v>
      </c>
      <c r="C59" t="s">
        <v>57</v>
      </c>
      <c r="D59" s="11">
        <v>0.02</v>
      </c>
    </row>
    <row r="60" x14ac:dyDescent="0.25">
      <c r="A60" s="2" t="s">
        <v>176</v>
      </c>
      <c r="B60" t="s">
        <v>177</v>
      </c>
      <c r="C60" t="s">
        <v>57</v>
      </c>
      <c r="D60" s="11">
        <v>0.01</v>
      </c>
    </row>
    <row r="61" x14ac:dyDescent="0.25">
      <c r="A61" s="2" t="s">
        <v>178</v>
      </c>
      <c r="B61" t="s">
        <v>179</v>
      </c>
      <c r="C61" t="s">
        <v>57</v>
      </c>
      <c r="D61" s="11">
        <v>0.01</v>
      </c>
    </row>
    <row r="62" x14ac:dyDescent="0.25">
      <c r="A62" s="2" t="s">
        <v>180</v>
      </c>
      <c r="B62" t="s">
        <v>181</v>
      </c>
      <c r="C62" t="s">
        <v>57</v>
      </c>
      <c r="D62" s="11">
        <v>0.04</v>
      </c>
    </row>
    <row r="63" x14ac:dyDescent="0.25">
      <c r="A63" s="2" t="s">
        <v>182</v>
      </c>
      <c r="B63" t="s">
        <v>183</v>
      </c>
      <c r="C63" t="s">
        <v>57</v>
      </c>
      <c r="D63" s="11">
        <v>0.08</v>
      </c>
    </row>
    <row r="64" x14ac:dyDescent="0.25">
      <c r="A64" s="2" t="s">
        <v>184</v>
      </c>
      <c r="B64" t="s">
        <v>184</v>
      </c>
      <c r="C64" t="s">
        <v>185</v>
      </c>
      <c r="D64" s="9">
        <v>0.19</v>
      </c>
    </row>
    <row r="65" x14ac:dyDescent="0.25">
      <c r="A65" s="2" t="s">
        <v>186</v>
      </c>
      <c r="B65" t="s">
        <v>187</v>
      </c>
      <c r="C65" t="s">
        <v>188</v>
      </c>
      <c r="D65">
        <v>0.42</v>
      </c>
    </row>
    <row r="66" x14ac:dyDescent="0.25">
      <c r="A66" s="2" t="s">
        <v>189</v>
      </c>
      <c r="B66" t="s">
        <v>190</v>
      </c>
      <c r="C66" t="s">
        <v>191</v>
      </c>
      <c r="D66">
        <v>0</v>
      </c>
    </row>
    <row r="67" x14ac:dyDescent="0.25">
      <c r="A67" s="2" t="s">
        <v>192</v>
      </c>
      <c r="B67" t="s">
        <v>193</v>
      </c>
      <c r="C67" t="s">
        <v>191</v>
      </c>
      <c r="D67">
        <v>5.0000000000000001E-3</v>
      </c>
    </row>
    <row r="68" x14ac:dyDescent="0.25">
      <c r="A68" s="2" t="s">
        <v>194</v>
      </c>
      <c r="B68" t="s">
        <v>195</v>
      </c>
      <c r="C68" t="s">
        <v>191</v>
      </c>
      <c r="D68">
        <v>0.02</v>
      </c>
    </row>
    <row r="69" x14ac:dyDescent="0.25">
      <c r="A69" s="2" t="s">
        <v>196</v>
      </c>
      <c r="B69" t="s">
        <v>197</v>
      </c>
      <c r="C69" t="s">
        <v>191</v>
      </c>
      <c r="D69">
        <v>0.01</v>
      </c>
    </row>
    <row r="70" x14ac:dyDescent="0.25">
      <c r="A70" s="2" t="s">
        <v>198</v>
      </c>
      <c r="B70" t="s">
        <v>199</v>
      </c>
      <c r="C70" t="s">
        <v>57</v>
      </c>
      <c r="D70" s="12">
        <v>0</v>
      </c>
    </row>
    <row r="71" x14ac:dyDescent="0.25">
      <c r="A71" s="2" t="s">
        <v>200</v>
      </c>
      <c r="B71" t="s">
        <v>201</v>
      </c>
      <c r="C71" t="s">
        <v>57</v>
      </c>
      <c r="D71" s="12">
        <v>0.12</v>
      </c>
    </row>
    <row r="72" x14ac:dyDescent="0.25">
      <c r="A72" s="2" t="s">
        <v>202</v>
      </c>
      <c r="B72" t="s">
        <v>203</v>
      </c>
      <c r="C72" t="s">
        <v>57</v>
      </c>
      <c r="D72" s="12">
        <v>0.12</v>
      </c>
    </row>
    <row r="73" x14ac:dyDescent="0.25">
      <c r="A73" s="2" t="s">
        <v>204</v>
      </c>
      <c r="B73" t="s">
        <v>205</v>
      </c>
      <c r="C73" t="s">
        <v>57</v>
      </c>
      <c r="D73" s="12">
        <v>0.2</v>
      </c>
    </row>
    <row r="74" x14ac:dyDescent="0.25">
      <c r="A74" s="2" t="s">
        <v>206</v>
      </c>
      <c r="B74" t="s">
        <v>206</v>
      </c>
      <c r="C74" t="s">
        <v>207</v>
      </c>
      <c r="D74">
        <v>0.01</v>
      </c>
    </row>
    <row r="75" x14ac:dyDescent="0.25">
      <c r="A75" s="2" t="s">
        <v>208</v>
      </c>
      <c r="B75" t="s">
        <v>209</v>
      </c>
      <c r="C75" t="s">
        <v>57</v>
      </c>
      <c r="D75" s="14">
        <v>0</v>
      </c>
    </row>
    <row r="76" x14ac:dyDescent="0.25">
      <c r="A76" s="2" t="s">
        <v>210</v>
      </c>
      <c r="B76" t="s">
        <v>211</v>
      </c>
      <c r="C76" t="s">
        <v>57</v>
      </c>
      <c r="D76" s="14">
        <v>0.15</v>
      </c>
    </row>
    <row r="77" x14ac:dyDescent="0.25">
      <c r="A77" s="2" t="s">
        <v>212</v>
      </c>
      <c r="B77" t="s">
        <v>213</v>
      </c>
      <c r="C77" t="s">
        <v>57</v>
      </c>
      <c r="D77" s="14">
        <v>0.15</v>
      </c>
    </row>
    <row r="78" x14ac:dyDescent="0.25">
      <c r="A78" s="2" t="s">
        <v>214</v>
      </c>
      <c r="B78" t="s">
        <v>215</v>
      </c>
      <c r="C78" t="s">
        <v>57</v>
      </c>
      <c r="D78" s="14">
        <v>0</v>
      </c>
    </row>
    <row r="79" x14ac:dyDescent="0.25">
      <c r="A79" s="2" t="s">
        <v>216</v>
      </c>
      <c r="B79" t="s">
        <v>216</v>
      </c>
      <c r="C79" t="s">
        <v>217</v>
      </c>
      <c r="D79" s="15">
        <v>7.4999999999999997E-3</v>
      </c>
    </row>
    <row r="80" x14ac:dyDescent="0.25">
      <c r="A80" s="2" t="s">
        <v>218</v>
      </c>
      <c r="B80" t="s">
        <v>219</v>
      </c>
      <c r="C80" t="s">
        <v>57</v>
      </c>
      <c r="D80" s="16">
        <v>0.9</v>
      </c>
    </row>
    <row r="81" x14ac:dyDescent="0.25">
      <c r="A81" s="2" t="s">
        <v>220</v>
      </c>
      <c r="B81" t="s">
        <v>221</v>
      </c>
      <c r="C81" t="s">
        <v>57</v>
      </c>
      <c r="D81" s="16">
        <v>0.8</v>
      </c>
    </row>
    <row r="82" x14ac:dyDescent="0.25">
      <c r="A82" s="2" t="s">
        <v>222</v>
      </c>
      <c r="B82" t="s">
        <v>223</v>
      </c>
      <c r="C82" t="s">
        <v>224</v>
      </c>
      <c r="D82" s="8">
        <v>15</v>
      </c>
    </row>
    <row r="83" x14ac:dyDescent="0.25">
      <c r="A83" s="2" t="s">
        <v>225</v>
      </c>
      <c r="B83" t="s">
        <v>226</v>
      </c>
      <c r="C83" t="s">
        <v>57</v>
      </c>
      <c r="D83" s="6">
        <v>0.35</v>
      </c>
    </row>
    <row r="84" x14ac:dyDescent="0.25">
      <c r="A84" s="2" t="s">
        <v>227</v>
      </c>
      <c r="B84" t="s">
        <v>228</v>
      </c>
      <c r="C84" t="s">
        <v>57</v>
      </c>
      <c r="D84" s="6">
        <v>0.4</v>
      </c>
    </row>
    <row r="85" x14ac:dyDescent="0.25">
      <c r="A85" s="2" t="s">
        <v>229</v>
      </c>
      <c r="B85" t="s">
        <v>230</v>
      </c>
      <c r="C85" t="s">
        <v>57</v>
      </c>
      <c r="D85" s="6">
        <v>0.05</v>
      </c>
    </row>
    <row r="86" x14ac:dyDescent="0.25">
      <c r="A86" s="2" t="s">
        <v>231</v>
      </c>
      <c r="B86" t="s">
        <v>232</v>
      </c>
      <c r="C86" t="s">
        <v>57</v>
      </c>
      <c r="D86" s="6">
        <v>0.2</v>
      </c>
    </row>
    <row r="87" x14ac:dyDescent="0.25">
      <c r="A87" s="2" t="s">
        <v>233</v>
      </c>
      <c r="B87" t="s">
        <v>234</v>
      </c>
      <c r="C87" t="s">
        <v>57</v>
      </c>
      <c r="D87" s="6">
        <v>0.8</v>
      </c>
    </row>
    <row r="88" x14ac:dyDescent="0.25">
      <c r="A88" s="2" t="s">
        <v>235</v>
      </c>
      <c r="B88" t="s">
        <v>236</v>
      </c>
      <c r="C88" t="s">
        <v>57</v>
      </c>
      <c r="D88" s="6">
        <v>0.35</v>
      </c>
    </row>
    <row r="89" x14ac:dyDescent="0.25">
      <c r="A89" s="2" t="s">
        <v>237</v>
      </c>
      <c r="B89" t="s">
        <v>238</v>
      </c>
      <c r="C89" t="s">
        <v>57</v>
      </c>
      <c r="D89" s="6">
        <v>0.55000000000000004</v>
      </c>
    </row>
    <row r="90" x14ac:dyDescent="0.25">
      <c r="A90" s="2" t="s">
        <v>239</v>
      </c>
      <c r="B90" t="s">
        <v>240</v>
      </c>
      <c r="C90" t="s">
        <v>57</v>
      </c>
      <c r="D90" s="6">
        <v>0.1</v>
      </c>
    </row>
    <row r="91" x14ac:dyDescent="0.25">
      <c r="A91" s="2" t="s">
        <v>241</v>
      </c>
      <c r="B91" t="s">
        <v>242</v>
      </c>
      <c r="C91" t="s">
        <v>243</v>
      </c>
      <c r="D91">
        <v>0.217</v>
      </c>
    </row>
    <row r="92" x14ac:dyDescent="0.25">
      <c r="A92" s="2" t="s">
        <v>244</v>
      </c>
      <c r="B92" t="s">
        <v>245</v>
      </c>
      <c r="C92" t="s">
        <v>243</v>
      </c>
      <c r="D92">
        <v>0.23599999999999999</v>
      </c>
    </row>
    <row r="93" x14ac:dyDescent="0.25">
      <c r="A93" s="2" t="s">
        <v>246</v>
      </c>
      <c r="B93" t="s">
        <v>247</v>
      </c>
      <c r="C93" t="s">
        <v>243</v>
      </c>
      <c r="D93">
        <v>8.9999999999999993E-3</v>
      </c>
    </row>
    <row r="94" x14ac:dyDescent="0.25">
      <c r="A94" s="2" t="s">
        <v>248</v>
      </c>
      <c r="B94" t="s">
        <v>249</v>
      </c>
      <c r="C94" t="s">
        <v>243</v>
      </c>
      <c r="D94">
        <v>1.0699999999999999E-2</v>
      </c>
    </row>
    <row r="95" x14ac:dyDescent="0.25">
      <c r="A95" s="2" t="s">
        <v>250</v>
      </c>
      <c r="B95" t="s">
        <v>251</v>
      </c>
      <c r="C95" t="s">
        <v>243</v>
      </c>
      <c r="D95">
        <v>2.4E-2</v>
      </c>
    </row>
    <row r="96" x14ac:dyDescent="0.25">
      <c r="A96" s="2" t="s">
        <v>252</v>
      </c>
      <c r="B96" t="s">
        <v>253</v>
      </c>
      <c r="C96" t="s">
        <v>243</v>
      </c>
      <c r="D96">
        <v>6.7000000000000002E-3</v>
      </c>
    </row>
    <row r="97" x14ac:dyDescent="0.25">
      <c r="A97" s="2" t="s">
        <v>254</v>
      </c>
      <c r="B97" t="s">
        <v>255</v>
      </c>
      <c r="C97" t="s">
        <v>134</v>
      </c>
      <c r="D97" s="17">
        <v>2.5</v>
      </c>
    </row>
    <row r="98" x14ac:dyDescent="0.25">
      <c r="A98" s="2" t="s">
        <v>256</v>
      </c>
      <c r="B98" t="s">
        <v>257</v>
      </c>
      <c r="C98" t="s">
        <v>134</v>
      </c>
      <c r="D98" s="17">
        <v>4.4000000000000004</v>
      </c>
    </row>
    <row r="99" x14ac:dyDescent="0.25">
      <c r="A99" s="2" t="s">
        <v>258</v>
      </c>
      <c r="B99" t="s">
        <v>259</v>
      </c>
      <c r="C99" t="s">
        <v>134</v>
      </c>
      <c r="D99" s="17">
        <v>2.1</v>
      </c>
    </row>
    <row r="100" x14ac:dyDescent="0.25">
      <c r="A100" s="2" t="s">
        <v>260</v>
      </c>
      <c r="B100" t="s">
        <v>261</v>
      </c>
      <c r="C100" t="s">
        <v>262</v>
      </c>
      <c r="D100" s="18">
        <v>0.35</v>
      </c>
    </row>
    <row r="101" x14ac:dyDescent="0.25">
      <c r="A101" s="2" t="s">
        <v>263</v>
      </c>
      <c r="B101" t="s">
        <v>264</v>
      </c>
      <c r="C101" t="s">
        <v>262</v>
      </c>
      <c r="D101" s="18">
        <v>0.32</v>
      </c>
    </row>
    <row r="102" x14ac:dyDescent="0.25">
      <c r="A102" s="2" t="s">
        <v>265</v>
      </c>
      <c r="B102" t="s">
        <v>266</v>
      </c>
      <c r="C102" t="s">
        <v>262</v>
      </c>
      <c r="D102" s="18">
        <v>0.45</v>
      </c>
    </row>
    <row r="103" x14ac:dyDescent="0.25">
      <c r="A103" s="2" t="s">
        <v>267</v>
      </c>
      <c r="B103" t="s">
        <v>268</v>
      </c>
      <c r="C103" t="s">
        <v>269</v>
      </c>
      <c r="D103" s="17">
        <v>4.5999999999999996</v>
      </c>
    </row>
    <row r="104" x14ac:dyDescent="0.25">
      <c r="A104" s="2" t="s">
        <v>270</v>
      </c>
      <c r="B104" t="s">
        <v>271</v>
      </c>
      <c r="C104" t="s">
        <v>272</v>
      </c>
      <c r="D104" s="17">
        <v>24</v>
      </c>
    </row>
    <row r="105" x14ac:dyDescent="0.25">
      <c r="A105" s="2" t="s">
        <v>273</v>
      </c>
      <c r="B105" t="s">
        <v>274</v>
      </c>
      <c r="C105" t="s">
        <v>54</v>
      </c>
      <c r="D105">
        <v>7.6999999999999999E-2</v>
      </c>
    </row>
    <row r="106" x14ac:dyDescent="0.25">
      <c r="A106" s="2" t="s">
        <v>275</v>
      </c>
      <c r="B106" t="s">
        <v>276</v>
      </c>
      <c r="C106" t="s">
        <v>54</v>
      </c>
      <c r="D106">
        <v>0.126</v>
      </c>
    </row>
    <row r="107" x14ac:dyDescent="0.25">
      <c r="A107" s="2" t="s">
        <v>277</v>
      </c>
      <c r="B107" t="s">
        <v>278</v>
      </c>
      <c r="C107" t="s">
        <v>54</v>
      </c>
      <c r="D107">
        <v>0.15</v>
      </c>
    </row>
    <row r="108" x14ac:dyDescent="0.25">
      <c r="A108" s="2" t="s">
        <v>279</v>
      </c>
      <c r="B108" t="s">
        <v>280</v>
      </c>
      <c r="C108" t="s">
        <v>57</v>
      </c>
      <c r="D108" s="12">
        <v>0.74</v>
      </c>
    </row>
    <row r="109" x14ac:dyDescent="0.25">
      <c r="A109" s="2" t="s">
        <v>281</v>
      </c>
      <c r="B109" t="s">
        <v>282</v>
      </c>
      <c r="C109" t="s">
        <v>57</v>
      </c>
      <c r="D109" s="12">
        <v>0.65</v>
      </c>
    </row>
    <row r="110" x14ac:dyDescent="0.25">
      <c r="A110" s="2" t="s">
        <v>283</v>
      </c>
      <c r="B110" t="s">
        <v>284</v>
      </c>
      <c r="C110" t="s">
        <v>57</v>
      </c>
      <c r="D110" s="13">
        <v>6.5000000000000002E-2</v>
      </c>
    </row>
    <row r="111" x14ac:dyDescent="0.25">
      <c r="A111" s="2" t="s">
        <v>285</v>
      </c>
      <c r="B111" t="s">
        <v>286</v>
      </c>
      <c r="C111" t="s">
        <v>57</v>
      </c>
      <c r="D111" s="13">
        <v>4.4999999999999998E-2</v>
      </c>
    </row>
    <row r="112" x14ac:dyDescent="0.25">
      <c r="A112" s="2" t="s">
        <v>287</v>
      </c>
      <c r="B112" t="s">
        <v>288</v>
      </c>
      <c r="C112" t="s">
        <v>289</v>
      </c>
      <c r="D112" s="8">
        <v>184</v>
      </c>
    </row>
    <row r="113" x14ac:dyDescent="0.25">
      <c r="A113" s="2" t="s">
        <v>290</v>
      </c>
      <c r="B113" t="s">
        <v>291</v>
      </c>
      <c r="C113" t="s">
        <v>289</v>
      </c>
      <c r="D113" s="8">
        <v>117</v>
      </c>
    </row>
    <row r="114" x14ac:dyDescent="0.25">
      <c r="A114" s="2" t="s">
        <v>292</v>
      </c>
      <c r="B114" t="s">
        <v>293</v>
      </c>
      <c r="C114" t="s">
        <v>289</v>
      </c>
      <c r="D114" s="8">
        <v>700</v>
      </c>
    </row>
    <row r="115" x14ac:dyDescent="0.25">
      <c r="A115" s="2" t="s">
        <v>294</v>
      </c>
      <c r="B115" t="s">
        <v>295</v>
      </c>
      <c r="C115" t="s">
        <v>289</v>
      </c>
      <c r="D115" s="8">
        <v>3</v>
      </c>
    </row>
    <row r="116" x14ac:dyDescent="0.25">
      <c r="A116" s="2" t="s">
        <v>296</v>
      </c>
      <c r="B116" t="s">
        <v>297</v>
      </c>
      <c r="C116" t="s">
        <v>298</v>
      </c>
      <c r="D116" s="8">
        <v>50</v>
      </c>
    </row>
    <row r="117" x14ac:dyDescent="0.25">
      <c r="A117" s="2" t="s">
        <v>299</v>
      </c>
      <c r="B117" t="s">
        <v>300</v>
      </c>
      <c r="C117" t="s">
        <v>301</v>
      </c>
      <c r="D117" s="8">
        <v>125.45</v>
      </c>
    </row>
    <row r="118" x14ac:dyDescent="0.25">
      <c r="A118" s="2" t="s">
        <v>302</v>
      </c>
      <c r="B118" t="s">
        <v>303</v>
      </c>
      <c r="C118" t="s">
        <v>57</v>
      </c>
      <c r="D118" s="8">
        <v>0.28000000000000003</v>
      </c>
    </row>
    <row r="119" x14ac:dyDescent="0.25">
      <c r="A119" s="2" t="s">
        <v>304</v>
      </c>
      <c r="B119" t="s">
        <v>305</v>
      </c>
      <c r="C119" t="s">
        <v>57</v>
      </c>
      <c r="D119" s="8">
        <v>0.24</v>
      </c>
    </row>
    <row r="120" x14ac:dyDescent="0.25">
      <c r="A120" s="2" t="s">
        <v>306</v>
      </c>
      <c r="B120" t="s">
        <v>307</v>
      </c>
      <c r="C120" t="s">
        <v>57</v>
      </c>
      <c r="D120" s="8">
        <v>0.45</v>
      </c>
    </row>
    <row r="121" x14ac:dyDescent="0.25">
      <c r="A121" s="2" t="s">
        <v>308</v>
      </c>
      <c r="B121" t="s">
        <v>309</v>
      </c>
      <c r="C121" t="s">
        <v>57</v>
      </c>
      <c r="D121" s="8">
        <v>0.03</v>
      </c>
    </row>
    <row r="122" x14ac:dyDescent="0.25">
      <c r="A122" s="2" t="s">
        <v>310</v>
      </c>
      <c r="B122" t="s">
        <v>311</v>
      </c>
      <c r="C122" t="s">
        <v>312</v>
      </c>
      <c r="D122" s="19">
        <v>4.75</v>
      </c>
    </row>
    <row r="123" x14ac:dyDescent="0.25">
      <c r="A123" s="2" t="s">
        <v>313</v>
      </c>
      <c r="B123" t="s">
        <v>314</v>
      </c>
      <c r="C123" t="s">
        <v>315</v>
      </c>
      <c r="D123" s="19">
        <v>2.84</v>
      </c>
    </row>
    <row r="124" x14ac:dyDescent="0.25">
      <c r="A124" s="2" t="s">
        <v>316</v>
      </c>
      <c r="B124" t="s">
        <v>317</v>
      </c>
      <c r="C124" t="s">
        <v>318</v>
      </c>
      <c r="D124" s="19">
        <v>50</v>
      </c>
    </row>
    <row r="125" x14ac:dyDescent="0.25">
      <c r="A125" s="2" t="s">
        <v>319</v>
      </c>
      <c r="B125" t="s">
        <v>320</v>
      </c>
      <c r="C125" t="s">
        <v>321</v>
      </c>
      <c r="D125" s="19">
        <v>11.3</v>
      </c>
    </row>
    <row r="126" x14ac:dyDescent="0.25">
      <c r="A126" s="2" t="s">
        <v>322</v>
      </c>
      <c r="B126" t="s">
        <v>323</v>
      </c>
      <c r="C126" t="s">
        <v>318</v>
      </c>
      <c r="D126" s="19">
        <v>50</v>
      </c>
    </row>
    <row r="127" x14ac:dyDescent="0.25">
      <c r="A127" s="2" t="s">
        <v>324</v>
      </c>
      <c r="B127" t="s">
        <v>325</v>
      </c>
      <c r="C127" t="s">
        <v>326</v>
      </c>
      <c r="D127" s="19">
        <v>68.2</v>
      </c>
    </row>
    <row r="128" x14ac:dyDescent="0.25">
      <c r="A128" s="2" t="s">
        <v>327</v>
      </c>
      <c r="B128" t="s">
        <v>328</v>
      </c>
      <c r="C128" t="s">
        <v>329</v>
      </c>
      <c r="D128" s="19">
        <v>38.6</v>
      </c>
    </row>
    <row r="129" x14ac:dyDescent="0.25">
      <c r="A129" s="2" t="s">
        <v>330</v>
      </c>
      <c r="B129" t="s">
        <v>331</v>
      </c>
      <c r="C129" t="s">
        <v>332</v>
      </c>
      <c r="D129" s="19">
        <v>0.63</v>
      </c>
    </row>
    <row r="130" x14ac:dyDescent="0.25">
      <c r="A130" s="2" t="s">
        <v>333</v>
      </c>
      <c r="B130" t="s">
        <v>334</v>
      </c>
      <c r="C130" t="s">
        <v>335</v>
      </c>
      <c r="D130" s="19">
        <v>0.43</v>
      </c>
    </row>
    <row r="131" x14ac:dyDescent="0.25">
      <c r="A131" s="2" t="s">
        <v>336</v>
      </c>
      <c r="B131" t="s">
        <v>337</v>
      </c>
      <c r="C131" t="s">
        <v>338</v>
      </c>
      <c r="D131" s="19">
        <v>1.31</v>
      </c>
    </row>
    <row r="132" x14ac:dyDescent="0.25">
      <c r="A132" s="2" t="s">
        <v>339</v>
      </c>
      <c r="B132" t="s">
        <v>340</v>
      </c>
      <c r="C132" t="s">
        <v>341</v>
      </c>
      <c r="D132" s="5">
        <v>0.1</v>
      </c>
    </row>
    <row r="133" x14ac:dyDescent="0.25">
      <c r="A133" s="2" t="s">
        <v>342</v>
      </c>
      <c r="B133" t="s">
        <v>343</v>
      </c>
      <c r="C133" t="s">
        <v>341</v>
      </c>
      <c r="D133" s="5">
        <v>0.1</v>
      </c>
    </row>
    <row r="134" x14ac:dyDescent="0.25">
      <c r="A134" s="2" t="s">
        <v>344</v>
      </c>
      <c r="B134" t="s">
        <v>345</v>
      </c>
      <c r="C134" t="s">
        <v>341</v>
      </c>
      <c r="D134" s="5">
        <v>1</v>
      </c>
    </row>
    <row r="135" x14ac:dyDescent="0.25">
      <c r="A135" s="2" t="s">
        <v>346</v>
      </c>
      <c r="B135" t="s">
        <v>347</v>
      </c>
      <c r="C135" t="s">
        <v>348</v>
      </c>
      <c r="D135" s="20">
        <v>171</v>
      </c>
    </row>
    <row r="136" x14ac:dyDescent="0.25">
      <c r="A136" s="2" t="s">
        <v>349</v>
      </c>
      <c r="B136" t="s">
        <v>350</v>
      </c>
      <c r="C136" t="s">
        <v>57</v>
      </c>
      <c r="D136" s="5">
        <v>0.55000000000000004</v>
      </c>
    </row>
    <row r="137" x14ac:dyDescent="0.25">
      <c r="A137" s="2" t="s">
        <v>351</v>
      </c>
      <c r="B137" t="s">
        <v>352</v>
      </c>
      <c r="C137" t="s">
        <v>348</v>
      </c>
      <c r="D137" s="21">
        <v>77.5</v>
      </c>
    </row>
    <row r="138" x14ac:dyDescent="0.25">
      <c r="A138" s="2" t="s">
        <v>353</v>
      </c>
      <c r="B138" t="s">
        <v>354</v>
      </c>
      <c r="C138" t="s">
        <v>57</v>
      </c>
      <c r="D138" s="5">
        <v>0.92</v>
      </c>
    </row>
    <row r="139" x14ac:dyDescent="0.25">
      <c r="A139" s="2" t="s">
        <v>355</v>
      </c>
      <c r="B139" t="s">
        <v>356</v>
      </c>
      <c r="C139" t="s">
        <v>348</v>
      </c>
      <c r="D139" s="21">
        <v>29.5</v>
      </c>
    </row>
    <row r="140" x14ac:dyDescent="0.25">
      <c r="A140" s="2" t="s">
        <v>357</v>
      </c>
      <c r="B140" t="s">
        <v>358</v>
      </c>
      <c r="C140" t="s">
        <v>359</v>
      </c>
      <c r="D140" s="20">
        <v>5000</v>
      </c>
    </row>
    <row r="141" x14ac:dyDescent="0.25">
      <c r="A141" s="2" t="s">
        <v>360</v>
      </c>
      <c r="B141" t="s">
        <v>361</v>
      </c>
      <c r="C141" t="s">
        <v>348</v>
      </c>
      <c r="D141" s="20">
        <v>100</v>
      </c>
    </row>
    <row r="142" x14ac:dyDescent="0.25">
      <c r="A142" s="2" t="s">
        <v>362</v>
      </c>
      <c r="B142" t="s">
        <v>363</v>
      </c>
      <c r="C142" t="s">
        <v>364</v>
      </c>
      <c r="D142">
        <v>0.18</v>
      </c>
    </row>
    <row r="143" x14ac:dyDescent="0.25">
      <c r="A143" s="2" t="s">
        <v>365</v>
      </c>
      <c r="B143" t="s">
        <v>366</v>
      </c>
      <c r="C143" t="s">
        <v>367</v>
      </c>
      <c r="D143">
        <v>0.65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9876-34D4-4B24-94F8-D086C1712F1C}">
  <sheetPr>
    <tabColor rgb="FFFFFF00"/>
  </sheetPr>
  <dimension ref="A1:X20"/>
  <sheetViews>
    <sheetView zoomScale="85" zoomScaleNormal="85" workbookViewId="0">
      <selection activeCell="L40" sqref="L40"/>
    </sheetView>
  </sheetViews>
  <sheetFormatPr defaultRowHeight="15" x14ac:dyDescent="0.25"/>
  <cols>
    <col min="1" max="3" width="16.140625" customWidth="true"/>
    <col min="4" max="5" width="16.140625" hidden="true" customWidth="true"/>
    <col min="6" max="24" width="16.140625" customWidth="true"/>
  </cols>
  <sheetData>
    <row r="1" ht="30" x14ac:dyDescent="0.25">
      <c r="A1" s="1" t="s">
        <v>4</v>
      </c>
      <c r="B1" s="22" t="s">
        <v>26</v>
      </c>
      <c r="C1" s="22" t="s">
        <v>27</v>
      </c>
      <c r="D1" s="22" t="s">
        <v>25</v>
      </c>
      <c r="E1" s="22" t="s">
        <v>24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3" t="s">
        <v>44</v>
      </c>
      <c r="W1" s="23" t="s">
        <v>45</v>
      </c>
      <c r="X1" s="23" t="s">
        <v>46</v>
      </c>
    </row>
    <row r="2" x14ac:dyDescent="0.25">
      <c r="A2" s="24" t="s">
        <v>5</v>
      </c>
      <c r="B2" s="25">
        <v>4.7108642999999997E-9</v>
      </c>
      <c r="C2" s="25">
        <v>1.1945089999999999E-8</v>
      </c>
      <c r="D2" s="25"/>
      <c r="E2" s="25"/>
      <c r="F2" s="25">
        <v>4.6007352000000003E-8</v>
      </c>
      <c r="G2" s="26">
        <v>4.6626377000000001E-8</v>
      </c>
      <c r="H2" s="25">
        <v>1.6905369E-8</v>
      </c>
      <c r="I2" s="25">
        <v>5.3554997000000001E-8</v>
      </c>
      <c r="J2" s="26">
        <v>7.5189290999999996E-8</v>
      </c>
      <c r="K2" s="25">
        <v>3.3782660999999999E-7</v>
      </c>
      <c r="L2" s="25">
        <v>8.2885866999999999E-8</v>
      </c>
      <c r="M2" s="25">
        <v>7.5114931999999997E-7</v>
      </c>
      <c r="N2" s="25">
        <v>3.9086638E-9</v>
      </c>
      <c r="O2" s="25">
        <v>3.1440585000000002E-10</v>
      </c>
      <c r="P2" s="25">
        <v>1.0377017000000001E-5</v>
      </c>
      <c r="Q2" s="25">
        <v>2.0427488000000002E-11</v>
      </c>
      <c r="R2" s="25">
        <v>1.3385793E-8</v>
      </c>
      <c r="S2" s="25">
        <v>9.5728413999999999E-7</v>
      </c>
      <c r="T2" s="25">
        <v>2.1656806000000001E-8</v>
      </c>
      <c r="U2" s="25">
        <v>4.1837199E-10</v>
      </c>
      <c r="V2">
        <v>4.9570290000000003E-9</v>
      </c>
      <c r="W2">
        <v>1.9755271000000001E-8</v>
      </c>
      <c r="X2">
        <v>3.3277723999999998E-11</v>
      </c>
    </row>
    <row r="3" x14ac:dyDescent="0.25">
      <c r="A3" t="s">
        <v>6</v>
      </c>
      <c r="B3">
        <v>5.5376410000000001E-2</v>
      </c>
      <c r="C3">
        <v>8.4555531000000003E-2</v>
      </c>
      <c r="F3">
        <v>0.62777916</v>
      </c>
      <c r="G3">
        <v>0.43442860999999999</v>
      </c>
      <c r="H3">
        <v>0.41839082999999999</v>
      </c>
      <c r="I3">
        <v>0.58788706999999996</v>
      </c>
      <c r="J3">
        <v>1.7457262</v>
      </c>
      <c r="K3">
        <v>2.0733874000000001</v>
      </c>
      <c r="L3">
        <v>0.54538153</v>
      </c>
      <c r="M3">
        <v>9.1415865000000007</v>
      </c>
      <c r="N3">
        <v>3.9642868999999997E-2</v>
      </c>
      <c r="O3">
        <v>1.6785543E-3</v>
      </c>
      <c r="P3">
        <v>108.1112</v>
      </c>
      <c r="Q3">
        <v>1.6803603E-4</v>
      </c>
      <c r="R3">
        <v>0.33318819</v>
      </c>
      <c r="S3">
        <v>0.86711298000000003</v>
      </c>
      <c r="T3">
        <v>8.8960627E-2</v>
      </c>
      <c r="U3">
        <v>2.8440802999999998E-3</v>
      </c>
      <c r="V3">
        <v>4.8813183000000003E-2</v>
      </c>
      <c r="W3">
        <v>2.182299</v>
      </c>
      <c r="X3">
        <v>1.3579805999999999E-4</v>
      </c>
    </row>
    <row r="4" x14ac:dyDescent="0.25">
      <c r="A4" t="s">
        <v>7</v>
      </c>
      <c r="B4">
        <v>4.9890463000000001E-3</v>
      </c>
      <c r="C4">
        <v>1.1874412000000001E-2</v>
      </c>
      <c r="F4">
        <v>5.3339043000000003E-2</v>
      </c>
      <c r="G4">
        <v>5.0510738999999999E-2</v>
      </c>
      <c r="H4">
        <v>1.6223115999999999E-2</v>
      </c>
      <c r="I4">
        <v>6.2338277999999997E-2</v>
      </c>
      <c r="J4">
        <v>6.3644317000000006E-2</v>
      </c>
      <c r="K4">
        <v>0.17282971999999999</v>
      </c>
      <c r="L4">
        <v>3.6422826999999998E-2</v>
      </c>
      <c r="M4">
        <v>0.40386399000000001</v>
      </c>
      <c r="N4" s="25">
        <v>3.3562471000000002E-3</v>
      </c>
      <c r="O4">
        <v>3.1854388000000002E-4</v>
      </c>
      <c r="P4">
        <v>8.1010276999999995</v>
      </c>
      <c r="Q4">
        <v>1.2240417E-5</v>
      </c>
      <c r="R4">
        <v>1.8430245000000001E-2</v>
      </c>
      <c r="S4">
        <v>0.14703406999999999</v>
      </c>
      <c r="T4">
        <v>3.5359343000000001E-2</v>
      </c>
      <c r="U4">
        <v>4.4658904000000001E-4</v>
      </c>
      <c r="V4">
        <v>4.0689502999999997E-3</v>
      </c>
      <c r="W4">
        <v>0.10895412</v>
      </c>
      <c r="X4">
        <v>2.2125945000000001E-5</v>
      </c>
    </row>
    <row r="5" x14ac:dyDescent="0.25">
      <c r="A5" t="s">
        <v>8</v>
      </c>
      <c r="B5">
        <v>1.4827292E-3</v>
      </c>
      <c r="C5">
        <v>5.9519060999999995E-4</v>
      </c>
      <c r="F5">
        <v>1.2774824000000001E-2</v>
      </c>
      <c r="G5">
        <v>1.2638567999999999E-2</v>
      </c>
      <c r="H5">
        <v>1.1876585E-2</v>
      </c>
      <c r="I5">
        <v>1.6559976000000001E-2</v>
      </c>
      <c r="J5">
        <v>3.6029475000000002E-3</v>
      </c>
      <c r="K5">
        <v>2.4436314000000001E-2</v>
      </c>
      <c r="L5">
        <v>2.9020686E-3</v>
      </c>
      <c r="M5">
        <v>4.0443170000000001E-2</v>
      </c>
      <c r="N5" s="25">
        <v>2.7186385999999999E-4</v>
      </c>
      <c r="O5" s="25">
        <v>1.3462576999999999E-5</v>
      </c>
      <c r="P5">
        <v>0.5033183</v>
      </c>
      <c r="Q5">
        <v>9.8448122999999995E-7</v>
      </c>
      <c r="R5">
        <v>2.6990478999999999E-3</v>
      </c>
      <c r="S5">
        <v>1.1469063E-2</v>
      </c>
      <c r="T5">
        <v>1.156773E-3</v>
      </c>
      <c r="U5" s="25">
        <v>2.0905467000000001E-5</v>
      </c>
      <c r="V5">
        <v>5.2806947999999997E-4</v>
      </c>
      <c r="W5">
        <v>8.4219107999999997E-3</v>
      </c>
      <c r="X5">
        <v>8.4904025000000004E-7</v>
      </c>
    </row>
    <row r="6" x14ac:dyDescent="0.25">
      <c r="A6" t="s">
        <v>9</v>
      </c>
      <c r="B6">
        <v>1.5032799E-3</v>
      </c>
      <c r="C6">
        <v>4.0551566999999997E-3</v>
      </c>
      <c r="F6">
        <v>1.2300715E-2</v>
      </c>
      <c r="G6">
        <v>2.0247871000000001E-2</v>
      </c>
      <c r="H6">
        <v>9.9432037999999997E-3</v>
      </c>
      <c r="I6">
        <v>2.3906639E-2</v>
      </c>
      <c r="J6">
        <v>1.8810891999999999E-2</v>
      </c>
      <c r="K6">
        <v>7.5449738000000002E-2</v>
      </c>
      <c r="L6">
        <v>2.0004280999999999E-3</v>
      </c>
      <c r="M6">
        <v>9.7370696999999999E-3</v>
      </c>
      <c r="N6" s="25">
        <v>1.1605698E-4</v>
      </c>
      <c r="O6" s="25">
        <v>4.7950653E-6</v>
      </c>
      <c r="P6">
        <v>0.47809757000000003</v>
      </c>
      <c r="Q6">
        <v>7.8538330000000002E-7</v>
      </c>
      <c r="R6">
        <v>1.7100227000000001E-3</v>
      </c>
      <c r="S6">
        <v>1.6193503E-3</v>
      </c>
      <c r="T6">
        <v>1.0736037E-4</v>
      </c>
      <c r="U6" s="25">
        <v>7.4544763000000004E-6</v>
      </c>
      <c r="V6">
        <v>1.7320930000000001E-3</v>
      </c>
      <c r="W6">
        <v>7.4495170000000001E-4</v>
      </c>
      <c r="X6">
        <v>1.8780365999999999E-7</v>
      </c>
    </row>
    <row r="7" x14ac:dyDescent="0.25">
      <c r="A7" t="s">
        <v>10</v>
      </c>
      <c r="B7" s="25">
        <v>3.061847E-9</v>
      </c>
      <c r="C7" s="25">
        <v>9.4796383E-9</v>
      </c>
      <c r="D7" s="25"/>
      <c r="E7" s="25"/>
      <c r="F7" s="25">
        <v>3.9011180000000002E-8</v>
      </c>
      <c r="G7" s="25">
        <v>3.6912272999999998E-8</v>
      </c>
      <c r="H7" s="25">
        <v>1.5817653000000002E-8</v>
      </c>
      <c r="I7" s="25">
        <v>4.7842376999999997E-8</v>
      </c>
      <c r="J7" s="25">
        <v>2.5362473000000001E-8</v>
      </c>
      <c r="K7" s="25">
        <v>2.5276313000000002E-7</v>
      </c>
      <c r="L7" s="25">
        <v>4.1788822000000001E-8</v>
      </c>
      <c r="M7" s="25">
        <v>1.4480109000000001E-7</v>
      </c>
      <c r="N7" s="25">
        <v>1.584333E-9</v>
      </c>
      <c r="O7" s="25">
        <v>1.0504773E-10</v>
      </c>
      <c r="P7" s="25">
        <v>1.4544212999999999E-5</v>
      </c>
      <c r="Q7" s="25">
        <v>1.3518404999999999E-10</v>
      </c>
      <c r="R7" s="25">
        <v>2.2708522000000002E-8</v>
      </c>
      <c r="S7" s="25">
        <v>3.0259737E-8</v>
      </c>
      <c r="T7" s="25">
        <v>4.8162791000000002E-10</v>
      </c>
      <c r="U7" s="25">
        <v>3.2486241999999998E-10</v>
      </c>
      <c r="V7">
        <v>5.9755417000000004E-9</v>
      </c>
      <c r="W7">
        <v>9.0765937000000003E-8</v>
      </c>
      <c r="X7">
        <v>4.2213034000000005E-12</v>
      </c>
    </row>
    <row r="8" x14ac:dyDescent="0.25">
      <c r="A8" t="s">
        <v>11</v>
      </c>
      <c r="B8" s="25">
        <v>-7.2198684999999998E-7</v>
      </c>
      <c r="C8" s="25">
        <v>1.1233953E-7</v>
      </c>
      <c r="D8" s="25"/>
      <c r="E8" s="25"/>
      <c r="F8" s="25">
        <v>3.9575619000000003E-6</v>
      </c>
      <c r="G8" s="25">
        <v>6.1840845999999998E-6</v>
      </c>
      <c r="H8" s="25">
        <v>6.3958270000000004E-6</v>
      </c>
      <c r="I8" s="25">
        <v>8.5193978999999997E-6</v>
      </c>
      <c r="J8" s="25">
        <v>-1.6896973E-6</v>
      </c>
      <c r="K8" s="25">
        <v>1.3796911E-6</v>
      </c>
      <c r="L8" s="25">
        <v>2.7121898000000002E-7</v>
      </c>
      <c r="M8" s="25">
        <v>1.080468E-6</v>
      </c>
      <c r="N8" s="25">
        <v>6.2151550000000003E-9</v>
      </c>
      <c r="O8" s="25">
        <v>4.4186988999999997E-9</v>
      </c>
      <c r="P8" s="25">
        <v>6.4841125999999996E-5</v>
      </c>
      <c r="Q8" s="25">
        <v>1.5892876999999999E-10</v>
      </c>
      <c r="R8" s="25">
        <v>1.1609902000000001E-7</v>
      </c>
      <c r="S8" s="25">
        <v>8.0956089000000006E-8</v>
      </c>
      <c r="T8" s="25">
        <v>2.9263112E-9</v>
      </c>
      <c r="U8" s="25">
        <v>3.1430953000000002E-9</v>
      </c>
      <c r="V8">
        <v>3.7656324000000001E-8</v>
      </c>
      <c r="W8">
        <v>6.1376915000000004E-8</v>
      </c>
      <c r="X8">
        <v>3.5319037E-11</v>
      </c>
    </row>
    <row r="9" x14ac:dyDescent="0.25">
      <c r="A9" t="s">
        <v>12</v>
      </c>
      <c r="B9" s="25">
        <v>7.8543720000000006E-5</v>
      </c>
      <c r="C9" s="25">
        <v>8.6131293000000001E-5</v>
      </c>
      <c r="D9" s="25"/>
      <c r="E9" s="25"/>
      <c r="F9">
        <v>7.2003824000000001E-4</v>
      </c>
      <c r="G9">
        <v>6.5001117999999997E-4</v>
      </c>
      <c r="H9">
        <v>4.3428647E-4</v>
      </c>
      <c r="I9" s="25">
        <v>8.8251598000000004E-4</v>
      </c>
      <c r="J9">
        <v>1.0815139E-3</v>
      </c>
      <c r="K9">
        <v>3.9451043999999998E-3</v>
      </c>
      <c r="L9">
        <v>3.5527831E-4</v>
      </c>
      <c r="M9">
        <v>3.9007058999999998E-3</v>
      </c>
      <c r="N9" s="25">
        <v>5.0799642999999998E-5</v>
      </c>
      <c r="O9" s="25">
        <v>1.950584E-6</v>
      </c>
      <c r="P9">
        <v>7.6011633999999995E-2</v>
      </c>
      <c r="Q9">
        <v>1.9099789E-7</v>
      </c>
      <c r="R9">
        <v>1.8992058000000001E-4</v>
      </c>
      <c r="S9">
        <v>8.1617935999999996E-4</v>
      </c>
      <c r="T9">
        <v>1.9575446E-4</v>
      </c>
      <c r="U9" s="25">
        <v>3.5415296000000001E-6</v>
      </c>
      <c r="V9">
        <v>4.0620546999999997E-5</v>
      </c>
      <c r="W9">
        <v>6.5200415000000002E-4</v>
      </c>
      <c r="X9">
        <v>1.0198424999999999E-7</v>
      </c>
    </row>
    <row r="10" x14ac:dyDescent="0.25">
      <c r="A10" t="s">
        <v>13</v>
      </c>
      <c r="B10">
        <v>-0.20504348</v>
      </c>
      <c r="C10" s="25">
        <v>1.6170869999999999</v>
      </c>
      <c r="F10">
        <v>4.9068766000000004</v>
      </c>
      <c r="G10">
        <v>5.6873927000000002</v>
      </c>
      <c r="H10">
        <v>6.1635157999999999</v>
      </c>
      <c r="I10">
        <v>7.7971611000000003</v>
      </c>
      <c r="J10">
        <v>21.545832000000001</v>
      </c>
      <c r="K10">
        <v>42.856020999999998</v>
      </c>
      <c r="L10">
        <v>10.007249</v>
      </c>
      <c r="M10">
        <v>39.471097999999998</v>
      </c>
      <c r="N10" s="25">
        <v>0.17513814</v>
      </c>
      <c r="O10">
        <v>1.3831088E-2</v>
      </c>
      <c r="P10">
        <v>3979.8013000000001</v>
      </c>
      <c r="Q10">
        <v>1.7850504999999999E-2</v>
      </c>
      <c r="R10">
        <v>10.178017000000001</v>
      </c>
      <c r="S10">
        <v>2.4488769000000001</v>
      </c>
      <c r="T10">
        <v>5.3304606999999997E-2</v>
      </c>
      <c r="U10">
        <v>2.7579312000000002E-2</v>
      </c>
      <c r="V10">
        <v>0.46516996999999999</v>
      </c>
      <c r="W10">
        <v>5.4959121</v>
      </c>
      <c r="X10">
        <v>1.1397544999999999E-3</v>
      </c>
    </row>
    <row r="11" x14ac:dyDescent="0.25">
      <c r="A11" s="27" t="s">
        <v>14</v>
      </c>
      <c r="B11" s="27">
        <v>4.3376397999999997E-2</v>
      </c>
      <c r="C11" s="27">
        <v>0.11949363</v>
      </c>
      <c r="D11" s="27"/>
      <c r="E11" s="27"/>
      <c r="F11" s="27">
        <v>0.44495966999999997</v>
      </c>
      <c r="G11" s="27">
        <v>0.40936213999999999</v>
      </c>
      <c r="H11" s="27">
        <v>0.30481207999999999</v>
      </c>
      <c r="I11" s="27">
        <v>0.53480344000000002</v>
      </c>
      <c r="J11" s="27">
        <v>0.64714154000000002</v>
      </c>
      <c r="K11" s="27">
        <v>3.2861311</v>
      </c>
      <c r="L11" s="27">
        <v>1.1068701000000001</v>
      </c>
      <c r="M11" s="27">
        <v>8.5175090000000004</v>
      </c>
      <c r="N11" s="27">
        <v>5.1026203999999999E-2</v>
      </c>
      <c r="O11" s="27">
        <v>2.8590683999999999E-3</v>
      </c>
      <c r="P11" s="27">
        <v>93.860044000000002</v>
      </c>
      <c r="Q11" s="27">
        <v>1.6526484000000001E-4</v>
      </c>
      <c r="R11" s="27">
        <v>0.19663493000000001</v>
      </c>
      <c r="S11" s="27">
        <v>8.8023185999999995</v>
      </c>
      <c r="T11" s="27">
        <v>0.19185450000000001</v>
      </c>
      <c r="U11" s="27">
        <v>3.9308080999999996E-3</v>
      </c>
      <c r="V11" s="27">
        <v>4.5445148999999997E-2</v>
      </c>
      <c r="W11" s="27">
        <v>10.183102</v>
      </c>
      <c r="X11" s="27">
        <v>2.9818094999999999E-4</v>
      </c>
    </row>
    <row r="12" x14ac:dyDescent="0.25">
      <c r="A12" s="24" t="s">
        <v>15</v>
      </c>
      <c r="B12">
        <v>0.36991550000000001</v>
      </c>
      <c r="C12">
        <v>1.0042526000000001</v>
      </c>
      <c r="F12">
        <v>4.6480975999999998</v>
      </c>
      <c r="G12" s="24">
        <v>3.3340920999999999</v>
      </c>
      <c r="H12">
        <v>2.3123664000000002</v>
      </c>
      <c r="I12">
        <v>4.6886578999999999</v>
      </c>
      <c r="J12" s="24">
        <v>5.3418320000000001</v>
      </c>
      <c r="K12">
        <v>32.481403</v>
      </c>
      <c r="L12">
        <v>8.6029198000000004</v>
      </c>
      <c r="M12">
        <v>61.779801999999997</v>
      </c>
      <c r="N12">
        <v>0.49967260000000002</v>
      </c>
      <c r="O12">
        <v>2.3516840000000001E-2</v>
      </c>
      <c r="P12">
        <v>874.8809</v>
      </c>
      <c r="Q12">
        <v>1.8753613E-3</v>
      </c>
      <c r="R12">
        <v>4.0105554000000003</v>
      </c>
      <c r="S12">
        <v>60.916075999999997</v>
      </c>
      <c r="T12">
        <v>1.348133</v>
      </c>
      <c r="U12">
        <v>3.6749242000000001E-2</v>
      </c>
      <c r="V12">
        <v>0.37231667000000002</v>
      </c>
      <c r="W12">
        <v>71.935578000000007</v>
      </c>
      <c r="X12">
        <v>2.1817087999999999E-3</v>
      </c>
    </row>
    <row r="13" x14ac:dyDescent="0.25">
      <c r="A13" t="s">
        <v>16</v>
      </c>
      <c r="B13">
        <v>3.0469700999999998E-2</v>
      </c>
      <c r="C13">
        <v>5.6125014000000001E-2</v>
      </c>
      <c r="F13">
        <v>0.27182645</v>
      </c>
      <c r="G13">
        <v>0.39677352999999999</v>
      </c>
      <c r="H13">
        <v>0.54575129</v>
      </c>
      <c r="I13">
        <v>0.30420752000000001</v>
      </c>
      <c r="J13">
        <v>0.27360317000000001</v>
      </c>
      <c r="K13">
        <v>3.5043682999999999</v>
      </c>
      <c r="L13">
        <v>0.39935364000000001</v>
      </c>
      <c r="M13">
        <v>1.6213491</v>
      </c>
      <c r="N13">
        <v>3.6056705000000001E-2</v>
      </c>
      <c r="O13">
        <v>8.3707165999999996E-4</v>
      </c>
      <c r="P13">
        <v>59.234760999999999</v>
      </c>
      <c r="Q13">
        <v>3.8057029999999999E-4</v>
      </c>
      <c r="R13">
        <v>6.5184125999999996</v>
      </c>
      <c r="S13">
        <v>0.59714142999999997</v>
      </c>
      <c r="T13">
        <v>7.6674904E-3</v>
      </c>
      <c r="U13">
        <v>1.6101322000000001E-3</v>
      </c>
      <c r="V13">
        <v>6.6481861000000003E-2</v>
      </c>
      <c r="W13">
        <v>7.5836028000000004</v>
      </c>
      <c r="X13" s="25">
        <v>3.6675538000000002E-5</v>
      </c>
    </row>
    <row r="14" x14ac:dyDescent="0.25">
      <c r="A14" t="s">
        <v>17</v>
      </c>
      <c r="B14" s="25">
        <v>2.8193986999999999E-5</v>
      </c>
      <c r="C14" s="25">
        <v>9.9069853999999999E-5</v>
      </c>
      <c r="D14" s="25"/>
      <c r="E14" s="25"/>
      <c r="F14">
        <v>2.0826017000000001E-4</v>
      </c>
      <c r="G14">
        <v>1.9694263999999999E-4</v>
      </c>
      <c r="H14">
        <v>0</v>
      </c>
      <c r="I14" s="25">
        <v>2.4791498E-4</v>
      </c>
      <c r="J14">
        <v>2.8953680999999998</v>
      </c>
      <c r="K14">
        <v>5.3372971999999998E-2</v>
      </c>
      <c r="L14">
        <v>2.5299357000000002E-4</v>
      </c>
      <c r="M14">
        <v>8.2164211000000003E-4</v>
      </c>
      <c r="N14" s="25">
        <v>1.7443222999999999E-5</v>
      </c>
      <c r="O14" s="25">
        <v>1.8587248000000001E-6</v>
      </c>
      <c r="P14">
        <v>0.22588630000000001</v>
      </c>
      <c r="Q14">
        <v>1.2467967E-7</v>
      </c>
      <c r="R14" s="25">
        <v>8.0136538999999994E-5</v>
      </c>
      <c r="S14">
        <v>4.4298273999999999E-4</v>
      </c>
      <c r="T14" s="25">
        <v>6.4991185999999999E-6</v>
      </c>
      <c r="U14" s="25">
        <v>2.4764447000000001E-6</v>
      </c>
      <c r="V14">
        <v>1.1231338999999999E-4</v>
      </c>
      <c r="W14">
        <v>3.9975867999999997E-5</v>
      </c>
      <c r="X14" s="25">
        <v>5.8513655000000003E-8</v>
      </c>
    </row>
    <row r="15" x14ac:dyDescent="0.25">
      <c r="A15" t="s">
        <v>18</v>
      </c>
      <c r="B15">
        <v>5.3415398999999999</v>
      </c>
      <c r="C15">
        <v>19.242432000000001</v>
      </c>
      <c r="F15">
        <v>16.231234000000001</v>
      </c>
      <c r="G15">
        <v>26.317910999999999</v>
      </c>
      <c r="H15" s="25">
        <v>2.0431241000000001E-5</v>
      </c>
      <c r="I15">
        <v>28.302662000000002</v>
      </c>
      <c r="J15">
        <v>24.474152</v>
      </c>
      <c r="K15">
        <v>1.5905929000000001</v>
      </c>
      <c r="L15">
        <v>0.18148969000000001</v>
      </c>
      <c r="M15">
        <v>0.58766454000000001</v>
      </c>
      <c r="N15">
        <v>1.7014623E-2</v>
      </c>
      <c r="O15">
        <v>5.6348342999999995E-4</v>
      </c>
      <c r="P15">
        <v>1714.4967999999999</v>
      </c>
      <c r="Q15">
        <v>6.3619648999999997E-5</v>
      </c>
      <c r="R15">
        <v>0.22791310000000001</v>
      </c>
      <c r="S15">
        <v>0.12079352</v>
      </c>
      <c r="T15">
        <v>1.3711352E-3</v>
      </c>
      <c r="U15">
        <v>2.8235638000000001E-3</v>
      </c>
      <c r="V15">
        <v>2.4185314</v>
      </c>
      <c r="W15">
        <v>0.40062565</v>
      </c>
      <c r="X15" s="25">
        <v>1.4137979999999999E-5</v>
      </c>
    </row>
    <row r="16" x14ac:dyDescent="0.25">
      <c r="A16" t="s">
        <v>19</v>
      </c>
      <c r="B16" s="25">
        <v>1.1119108999999999E-3</v>
      </c>
      <c r="C16" s="25">
        <v>3.0205877000000002E-3</v>
      </c>
      <c r="D16" s="25"/>
      <c r="E16" s="25"/>
      <c r="F16">
        <v>1.8514677E-2</v>
      </c>
      <c r="G16">
        <v>1.0578657999999999E-2</v>
      </c>
      <c r="H16">
        <v>1.6228075000000002E-2</v>
      </c>
      <c r="I16" s="25">
        <v>1.9888868000000001E-2</v>
      </c>
      <c r="J16">
        <v>1.8143019999999999E-2</v>
      </c>
      <c r="K16">
        <v>0.24558459999999999</v>
      </c>
      <c r="L16" s="25">
        <v>3.1931657000000002E-2</v>
      </c>
      <c r="M16">
        <v>9.6358009999999994E-2</v>
      </c>
      <c r="N16">
        <v>2.5436779000000001E-3</v>
      </c>
      <c r="O16" s="25">
        <v>5.0728886999999999E-5</v>
      </c>
      <c r="P16">
        <v>3.5770162000000001</v>
      </c>
      <c r="Q16">
        <v>2.4485375999999999E-5</v>
      </c>
      <c r="R16">
        <v>1.5910374000000001E-2</v>
      </c>
      <c r="S16">
        <v>5.4323142999999997E-2</v>
      </c>
      <c r="T16">
        <v>4.3913156999999999E-4</v>
      </c>
      <c r="U16">
        <v>1.0811423E-4</v>
      </c>
      <c r="V16">
        <v>1.4228722E-3</v>
      </c>
      <c r="W16">
        <v>2.7749923000000001E-3</v>
      </c>
      <c r="X16" s="25">
        <v>2.2560181000000001E-6</v>
      </c>
    </row>
    <row r="17" x14ac:dyDescent="0.25">
      <c r="A17" t="s">
        <v>20</v>
      </c>
      <c r="B17">
        <v>9.7532318999999992E-3</v>
      </c>
      <c r="C17">
        <v>2.0603880000000001E-2</v>
      </c>
      <c r="F17">
        <v>0.10078434999999999</v>
      </c>
      <c r="G17">
        <v>9.7506284999999998E-2</v>
      </c>
      <c r="H17">
        <v>1.6755737E-2</v>
      </c>
      <c r="I17">
        <v>0.1130533</v>
      </c>
      <c r="J17">
        <v>0.1595182</v>
      </c>
      <c r="K17">
        <v>1.3825206000000001</v>
      </c>
      <c r="L17">
        <v>0.23839932999999999</v>
      </c>
      <c r="M17">
        <v>0.56582021999999998</v>
      </c>
      <c r="N17">
        <v>7.3917559999999993E-2</v>
      </c>
      <c r="O17">
        <v>3.3572643000000002E-4</v>
      </c>
      <c r="P17">
        <v>25.894005</v>
      </c>
      <c r="Q17">
        <v>1.5708E-3</v>
      </c>
      <c r="R17">
        <v>1.0418466</v>
      </c>
      <c r="S17">
        <v>0.30122647000000002</v>
      </c>
      <c r="T17">
        <v>2.4232219E-3</v>
      </c>
      <c r="U17">
        <v>8.5483255E-4</v>
      </c>
      <c r="V17">
        <v>1.4837408E-2</v>
      </c>
      <c r="W17">
        <v>0.93925910999999995</v>
      </c>
      <c r="X17" s="25">
        <v>1.2680597E-5</v>
      </c>
    </row>
    <row r="18" x14ac:dyDescent="0.25">
      <c r="A18" s="28" t="s">
        <v>21</v>
      </c>
      <c r="B18" s="28">
        <f>SUM(B12:B14)</f>
        <v>0.40041339498700002</v>
      </c>
      <c r="C18" s="28">
        <f t="shared" ref="C18:X18" si="0">SUM(C12:C14)</f>
        <v>1.0604766838540001</v>
      </c>
      <c r="D18" s="28">
        <f t="shared" si="0"/>
        <v>0</v>
      </c>
      <c r="E18" s="28">
        <f t="shared" si="0"/>
        <v>0</v>
      </c>
      <c r="F18" s="28">
        <f t="shared" si="0"/>
        <v>4.9201323101699996</v>
      </c>
      <c r="G18" s="28">
        <f t="shared" si="0"/>
        <v>3.73106257264</v>
      </c>
      <c r="H18" s="28">
        <f t="shared" si="0"/>
        <v>2.8581176900000003</v>
      </c>
      <c r="I18" s="28">
        <f t="shared" si="0"/>
        <v>4.9931133349800003</v>
      </c>
      <c r="J18" s="28">
        <f t="shared" si="0"/>
        <v>8.5108032700000003</v>
      </c>
      <c r="K18" s="28">
        <f t="shared" si="0"/>
        <v>36.039144272000001</v>
      </c>
      <c r="L18" s="28">
        <f t="shared" si="0"/>
        <v>9.002526433569999</v>
      </c>
      <c r="M18" s="28">
        <f t="shared" si="0"/>
        <v>63.401972742109997</v>
      </c>
      <c r="N18" s="28">
        <f t="shared" si="0"/>
        <v>0.53574674822300006</v>
      </c>
      <c r="O18" s="28">
        <f t="shared" si="0"/>
        <v>2.4355770384800003E-2</v>
      </c>
      <c r="P18" s="28">
        <f t="shared" si="0"/>
        <v>934.3415473</v>
      </c>
      <c r="Q18" s="28">
        <f t="shared" si="0"/>
        <v>2.25605627967E-3</v>
      </c>
      <c r="R18" s="28">
        <f t="shared" si="0"/>
        <v>10.529048136538998</v>
      </c>
      <c r="S18" s="28">
        <f t="shared" si="0"/>
        <v>61.513660412739995</v>
      </c>
      <c r="T18" s="28">
        <f t="shared" si="0"/>
        <v>1.3558069895186</v>
      </c>
      <c r="U18" s="28">
        <f t="shared" si="0"/>
        <v>3.8361850644700005E-2</v>
      </c>
      <c r="V18" s="28">
        <f t="shared" si="0"/>
        <v>0.43891084439</v>
      </c>
      <c r="W18" s="28">
        <f t="shared" si="0"/>
        <v>79.519220775868007</v>
      </c>
      <c r="X18" s="28">
        <f t="shared" si="0"/>
        <v>2.2184428516549997E-3</v>
      </c>
    </row>
    <row r="19" x14ac:dyDescent="0.25">
      <c r="A19" s="27" t="s">
        <v>22</v>
      </c>
      <c r="B19" s="27">
        <v>1.7405879999999999E-3</v>
      </c>
      <c r="C19" s="27">
        <v>2.8505799999999998E-4</v>
      </c>
      <c r="D19" s="27"/>
      <c r="E19" s="27"/>
      <c r="F19" s="27">
        <v>1.2848874E-2</v>
      </c>
      <c r="G19" s="27">
        <v>6.6770502999999998E-4</v>
      </c>
      <c r="H19" s="27">
        <v>1.2548489999999999E-3</v>
      </c>
      <c r="I19" s="27">
        <v>2.8971456E-2</v>
      </c>
      <c r="J19" s="27">
        <v>5.4669354000000002E-3</v>
      </c>
      <c r="K19" s="29">
        <v>3.5160660000000003E-2</v>
      </c>
      <c r="L19" s="29">
        <v>4.3003646000000003E-3</v>
      </c>
      <c r="M19" s="29">
        <v>4.1210834000000002E-2</v>
      </c>
      <c r="N19" s="29">
        <v>5.8682345000000003E-4</v>
      </c>
      <c r="O19" s="30">
        <v>3.7988411999999999E-6</v>
      </c>
      <c r="P19" s="29">
        <v>0.56946806000000005</v>
      </c>
      <c r="Q19" s="29">
        <v>5.1040722999999997E-5</v>
      </c>
      <c r="R19" s="27">
        <v>1.8285685E-3</v>
      </c>
      <c r="S19" s="27">
        <v>1.2663266999999999E-3</v>
      </c>
      <c r="T19" s="27">
        <v>7.9641190000000005E-5</v>
      </c>
      <c r="U19" s="31">
        <v>7.4354527000000002E-6</v>
      </c>
      <c r="V19" s="27">
        <v>1.3424448E-3</v>
      </c>
      <c r="W19" s="27">
        <v>9.7040439000000006E-3</v>
      </c>
      <c r="X19" s="29">
        <v>2.2371074000000002E-7</v>
      </c>
    </row>
    <row r="20" x14ac:dyDescent="0.25">
      <c r="A20" s="29" t="s">
        <v>23</v>
      </c>
      <c r="B20" s="29">
        <v>3.0204199999999998E-3</v>
      </c>
      <c r="C20" s="30">
        <v>9.8293400000000003E-5</v>
      </c>
      <c r="D20" s="29"/>
      <c r="E20" s="29"/>
      <c r="F20" s="29">
        <v>1.7826399999999999E-2</v>
      </c>
      <c r="G20" s="29">
        <v>1.7886000000000001E-4</v>
      </c>
      <c r="H20" s="29">
        <v>1.80668E-3</v>
      </c>
      <c r="I20" s="29">
        <v>4.2801100000000002E-2</v>
      </c>
      <c r="J20" s="29">
        <v>2.62212E-2</v>
      </c>
      <c r="K20" s="27">
        <v>4.4810062999999997E-2</v>
      </c>
      <c r="L20" s="27">
        <v>5.6748642E-3</v>
      </c>
      <c r="M20" s="27">
        <v>5.4509174000000001E-2</v>
      </c>
      <c r="N20" s="27">
        <v>6.8510333000000004E-4</v>
      </c>
      <c r="O20" s="31">
        <v>-1.0361215999999999E-6</v>
      </c>
      <c r="P20" s="29">
        <v>0.55023323999999996</v>
      </c>
      <c r="Q20" s="29">
        <v>8.2295054000000004E-4</v>
      </c>
      <c r="R20" s="29">
        <v>1.8728439E-2</v>
      </c>
      <c r="S20" s="29">
        <v>2.3267977E-3</v>
      </c>
      <c r="T20" s="29">
        <v>8.5244902E-5</v>
      </c>
      <c r="U20" s="29">
        <v>-1.4827091E-6</v>
      </c>
      <c r="V20" s="27">
        <v>3.3869248000000002E-3</v>
      </c>
      <c r="W20" s="27">
        <v>1.7502002999999999E-2</v>
      </c>
      <c r="X20" s="27">
        <v>6.7384934999999993E-8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1B6D-471F-49D2-ABA0-50E4AFBAAA57}">
  <dimension ref="A1:B6"/>
  <sheetViews>
    <sheetView tabSelected="true" zoomScale="130" zoomScaleNormal="130" workbookViewId="0">
      <selection activeCell="B5" sqref="B5"/>
    </sheetView>
  </sheetViews>
  <sheetFormatPr defaultRowHeight="15" x14ac:dyDescent="0.25"/>
  <cols>
    <col min="1" max="1" width="31.42578125" customWidth="true"/>
    <col min="2" max="2" width="65.140625" customWidth="true"/>
  </cols>
  <sheetData>
    <row r="1" s="106" customFormat="true" x14ac:dyDescent="0.25">
      <c r="A1" s="1" t="s">
        <v>461</v>
      </c>
      <c r="B1" s="1" t="s">
        <v>462</v>
      </c>
    </row>
    <row r="2" ht="30" x14ac:dyDescent="0.25">
      <c r="A2" s="29" t="s">
        <v>460</v>
      </c>
      <c r="B2" s="107" t="s">
        <v>467</v>
      </c>
    </row>
    <row r="3" ht="30" x14ac:dyDescent="0.25">
      <c r="A3" s="29" t="s">
        <v>463</v>
      </c>
      <c r="B3" s="107" t="s">
        <v>470</v>
      </c>
    </row>
    <row r="4" ht="75" x14ac:dyDescent="0.25">
      <c r="A4" s="29" t="s">
        <v>464</v>
      </c>
      <c r="B4" s="107" t="s">
        <v>469</v>
      </c>
    </row>
    <row r="5" ht="30" x14ac:dyDescent="0.25">
      <c r="A5" s="29" t="s">
        <v>465</v>
      </c>
      <c r="B5" s="107" t="s">
        <v>466</v>
      </c>
    </row>
    <row r="6" x14ac:dyDescent="0.25">
      <c r="A6" s="117" t="s">
        <v>468</v>
      </c>
      <c r="B6" s="117"/>
    </row>
  </sheetData>
  <mergeCells count="1"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MATLAB_output_farmdata</vt:lpstr>
      <vt:lpstr>MATLAB_inputs_farmdata</vt:lpstr>
      <vt:lpstr>input_params</vt:lpstr>
      <vt:lpstr>impact_factors</vt:lpstr>
      <vt:lpstr>Worksheet description</vt:lpstr>
      <vt:lpstr>MATLAB_output_farmdata!Print_Area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 Bhatt</dc:creator>
  <cp:lastModifiedBy>Akul Bhatt</cp:lastModifiedBy>
  <dcterms:created xsi:type="dcterms:W3CDTF">2022-05-27T19:43:11Z</dcterms:created>
  <dcterms:modified xsi:type="dcterms:W3CDTF">2022-11-17T15:59:56Z</dcterms:modified>
</cp:coreProperties>
</file>