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7.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8.xml" ContentType="application/vnd.openxmlformats-officedocument.drawing+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9.xml" ContentType="application/vnd.openxmlformats-officedocument.drawing+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10.xml" ContentType="application/vnd.openxmlformats-officedocument.drawing+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filterPrivacy="1" codeName="ThisWorkbook"/>
  <xr:revisionPtr revIDLastSave="277" documentId="8_{63E0B51D-37FC-43E7-88EA-93EF83C419AF}" xr6:coauthVersionLast="47" xr6:coauthVersionMax="47" xr10:uidLastSave="{B16C8EF7-829D-4BE3-A30F-CD814D4338F6}"/>
  <bookViews>
    <workbookView xWindow="35790" yWindow="855" windowWidth="28800" windowHeight="15405" tabRatio="569" activeTab="2" xr2:uid="{B749C7B1-8D5C-4F8B-BC14-943DC6A423EB}"/>
  </bookViews>
  <sheets>
    <sheet name="Introduction" sheetId="20" r:id="rId1"/>
    <sheet name="Legal Notices and Disclaimers" sheetId="21" r:id="rId2"/>
    <sheet name="Throughput CPU" sheetId="14" r:id="rId3"/>
    <sheet name="Throughput GPU" sheetId="8" r:id="rId4"/>
    <sheet name="Throughput CPU+GPU" sheetId="23" r:id="rId5"/>
    <sheet name="Throughput OpenVINO Model Srv" sheetId="25" r:id="rId6"/>
    <sheet name="Latency CPU" sheetId="11" r:id="rId7"/>
    <sheet name="Latency GPU" sheetId="15" r:id="rId8"/>
    <sheet name="Value" sheetId="10" r:id="rId9"/>
    <sheet name="Efficiency" sheetId="9" r:id="rId10"/>
    <sheet name="Performance Tables  CPU" sheetId="17" r:id="rId11"/>
    <sheet name="Performance Tables GPU" sheetId="18" r:id="rId12"/>
    <sheet name="Performance Tables CPU+GPU" sheetId="22" r:id="rId13"/>
    <sheet name="OpenVINO Model Server. Perf. Ta" sheetId="24" r:id="rId14"/>
  </sheets>
  <definedNames>
    <definedName name="_xlnm._FilterDatabase" localSheetId="10" hidden="1">'Performance Tables  CPU'!$D$109:$D$109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8" i="18" l="1"/>
  <c r="F98" i="18"/>
  <c r="F62" i="22"/>
  <c r="E62" i="22"/>
  <c r="F50" i="22"/>
  <c r="E50" i="22"/>
  <c r="F38" i="22"/>
  <c r="E38" i="22"/>
  <c r="G50" i="18"/>
  <c r="F50" i="18"/>
  <c r="G14" i="18"/>
  <c r="F14" i="18"/>
  <c r="G2" i="18"/>
  <c r="F2" i="18"/>
  <c r="H113" i="18"/>
  <c r="G113" i="18"/>
  <c r="F113" i="18"/>
  <c r="L123" i="17"/>
  <c r="L124" i="17" s="1"/>
  <c r="L125" i="17" s="1"/>
  <c r="L126" i="17" s="1"/>
  <c r="L127" i="17" s="1"/>
  <c r="L128" i="17" s="1"/>
  <c r="L129" i="17" s="1"/>
  <c r="L130" i="17" s="1"/>
  <c r="L131" i="17" s="1"/>
  <c r="L132" i="17" s="1"/>
  <c r="L133" i="17" s="1"/>
  <c r="K123" i="17"/>
  <c r="K124" i="17" s="1"/>
  <c r="K125" i="17" s="1"/>
  <c r="K126" i="17" s="1"/>
  <c r="K127" i="17" s="1"/>
  <c r="K128" i="17" s="1"/>
  <c r="K129" i="17" s="1"/>
  <c r="K130" i="17" s="1"/>
  <c r="K131" i="17" s="1"/>
  <c r="K132" i="17" s="1"/>
  <c r="K133" i="17" s="1"/>
  <c r="J123" i="17"/>
  <c r="J124" i="17" s="1"/>
  <c r="I122" i="17"/>
  <c r="H122" i="17"/>
  <c r="L15" i="17"/>
  <c r="L16" i="17" s="1"/>
  <c r="L17" i="17" s="1"/>
  <c r="L18" i="17" s="1"/>
  <c r="L19" i="17" s="1"/>
  <c r="L20" i="17" s="1"/>
  <c r="L21" i="17" s="1"/>
  <c r="L22" i="17" s="1"/>
  <c r="L23" i="17" s="1"/>
  <c r="L24" i="17" s="1"/>
  <c r="L25" i="17" s="1"/>
  <c r="K15" i="17"/>
  <c r="J15" i="17"/>
  <c r="J16" i="17" s="1"/>
  <c r="L3" i="17"/>
  <c r="L4" i="17" s="1"/>
  <c r="L5" i="17" s="1"/>
  <c r="L6" i="17" s="1"/>
  <c r="L7" i="17" s="1"/>
  <c r="L8" i="17" s="1"/>
  <c r="L9" i="17" s="1"/>
  <c r="L10" i="17" s="1"/>
  <c r="L11" i="17" s="1"/>
  <c r="L12" i="17" s="1"/>
  <c r="L13" i="17" s="1"/>
  <c r="K3" i="17"/>
  <c r="K4" i="17" s="1"/>
  <c r="K5" i="17" s="1"/>
  <c r="K6" i="17" s="1"/>
  <c r="K7" i="17" s="1"/>
  <c r="K8" i="17" s="1"/>
  <c r="K9" i="17" s="1"/>
  <c r="K10" i="17" s="1"/>
  <c r="K11" i="17" s="1"/>
  <c r="K12" i="17" s="1"/>
  <c r="K13" i="17" s="1"/>
  <c r="J3" i="17"/>
  <c r="J4" i="17" s="1"/>
  <c r="I2" i="17"/>
  <c r="H2" i="17"/>
  <c r="I14" i="17"/>
  <c r="H14" i="17"/>
  <c r="E15" i="17" l="1"/>
  <c r="F124" i="17"/>
  <c r="E124" i="17"/>
  <c r="J125" i="17"/>
  <c r="E123" i="17"/>
  <c r="F123" i="17"/>
  <c r="K16" i="17"/>
  <c r="E16" i="17" s="1"/>
  <c r="J17" i="17"/>
  <c r="J18" i="17" s="1"/>
  <c r="F16" i="17"/>
  <c r="J5" i="17"/>
  <c r="F4" i="17"/>
  <c r="E4" i="17"/>
  <c r="F15" i="17"/>
  <c r="E3" i="17"/>
  <c r="F3" i="17"/>
  <c r="J126" i="17" l="1"/>
  <c r="F125" i="17"/>
  <c r="E125" i="17"/>
  <c r="K17" i="17"/>
  <c r="K18" i="17" s="1"/>
  <c r="K19" i="17" s="1"/>
  <c r="K20" i="17" s="1"/>
  <c r="K21" i="17" s="1"/>
  <c r="K22" i="17" s="1"/>
  <c r="K23" i="17" s="1"/>
  <c r="K24" i="17" s="1"/>
  <c r="K25" i="17" s="1"/>
  <c r="J6" i="17"/>
  <c r="F5" i="17"/>
  <c r="E5" i="17"/>
  <c r="F18" i="17"/>
  <c r="F17" i="17"/>
  <c r="J19" i="17"/>
  <c r="E17" i="17" l="1"/>
  <c r="E18" i="17"/>
  <c r="J127" i="17"/>
  <c r="E126" i="17"/>
  <c r="F126" i="17"/>
  <c r="E19" i="17"/>
  <c r="F19" i="17"/>
  <c r="J7" i="17"/>
  <c r="F6" i="17"/>
  <c r="E6" i="17"/>
  <c r="J20" i="17"/>
  <c r="J128" i="17" l="1"/>
  <c r="F127" i="17"/>
  <c r="E127" i="17"/>
  <c r="F20" i="17"/>
  <c r="E20" i="17"/>
  <c r="J8" i="17"/>
  <c r="E7" i="17"/>
  <c r="F7" i="17"/>
  <c r="J21" i="17"/>
  <c r="H110" i="18"/>
  <c r="G110" i="18"/>
  <c r="F110" i="18"/>
  <c r="K260" i="17"/>
  <c r="K257" i="17"/>
  <c r="J260" i="17"/>
  <c r="I260" i="17"/>
  <c r="J257" i="17"/>
  <c r="I257" i="17"/>
  <c r="J254" i="17"/>
  <c r="I254" i="17"/>
  <c r="L147" i="17"/>
  <c r="K147" i="17"/>
  <c r="J147" i="17"/>
  <c r="B257" i="17"/>
  <c r="B260" i="17" s="1"/>
  <c r="H260" i="17" s="1"/>
  <c r="H254" i="17"/>
  <c r="J129" i="17" l="1"/>
  <c r="F128" i="17"/>
  <c r="E128" i="17"/>
  <c r="F21" i="17"/>
  <c r="E21" i="17"/>
  <c r="J9" i="17"/>
  <c r="F8" i="17"/>
  <c r="E8" i="17"/>
  <c r="J22" i="17"/>
  <c r="H257" i="17"/>
  <c r="G74" i="18"/>
  <c r="J130" i="17" l="1"/>
  <c r="F129" i="17"/>
  <c r="E129" i="17"/>
  <c r="J10" i="17"/>
  <c r="F9" i="17"/>
  <c r="E9" i="17"/>
  <c r="F22" i="17"/>
  <c r="E22" i="17"/>
  <c r="J23" i="17"/>
  <c r="A1" i="25"/>
  <c r="J131" i="17" l="1"/>
  <c r="E130" i="17"/>
  <c r="F130" i="17"/>
  <c r="F23" i="17"/>
  <c r="E23" i="17"/>
  <c r="J11" i="17"/>
  <c r="F10" i="17"/>
  <c r="E10" i="17"/>
  <c r="J24" i="17"/>
  <c r="A14" i="24"/>
  <c r="A21" i="24" s="1"/>
  <c r="A28" i="24" s="1"/>
  <c r="A13" i="24"/>
  <c r="A20" i="24" s="1"/>
  <c r="A27" i="24" s="1"/>
  <c r="A12" i="24"/>
  <c r="A19" i="24" s="1"/>
  <c r="A26" i="24" s="1"/>
  <c r="A11" i="24"/>
  <c r="A18" i="24" s="1"/>
  <c r="A25" i="24" s="1"/>
  <c r="A10" i="24"/>
  <c r="A17" i="24" s="1"/>
  <c r="A24" i="24" s="1"/>
  <c r="C9" i="24"/>
  <c r="C16" i="24" s="1"/>
  <c r="B9" i="24"/>
  <c r="B16" i="24" s="1"/>
  <c r="J132" i="17" l="1"/>
  <c r="F131" i="17"/>
  <c r="E131" i="17"/>
  <c r="F24" i="17"/>
  <c r="E24" i="17"/>
  <c r="J12" i="17"/>
  <c r="E11" i="17"/>
  <c r="F11" i="17"/>
  <c r="J25" i="17"/>
  <c r="B23" i="24"/>
  <c r="C23" i="24"/>
  <c r="A47" i="24"/>
  <c r="A54" i="24" s="1"/>
  <c r="A61" i="24" s="1"/>
  <c r="A68" i="24" s="1"/>
  <c r="A33" i="24"/>
  <c r="A40" i="24" s="1"/>
  <c r="A45" i="24"/>
  <c r="A52" i="24" s="1"/>
  <c r="A59" i="24" s="1"/>
  <c r="A66" i="24" s="1"/>
  <c r="A31" i="24"/>
  <c r="A38" i="24" s="1"/>
  <c r="A34" i="24"/>
  <c r="A41" i="24" s="1"/>
  <c r="A48" i="24"/>
  <c r="A55" i="24" s="1"/>
  <c r="A62" i="24" s="1"/>
  <c r="A69" i="24" s="1"/>
  <c r="A46" i="24"/>
  <c r="A53" i="24" s="1"/>
  <c r="A60" i="24" s="1"/>
  <c r="A67" i="24" s="1"/>
  <c r="A32" i="24"/>
  <c r="A39" i="24" s="1"/>
  <c r="A35" i="24"/>
  <c r="A42" i="24" s="1"/>
  <c r="A49" i="24"/>
  <c r="A56" i="24" s="1"/>
  <c r="A63" i="24" s="1"/>
  <c r="A70" i="24" s="1"/>
  <c r="J133" i="17" l="1"/>
  <c r="F132" i="17"/>
  <c r="E132" i="17"/>
  <c r="F25" i="17"/>
  <c r="E25" i="17"/>
  <c r="J13" i="17"/>
  <c r="F12" i="17"/>
  <c r="E12" i="17"/>
  <c r="A74" i="24"/>
  <c r="A81" i="24" s="1"/>
  <c r="A88" i="24" s="1"/>
  <c r="A95" i="24" s="1"/>
  <c r="A102" i="24" s="1"/>
  <c r="A109" i="24" s="1"/>
  <c r="A116" i="24" s="1"/>
  <c r="A123" i="24" s="1"/>
  <c r="A130" i="24" s="1"/>
  <c r="A137" i="24" s="1"/>
  <c r="A144" i="24" s="1"/>
  <c r="A151" i="24" s="1"/>
  <c r="A158" i="24" s="1"/>
  <c r="A165" i="24" s="1"/>
  <c r="A172" i="24" s="1"/>
  <c r="A179" i="24" s="1"/>
  <c r="A76" i="24"/>
  <c r="A83" i="24" s="1"/>
  <c r="A90" i="24" s="1"/>
  <c r="A97" i="24" s="1"/>
  <c r="A104" i="24" s="1"/>
  <c r="A111" i="24" s="1"/>
  <c r="A118" i="24" s="1"/>
  <c r="A125" i="24" s="1"/>
  <c r="A132" i="24" s="1"/>
  <c r="A139" i="24" s="1"/>
  <c r="A146" i="24" s="1"/>
  <c r="A153" i="24" s="1"/>
  <c r="A160" i="24" s="1"/>
  <c r="A167" i="24" s="1"/>
  <c r="A174" i="24" s="1"/>
  <c r="A181" i="24" s="1"/>
  <c r="A77" i="24"/>
  <c r="A84" i="24" s="1"/>
  <c r="A91" i="24" s="1"/>
  <c r="A98" i="24" s="1"/>
  <c r="A105" i="24" s="1"/>
  <c r="A112" i="24" s="1"/>
  <c r="A119" i="24" s="1"/>
  <c r="A126" i="24" s="1"/>
  <c r="A133" i="24" s="1"/>
  <c r="A140" i="24" s="1"/>
  <c r="A147" i="24" s="1"/>
  <c r="A154" i="24" s="1"/>
  <c r="A161" i="24" s="1"/>
  <c r="A168" i="24" s="1"/>
  <c r="A175" i="24" s="1"/>
  <c r="A182" i="24" s="1"/>
  <c r="A73" i="24"/>
  <c r="A80" i="24" s="1"/>
  <c r="A87" i="24" s="1"/>
  <c r="A94" i="24" s="1"/>
  <c r="A101" i="24" s="1"/>
  <c r="A108" i="24" s="1"/>
  <c r="A115" i="24" s="1"/>
  <c r="A122" i="24" s="1"/>
  <c r="A129" i="24" s="1"/>
  <c r="A136" i="24" s="1"/>
  <c r="A143" i="24" s="1"/>
  <c r="A150" i="24" s="1"/>
  <c r="A157" i="24" s="1"/>
  <c r="A164" i="24" s="1"/>
  <c r="A171" i="24" s="1"/>
  <c r="A178" i="24" s="1"/>
  <c r="A75" i="24"/>
  <c r="A82" i="24" s="1"/>
  <c r="A89" i="24" s="1"/>
  <c r="A96" i="24" s="1"/>
  <c r="A103" i="24" s="1"/>
  <c r="A110" i="24" s="1"/>
  <c r="A117" i="24" s="1"/>
  <c r="A124" i="24" s="1"/>
  <c r="A131" i="24" s="1"/>
  <c r="A138" i="24" s="1"/>
  <c r="A145" i="24" s="1"/>
  <c r="A152" i="24" s="1"/>
  <c r="A159" i="24" s="1"/>
  <c r="A166" i="24" s="1"/>
  <c r="A173" i="24" s="1"/>
  <c r="A180" i="24" s="1"/>
  <c r="C30" i="24"/>
  <c r="C44" i="24"/>
  <c r="B30" i="24"/>
  <c r="B44" i="24"/>
  <c r="F133" i="17" l="1"/>
  <c r="E133" i="17"/>
  <c r="F13" i="17"/>
  <c r="E13" i="17"/>
  <c r="B51" i="24"/>
  <c r="B37" i="24"/>
  <c r="C51" i="24"/>
  <c r="C37" i="24"/>
  <c r="C58" i="24" l="1"/>
  <c r="B58" i="24"/>
  <c r="B65" i="24" l="1"/>
  <c r="B72" i="24" s="1"/>
  <c r="C65" i="24"/>
  <c r="C72" i="24" s="1"/>
  <c r="B79" i="24" l="1"/>
  <c r="C79" i="24"/>
  <c r="C86" i="24" l="1"/>
  <c r="B86" i="24"/>
  <c r="B93" i="24" l="1"/>
  <c r="C93" i="24"/>
  <c r="C100" i="24" l="1"/>
  <c r="B100" i="24"/>
  <c r="B107" i="24" l="1"/>
  <c r="C107" i="24"/>
  <c r="C114" i="24" l="1"/>
  <c r="B114" i="24"/>
  <c r="B121" i="24" l="1"/>
  <c r="C121" i="24"/>
  <c r="C128" i="24" l="1"/>
  <c r="B128" i="24"/>
  <c r="B135" i="24" l="1"/>
  <c r="C135" i="24"/>
  <c r="C142" i="24" l="1"/>
  <c r="B142" i="24"/>
  <c r="B149" i="24" l="1"/>
  <c r="C149" i="24"/>
  <c r="C156" i="24" l="1"/>
  <c r="B156" i="24"/>
  <c r="B163" i="24" l="1"/>
  <c r="C163" i="24"/>
  <c r="C170" i="24" l="1"/>
  <c r="B170" i="24"/>
  <c r="B177" i="24" l="1"/>
  <c r="C177" i="24"/>
  <c r="F26" i="22" l="1"/>
  <c r="E26" i="22"/>
  <c r="L87" i="17"/>
  <c r="K87" i="17"/>
  <c r="K88" i="17" s="1"/>
  <c r="K89" i="17" s="1"/>
  <c r="K90" i="17" s="1"/>
  <c r="K91" i="17" s="1"/>
  <c r="K92" i="17" s="1"/>
  <c r="J87" i="17"/>
  <c r="I86" i="17"/>
  <c r="H86" i="17"/>
  <c r="G86" i="18"/>
  <c r="F86" i="18"/>
  <c r="K93" i="17" l="1"/>
  <c r="K94" i="17" s="1"/>
  <c r="K95" i="17" s="1"/>
  <c r="K96" i="17" s="1"/>
  <c r="K97" i="17" s="1"/>
  <c r="E87" i="17"/>
  <c r="F87" i="17"/>
  <c r="J88" i="17"/>
  <c r="J89" i="17" s="1"/>
  <c r="J90" i="17" s="1"/>
  <c r="J91" i="17" s="1"/>
  <c r="J92" i="17" s="1"/>
  <c r="L88" i="17"/>
  <c r="J219" i="17"/>
  <c r="J220" i="17" s="1"/>
  <c r="J221" i="17" s="1"/>
  <c r="K219" i="17"/>
  <c r="K220" i="17" s="1"/>
  <c r="K221" i="17" s="1"/>
  <c r="L219" i="17"/>
  <c r="L220" i="17" s="1"/>
  <c r="L221" i="17" s="1"/>
  <c r="L207" i="17"/>
  <c r="L208" i="17" s="1"/>
  <c r="L209" i="17" s="1"/>
  <c r="K207" i="17"/>
  <c r="K208" i="17" s="1"/>
  <c r="K209" i="17" s="1"/>
  <c r="J207" i="17"/>
  <c r="J208" i="17" s="1"/>
  <c r="J209" i="17" s="1"/>
  <c r="J195" i="17"/>
  <c r="J196" i="17" s="1"/>
  <c r="J197" i="17" s="1"/>
  <c r="K195" i="17"/>
  <c r="K196" i="17" s="1"/>
  <c r="K197" i="17" s="1"/>
  <c r="L195" i="17"/>
  <c r="L196" i="17" s="1"/>
  <c r="L197" i="17" s="1"/>
  <c r="L183" i="17"/>
  <c r="K183" i="17"/>
  <c r="K184" i="17" s="1"/>
  <c r="K185" i="17" s="1"/>
  <c r="J183" i="17"/>
  <c r="J184" i="17" s="1"/>
  <c r="J185" i="17" s="1"/>
  <c r="L171" i="17"/>
  <c r="L172" i="17" s="1"/>
  <c r="L173" i="17" s="1"/>
  <c r="K171" i="17"/>
  <c r="K172" i="17" s="1"/>
  <c r="K173" i="17" s="1"/>
  <c r="J171" i="17"/>
  <c r="J172" i="17" s="1"/>
  <c r="J173" i="17" s="1"/>
  <c r="L159" i="17"/>
  <c r="L160" i="17" s="1"/>
  <c r="L161" i="17" s="1"/>
  <c r="K159" i="17"/>
  <c r="K160" i="17" s="1"/>
  <c r="K161" i="17" s="1"/>
  <c r="J159" i="17"/>
  <c r="J160" i="17" s="1"/>
  <c r="J161" i="17" s="1"/>
  <c r="L148" i="17"/>
  <c r="L149" i="17" s="1"/>
  <c r="K148" i="17"/>
  <c r="K149" i="17" s="1"/>
  <c r="J148" i="17"/>
  <c r="J149" i="17" s="1"/>
  <c r="L135" i="17"/>
  <c r="L136" i="17" s="1"/>
  <c r="L137" i="17" s="1"/>
  <c r="K135" i="17"/>
  <c r="K136" i="17" s="1"/>
  <c r="K137" i="17" s="1"/>
  <c r="J135" i="17"/>
  <c r="J136" i="17" s="1"/>
  <c r="J137" i="17" s="1"/>
  <c r="L111" i="17"/>
  <c r="L112" i="17" s="1"/>
  <c r="L113" i="17" s="1"/>
  <c r="K111" i="17"/>
  <c r="K112" i="17" s="1"/>
  <c r="K113" i="17" s="1"/>
  <c r="J111" i="17"/>
  <c r="J112" i="17" s="1"/>
  <c r="J113" i="17" s="1"/>
  <c r="J99" i="17"/>
  <c r="K99" i="17"/>
  <c r="K100" i="17" s="1"/>
  <c r="K101" i="17" s="1"/>
  <c r="L99" i="17"/>
  <c r="L100" i="17" s="1"/>
  <c r="L101" i="17" s="1"/>
  <c r="L75" i="17"/>
  <c r="L76" i="17" s="1"/>
  <c r="L77" i="17" s="1"/>
  <c r="L78" i="17" s="1"/>
  <c r="L79" i="17" s="1"/>
  <c r="L80" i="17" s="1"/>
  <c r="K75" i="17"/>
  <c r="K76" i="17" s="1"/>
  <c r="K77" i="17" s="1"/>
  <c r="K78" i="17" s="1"/>
  <c r="K79" i="17" s="1"/>
  <c r="K80" i="17" s="1"/>
  <c r="J75" i="17"/>
  <c r="J76" i="17" s="1"/>
  <c r="J77" i="17" s="1"/>
  <c r="J78" i="17" s="1"/>
  <c r="J79" i="17" s="1"/>
  <c r="J80" i="17" s="1"/>
  <c r="J63" i="17"/>
  <c r="J64" i="17" s="1"/>
  <c r="J65" i="17" s="1"/>
  <c r="J66" i="17" s="1"/>
  <c r="J67" i="17" s="1"/>
  <c r="J68" i="17" s="1"/>
  <c r="K63" i="17"/>
  <c r="K64" i="17" s="1"/>
  <c r="K65" i="17" s="1"/>
  <c r="K66" i="17" s="1"/>
  <c r="K67" i="17" s="1"/>
  <c r="K68" i="17" s="1"/>
  <c r="L63" i="17"/>
  <c r="L64" i="17" s="1"/>
  <c r="L65" i="17" s="1"/>
  <c r="L66" i="17" s="1"/>
  <c r="L67" i="17" s="1"/>
  <c r="L68" i="17" s="1"/>
  <c r="L51" i="17"/>
  <c r="L52" i="17" s="1"/>
  <c r="L53" i="17" s="1"/>
  <c r="L54" i="17" s="1"/>
  <c r="L55" i="17" s="1"/>
  <c r="L56" i="17" s="1"/>
  <c r="K51" i="17"/>
  <c r="K52" i="17" s="1"/>
  <c r="K53" i="17" s="1"/>
  <c r="K54" i="17" s="1"/>
  <c r="K55" i="17" s="1"/>
  <c r="K56" i="17" s="1"/>
  <c r="J51" i="17"/>
  <c r="J52" i="17" s="1"/>
  <c r="J53" i="17" s="1"/>
  <c r="J54" i="17" s="1"/>
  <c r="J55" i="17" s="1"/>
  <c r="J56" i="17" s="1"/>
  <c r="J39" i="17"/>
  <c r="K39" i="17"/>
  <c r="K40" i="17" s="1"/>
  <c r="K41" i="17" s="1"/>
  <c r="L39" i="17"/>
  <c r="L40" i="17" s="1"/>
  <c r="L41" i="17" s="1"/>
  <c r="L27" i="17"/>
  <c r="K27" i="17"/>
  <c r="J27" i="17"/>
  <c r="L231" i="17"/>
  <c r="L232" i="17" s="1"/>
  <c r="L233" i="17" s="1"/>
  <c r="K231" i="17"/>
  <c r="K232" i="17" s="1"/>
  <c r="K233" i="17" s="1"/>
  <c r="J231" i="17"/>
  <c r="J232" i="17" s="1"/>
  <c r="J233" i="17" s="1"/>
  <c r="L243" i="17"/>
  <c r="L244" i="17" s="1"/>
  <c r="K243" i="17"/>
  <c r="K244" i="17" s="1"/>
  <c r="J243" i="17"/>
  <c r="J244" i="17" s="1"/>
  <c r="A38" i="17"/>
  <c r="A50" i="17" s="1"/>
  <c r="K150" i="17" l="1"/>
  <c r="K151" i="17" s="1"/>
  <c r="K152" i="17" s="1"/>
  <c r="K153" i="17" s="1"/>
  <c r="K154" i="17" s="1"/>
  <c r="K155" i="17" s="1"/>
  <c r="K156" i="17" s="1"/>
  <c r="K157" i="17" s="1"/>
  <c r="L210" i="17"/>
  <c r="L211" i="17" s="1"/>
  <c r="L212" i="17" s="1"/>
  <c r="L213" i="17" s="1"/>
  <c r="L214" i="17" s="1"/>
  <c r="L215" i="17" s="1"/>
  <c r="L216" i="17" s="1"/>
  <c r="L217" i="17" s="1"/>
  <c r="J245" i="17"/>
  <c r="J247" i="17" s="1"/>
  <c r="J248" i="17" s="1"/>
  <c r="J249" i="17" s="1"/>
  <c r="J250" i="17" s="1"/>
  <c r="J251" i="17" s="1"/>
  <c r="J252" i="17" s="1"/>
  <c r="J253" i="17" s="1"/>
  <c r="J246" i="17"/>
  <c r="K69" i="17"/>
  <c r="K70" i="17" s="1"/>
  <c r="K71" i="17" s="1"/>
  <c r="K72" i="17" s="1"/>
  <c r="K73" i="17" s="1"/>
  <c r="K245" i="17"/>
  <c r="K247" i="17" s="1"/>
  <c r="K248" i="17" s="1"/>
  <c r="K249" i="17" s="1"/>
  <c r="K250" i="17" s="1"/>
  <c r="K251" i="17" s="1"/>
  <c r="K252" i="17" s="1"/>
  <c r="K253" i="17" s="1"/>
  <c r="K246" i="17"/>
  <c r="J69" i="17"/>
  <c r="J70" i="17" s="1"/>
  <c r="J71" i="17" s="1"/>
  <c r="J72" i="17" s="1"/>
  <c r="J73" i="17" s="1"/>
  <c r="K114" i="17"/>
  <c r="K115" i="17" s="1"/>
  <c r="K116" i="17" s="1"/>
  <c r="K117" i="17" s="1"/>
  <c r="K118" i="17" s="1"/>
  <c r="K119" i="17" s="1"/>
  <c r="K120" i="17" s="1"/>
  <c r="K121" i="17" s="1"/>
  <c r="J162" i="17"/>
  <c r="J163" i="17" s="1"/>
  <c r="J164" i="17" s="1"/>
  <c r="J165" i="17" s="1"/>
  <c r="J166" i="17" s="1"/>
  <c r="J167" i="17" s="1"/>
  <c r="J168" i="17" s="1"/>
  <c r="J169" i="17" s="1"/>
  <c r="K222" i="17"/>
  <c r="K223" i="17" s="1"/>
  <c r="K224" i="17" s="1"/>
  <c r="K225" i="17" s="1"/>
  <c r="K226" i="17" s="1"/>
  <c r="K227" i="17" s="1"/>
  <c r="K228" i="17" s="1"/>
  <c r="K229" i="17" s="1"/>
  <c r="L57" i="17"/>
  <c r="L58" i="17" s="1"/>
  <c r="L59" i="17" s="1"/>
  <c r="L60" i="17" s="1"/>
  <c r="L61" i="17" s="1"/>
  <c r="J222" i="17"/>
  <c r="J223" i="17" s="1"/>
  <c r="J224" i="17" s="1"/>
  <c r="J225" i="17" s="1"/>
  <c r="J226" i="17" s="1"/>
  <c r="J227" i="17" s="1"/>
  <c r="J228" i="17" s="1"/>
  <c r="J229" i="17" s="1"/>
  <c r="K102" i="17"/>
  <c r="K103" i="17" s="1"/>
  <c r="K104" i="17" s="1"/>
  <c r="K105" i="17" s="1"/>
  <c r="K106" i="17" s="1"/>
  <c r="K107" i="17" s="1"/>
  <c r="K108" i="17" s="1"/>
  <c r="K109" i="17" s="1"/>
  <c r="L174" i="17"/>
  <c r="L175" i="17" s="1"/>
  <c r="L176" i="17" s="1"/>
  <c r="L177" i="17" s="1"/>
  <c r="L178" i="17" s="1"/>
  <c r="L179" i="17" s="1"/>
  <c r="L180" i="17" s="1"/>
  <c r="L181" i="17" s="1"/>
  <c r="L245" i="17"/>
  <c r="L247" i="17" s="1"/>
  <c r="L248" i="17" s="1"/>
  <c r="L249" i="17" s="1"/>
  <c r="L250" i="17" s="1"/>
  <c r="L251" i="17" s="1"/>
  <c r="L252" i="17" s="1"/>
  <c r="L253" i="17" s="1"/>
  <c r="L246" i="17"/>
  <c r="J81" i="17"/>
  <c r="J82" i="17" s="1"/>
  <c r="J83" i="17" s="1"/>
  <c r="J84" i="17" s="1"/>
  <c r="J85" i="17" s="1"/>
  <c r="L114" i="17"/>
  <c r="L115" i="17" s="1"/>
  <c r="L116" i="17" s="1"/>
  <c r="L117" i="17" s="1"/>
  <c r="L118" i="17" s="1"/>
  <c r="L119" i="17" s="1"/>
  <c r="L120" i="17" s="1"/>
  <c r="L121" i="17" s="1"/>
  <c r="L198" i="17"/>
  <c r="L199" i="17" s="1"/>
  <c r="L200" i="17" s="1"/>
  <c r="L201" i="17" s="1"/>
  <c r="L202" i="17" s="1"/>
  <c r="L203" i="17" s="1"/>
  <c r="L204" i="17" s="1"/>
  <c r="L205" i="17" s="1"/>
  <c r="J234" i="17"/>
  <c r="K81" i="17"/>
  <c r="K82" i="17" s="1"/>
  <c r="K83" i="17" s="1"/>
  <c r="K84" i="17" s="1"/>
  <c r="K85" i="17" s="1"/>
  <c r="J138" i="17"/>
  <c r="J139" i="17" s="1"/>
  <c r="J140" i="17" s="1"/>
  <c r="J141" i="17" s="1"/>
  <c r="J142" i="17" s="1"/>
  <c r="J143" i="17" s="1"/>
  <c r="J144" i="17" s="1"/>
  <c r="J145" i="17" s="1"/>
  <c r="L162" i="17"/>
  <c r="L163" i="17" s="1"/>
  <c r="L164" i="17" s="1"/>
  <c r="L165" i="17" s="1"/>
  <c r="L166" i="17" s="1"/>
  <c r="L167" i="17" s="1"/>
  <c r="L168" i="17" s="1"/>
  <c r="L169" i="17" s="1"/>
  <c r="K198" i="17"/>
  <c r="K199" i="17" s="1"/>
  <c r="K200" i="17" s="1"/>
  <c r="K201" i="17" s="1"/>
  <c r="K202" i="17" s="1"/>
  <c r="K203" i="17" s="1"/>
  <c r="K204" i="17" s="1"/>
  <c r="K205" i="17" s="1"/>
  <c r="K234" i="17"/>
  <c r="K235" i="17" s="1"/>
  <c r="K236" i="17" s="1"/>
  <c r="K237" i="17" s="1"/>
  <c r="K238" i="17" s="1"/>
  <c r="K239" i="17" s="1"/>
  <c r="K240" i="17" s="1"/>
  <c r="K241" i="17" s="1"/>
  <c r="K138" i="17"/>
  <c r="K139" i="17" s="1"/>
  <c r="K140" i="17" s="1"/>
  <c r="K141" i="17" s="1"/>
  <c r="K142" i="17" s="1"/>
  <c r="K143" i="17" s="1"/>
  <c r="K144" i="17" s="1"/>
  <c r="K145" i="17" s="1"/>
  <c r="E89" i="17"/>
  <c r="E90" i="17"/>
  <c r="L81" i="17"/>
  <c r="L82" i="17" s="1"/>
  <c r="L83" i="17" s="1"/>
  <c r="L84" i="17" s="1"/>
  <c r="L85" i="17" s="1"/>
  <c r="J174" i="17"/>
  <c r="J175" i="17" s="1"/>
  <c r="J176" i="17" s="1"/>
  <c r="J177" i="17" s="1"/>
  <c r="J178" i="17" s="1"/>
  <c r="J179" i="17" s="1"/>
  <c r="J180" i="17" s="1"/>
  <c r="J181" i="17" s="1"/>
  <c r="J198" i="17"/>
  <c r="J199" i="17" s="1"/>
  <c r="J200" i="17" s="1"/>
  <c r="J201" i="17" s="1"/>
  <c r="J202" i="17" s="1"/>
  <c r="J203" i="17" s="1"/>
  <c r="J204" i="17" s="1"/>
  <c r="J205" i="17" s="1"/>
  <c r="L234" i="17"/>
  <c r="L235" i="17" s="1"/>
  <c r="L236" i="17" s="1"/>
  <c r="L237" i="17" s="1"/>
  <c r="L238" i="17" s="1"/>
  <c r="L239" i="17" s="1"/>
  <c r="L240" i="17" s="1"/>
  <c r="L241" i="17" s="1"/>
  <c r="K57" i="17"/>
  <c r="K58" i="17" s="1"/>
  <c r="K59" i="17" s="1"/>
  <c r="K60" i="17" s="1"/>
  <c r="K61" i="17" s="1"/>
  <c r="L102" i="17"/>
  <c r="L103" i="17" s="1"/>
  <c r="L104" i="17" s="1"/>
  <c r="L105" i="17" s="1"/>
  <c r="L106" i="17" s="1"/>
  <c r="L107" i="17" s="1"/>
  <c r="L108" i="17" s="1"/>
  <c r="L109" i="17" s="1"/>
  <c r="L138" i="17"/>
  <c r="L139" i="17" s="1"/>
  <c r="L140" i="17" s="1"/>
  <c r="L141" i="17" s="1"/>
  <c r="L142" i="17" s="1"/>
  <c r="L143" i="17" s="1"/>
  <c r="L144" i="17" s="1"/>
  <c r="L145" i="17" s="1"/>
  <c r="K174" i="17"/>
  <c r="K175" i="17" s="1"/>
  <c r="K176" i="17" s="1"/>
  <c r="K177" i="17" s="1"/>
  <c r="K178" i="17" s="1"/>
  <c r="K179" i="17" s="1"/>
  <c r="K180" i="17" s="1"/>
  <c r="K181" i="17" s="1"/>
  <c r="J210" i="17"/>
  <c r="J211" i="17" s="1"/>
  <c r="J212" i="17" s="1"/>
  <c r="J213" i="17" s="1"/>
  <c r="J214" i="17" s="1"/>
  <c r="J215" i="17" s="1"/>
  <c r="J216" i="17" s="1"/>
  <c r="J217" i="17" s="1"/>
  <c r="K210" i="17"/>
  <c r="K211" i="17" s="1"/>
  <c r="K212" i="17" s="1"/>
  <c r="K213" i="17" s="1"/>
  <c r="K214" i="17" s="1"/>
  <c r="K215" i="17" s="1"/>
  <c r="K216" i="17" s="1"/>
  <c r="K217" i="17" s="1"/>
  <c r="J57" i="17"/>
  <c r="J58" i="17" s="1"/>
  <c r="J59" i="17" s="1"/>
  <c r="J60" i="17" s="1"/>
  <c r="J61" i="17" s="1"/>
  <c r="J150" i="17"/>
  <c r="J151" i="17" s="1"/>
  <c r="J152" i="17" s="1"/>
  <c r="J153" i="17" s="1"/>
  <c r="J154" i="17" s="1"/>
  <c r="J155" i="17" s="1"/>
  <c r="J156" i="17" s="1"/>
  <c r="J157" i="17" s="1"/>
  <c r="L69" i="17"/>
  <c r="L70" i="17" s="1"/>
  <c r="L71" i="17" s="1"/>
  <c r="L72" i="17" s="1"/>
  <c r="L73" i="17" s="1"/>
  <c r="J186" i="17"/>
  <c r="J187" i="17" s="1"/>
  <c r="J188" i="17" s="1"/>
  <c r="J189" i="17" s="1"/>
  <c r="J190" i="17" s="1"/>
  <c r="J191" i="17" s="1"/>
  <c r="J192" i="17" s="1"/>
  <c r="J193" i="17" s="1"/>
  <c r="J114" i="17"/>
  <c r="J115" i="17" s="1"/>
  <c r="J116" i="17" s="1"/>
  <c r="J117" i="17" s="1"/>
  <c r="J118" i="17" s="1"/>
  <c r="J119" i="17" s="1"/>
  <c r="J120" i="17" s="1"/>
  <c r="J121" i="17" s="1"/>
  <c r="L150" i="17"/>
  <c r="L151" i="17" s="1"/>
  <c r="L152" i="17" s="1"/>
  <c r="L153" i="17" s="1"/>
  <c r="L154" i="17" s="1"/>
  <c r="L155" i="17" s="1"/>
  <c r="L156" i="17" s="1"/>
  <c r="L157" i="17" s="1"/>
  <c r="K186" i="17"/>
  <c r="K187" i="17" s="1"/>
  <c r="K188" i="17" s="1"/>
  <c r="K189" i="17" s="1"/>
  <c r="K190" i="17" s="1"/>
  <c r="K191" i="17" s="1"/>
  <c r="K192" i="17" s="1"/>
  <c r="K193" i="17" s="1"/>
  <c r="L222" i="17"/>
  <c r="L223" i="17" s="1"/>
  <c r="L224" i="17" s="1"/>
  <c r="L225" i="17" s="1"/>
  <c r="L226" i="17" s="1"/>
  <c r="L227" i="17" s="1"/>
  <c r="L228" i="17" s="1"/>
  <c r="L229" i="17" s="1"/>
  <c r="K162" i="17"/>
  <c r="K163" i="17" s="1"/>
  <c r="K164" i="17" s="1"/>
  <c r="K165" i="17" s="1"/>
  <c r="K166" i="17" s="1"/>
  <c r="K167" i="17" s="1"/>
  <c r="K168" i="17" s="1"/>
  <c r="K169" i="17" s="1"/>
  <c r="K42" i="17"/>
  <c r="K43" i="17" s="1"/>
  <c r="K44" i="17" s="1"/>
  <c r="K45" i="17" s="1"/>
  <c r="K46" i="17" s="1"/>
  <c r="K47" i="17" s="1"/>
  <c r="K48" i="17" s="1"/>
  <c r="K49" i="17" s="1"/>
  <c r="L42" i="17"/>
  <c r="L43" i="17" s="1"/>
  <c r="L44" i="17" s="1"/>
  <c r="L45" i="17" s="1"/>
  <c r="L46" i="17" s="1"/>
  <c r="L47" i="17" s="1"/>
  <c r="L48" i="17" s="1"/>
  <c r="L49" i="17" s="1"/>
  <c r="E88" i="17"/>
  <c r="L89" i="17"/>
  <c r="L90" i="17" s="1"/>
  <c r="L91" i="17" s="1"/>
  <c r="L92" i="17" s="1"/>
  <c r="F88" i="17"/>
  <c r="J100" i="17"/>
  <c r="E100" i="17" s="1"/>
  <c r="E27" i="17"/>
  <c r="F27" i="17"/>
  <c r="K28" i="17"/>
  <c r="K29" i="17" s="1"/>
  <c r="E232" i="17"/>
  <c r="E233" i="17"/>
  <c r="E63" i="17"/>
  <c r="E65" i="17"/>
  <c r="E171" i="17"/>
  <c r="E136" i="17"/>
  <c r="E173" i="17"/>
  <c r="E160" i="17"/>
  <c r="E149" i="17"/>
  <c r="E52" i="17"/>
  <c r="E243" i="17"/>
  <c r="E183" i="17"/>
  <c r="E172" i="17"/>
  <c r="E161" i="17"/>
  <c r="E75" i="17"/>
  <c r="E64" i="17"/>
  <c r="E53" i="17"/>
  <c r="E195" i="17"/>
  <c r="E184" i="17"/>
  <c r="E99" i="17"/>
  <c r="E76" i="17"/>
  <c r="E55" i="17"/>
  <c r="E207" i="17"/>
  <c r="E196" i="17"/>
  <c r="E185" i="17"/>
  <c r="E77" i="17"/>
  <c r="E219" i="17"/>
  <c r="E208" i="17"/>
  <c r="E197" i="17"/>
  <c r="E111" i="17"/>
  <c r="E244" i="17"/>
  <c r="E220" i="17"/>
  <c r="E209" i="17"/>
  <c r="E135" i="17"/>
  <c r="E112" i="17"/>
  <c r="E221" i="17"/>
  <c r="E147" i="17"/>
  <c r="E113" i="17"/>
  <c r="E231" i="17"/>
  <c r="E159" i="17"/>
  <c r="E148" i="17"/>
  <c r="E137" i="17"/>
  <c r="E51" i="17"/>
  <c r="F51" i="17"/>
  <c r="F207" i="17"/>
  <c r="F208" i="17"/>
  <c r="F209" i="17"/>
  <c r="F197" i="17"/>
  <c r="F195" i="17"/>
  <c r="F196" i="17"/>
  <c r="F171" i="17"/>
  <c r="F172" i="17"/>
  <c r="F173" i="17"/>
  <c r="F159" i="17"/>
  <c r="F160" i="17"/>
  <c r="F161" i="17"/>
  <c r="F147" i="17"/>
  <c r="F149" i="17"/>
  <c r="F148" i="17"/>
  <c r="F136" i="17"/>
  <c r="F137" i="17"/>
  <c r="F135" i="17"/>
  <c r="F111" i="17"/>
  <c r="F112" i="17"/>
  <c r="F113" i="17"/>
  <c r="F99" i="17"/>
  <c r="F77" i="17"/>
  <c r="F75" i="17"/>
  <c r="F76" i="17"/>
  <c r="F65" i="17"/>
  <c r="F64" i="17"/>
  <c r="F63" i="17"/>
  <c r="F52" i="17"/>
  <c r="F53" i="17"/>
  <c r="F55" i="17"/>
  <c r="L28" i="17"/>
  <c r="F231" i="17"/>
  <c r="F232" i="17"/>
  <c r="F243" i="17"/>
  <c r="F244" i="17"/>
  <c r="F233" i="17"/>
  <c r="F220" i="17"/>
  <c r="F221" i="17"/>
  <c r="F219" i="17"/>
  <c r="F58" i="17" l="1"/>
  <c r="F59" i="17"/>
  <c r="E176" i="17"/>
  <c r="E60" i="17"/>
  <c r="F117" i="17"/>
  <c r="F145" i="17"/>
  <c r="F216" i="17"/>
  <c r="F141" i="17"/>
  <c r="F212" i="17"/>
  <c r="F211" i="17"/>
  <c r="F215" i="17"/>
  <c r="F217" i="17"/>
  <c r="E120" i="17"/>
  <c r="F214" i="17"/>
  <c r="F251" i="17"/>
  <c r="F213" i="17"/>
  <c r="F178" i="17"/>
  <c r="F67" i="17"/>
  <c r="F73" i="17"/>
  <c r="F69" i="17"/>
  <c r="E164" i="17"/>
  <c r="E68" i="17"/>
  <c r="E167" i="17"/>
  <c r="E71" i="17"/>
  <c r="F68" i="17"/>
  <c r="F181" i="17"/>
  <c r="F177" i="17"/>
  <c r="F80" i="17"/>
  <c r="F180" i="17"/>
  <c r="E188" i="17"/>
  <c r="F175" i="17"/>
  <c r="F205" i="17"/>
  <c r="F249" i="17"/>
  <c r="F245" i="17"/>
  <c r="F85" i="17"/>
  <c r="F142" i="17"/>
  <c r="F151" i="17"/>
  <c r="E82" i="17"/>
  <c r="E81" i="17"/>
  <c r="E118" i="17"/>
  <c r="E83" i="17"/>
  <c r="F224" i="17"/>
  <c r="F81" i="17"/>
  <c r="F199" i="17"/>
  <c r="E115" i="17"/>
  <c r="E144" i="17"/>
  <c r="E57" i="17"/>
  <c r="E228" i="17"/>
  <c r="E224" i="17"/>
  <c r="E201" i="17"/>
  <c r="F252" i="17"/>
  <c r="F202" i="17"/>
  <c r="E227" i="17"/>
  <c r="F226" i="17"/>
  <c r="F84" i="17"/>
  <c r="F60" i="17"/>
  <c r="E79" i="17"/>
  <c r="E247" i="17"/>
  <c r="E245" i="17"/>
  <c r="E229" i="17"/>
  <c r="E119" i="17"/>
  <c r="E84" i="17"/>
  <c r="F83" i="17"/>
  <c r="F204" i="17"/>
  <c r="E80" i="17"/>
  <c r="E116" i="17"/>
  <c r="E85" i="17"/>
  <c r="F57" i="17"/>
  <c r="F144" i="17"/>
  <c r="F253" i="17"/>
  <c r="F250" i="17"/>
  <c r="F82" i="17"/>
  <c r="F79" i="17"/>
  <c r="F200" i="17"/>
  <c r="F56" i="17"/>
  <c r="E59" i="17"/>
  <c r="E121" i="17"/>
  <c r="E253" i="17"/>
  <c r="E117" i="17"/>
  <c r="E212" i="17"/>
  <c r="E200" i="17"/>
  <c r="E187" i="17"/>
  <c r="E70" i="17"/>
  <c r="F227" i="17"/>
  <c r="F120" i="17"/>
  <c r="E211" i="17"/>
  <c r="E177" i="17"/>
  <c r="E142" i="17"/>
  <c r="E73" i="17"/>
  <c r="E192" i="17"/>
  <c r="E169" i="17"/>
  <c r="F115" i="17"/>
  <c r="F167" i="17"/>
  <c r="E203" i="17"/>
  <c r="F225" i="17"/>
  <c r="F118" i="17"/>
  <c r="E202" i="17"/>
  <c r="F143" i="17"/>
  <c r="E193" i="17"/>
  <c r="E145" i="17"/>
  <c r="E69" i="17"/>
  <c r="F228" i="17"/>
  <c r="F121" i="17"/>
  <c r="F139" i="17"/>
  <c r="E190" i="17"/>
  <c r="E163" i="17"/>
  <c r="E165" i="17"/>
  <c r="E67" i="17"/>
  <c r="E140" i="17"/>
  <c r="E154" i="17"/>
  <c r="F154" i="17"/>
  <c r="F163" i="17"/>
  <c r="E152" i="17"/>
  <c r="E214" i="17"/>
  <c r="E175" i="17"/>
  <c r="E162" i="17"/>
  <c r="F157" i="17"/>
  <c r="F166" i="17"/>
  <c r="E155" i="17"/>
  <c r="F153" i="17"/>
  <c r="E61" i="17"/>
  <c r="E213" i="17"/>
  <c r="F165" i="17"/>
  <c r="E157" i="17"/>
  <c r="E153" i="17"/>
  <c r="F152" i="17"/>
  <c r="F164" i="17"/>
  <c r="E179" i="17"/>
  <c r="F90" i="17"/>
  <c r="F138" i="17"/>
  <c r="E222" i="17"/>
  <c r="F223" i="17"/>
  <c r="F248" i="17"/>
  <c r="F61" i="17"/>
  <c r="F71" i="17"/>
  <c r="F119" i="17"/>
  <c r="F116" i="17"/>
  <c r="F156" i="17"/>
  <c r="F169" i="17"/>
  <c r="F179" i="17"/>
  <c r="F176" i="17"/>
  <c r="F203" i="17"/>
  <c r="E223" i="17"/>
  <c r="E156" i="17"/>
  <c r="E58" i="17"/>
  <c r="E166" i="17"/>
  <c r="E56" i="17"/>
  <c r="E205" i="17"/>
  <c r="E226" i="17"/>
  <c r="E151" i="17"/>
  <c r="E225" i="17"/>
  <c r="E139" i="17"/>
  <c r="E178" i="17"/>
  <c r="E198" i="17"/>
  <c r="F198" i="17"/>
  <c r="E138" i="17"/>
  <c r="F162" i="17"/>
  <c r="E186" i="17"/>
  <c r="E250" i="17"/>
  <c r="E252" i="17"/>
  <c r="E216" i="17"/>
  <c r="E181" i="17"/>
  <c r="E174" i="17"/>
  <c r="F174" i="17"/>
  <c r="F78" i="17"/>
  <c r="E78" i="17"/>
  <c r="F246" i="17"/>
  <c r="E246" i="17"/>
  <c r="E204" i="17"/>
  <c r="E217" i="17"/>
  <c r="F222" i="17"/>
  <c r="F229" i="17"/>
  <c r="F247" i="17"/>
  <c r="F72" i="17"/>
  <c r="F70" i="17"/>
  <c r="F140" i="17"/>
  <c r="F155" i="17"/>
  <c r="F168" i="17"/>
  <c r="F201" i="17"/>
  <c r="E168" i="17"/>
  <c r="E189" i="17"/>
  <c r="E199" i="17"/>
  <c r="E215" i="17"/>
  <c r="E143" i="17"/>
  <c r="E191" i="17"/>
  <c r="E72" i="17"/>
  <c r="E180" i="17"/>
  <c r="E141" i="17"/>
  <c r="E210" i="17"/>
  <c r="F210" i="17"/>
  <c r="F234" i="17"/>
  <c r="J235" i="17"/>
  <c r="E234" i="17"/>
  <c r="F66" i="17"/>
  <c r="E66" i="17"/>
  <c r="F150" i="17"/>
  <c r="E150" i="17"/>
  <c r="E249" i="17"/>
  <c r="E248" i="17"/>
  <c r="E251" i="17"/>
  <c r="F114" i="17"/>
  <c r="E114" i="17"/>
  <c r="F54" i="17"/>
  <c r="E54" i="17"/>
  <c r="K30" i="17"/>
  <c r="K31" i="17" s="1"/>
  <c r="K32" i="17" s="1"/>
  <c r="K33" i="17" s="1"/>
  <c r="K34" i="17" s="1"/>
  <c r="K35" i="17" s="1"/>
  <c r="K36" i="17" s="1"/>
  <c r="K37" i="17" s="1"/>
  <c r="E91" i="17"/>
  <c r="F100" i="17"/>
  <c r="F89" i="17"/>
  <c r="J93" i="17"/>
  <c r="E92" i="17"/>
  <c r="J101" i="17"/>
  <c r="J102" i="17" s="1"/>
  <c r="J103" i="17" s="1"/>
  <c r="L29" i="17"/>
  <c r="L30" i="17" s="1"/>
  <c r="L31" i="17" s="1"/>
  <c r="F2" i="22"/>
  <c r="E2" i="22"/>
  <c r="G62" i="18"/>
  <c r="F62" i="18"/>
  <c r="F102" i="17" l="1"/>
  <c r="E102" i="17"/>
  <c r="J236" i="17"/>
  <c r="E235" i="17"/>
  <c r="F235" i="17"/>
  <c r="F91" i="17"/>
  <c r="J94" i="17"/>
  <c r="E93" i="17"/>
  <c r="F101" i="17"/>
  <c r="E101" i="17"/>
  <c r="I242" i="17"/>
  <c r="H242" i="17"/>
  <c r="I230" i="17"/>
  <c r="H230" i="17"/>
  <c r="I218" i="17"/>
  <c r="H218" i="17"/>
  <c r="I206" i="17"/>
  <c r="H206" i="17"/>
  <c r="I194" i="17"/>
  <c r="H194" i="17"/>
  <c r="F14" i="22"/>
  <c r="E14" i="22"/>
  <c r="A1" i="23"/>
  <c r="J237" i="17" l="1"/>
  <c r="E236" i="17"/>
  <c r="F236" i="17"/>
  <c r="L93" i="17"/>
  <c r="F92" i="17"/>
  <c r="J95" i="17"/>
  <c r="E94" i="17"/>
  <c r="J104" i="17"/>
  <c r="F103" i="17"/>
  <c r="E103" i="17"/>
  <c r="J28" i="17"/>
  <c r="E39" i="17"/>
  <c r="L32" i="17"/>
  <c r="F74" i="18"/>
  <c r="G38" i="18"/>
  <c r="F38" i="18"/>
  <c r="G26" i="18"/>
  <c r="F26" i="18"/>
  <c r="I182" i="17"/>
  <c r="I170" i="17"/>
  <c r="I158" i="17"/>
  <c r="I146" i="17"/>
  <c r="I134" i="17"/>
  <c r="I110" i="17"/>
  <c r="I98" i="17"/>
  <c r="I74" i="17"/>
  <c r="I62" i="17"/>
  <c r="I50" i="17"/>
  <c r="I38" i="17"/>
  <c r="I26" i="17"/>
  <c r="H182" i="17"/>
  <c r="H170" i="17"/>
  <c r="H158" i="17"/>
  <c r="H146" i="17"/>
  <c r="H134" i="17"/>
  <c r="H110" i="17"/>
  <c r="H98" i="17"/>
  <c r="H74" i="17"/>
  <c r="H62" i="17"/>
  <c r="H50" i="17"/>
  <c r="H38" i="17"/>
  <c r="H26" i="17"/>
  <c r="J238" i="17" l="1"/>
  <c r="E237" i="17"/>
  <c r="F237" i="17"/>
  <c r="L94" i="17"/>
  <c r="F93" i="17"/>
  <c r="E95" i="17"/>
  <c r="J96" i="17"/>
  <c r="J105" i="17"/>
  <c r="E104" i="17"/>
  <c r="F104" i="17"/>
  <c r="F28" i="17"/>
  <c r="E28" i="17"/>
  <c r="J29" i="17"/>
  <c r="J30" i="17" s="1"/>
  <c r="J40" i="17"/>
  <c r="E40" i="17" s="1"/>
  <c r="F39" i="17"/>
  <c r="L33" i="17"/>
  <c r="J239" i="17" l="1"/>
  <c r="E238" i="17"/>
  <c r="F238" i="17"/>
  <c r="F30" i="17"/>
  <c r="J31" i="17"/>
  <c r="E30" i="17"/>
  <c r="L95" i="17"/>
  <c r="F94" i="17"/>
  <c r="J97" i="17"/>
  <c r="E96" i="17"/>
  <c r="J106" i="17"/>
  <c r="E105" i="17"/>
  <c r="F105" i="17"/>
  <c r="F29" i="17"/>
  <c r="E29" i="17"/>
  <c r="F40" i="17"/>
  <c r="J41" i="17"/>
  <c r="L34" i="17"/>
  <c r="A62" i="17"/>
  <c r="A74" i="17" s="1"/>
  <c r="A1" i="9"/>
  <c r="A1" i="10"/>
  <c r="A1" i="15"/>
  <c r="A1" i="11"/>
  <c r="A1" i="8"/>
  <c r="A1" i="14"/>
  <c r="J240" i="17" l="1"/>
  <c r="E239" i="17"/>
  <c r="F239" i="17"/>
  <c r="E41" i="17"/>
  <c r="J42" i="17"/>
  <c r="J43" i="17" s="1"/>
  <c r="J44" i="17" s="1"/>
  <c r="J45" i="17" s="1"/>
  <c r="A98" i="17"/>
  <c r="A86" i="17"/>
  <c r="L96" i="17"/>
  <c r="F95" i="17"/>
  <c r="E97" i="17"/>
  <c r="J107" i="17"/>
  <c r="F106" i="17"/>
  <c r="E106" i="17"/>
  <c r="E31" i="17"/>
  <c r="F31" i="17"/>
  <c r="J32" i="17"/>
  <c r="F41" i="17"/>
  <c r="L35" i="17"/>
  <c r="A110" i="17" l="1"/>
  <c r="A134" i="17" s="1"/>
  <c r="A146" i="17" s="1"/>
  <c r="A158" i="17" s="1"/>
  <c r="A170" i="17" s="1"/>
  <c r="A182" i="17" s="1"/>
  <c r="A194" i="17" s="1"/>
  <c r="A206" i="17" s="1"/>
  <c r="A218" i="17" s="1"/>
  <c r="A230" i="17" s="1"/>
  <c r="A242" i="17" s="1"/>
  <c r="A254" i="17" s="1"/>
  <c r="A257" i="17" s="1"/>
  <c r="A260" i="17" s="1"/>
  <c r="A122" i="17"/>
  <c r="E43" i="17"/>
  <c r="J241" i="17"/>
  <c r="F240" i="17"/>
  <c r="E240" i="17"/>
  <c r="F42" i="17"/>
  <c r="E42" i="17"/>
  <c r="L97" i="17"/>
  <c r="F96" i="17"/>
  <c r="J108" i="17"/>
  <c r="E107" i="17"/>
  <c r="F107" i="17"/>
  <c r="F32" i="17"/>
  <c r="E32" i="17"/>
  <c r="J33" i="17"/>
  <c r="F43" i="17"/>
  <c r="E44" i="17"/>
  <c r="L36" i="17"/>
  <c r="F241" i="17" l="1"/>
  <c r="E241" i="17"/>
  <c r="F97" i="17"/>
  <c r="J109" i="17"/>
  <c r="F108" i="17"/>
  <c r="E108" i="17"/>
  <c r="F33" i="17"/>
  <c r="E33" i="17"/>
  <c r="J34" i="17"/>
  <c r="F44" i="17"/>
  <c r="E45" i="17"/>
  <c r="L37" i="17"/>
  <c r="E109" i="17" l="1"/>
  <c r="F109" i="17"/>
  <c r="F34" i="17"/>
  <c r="E34" i="17"/>
  <c r="J35" i="17"/>
  <c r="F45" i="17"/>
  <c r="J46" i="17"/>
  <c r="E46" i="17" s="1"/>
  <c r="E35" i="17" l="1"/>
  <c r="F35" i="17"/>
  <c r="J36" i="17"/>
  <c r="F46" i="17"/>
  <c r="J47" i="17"/>
  <c r="E47" i="17" s="1"/>
  <c r="F36" i="17" l="1"/>
  <c r="E36" i="17"/>
  <c r="J37" i="17"/>
  <c r="F47" i="17"/>
  <c r="J48" i="17"/>
  <c r="E48" i="17" s="1"/>
  <c r="F37" i="17" l="1"/>
  <c r="E37" i="17"/>
  <c r="F48" i="17"/>
  <c r="J49" i="17"/>
  <c r="E49" i="17" s="1"/>
  <c r="F49" i="17" l="1"/>
  <c r="L184" i="17" l="1"/>
  <c r="F184" i="17" s="1"/>
  <c r="F183" i="17"/>
  <c r="L185" i="17" l="1"/>
  <c r="L186" i="17" s="1"/>
  <c r="F186" i="17" l="1"/>
  <c r="L187" i="17"/>
  <c r="F185" i="17"/>
  <c r="F187" i="17" l="1"/>
  <c r="L188" i="17"/>
  <c r="L189" i="17" l="1"/>
  <c r="F188" i="17"/>
  <c r="L190" i="17" l="1"/>
  <c r="F189" i="17"/>
  <c r="F190" i="17" l="1"/>
  <c r="L191" i="17"/>
  <c r="L192" i="17" l="1"/>
  <c r="F191" i="17"/>
  <c r="L193" i="17" l="1"/>
  <c r="F192" i="17"/>
  <c r="F193" i="17" l="1"/>
</calcChain>
</file>

<file path=xl/sharedStrings.xml><?xml version="1.0" encoding="utf-8"?>
<sst xmlns="http://schemas.openxmlformats.org/spreadsheetml/2006/main" count="811" uniqueCount="111">
  <si>
    <t>Results may vary. For workloads and configurations visit:</t>
  </si>
  <si>
    <t xml:space="preserve">Please use Excel's tools to customize the graphs. </t>
  </si>
  <si>
    <t>Workload:</t>
  </si>
  <si>
    <t>https://docs.openvino.ai/latest/openvino_docs_performance_benchmarks_faq.html#what-image-sizes-are-used-for-the-classification-network-models</t>
  </si>
  <si>
    <t>System Configuration:</t>
  </si>
  <si>
    <t>https://docs.openvino.ai/latest/openvino_docs_performance_benchmarks_openvino.html#platform-configurations</t>
  </si>
  <si>
    <t>Legal:</t>
  </si>
  <si>
    <t>https://docs.openvinotoolkit.org/latest/openvino_docs_Legal_Information.html</t>
  </si>
  <si>
    <t>Throughput:</t>
  </si>
  <si>
    <t>Latency:</t>
  </si>
  <si>
    <t>Value:</t>
  </si>
  <si>
    <t>Efficiency:</t>
  </si>
  <si>
    <t>HW Platforms:</t>
  </si>
  <si>
    <t>Model name:</t>
  </si>
  <si>
    <t>INT8</t>
  </si>
  <si>
    <t>FP32</t>
  </si>
  <si>
    <t>bert-base-cased</t>
  </si>
  <si>
    <t>bert-large-uncased-whole-word-masking-squad-0001</t>
  </si>
  <si>
    <t>unet-camvid-onnx-0001</t>
  </si>
  <si>
    <t>Intel® Core™ i3-8100</t>
  </si>
  <si>
    <t>Intel® Core™ i7-8700T</t>
  </si>
  <si>
    <t>Intel® Xeon® Gold 5218T</t>
  </si>
  <si>
    <t>Intel® Xeon® Platinum 8270</t>
  </si>
  <si>
    <t>Intel® Xeon® Silver 4216R</t>
  </si>
  <si>
    <t>Intel® Xeon® W1290P</t>
  </si>
  <si>
    <t>Intel® Celeron 6305E</t>
  </si>
  <si>
    <t>Intel® Core™ i9-10900TE</t>
  </si>
  <si>
    <t>resnet-50</t>
  </si>
  <si>
    <t>yolo_v3_tiny</t>
  </si>
  <si>
    <t>ssd-resnet34-1200</t>
  </si>
  <si>
    <t>Intel® Core™ i9-12900TE</t>
  </si>
  <si>
    <t>Price/socket</t>
  </si>
  <si>
    <t>TDP/socket</t>
  </si>
  <si>
    <t>Series name</t>
  </si>
  <si>
    <t>Intel® Flex-170</t>
  </si>
  <si>
    <t>Intel® Core™ i5-13600K</t>
  </si>
  <si>
    <t>mobilenet-v2</t>
  </si>
  <si>
    <t>yolo_v8n</t>
  </si>
  <si>
    <t>Intel® Core™ i5-10500TE</t>
  </si>
  <si>
    <t>Intel® Core™ i7-1185GRE</t>
  </si>
  <si>
    <t>Intel® Xeon® E2124G</t>
  </si>
  <si>
    <t>Intel® Xeon® Silver 4316</t>
  </si>
  <si>
    <t>Intel® Xeon® Platinum 8380</t>
  </si>
  <si>
    <t>Intel® Xeon® Platinum 8490H</t>
  </si>
  <si>
    <t>Intel® Core™  i9-13900K</t>
  </si>
  <si>
    <t>FP16</t>
  </si>
  <si>
    <t>Number of sockets</t>
  </si>
  <si>
    <t>Intel® Core™ i7-1185GRE GPU</t>
  </si>
  <si>
    <t>Llama-2-7b-chat</t>
  </si>
  <si>
    <t>Stable-Diffusion-v2-1</t>
  </si>
  <si>
    <t>Model: BERT base cased, Precsion: FP32</t>
  </si>
  <si>
    <t>Results may vary. For workloads please check:</t>
  </si>
  <si>
    <t>Server Platform:</t>
  </si>
  <si>
    <t>OpenVINO™ Model Server</t>
  </si>
  <si>
    <t>OpenVINO™</t>
  </si>
  <si>
    <t>Frequently Asked Question</t>
  </si>
  <si>
    <t>Intel® Xeon® Platinum 8260M</t>
  </si>
  <si>
    <t>and for Legal:</t>
  </si>
  <si>
    <t>Intel® Xeon® Gold 6238M</t>
  </si>
  <si>
    <t>Intel® Core™ i9-11900K</t>
  </si>
  <si>
    <t>Intel® Core™ i3-10100</t>
  </si>
  <si>
    <t>Model: BERT base cased, Precision: INT8</t>
  </si>
  <si>
    <t>Model: bert-large-uncased, Precision: FP32</t>
  </si>
  <si>
    <t>Model: bert-large-uncased, Precision: INT8</t>
  </si>
  <si>
    <t>Model: Deeplabv3, Precision: FP32</t>
  </si>
  <si>
    <t>Model: Deeplabv3, Precision: INT8</t>
  </si>
  <si>
    <t>Model: EfficientdetD0, Precision: FP32</t>
  </si>
  <si>
    <t>Model: EfficientdetD0, Precision: INT8</t>
  </si>
  <si>
    <t>Model: faster_rcnn_resnet50_coco, Precision: FP32</t>
  </si>
  <si>
    <t>Model: faster_rcnn_resnet50_coco, Precision: INT8</t>
  </si>
  <si>
    <t>Model: mobilenet-v2, Precision: FP32</t>
  </si>
  <si>
    <t>Model: mobilenet-v2, Precision: INT8</t>
  </si>
  <si>
    <t>Model: Resnet50, Precision: FP32</t>
  </si>
  <si>
    <t>Model: Resnet50, Precision: INT8</t>
  </si>
  <si>
    <t>Model: SSD-resnet34, Precision: FP32</t>
  </si>
  <si>
    <t>Model: SSD-resnet34, Precision: INT8</t>
  </si>
  <si>
    <t>Model: YoloV3, Precision: FP32</t>
  </si>
  <si>
    <t>Model: YoloV3, Precision: INT8</t>
  </si>
  <si>
    <t>Model: YoloV3-tiny, Precision: FP32</t>
  </si>
  <si>
    <t>Model: YoloV3-tiny, Precision: INT8</t>
  </si>
  <si>
    <t>Model: unet-camvid-onnx-0001, Precision: FP32</t>
  </si>
  <si>
    <t>Model: unet-camvid-onnx-0001, Precision: INT8</t>
  </si>
  <si>
    <t>Model: YoloV8n, Precision: FP32</t>
  </si>
  <si>
    <t>Model: YoloV8n, Precision: INT8</t>
  </si>
  <si>
    <t>Model: SSD-mobilenet-v1-coco, Precision: FP32</t>
  </si>
  <si>
    <t>Model: SSD-mobilenet-v1-coco, Precision: INT8</t>
  </si>
  <si>
    <t>chatGLM2-6b</t>
  </si>
  <si>
    <t>Model name</t>
  </si>
  <si>
    <t>efficientdet-d0</t>
  </si>
  <si>
    <t>Intel® Core™ i7-12700H GPU</t>
  </si>
  <si>
    <t>Intel® ARC® 770M</t>
  </si>
  <si>
    <t>Intel® Core™ i7-12700H</t>
  </si>
  <si>
    <t>INT4</t>
  </si>
  <si>
    <t>Intel® Processor N200</t>
  </si>
  <si>
    <t>Intel® Atom x6425E</t>
  </si>
  <si>
    <t xml:space="preserve">Intel® Arc™ </t>
  </si>
  <si>
    <t>Intel® Celeron®  6305E</t>
  </si>
  <si>
    <t>Intel® Celeron®  6305E GPU</t>
  </si>
  <si>
    <t>Intel® Processor N200 GPU</t>
  </si>
  <si>
    <t>Intel® Atom x6425E GPU</t>
  </si>
  <si>
    <t>Intel® Core™ i7-11700K</t>
  </si>
  <si>
    <t>Test date: November 20, 2023</t>
  </si>
  <si>
    <t>NOTE:</t>
  </si>
  <si>
    <t>OpenVINO Model Server data is from OV-2023.2.</t>
  </si>
  <si>
    <t>Results obtained on OV-2023.3 LTS</t>
  </si>
  <si>
    <t>Test Date: January 16, 2024</t>
  </si>
  <si>
    <t>mask_rcnn_resnet50_atrous_coco</t>
  </si>
  <si>
    <t>ssd_mobilenet_v1_coco</t>
  </si>
  <si>
    <t>Intel® Core™ i7-1360P GPU</t>
  </si>
  <si>
    <t>Intel® Core™ i7-1360P</t>
  </si>
  <si>
    <t>Intel® Flex-140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</si>
</sst>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u/>
      <sz val="11"/>
      <color theme="10"/>
      <name val="Calibri"/>
      <family val="2"/>
      <scheme val="minor"/>
    </font>
    <font>
      <sz val="10"/>
      <color theme="1"/>
      <name val="Arial"/>
      <family val="2"/>
    </font>
    <font>
      <b/>
      <sz val="11"/>
      <color theme="1"/>
      <name val="Calibri"/>
      <family val="2"/>
      <scheme val="minor"/>
    </font>
    <font>
      <sz val="11"/>
      <color theme="1"/>
      <name val="Calibri"/>
      <family val="2"/>
      <scheme val="minor"/>
    </font>
    <font>
      <i/>
      <sz val="11"/>
      <color theme="1"/>
      <name val="Calibri"/>
      <family val="2"/>
      <scheme val="minor"/>
    </font>
    <font>
      <sz val="1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27">
    <xf numFmtId="0" fontId="0" fillId="0" borderId="0" xfId="0"/>
    <xf numFmtId="0" fontId="2" fillId="0" borderId="0" xfId="0" applyFont="1"/>
    <xf numFmtId="0" fontId="3" fillId="0" borderId="1" xfId="0" applyFont="1" applyBorder="1"/>
    <xf numFmtId="0" fontId="0" fillId="0" borderId="1" xfId="0" applyBorder="1"/>
    <xf numFmtId="164" fontId="0" fillId="0" borderId="1" xfId="0" applyNumberFormat="1" applyBorder="1"/>
    <xf numFmtId="0" fontId="3" fillId="0" borderId="0" xfId="0" applyFont="1"/>
    <xf numFmtId="0" fontId="4" fillId="0" borderId="0" xfId="1" applyFont="1"/>
    <xf numFmtId="0" fontId="1" fillId="0" borderId="0" xfId="1" applyBorder="1"/>
    <xf numFmtId="0" fontId="4" fillId="0" borderId="0" xfId="1" applyFont="1" applyBorder="1"/>
    <xf numFmtId="0" fontId="5" fillId="0" borderId="0" xfId="0" applyFont="1"/>
    <xf numFmtId="0" fontId="6" fillId="0" borderId="0" xfId="1" applyFont="1" applyBorder="1"/>
    <xf numFmtId="0" fontId="6" fillId="0" borderId="0" xfId="0" applyFont="1"/>
    <xf numFmtId="2" fontId="0" fillId="0" borderId="1" xfId="0" applyNumberFormat="1" applyBorder="1"/>
    <xf numFmtId="0" fontId="4" fillId="0" borderId="0" xfId="0" applyFont="1"/>
    <xf numFmtId="0" fontId="4" fillId="0" borderId="0" xfId="1" applyFont="1" applyFill="1" applyBorder="1"/>
    <xf numFmtId="0" fontId="3" fillId="0" borderId="0" xfId="0" applyFont="1" applyAlignment="1">
      <alignment horizontal="center"/>
    </xf>
    <xf numFmtId="0" fontId="1" fillId="0" borderId="1" xfId="1" applyBorder="1"/>
    <xf numFmtId="2" fontId="0" fillId="0" borderId="0" xfId="0" applyNumberFormat="1"/>
    <xf numFmtId="0" fontId="0" fillId="0" borderId="0" xfId="0" applyAlignment="1">
      <alignment horizontal="center"/>
    </xf>
    <xf numFmtId="0" fontId="0" fillId="0" borderId="0" xfId="0" applyAlignment="1">
      <alignment horizontal="left"/>
    </xf>
    <xf numFmtId="0" fontId="1" fillId="0" borderId="0" xfId="1"/>
    <xf numFmtId="0" fontId="3" fillId="0" borderId="1" xfId="0" applyFont="1" applyBorder="1" applyAlignment="1">
      <alignment horizontal="center"/>
    </xf>
    <xf numFmtId="0" fontId="3" fillId="0" borderId="0" xfId="0" applyFont="1" applyAlignment="1">
      <alignment horizontal="center"/>
    </xf>
    <xf numFmtId="0" fontId="0" fillId="0" borderId="1" xfId="0" applyBorder="1" applyAlignment="1">
      <alignment horizontal="right"/>
    </xf>
    <xf numFmtId="2" fontId="0" fillId="0" borderId="1" xfId="0" applyNumberFormat="1" applyBorder="1" applyAlignment="1">
      <alignment horizontal="right"/>
    </xf>
    <xf numFmtId="2" fontId="0" fillId="0" borderId="1" xfId="0" applyNumberFormat="1" applyFont="1" applyBorder="1"/>
    <xf numFmtId="2" fontId="0" fillId="0" borderId="1" xfId="0" applyNumberFormat="1" applyFont="1" applyBorder="1" applyAlignment="1">
      <alignment horizontal="righ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a:t>
            </a:r>
            <a:r>
              <a:rPr lang="en-US" baseline="0"/>
              <a:t> FPS</a:t>
            </a:r>
          </a:p>
          <a:p>
            <a:pPr>
              <a:defRPr/>
            </a:pPr>
            <a:r>
              <a:rPr lang="en-US" sz="800"/>
              <a:t>Higher</a:t>
            </a:r>
            <a:r>
              <a:rPr lang="en-US" sz="800" baseline="0"/>
              <a:t> is better. Precision: INT8, FP32</a:t>
            </a:r>
            <a:endParaRPr lang="en-US" sz="800"/>
          </a:p>
        </c:rich>
      </c:tx>
      <c:layout>
        <c:manualLayout>
          <c:xMode val="edge"/>
          <c:yMode val="edge"/>
          <c:x val="0.43337074439912115"/>
          <c:y val="9.955200292228242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8"/>
          <c:order val="0"/>
          <c:tx>
            <c:strRef>
              <c:f>'Performance Tables  CPU'!$H$2</c:f>
              <c:strCache>
                <c:ptCount val="1"/>
                <c:pt idx="0">
                  <c:v>Intel® Processor N200 INT8</c:v>
                </c:pt>
              </c:strCache>
            </c:strRef>
          </c:tx>
          <c:spPr>
            <a:solidFill>
              <a:schemeClr val="accent3">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CPU'!$B$3:$B$13</c:f>
              <c:numCache>
                <c:formatCode>0.00</c:formatCode>
                <c:ptCount val="11"/>
                <c:pt idx="0">
                  <c:v>1.6839999999999999</c:v>
                </c:pt>
                <c:pt idx="1">
                  <c:v>0.16</c:v>
                </c:pt>
                <c:pt idx="2">
                  <c:v>2.0960000000000001</c:v>
                </c:pt>
                <c:pt idx="3">
                  <c:v>2.1999999999999999E-2</c:v>
                </c:pt>
                <c:pt idx="4">
                  <c:v>41.247999999999998</c:v>
                </c:pt>
                <c:pt idx="5">
                  <c:v>6.7430000000000003</c:v>
                </c:pt>
                <c:pt idx="6">
                  <c:v>0.112</c:v>
                </c:pt>
                <c:pt idx="7">
                  <c:v>14.52</c:v>
                </c:pt>
                <c:pt idx="8">
                  <c:v>0.17199999999999999</c:v>
                </c:pt>
                <c:pt idx="9">
                  <c:v>7.7850000000000001</c:v>
                </c:pt>
                <c:pt idx="10">
                  <c:v>3.2519999999999998</c:v>
                </c:pt>
              </c:numCache>
            </c:numRef>
          </c:val>
          <c:extLst>
            <c:ext xmlns:c16="http://schemas.microsoft.com/office/drawing/2014/chart" uri="{C3380CC4-5D6E-409C-BE32-E72D297353CC}">
              <c16:uniqueId val="{00000000-4EF0-4E7A-9E40-A9BF6C217178}"/>
            </c:ext>
          </c:extLst>
        </c:ser>
        <c:ser>
          <c:idx val="12"/>
          <c:order val="1"/>
          <c:tx>
            <c:strRef>
              <c:f>'Performance Tables  CPU'!$H$14</c:f>
              <c:strCache>
                <c:ptCount val="1"/>
                <c:pt idx="0">
                  <c:v>Intel® Atom x6425E INT8</c:v>
                </c:pt>
              </c:strCache>
            </c:strRef>
          </c:tx>
          <c:spPr>
            <a:solidFill>
              <a:schemeClr val="accent1">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CPU'!$B$15:$B$25</c:f>
              <c:numCache>
                <c:formatCode>0.00</c:formatCode>
                <c:ptCount val="11"/>
                <c:pt idx="0">
                  <c:v>4.6950000000000003</c:v>
                </c:pt>
                <c:pt idx="1">
                  <c:v>0.46899999999999997</c:v>
                </c:pt>
                <c:pt idx="2">
                  <c:v>7.2750000000000004</c:v>
                </c:pt>
                <c:pt idx="3">
                  <c:v>4.9000000000000002E-2</c:v>
                </c:pt>
                <c:pt idx="4">
                  <c:v>132.49299999999999</c:v>
                </c:pt>
                <c:pt idx="5">
                  <c:v>19.914000000000001</c:v>
                </c:pt>
                <c:pt idx="6">
                  <c:v>0.33200000000000002</c:v>
                </c:pt>
                <c:pt idx="7">
                  <c:v>45.149000000000001</c:v>
                </c:pt>
                <c:pt idx="8">
                  <c:v>0.48599999999999999</c:v>
                </c:pt>
                <c:pt idx="9">
                  <c:v>22.882999999999999</c:v>
                </c:pt>
                <c:pt idx="10">
                  <c:v>10.379</c:v>
                </c:pt>
              </c:numCache>
            </c:numRef>
          </c:val>
          <c:extLst>
            <c:ext xmlns:c16="http://schemas.microsoft.com/office/drawing/2014/chart" uri="{C3380CC4-5D6E-409C-BE32-E72D297353CC}">
              <c16:uniqueId val="{00000002-4EF0-4E7A-9E40-A9BF6C217178}"/>
            </c:ext>
          </c:extLst>
        </c:ser>
        <c:ser>
          <c:idx val="1"/>
          <c:order val="2"/>
          <c:tx>
            <c:strRef>
              <c:f>'Performance Tables  CPU'!$H$26</c:f>
              <c:strCache>
                <c:ptCount val="1"/>
                <c:pt idx="0">
                  <c:v>Intel® Celeron 6305E INT8</c:v>
                </c:pt>
              </c:strCache>
            </c:strRef>
          </c:tx>
          <c:spPr>
            <a:solidFill>
              <a:schemeClr val="accent2"/>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CPU'!$B$27:$B$37</c:f>
              <c:numCache>
                <c:formatCode>0.00</c:formatCode>
                <c:ptCount val="11"/>
                <c:pt idx="0">
                  <c:v>11.241</c:v>
                </c:pt>
                <c:pt idx="1">
                  <c:v>1.171</c:v>
                </c:pt>
                <c:pt idx="2">
                  <c:v>18.161000000000001</c:v>
                </c:pt>
                <c:pt idx="3">
                  <c:v>0.155</c:v>
                </c:pt>
                <c:pt idx="4">
                  <c:v>269.154</c:v>
                </c:pt>
                <c:pt idx="5">
                  <c:v>49.722000000000001</c:v>
                </c:pt>
                <c:pt idx="6">
                  <c:v>0.89200000000000002</c:v>
                </c:pt>
                <c:pt idx="7">
                  <c:v>108.066</c:v>
                </c:pt>
                <c:pt idx="8">
                  <c:v>1.488</c:v>
                </c:pt>
                <c:pt idx="9">
                  <c:v>53.576000000000001</c:v>
                </c:pt>
                <c:pt idx="10">
                  <c:v>24.376999999999999</c:v>
                </c:pt>
              </c:numCache>
            </c:numRef>
          </c:val>
          <c:extLst>
            <c:ext xmlns:c16="http://schemas.microsoft.com/office/drawing/2014/chart" uri="{C3380CC4-5D6E-409C-BE32-E72D297353CC}">
              <c16:uniqueId val="{00000000-9C47-4862-826E-318C83948B76}"/>
            </c:ext>
          </c:extLst>
        </c:ser>
        <c:ser>
          <c:idx val="3"/>
          <c:order val="3"/>
          <c:tx>
            <c:strRef>
              <c:f>'Performance Tables  CPU'!$H$38</c:f>
              <c:strCache>
                <c:ptCount val="1"/>
                <c:pt idx="0">
                  <c:v>Intel® Core™ i3-8100 INT8</c:v>
                </c:pt>
              </c:strCache>
            </c:strRef>
          </c:tx>
          <c:spPr>
            <a:solidFill>
              <a:schemeClr val="accent4"/>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CPU'!$B$39:$B$49</c:f>
              <c:numCache>
                <c:formatCode>0.00</c:formatCode>
                <c:ptCount val="11"/>
                <c:pt idx="0">
                  <c:v>21.335000000000001</c:v>
                </c:pt>
                <c:pt idx="1">
                  <c:v>2.089</c:v>
                </c:pt>
                <c:pt idx="2">
                  <c:v>36.630000000000003</c:v>
                </c:pt>
                <c:pt idx="3">
                  <c:v>0.28599999999999998</c:v>
                </c:pt>
                <c:pt idx="4">
                  <c:v>534.71</c:v>
                </c:pt>
                <c:pt idx="5">
                  <c:v>97.009</c:v>
                </c:pt>
                <c:pt idx="6">
                  <c:v>1.675</c:v>
                </c:pt>
                <c:pt idx="7">
                  <c:v>211.791</c:v>
                </c:pt>
                <c:pt idx="8">
                  <c:v>2.4209999999999998</c:v>
                </c:pt>
                <c:pt idx="9">
                  <c:v>111.63200000000001</c:v>
                </c:pt>
                <c:pt idx="10">
                  <c:v>53.561999999999998</c:v>
                </c:pt>
              </c:numCache>
            </c:numRef>
          </c:val>
          <c:extLst>
            <c:ext xmlns:c16="http://schemas.microsoft.com/office/drawing/2014/chart" uri="{C3380CC4-5D6E-409C-BE32-E72D297353CC}">
              <c16:uniqueId val="{00000001-9C47-4862-826E-318C83948B76}"/>
            </c:ext>
          </c:extLst>
        </c:ser>
        <c:ser>
          <c:idx val="4"/>
          <c:order val="4"/>
          <c:tx>
            <c:strRef>
              <c:f>'Performance Tables  CPU'!$H$50</c:f>
              <c:strCache>
                <c:ptCount val="1"/>
                <c:pt idx="0">
                  <c:v>Intel® Core™ i7-8700T INT8</c:v>
                </c:pt>
              </c:strCache>
              <c:extLst xmlns:c15="http://schemas.microsoft.com/office/drawing/2012/chart"/>
            </c:strRef>
          </c:tx>
          <c:spPr>
            <a:solidFill>
              <a:schemeClr val="accent5"/>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CPU'!$B$51:$B$61</c:f>
              <c:numCache>
                <c:formatCode>0.00</c:formatCode>
                <c:ptCount val="11"/>
                <c:pt idx="0">
                  <c:v>27.416</c:v>
                </c:pt>
                <c:pt idx="1">
                  <c:v>2.68</c:v>
                </c:pt>
                <c:pt idx="2">
                  <c:v>51.935000000000002</c:v>
                </c:pt>
                <c:pt idx="3">
                  <c:v>0.35399999999999998</c:v>
                </c:pt>
                <c:pt idx="4">
                  <c:v>735.51900000000001</c:v>
                </c:pt>
                <c:pt idx="5">
                  <c:v>122.40900000000001</c:v>
                </c:pt>
                <c:pt idx="6">
                  <c:v>2.0049999999999999</c:v>
                </c:pt>
                <c:pt idx="7">
                  <c:v>275.49799999999999</c:v>
                </c:pt>
                <c:pt idx="8">
                  <c:v>3.0110000000000001</c:v>
                </c:pt>
                <c:pt idx="9">
                  <c:v>137.50299999999999</c:v>
                </c:pt>
                <c:pt idx="10">
                  <c:v>71.093999999999994</c:v>
                </c:pt>
              </c:numCache>
            </c:numRef>
          </c:val>
          <c:extLst xmlns:c15="http://schemas.microsoft.com/office/drawing/2012/chart">
            <c:ext xmlns:c16="http://schemas.microsoft.com/office/drawing/2014/chart" uri="{C3380CC4-5D6E-409C-BE32-E72D297353CC}">
              <c16:uniqueId val="{00000008-428C-4218-A848-26864FE3207B}"/>
            </c:ext>
          </c:extLst>
        </c:ser>
        <c:ser>
          <c:idx val="5"/>
          <c:order val="5"/>
          <c:tx>
            <c:strRef>
              <c:f>'Performance Tables  CPU'!$H$62</c:f>
              <c:strCache>
                <c:ptCount val="1"/>
                <c:pt idx="0">
                  <c:v>Intel® Core™ i5-10500TE INT8</c:v>
                </c:pt>
              </c:strCache>
              <c:extLst xmlns:c15="http://schemas.microsoft.com/office/drawing/2012/chart"/>
            </c:strRef>
          </c:tx>
          <c:spPr>
            <a:solidFill>
              <a:schemeClr val="accent6"/>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CPU'!$B$63:$B$73</c:f>
              <c:numCache>
                <c:formatCode>0.00</c:formatCode>
                <c:ptCount val="11"/>
                <c:pt idx="0">
                  <c:v>32.116999999999997</c:v>
                </c:pt>
                <c:pt idx="1">
                  <c:v>2.9969999999999999</c:v>
                </c:pt>
                <c:pt idx="2">
                  <c:v>58.594999999999999</c:v>
                </c:pt>
                <c:pt idx="3">
                  <c:v>0.41899999999999998</c:v>
                </c:pt>
                <c:pt idx="4">
                  <c:v>889.45299999999997</c:v>
                </c:pt>
                <c:pt idx="5">
                  <c:v>144.53700000000001</c:v>
                </c:pt>
                <c:pt idx="6">
                  <c:v>2.4129999999999998</c:v>
                </c:pt>
                <c:pt idx="7">
                  <c:v>327.38200000000001</c:v>
                </c:pt>
                <c:pt idx="8">
                  <c:v>3.6059999999999999</c:v>
                </c:pt>
                <c:pt idx="9">
                  <c:v>167.21</c:v>
                </c:pt>
                <c:pt idx="10">
                  <c:v>81.622</c:v>
                </c:pt>
              </c:numCache>
            </c:numRef>
          </c:val>
          <c:extLst xmlns:c15="http://schemas.microsoft.com/office/drawing/2012/chart">
            <c:ext xmlns:c16="http://schemas.microsoft.com/office/drawing/2014/chart" uri="{C3380CC4-5D6E-409C-BE32-E72D297353CC}">
              <c16:uniqueId val="{00000009-428C-4218-A848-26864FE3207B}"/>
            </c:ext>
          </c:extLst>
        </c:ser>
        <c:ser>
          <c:idx val="6"/>
          <c:order val="6"/>
          <c:tx>
            <c:strRef>
              <c:f>'Performance Tables  CPU'!$H$74</c:f>
              <c:strCache>
                <c:ptCount val="1"/>
                <c:pt idx="0">
                  <c:v>Intel® Core™ i9-10900TE INT8</c:v>
                </c:pt>
              </c:strCache>
              <c:extLst xmlns:c15="http://schemas.microsoft.com/office/drawing/2012/chart"/>
            </c:strRef>
          </c:tx>
          <c:spPr>
            <a:solidFill>
              <a:schemeClr val="accent1">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CPU'!$B$75:$B$85</c:f>
              <c:numCache>
                <c:formatCode>0.00</c:formatCode>
                <c:ptCount val="11"/>
                <c:pt idx="0">
                  <c:v>32.802</c:v>
                </c:pt>
                <c:pt idx="1">
                  <c:v>3.262</c:v>
                </c:pt>
                <c:pt idx="2">
                  <c:v>64.772999999999996</c:v>
                </c:pt>
                <c:pt idx="3">
                  <c:v>0.45</c:v>
                </c:pt>
                <c:pt idx="4">
                  <c:v>916.72199999999998</c:v>
                </c:pt>
                <c:pt idx="5">
                  <c:v>152.06299999999999</c:v>
                </c:pt>
                <c:pt idx="6">
                  <c:v>2.5840000000000001</c:v>
                </c:pt>
                <c:pt idx="7">
                  <c:v>354.08600000000001</c:v>
                </c:pt>
                <c:pt idx="8">
                  <c:v>3.7490000000000001</c:v>
                </c:pt>
                <c:pt idx="9">
                  <c:v>179.17099999999999</c:v>
                </c:pt>
                <c:pt idx="10">
                  <c:v>90.611999999999995</c:v>
                </c:pt>
              </c:numCache>
            </c:numRef>
          </c:val>
          <c:extLst xmlns:c15="http://schemas.microsoft.com/office/drawing/2012/chart">
            <c:ext xmlns:c16="http://schemas.microsoft.com/office/drawing/2014/chart" uri="{C3380CC4-5D6E-409C-BE32-E72D297353CC}">
              <c16:uniqueId val="{0000000A-428C-4218-A848-26864FE3207B}"/>
            </c:ext>
          </c:extLst>
        </c:ser>
        <c:ser>
          <c:idx val="0"/>
          <c:order val="7"/>
          <c:tx>
            <c:strRef>
              <c:f>'Performance Tables  CPU'!$H$86</c:f>
              <c:strCache>
                <c:ptCount val="1"/>
                <c:pt idx="0">
                  <c:v>Intel® Core™ i7-1360P INT8</c:v>
                </c:pt>
              </c:strCache>
            </c:strRef>
          </c:tx>
          <c:spPr>
            <a:solidFill>
              <a:schemeClr val="accent1"/>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CPU'!$B$87:$B$97</c:f>
              <c:numCache>
                <c:formatCode>0.00</c:formatCode>
                <c:ptCount val="11"/>
                <c:pt idx="0">
                  <c:v>59.942</c:v>
                </c:pt>
                <c:pt idx="1">
                  <c:v>5.6050000000000004</c:v>
                </c:pt>
                <c:pt idx="2">
                  <c:v>80.745000000000005</c:v>
                </c:pt>
                <c:pt idx="3">
                  <c:v>0.7</c:v>
                </c:pt>
                <c:pt idx="4">
                  <c:v>1453.3009999999999</c:v>
                </c:pt>
                <c:pt idx="5">
                  <c:v>295.00400000000002</c:v>
                </c:pt>
                <c:pt idx="6">
                  <c:v>4.9210000000000003</c:v>
                </c:pt>
                <c:pt idx="7">
                  <c:v>597.27700000000004</c:v>
                </c:pt>
                <c:pt idx="8">
                  <c:v>6.94</c:v>
                </c:pt>
                <c:pt idx="9">
                  <c:v>331.904</c:v>
                </c:pt>
                <c:pt idx="10">
                  <c:v>141.559</c:v>
                </c:pt>
              </c:numCache>
            </c:numRef>
          </c:val>
          <c:extLst>
            <c:ext xmlns:c16="http://schemas.microsoft.com/office/drawing/2014/chart" uri="{C3380CC4-5D6E-409C-BE32-E72D297353CC}">
              <c16:uniqueId val="{00000000-FB1B-4FCA-A0E1-3304474EB03F}"/>
            </c:ext>
          </c:extLst>
        </c:ser>
        <c:ser>
          <c:idx val="7"/>
          <c:order val="8"/>
          <c:tx>
            <c:strRef>
              <c:f>'Performance Tables  CPU'!$H$98</c:f>
              <c:strCache>
                <c:ptCount val="1"/>
                <c:pt idx="0">
                  <c:v>Intel® Core™ i7-1185GRE INT8</c:v>
                </c:pt>
              </c:strCache>
              <c:extLst xmlns:c15="http://schemas.microsoft.com/office/drawing/2012/chart"/>
            </c:strRef>
          </c:tx>
          <c:spPr>
            <a:solidFill>
              <a:schemeClr val="accent2">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CPU'!$B$99:$B$109</c:f>
              <c:numCache>
                <c:formatCode>0.00</c:formatCode>
                <c:ptCount val="11"/>
                <c:pt idx="0">
                  <c:v>36.655999999999999</c:v>
                </c:pt>
                <c:pt idx="1">
                  <c:v>3.573</c:v>
                </c:pt>
                <c:pt idx="2">
                  <c:v>50.698</c:v>
                </c:pt>
                <c:pt idx="3">
                  <c:v>0.48399999999999999</c:v>
                </c:pt>
                <c:pt idx="4">
                  <c:v>934.40599999999995</c:v>
                </c:pt>
                <c:pt idx="5">
                  <c:v>171.4</c:v>
                </c:pt>
                <c:pt idx="6">
                  <c:v>2.9390000000000001</c:v>
                </c:pt>
                <c:pt idx="7">
                  <c:v>383.28699999999998</c:v>
                </c:pt>
                <c:pt idx="8">
                  <c:v>4.9269999999999996</c:v>
                </c:pt>
                <c:pt idx="9">
                  <c:v>183.33500000000001</c:v>
                </c:pt>
                <c:pt idx="10">
                  <c:v>73.052000000000007</c:v>
                </c:pt>
              </c:numCache>
            </c:numRef>
          </c:val>
          <c:extLst xmlns:c15="http://schemas.microsoft.com/office/drawing/2012/chart">
            <c:ext xmlns:c16="http://schemas.microsoft.com/office/drawing/2014/chart" uri="{C3380CC4-5D6E-409C-BE32-E72D297353CC}">
              <c16:uniqueId val="{0000000B-428C-4218-A848-26864FE3207B}"/>
            </c:ext>
          </c:extLst>
        </c:ser>
        <c:ser>
          <c:idx val="13"/>
          <c:order val="9"/>
          <c:tx>
            <c:strRef>
              <c:f>'Performance Tables  CPU'!$H$134</c:f>
              <c:strCache>
                <c:ptCount val="1"/>
                <c:pt idx="0">
                  <c:v>Intel® Core™ i5-13600K INT8</c:v>
                </c:pt>
              </c:strCache>
              <c:extLst xmlns:c15="http://schemas.microsoft.com/office/drawing/2012/chart"/>
            </c:strRef>
          </c:tx>
          <c:spPr>
            <a:solidFill>
              <a:schemeClr val="accent2">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CPU'!$B$135:$B$145</c:f>
              <c:numCache>
                <c:formatCode>0.00</c:formatCode>
                <c:ptCount val="11"/>
                <c:pt idx="0">
                  <c:v>120.002</c:v>
                </c:pt>
                <c:pt idx="1">
                  <c:v>10.772</c:v>
                </c:pt>
                <c:pt idx="2">
                  <c:v>155.803</c:v>
                </c:pt>
                <c:pt idx="3">
                  <c:v>1.5369999999999999</c:v>
                </c:pt>
                <c:pt idx="4">
                  <c:v>2953.46</c:v>
                </c:pt>
                <c:pt idx="5">
                  <c:v>557.57600000000002</c:v>
                </c:pt>
                <c:pt idx="6">
                  <c:v>8.9480000000000004</c:v>
                </c:pt>
                <c:pt idx="7">
                  <c:v>1082.3969999999999</c:v>
                </c:pt>
                <c:pt idx="8">
                  <c:v>12.644</c:v>
                </c:pt>
                <c:pt idx="9">
                  <c:v>638.97500000000002</c:v>
                </c:pt>
                <c:pt idx="10">
                  <c:v>270.31700000000001</c:v>
                </c:pt>
              </c:numCache>
            </c:numRef>
          </c:val>
          <c:extLst xmlns:c15="http://schemas.microsoft.com/office/drawing/2012/chart">
            <c:ext xmlns:c16="http://schemas.microsoft.com/office/drawing/2014/chart" uri="{C3380CC4-5D6E-409C-BE32-E72D297353CC}">
              <c16:uniqueId val="{0000000D-428C-4218-A848-26864FE3207B}"/>
            </c:ext>
          </c:extLst>
        </c:ser>
        <c:ser>
          <c:idx val="14"/>
          <c:order val="10"/>
          <c:tx>
            <c:strRef>
              <c:f>'Performance Tables  CPU'!$H$146</c:f>
              <c:strCache>
                <c:ptCount val="1"/>
                <c:pt idx="0">
                  <c:v>Intel® Core™  i9-13900K INT8</c:v>
                </c:pt>
              </c:strCache>
              <c:extLst xmlns:c15="http://schemas.microsoft.com/office/drawing/2012/chart"/>
            </c:strRef>
          </c:tx>
          <c:spPr>
            <a:solidFill>
              <a:schemeClr val="accent3">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CPU'!$B$147:$B$157</c:f>
              <c:numCache>
                <c:formatCode>0.00</c:formatCode>
                <c:ptCount val="11"/>
                <c:pt idx="0">
                  <c:v>170.083</c:v>
                </c:pt>
                <c:pt idx="1">
                  <c:v>15.914</c:v>
                </c:pt>
                <c:pt idx="2">
                  <c:v>219.51499999999999</c:v>
                </c:pt>
                <c:pt idx="3">
                  <c:v>2.2610000000000001</c:v>
                </c:pt>
                <c:pt idx="4">
                  <c:v>4305.2280000000001</c:v>
                </c:pt>
                <c:pt idx="5">
                  <c:v>792.351</c:v>
                </c:pt>
                <c:pt idx="6">
                  <c:v>13.148999999999999</c:v>
                </c:pt>
                <c:pt idx="7">
                  <c:v>1602.2529999999999</c:v>
                </c:pt>
                <c:pt idx="8">
                  <c:v>18.707999999999998</c:v>
                </c:pt>
                <c:pt idx="9">
                  <c:v>892.55899999999997</c:v>
                </c:pt>
                <c:pt idx="10">
                  <c:v>393.63200000000001</c:v>
                </c:pt>
              </c:numCache>
            </c:numRef>
          </c:val>
          <c:extLst xmlns:c15="http://schemas.microsoft.com/office/drawing/2012/chart">
            <c:ext xmlns:c16="http://schemas.microsoft.com/office/drawing/2014/chart" uri="{C3380CC4-5D6E-409C-BE32-E72D297353CC}">
              <c16:uniqueId val="{0000000E-428C-4218-A848-26864FE3207B}"/>
            </c:ext>
          </c:extLst>
        </c:ser>
        <c:ser>
          <c:idx val="15"/>
          <c:order val="11"/>
          <c:tx>
            <c:strRef>
              <c:f>'Performance Tables  CPU'!$H$158</c:f>
              <c:strCache>
                <c:ptCount val="1"/>
                <c:pt idx="0">
                  <c:v>Intel® Xeon® E2124G INT8</c:v>
                </c:pt>
              </c:strCache>
              <c:extLst xmlns:c15="http://schemas.microsoft.com/office/drawing/2012/chart"/>
            </c:strRef>
          </c:tx>
          <c:spPr>
            <a:solidFill>
              <a:schemeClr val="accent4">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CPU'!$B$159:$B$169</c:f>
              <c:numCache>
                <c:formatCode>0.00</c:formatCode>
                <c:ptCount val="11"/>
                <c:pt idx="0">
                  <c:v>20.797000000000001</c:v>
                </c:pt>
                <c:pt idx="1">
                  <c:v>2.1040000000000001</c:v>
                </c:pt>
                <c:pt idx="2">
                  <c:v>35.045999999999999</c:v>
                </c:pt>
                <c:pt idx="3">
                  <c:v>0.28000000000000003</c:v>
                </c:pt>
                <c:pt idx="4">
                  <c:v>519.30600000000004</c:v>
                </c:pt>
                <c:pt idx="5">
                  <c:v>92.662999999999997</c:v>
                </c:pt>
                <c:pt idx="6">
                  <c:v>1.5960000000000001</c:v>
                </c:pt>
                <c:pt idx="7">
                  <c:v>202.684</c:v>
                </c:pt>
                <c:pt idx="8">
                  <c:v>2.327</c:v>
                </c:pt>
                <c:pt idx="9">
                  <c:v>106.05</c:v>
                </c:pt>
                <c:pt idx="10">
                  <c:v>52.220999999999997</c:v>
                </c:pt>
              </c:numCache>
            </c:numRef>
          </c:val>
          <c:extLst xmlns:c15="http://schemas.microsoft.com/office/drawing/2012/chart">
            <c:ext xmlns:c16="http://schemas.microsoft.com/office/drawing/2014/chart" uri="{C3380CC4-5D6E-409C-BE32-E72D297353CC}">
              <c16:uniqueId val="{0000000F-428C-4218-A848-26864FE3207B}"/>
            </c:ext>
          </c:extLst>
        </c:ser>
        <c:ser>
          <c:idx val="16"/>
          <c:order val="12"/>
          <c:tx>
            <c:strRef>
              <c:f>'Performance Tables  CPU'!$H$170</c:f>
              <c:strCache>
                <c:ptCount val="1"/>
                <c:pt idx="0">
                  <c:v>Intel® Xeon® W1290P INT8</c:v>
                </c:pt>
              </c:strCache>
              <c:extLst xmlns:c15="http://schemas.microsoft.com/office/drawing/2012/chart"/>
            </c:strRef>
          </c:tx>
          <c:spPr>
            <a:solidFill>
              <a:schemeClr val="accent5">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CPU'!$B$171:$B$181</c:f>
              <c:numCache>
                <c:formatCode>0.00</c:formatCode>
                <c:ptCount val="11"/>
                <c:pt idx="0">
                  <c:v>50.984000000000002</c:v>
                </c:pt>
                <c:pt idx="1">
                  <c:v>4.6260000000000003</c:v>
                </c:pt>
                <c:pt idx="2">
                  <c:v>97.210999999999999</c:v>
                </c:pt>
                <c:pt idx="3">
                  <c:v>0.69499999999999995</c:v>
                </c:pt>
                <c:pt idx="4">
                  <c:v>1437.626</c:v>
                </c:pt>
                <c:pt idx="5">
                  <c:v>240.684</c:v>
                </c:pt>
                <c:pt idx="6">
                  <c:v>4.3339999999999996</c:v>
                </c:pt>
                <c:pt idx="7">
                  <c:v>574.71400000000006</c:v>
                </c:pt>
                <c:pt idx="8">
                  <c:v>6.0389999999999997</c:v>
                </c:pt>
                <c:pt idx="9">
                  <c:v>297.54500000000002</c:v>
                </c:pt>
                <c:pt idx="10">
                  <c:v>134.99199999999999</c:v>
                </c:pt>
              </c:numCache>
            </c:numRef>
          </c:val>
          <c:extLst xmlns:c15="http://schemas.microsoft.com/office/drawing/2012/chart">
            <c:ext xmlns:c16="http://schemas.microsoft.com/office/drawing/2014/chart" uri="{C3380CC4-5D6E-409C-BE32-E72D297353CC}">
              <c16:uniqueId val="{00000010-428C-4218-A848-26864FE3207B}"/>
            </c:ext>
          </c:extLst>
        </c:ser>
        <c:ser>
          <c:idx val="17"/>
          <c:order val="13"/>
          <c:tx>
            <c:strRef>
              <c:f>'Performance Tables  CPU'!$H$182</c:f>
              <c:strCache>
                <c:ptCount val="1"/>
                <c:pt idx="0">
                  <c:v>Intel® Xeon® Silver 4216R INT8</c:v>
                </c:pt>
              </c:strCache>
              <c:extLst xmlns:c15="http://schemas.microsoft.com/office/drawing/2012/chart"/>
            </c:strRef>
          </c:tx>
          <c:spPr>
            <a:solidFill>
              <a:schemeClr val="accent6">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CPU'!$B$183:$B$193</c:f>
              <c:numCache>
                <c:formatCode>0.00</c:formatCode>
                <c:ptCount val="11"/>
                <c:pt idx="0">
                  <c:v>207.517</c:v>
                </c:pt>
                <c:pt idx="1">
                  <c:v>20.562999999999999</c:v>
                </c:pt>
                <c:pt idx="2">
                  <c:v>250.245</c:v>
                </c:pt>
                <c:pt idx="3">
                  <c:v>2.8079999999999998</c:v>
                </c:pt>
                <c:pt idx="4">
                  <c:v>5132.9179999999997</c:v>
                </c:pt>
                <c:pt idx="5">
                  <c:v>927.42</c:v>
                </c:pt>
                <c:pt idx="6">
                  <c:v>16.776</c:v>
                </c:pt>
                <c:pt idx="7">
                  <c:v>1961.0820000000001</c:v>
                </c:pt>
                <c:pt idx="8">
                  <c:v>27.747</c:v>
                </c:pt>
                <c:pt idx="9">
                  <c:v>1004.3049999999999</c:v>
                </c:pt>
                <c:pt idx="10">
                  <c:v>434.863</c:v>
                </c:pt>
              </c:numCache>
            </c:numRef>
          </c:val>
          <c:extLst xmlns:c15="http://schemas.microsoft.com/office/drawing/2012/chart">
            <c:ext xmlns:c16="http://schemas.microsoft.com/office/drawing/2014/chart" uri="{C3380CC4-5D6E-409C-BE32-E72D297353CC}">
              <c16:uniqueId val="{00000011-428C-4218-A848-26864FE3207B}"/>
            </c:ext>
          </c:extLst>
        </c:ser>
        <c:ser>
          <c:idx val="9"/>
          <c:order val="14"/>
          <c:tx>
            <c:strRef>
              <c:f>'Performance Tables  CPU'!$H$194</c:f>
              <c:strCache>
                <c:ptCount val="1"/>
                <c:pt idx="0">
                  <c:v>Intel® Xeon® Gold 5218T INT8</c:v>
                </c:pt>
              </c:strCache>
              <c:extLst xmlns:c15="http://schemas.microsoft.com/office/drawing/2012/chart"/>
            </c:strRef>
          </c:tx>
          <c:spPr>
            <a:solidFill>
              <a:schemeClr val="accent4">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CPU'!$B$195:$B$205</c:f>
              <c:numCache>
                <c:formatCode>0.00</c:formatCode>
                <c:ptCount val="11"/>
                <c:pt idx="0">
                  <c:v>215.66499999999999</c:v>
                </c:pt>
                <c:pt idx="1">
                  <c:v>21.481000000000002</c:v>
                </c:pt>
                <c:pt idx="2">
                  <c:v>258.66199999999998</c:v>
                </c:pt>
                <c:pt idx="3">
                  <c:v>2.8330000000000002</c:v>
                </c:pt>
                <c:pt idx="4">
                  <c:v>5406.6149999999998</c:v>
                </c:pt>
                <c:pt idx="5">
                  <c:v>975.59199999999998</c:v>
                </c:pt>
                <c:pt idx="6">
                  <c:v>17.646999999999998</c:v>
                </c:pt>
                <c:pt idx="7">
                  <c:v>2063.1030000000001</c:v>
                </c:pt>
                <c:pt idx="8">
                  <c:v>29.190999999999999</c:v>
                </c:pt>
                <c:pt idx="9">
                  <c:v>1046.7059999999999</c:v>
                </c:pt>
                <c:pt idx="10">
                  <c:v>453.209</c:v>
                </c:pt>
              </c:numCache>
            </c:numRef>
          </c:val>
          <c:extLst xmlns:c15="http://schemas.microsoft.com/office/drawing/2012/chart">
            <c:ext xmlns:c16="http://schemas.microsoft.com/office/drawing/2014/chart" uri="{C3380CC4-5D6E-409C-BE32-E72D297353CC}">
              <c16:uniqueId val="{00000012-428C-4218-A848-26864FE3207B}"/>
            </c:ext>
          </c:extLst>
        </c:ser>
        <c:ser>
          <c:idx val="40"/>
          <c:order val="15"/>
          <c:tx>
            <c:strRef>
              <c:f>'Performance Tables  CPU'!$H$206</c:f>
              <c:strCache>
                <c:ptCount val="1"/>
                <c:pt idx="0">
                  <c:v>Intel® Xeon® Platinum 8270 INT8</c:v>
                </c:pt>
              </c:strCache>
              <c:extLst xmlns:c15="http://schemas.microsoft.com/office/drawing/2012/chart"/>
            </c:strRef>
          </c:tx>
          <c:spPr>
            <a:solidFill>
              <a:schemeClr val="accent5">
                <a:lumMod val="70000"/>
                <a:lumOff val="3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CPU'!$B$207:$B$217</c:f>
              <c:numCache>
                <c:formatCode>0.00</c:formatCode>
                <c:ptCount val="11"/>
                <c:pt idx="0">
                  <c:v>548.18200000000002</c:v>
                </c:pt>
                <c:pt idx="1">
                  <c:v>49.649000000000001</c:v>
                </c:pt>
                <c:pt idx="2">
                  <c:v>520.22199999999998</c:v>
                </c:pt>
                <c:pt idx="3">
                  <c:v>7.5369999999999999</c:v>
                </c:pt>
                <c:pt idx="4">
                  <c:v>13783.875</c:v>
                </c:pt>
                <c:pt idx="5">
                  <c:v>2858.0419999999999</c:v>
                </c:pt>
                <c:pt idx="6">
                  <c:v>57.511000000000003</c:v>
                </c:pt>
                <c:pt idx="7">
                  <c:v>5593.3760000000002</c:v>
                </c:pt>
                <c:pt idx="8">
                  <c:v>92.111999999999995</c:v>
                </c:pt>
                <c:pt idx="9">
                  <c:v>2769.8339999999998</c:v>
                </c:pt>
                <c:pt idx="10">
                  <c:v>1004.986</c:v>
                </c:pt>
              </c:numCache>
            </c:numRef>
          </c:val>
          <c:extLst xmlns:c15="http://schemas.microsoft.com/office/drawing/2012/chart">
            <c:ext xmlns:c16="http://schemas.microsoft.com/office/drawing/2014/chart" uri="{C3380CC4-5D6E-409C-BE32-E72D297353CC}">
              <c16:uniqueId val="{00000013-428C-4218-A848-26864FE3207B}"/>
            </c:ext>
          </c:extLst>
        </c:ser>
        <c:ser>
          <c:idx val="27"/>
          <c:order val="16"/>
          <c:tx>
            <c:strRef>
              <c:f>'Performance Tables  CPU'!$H$218</c:f>
              <c:strCache>
                <c:ptCount val="1"/>
                <c:pt idx="0">
                  <c:v>Intel® Xeon® Silver 4316 INT8</c:v>
                </c:pt>
              </c:strCache>
              <c:extLst xmlns:c15="http://schemas.microsoft.com/office/drawing/2012/chart"/>
            </c:strRef>
          </c:tx>
          <c:spPr>
            <a:solidFill>
              <a:schemeClr val="accent4">
                <a:lumMod val="60000"/>
                <a:lumOff val="4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CPU'!$B$219:$B$229</c:f>
              <c:numCache>
                <c:formatCode>0.00</c:formatCode>
                <c:ptCount val="11"/>
                <c:pt idx="0">
                  <c:v>427.16399999999999</c:v>
                </c:pt>
                <c:pt idx="1">
                  <c:v>38.023000000000003</c:v>
                </c:pt>
                <c:pt idx="2">
                  <c:v>480.52600000000001</c:v>
                </c:pt>
                <c:pt idx="3">
                  <c:v>5.375</c:v>
                </c:pt>
                <c:pt idx="4">
                  <c:v>12034.81</c:v>
                </c:pt>
                <c:pt idx="5">
                  <c:v>2278.23</c:v>
                </c:pt>
                <c:pt idx="6">
                  <c:v>42.171999999999997</c:v>
                </c:pt>
                <c:pt idx="7">
                  <c:v>4817.96</c:v>
                </c:pt>
                <c:pt idx="8">
                  <c:v>62.283999999999999</c:v>
                </c:pt>
                <c:pt idx="9">
                  <c:v>2194.7829999999999</c:v>
                </c:pt>
                <c:pt idx="10">
                  <c:v>854.89400000000001</c:v>
                </c:pt>
              </c:numCache>
            </c:numRef>
          </c:val>
          <c:extLst xmlns:c15="http://schemas.microsoft.com/office/drawing/2012/chart">
            <c:ext xmlns:c16="http://schemas.microsoft.com/office/drawing/2014/chart" uri="{C3380CC4-5D6E-409C-BE32-E72D297353CC}">
              <c16:uniqueId val="{00000000-428C-4218-A848-26864FE3207B}"/>
            </c:ext>
          </c:extLst>
        </c:ser>
        <c:ser>
          <c:idx val="29"/>
          <c:order val="17"/>
          <c:tx>
            <c:strRef>
              <c:f>'Performance Tables  CPU'!$H$230</c:f>
              <c:strCache>
                <c:ptCount val="1"/>
                <c:pt idx="0">
                  <c:v>Intel® Xeon® Platinum 8380 INT8</c:v>
                </c:pt>
              </c:strCache>
              <c:extLst xmlns:c15="http://schemas.microsoft.com/office/drawing/2012/chart"/>
            </c:strRef>
          </c:tx>
          <c:spPr>
            <a:solidFill>
              <a:schemeClr val="accent6">
                <a:lumMod val="60000"/>
                <a:lumOff val="4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CPU'!$B$231:$B$241</c:f>
              <c:numCache>
                <c:formatCode>0.00</c:formatCode>
                <c:ptCount val="11"/>
                <c:pt idx="0">
                  <c:v>877.24599999999998</c:v>
                </c:pt>
                <c:pt idx="1">
                  <c:v>62.796999999999997</c:v>
                </c:pt>
                <c:pt idx="2">
                  <c:v>879.60900000000004</c:v>
                </c:pt>
                <c:pt idx="3">
                  <c:v>11.662000000000001</c:v>
                </c:pt>
                <c:pt idx="4">
                  <c:v>22356.741000000002</c:v>
                </c:pt>
                <c:pt idx="5">
                  <c:v>4765.3919999999998</c:v>
                </c:pt>
                <c:pt idx="6">
                  <c:v>77.382000000000005</c:v>
                </c:pt>
                <c:pt idx="7">
                  <c:v>10049.517</c:v>
                </c:pt>
                <c:pt idx="8">
                  <c:v>121.923</c:v>
                </c:pt>
                <c:pt idx="9">
                  <c:v>4504.1149999999998</c:v>
                </c:pt>
                <c:pt idx="10">
                  <c:v>1701.0250000000001</c:v>
                </c:pt>
              </c:numCache>
            </c:numRef>
          </c:val>
          <c:extLst xmlns:c15="http://schemas.microsoft.com/office/drawing/2012/chart">
            <c:ext xmlns:c16="http://schemas.microsoft.com/office/drawing/2014/chart" uri="{C3380CC4-5D6E-409C-BE32-E72D297353CC}">
              <c16:uniqueId val="{00000001-428C-4218-A848-26864FE3207B}"/>
            </c:ext>
          </c:extLst>
        </c:ser>
        <c:ser>
          <c:idx val="36"/>
          <c:order val="18"/>
          <c:tx>
            <c:strRef>
              <c:f>'Performance Tables  CPU'!$H$242</c:f>
              <c:strCache>
                <c:ptCount val="1"/>
                <c:pt idx="0">
                  <c:v>Intel® Xeon® Platinum 8490H INT8</c:v>
                </c:pt>
              </c:strCache>
              <c:extLst xmlns:c15="http://schemas.microsoft.com/office/drawing/2012/chart"/>
            </c:strRef>
          </c:tx>
          <c:spPr>
            <a:solidFill>
              <a:schemeClr val="accent1">
                <a:lumMod val="70000"/>
                <a:lumOff val="3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CPU'!$B$243:$B$253</c:f>
              <c:numCache>
                <c:formatCode>0.00</c:formatCode>
                <c:ptCount val="11"/>
                <c:pt idx="0">
                  <c:v>3048.4870000000001</c:v>
                </c:pt>
                <c:pt idx="1">
                  <c:v>245.434</c:v>
                </c:pt>
                <c:pt idx="2">
                  <c:v>1044.348</c:v>
                </c:pt>
                <c:pt idx="3">
                  <c:v>45.463000000000001</c:v>
                </c:pt>
                <c:pt idx="4">
                  <c:v>38481.538</c:v>
                </c:pt>
                <c:pt idx="5">
                  <c:v>19939.534</c:v>
                </c:pt>
                <c:pt idx="6">
                  <c:v>446.37799999999999</c:v>
                </c:pt>
                <c:pt idx="7">
                  <c:v>22970.510999999999</c:v>
                </c:pt>
                <c:pt idx="8">
                  <c:v>581.17200000000003</c:v>
                </c:pt>
                <c:pt idx="9">
                  <c:v>13567.290999999999</c:v>
                </c:pt>
                <c:pt idx="10">
                  <c:v>2884.7</c:v>
                </c:pt>
              </c:numCache>
            </c:numRef>
          </c:val>
          <c:extLst xmlns:c15="http://schemas.microsoft.com/office/drawing/2012/chart">
            <c:ext xmlns:c16="http://schemas.microsoft.com/office/drawing/2014/chart" uri="{C3380CC4-5D6E-409C-BE32-E72D297353CC}">
              <c16:uniqueId val="{00000002-428C-4218-A848-26864FE3207B}"/>
            </c:ext>
          </c:extLst>
        </c:ser>
        <c:ser>
          <c:idx val="18"/>
          <c:order val="20"/>
          <c:tx>
            <c:strRef>
              <c:f>'Performance Tables  CPU'!$I$14</c:f>
              <c:strCache>
                <c:ptCount val="1"/>
                <c:pt idx="0">
                  <c:v>Intel® Atom x6425E FP32</c:v>
                </c:pt>
              </c:strCache>
            </c:strRef>
          </c:tx>
          <c:spPr>
            <a:solidFill>
              <a:schemeClr val="accent1">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CPU'!$C$15:$C$25</c:f>
              <c:numCache>
                <c:formatCode>0.00</c:formatCode>
                <c:ptCount val="11"/>
                <c:pt idx="0">
                  <c:v>2.012</c:v>
                </c:pt>
                <c:pt idx="1">
                  <c:v>0.183</c:v>
                </c:pt>
                <c:pt idx="2">
                  <c:v>5.1159999999999997</c:v>
                </c:pt>
                <c:pt idx="3">
                  <c:v>2.8000000000000001E-2</c:v>
                </c:pt>
                <c:pt idx="4">
                  <c:v>81.325999999999993</c:v>
                </c:pt>
                <c:pt idx="5">
                  <c:v>8.16</c:v>
                </c:pt>
                <c:pt idx="6">
                  <c:v>0.13300000000000001</c:v>
                </c:pt>
                <c:pt idx="7">
                  <c:v>21.597000000000001</c:v>
                </c:pt>
                <c:pt idx="8">
                  <c:v>5.8999999999999997E-2</c:v>
                </c:pt>
                <c:pt idx="9">
                  <c:v>10.305999999999999</c:v>
                </c:pt>
                <c:pt idx="10">
                  <c:v>5.125</c:v>
                </c:pt>
              </c:numCache>
            </c:numRef>
          </c:val>
          <c:extLst>
            <c:ext xmlns:c16="http://schemas.microsoft.com/office/drawing/2014/chart" uri="{C3380CC4-5D6E-409C-BE32-E72D297353CC}">
              <c16:uniqueId val="{00000003-4EF0-4E7A-9E40-A9BF6C217178}"/>
            </c:ext>
          </c:extLst>
        </c:ser>
        <c:dLbls>
          <c:showLegendKey val="0"/>
          <c:showVal val="0"/>
          <c:showCatName val="0"/>
          <c:showSerName val="0"/>
          <c:showPercent val="0"/>
          <c:showBubbleSize val="0"/>
        </c:dLbls>
        <c:gapWidth val="182"/>
        <c:axId val="136477167"/>
        <c:axId val="136483071"/>
        <c:extLst>
          <c:ext xmlns:c15="http://schemas.microsoft.com/office/drawing/2012/chart" uri="{02D57815-91ED-43cb-92C2-25804820EDAC}">
            <c15:filteredBarSeries>
              <c15:ser>
                <c:idx val="10"/>
                <c:order val="19"/>
                <c:tx>
                  <c:strRef>
                    <c:extLst>
                      <c:ext uri="{02D57815-91ED-43cb-92C2-25804820EDAC}">
                        <c15:formulaRef>
                          <c15:sqref>'Performance Tables  CPU'!$I$2</c15:sqref>
                        </c15:formulaRef>
                      </c:ext>
                    </c:extLst>
                    <c:strCache>
                      <c:ptCount val="1"/>
                      <c:pt idx="0">
                        <c:v>Intel® Processor N200 FP32</c:v>
                      </c:pt>
                    </c:strCache>
                  </c:strRef>
                </c:tx>
                <c:spPr>
                  <a:solidFill>
                    <a:schemeClr val="accent5">
                      <a:lumMod val="60000"/>
                    </a:schemeClr>
                  </a:solidFill>
                  <a:ln>
                    <a:noFill/>
                  </a:ln>
                  <a:effectLst/>
                </c:spPr>
                <c:invertIfNegative val="0"/>
                <c:cat>
                  <c:strRef>
                    <c:extLst>
                      <c:ex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c:ext uri="{02D57815-91ED-43cb-92C2-25804820EDAC}">
                        <c15:formulaRef>
                          <c15:sqref>'Performance Tables  CPU'!$C$3:$C$13</c15:sqref>
                        </c15:formulaRef>
                      </c:ext>
                    </c:extLst>
                    <c:numCache>
                      <c:formatCode>0.00</c:formatCode>
                      <c:ptCount val="11"/>
                      <c:pt idx="0">
                        <c:v>0.86399999999999999</c:v>
                      </c:pt>
                      <c:pt idx="1">
                        <c:v>7.8E-2</c:v>
                      </c:pt>
                      <c:pt idx="2">
                        <c:v>1.6659999999999999</c:v>
                      </c:pt>
                      <c:pt idx="3">
                        <c:v>1.0999999999999999E-2</c:v>
                      </c:pt>
                      <c:pt idx="4">
                        <c:v>29.817</c:v>
                      </c:pt>
                      <c:pt idx="5">
                        <c:v>3.1320000000000001</c:v>
                      </c:pt>
                      <c:pt idx="6">
                        <c:v>5.3999999999999999E-2</c:v>
                      </c:pt>
                      <c:pt idx="7">
                        <c:v>7.9720000000000004</c:v>
                      </c:pt>
                      <c:pt idx="8">
                        <c:v>8.7999999999999995E-2</c:v>
                      </c:pt>
                      <c:pt idx="9">
                        <c:v>4.0880000000000001</c:v>
                      </c:pt>
                      <c:pt idx="10">
                        <c:v>1.94</c:v>
                      </c:pt>
                    </c:numCache>
                  </c:numRef>
                </c:val>
                <c:extLst>
                  <c:ext xmlns:c16="http://schemas.microsoft.com/office/drawing/2014/chart" uri="{C3380CC4-5D6E-409C-BE32-E72D297353CC}">
                    <c16:uniqueId val="{00000001-4EF0-4E7A-9E40-A9BF6C217178}"/>
                  </c:ext>
                </c:extLst>
              </c15:ser>
            </c15:filteredBarSeries>
            <c15:filteredBarSeries>
              <c15:ser>
                <c:idx val="19"/>
                <c:order val="21"/>
                <c:tx>
                  <c:strRef>
                    <c:extLst xmlns:c15="http://schemas.microsoft.com/office/drawing/2012/chart">
                      <c:ext xmlns:c15="http://schemas.microsoft.com/office/drawing/2012/chart" uri="{02D57815-91ED-43cb-92C2-25804820EDAC}">
                        <c15:formulaRef>
                          <c15:sqref>'Performance Tables  CPU'!$I$26</c15:sqref>
                        </c15:formulaRef>
                      </c:ext>
                    </c:extLst>
                    <c:strCache>
                      <c:ptCount val="1"/>
                      <c:pt idx="0">
                        <c:v>Intel® Celeron 6305E FP32</c:v>
                      </c:pt>
                    </c:strCache>
                  </c:strRef>
                </c:tx>
                <c:spPr>
                  <a:solidFill>
                    <a:schemeClr val="accent2">
                      <a:lumMod val="8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CPU'!$C$27:$C$37</c15:sqref>
                        </c15:formulaRef>
                      </c:ext>
                    </c:extLst>
                    <c:numCache>
                      <c:formatCode>0.00</c:formatCode>
                      <c:ptCount val="11"/>
                      <c:pt idx="0">
                        <c:v>4.2450000000000001</c:v>
                      </c:pt>
                      <c:pt idx="1">
                        <c:v>0.38200000000000001</c:v>
                      </c:pt>
                      <c:pt idx="2">
                        <c:v>11.154</c:v>
                      </c:pt>
                      <c:pt idx="3">
                        <c:v>4.8000000000000001E-2</c:v>
                      </c:pt>
                      <c:pt idx="4">
                        <c:v>132.84899999999999</c:v>
                      </c:pt>
                      <c:pt idx="5">
                        <c:v>14.375</c:v>
                      </c:pt>
                      <c:pt idx="6">
                        <c:v>0.23</c:v>
                      </c:pt>
                      <c:pt idx="7">
                        <c:v>36.792999999999999</c:v>
                      </c:pt>
                      <c:pt idx="8">
                        <c:v>0.375</c:v>
                      </c:pt>
                      <c:pt idx="9">
                        <c:v>17.95</c:v>
                      </c:pt>
                      <c:pt idx="10">
                        <c:v>9.5749999999999993</c:v>
                      </c:pt>
                    </c:numCache>
                  </c:numRef>
                </c:val>
                <c:extLst xmlns:c15="http://schemas.microsoft.com/office/drawing/2012/chart">
                  <c:ext xmlns:c16="http://schemas.microsoft.com/office/drawing/2014/chart" uri="{C3380CC4-5D6E-409C-BE32-E72D297353CC}">
                    <c16:uniqueId val="{00000014-428C-4218-A848-26864FE3207B}"/>
                  </c:ext>
                </c:extLst>
              </c15:ser>
            </c15:filteredBarSeries>
            <c15:filteredBarSeries>
              <c15:ser>
                <c:idx val="20"/>
                <c:order val="22"/>
                <c:tx>
                  <c:strRef>
                    <c:extLst xmlns:c15="http://schemas.microsoft.com/office/drawing/2012/chart">
                      <c:ext xmlns:c15="http://schemas.microsoft.com/office/drawing/2012/chart" uri="{02D57815-91ED-43cb-92C2-25804820EDAC}">
                        <c15:formulaRef>
                          <c15:sqref>'Performance Tables  CPU'!$I$38</c15:sqref>
                        </c15:formulaRef>
                      </c:ext>
                    </c:extLst>
                    <c:strCache>
                      <c:ptCount val="1"/>
                      <c:pt idx="0">
                        <c:v>Intel® Core™ i3-8100 FP32</c:v>
                      </c:pt>
                    </c:strCache>
                  </c:strRef>
                </c:tx>
                <c:spPr>
                  <a:solidFill>
                    <a:schemeClr val="accent3">
                      <a:lumMod val="8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CPU'!$C$39:$C$49</c15:sqref>
                        </c15:formulaRef>
                      </c:ext>
                    </c:extLst>
                    <c:numCache>
                      <c:formatCode>0.00</c:formatCode>
                      <c:ptCount val="11"/>
                      <c:pt idx="0">
                        <c:v>14.871</c:v>
                      </c:pt>
                      <c:pt idx="1">
                        <c:v>1.3069999999999999</c:v>
                      </c:pt>
                      <c:pt idx="2">
                        <c:v>23.693999999999999</c:v>
                      </c:pt>
                      <c:pt idx="3">
                        <c:v>0.186</c:v>
                      </c:pt>
                      <c:pt idx="4">
                        <c:v>449.71300000000002</c:v>
                      </c:pt>
                      <c:pt idx="5">
                        <c:v>50.164999999999999</c:v>
                      </c:pt>
                      <c:pt idx="6">
                        <c:v>0.96699999999999997</c:v>
                      </c:pt>
                      <c:pt idx="7">
                        <c:v>121.59399999999999</c:v>
                      </c:pt>
                      <c:pt idx="8">
                        <c:v>1.5449999999999999</c:v>
                      </c:pt>
                      <c:pt idx="9">
                        <c:v>62.531999999999996</c:v>
                      </c:pt>
                      <c:pt idx="10">
                        <c:v>32.82</c:v>
                      </c:pt>
                    </c:numCache>
                  </c:numRef>
                </c:val>
                <c:extLst xmlns:c15="http://schemas.microsoft.com/office/drawing/2012/chart">
                  <c:ext xmlns:c16="http://schemas.microsoft.com/office/drawing/2014/chart" uri="{C3380CC4-5D6E-409C-BE32-E72D297353CC}">
                    <c16:uniqueId val="{00000015-428C-4218-A848-26864FE3207B}"/>
                  </c:ext>
                </c:extLst>
              </c15:ser>
            </c15:filteredBarSeries>
            <c15:filteredBarSeries>
              <c15:ser>
                <c:idx val="23"/>
                <c:order val="23"/>
                <c:tx>
                  <c:strRef>
                    <c:extLst xmlns:c15="http://schemas.microsoft.com/office/drawing/2012/chart">
                      <c:ext xmlns:c15="http://schemas.microsoft.com/office/drawing/2012/chart" uri="{02D57815-91ED-43cb-92C2-25804820EDAC}">
                        <c15:formulaRef>
                          <c15:sqref>'Performance Tables  CPU'!$I$50</c15:sqref>
                        </c15:formulaRef>
                      </c:ext>
                    </c:extLst>
                    <c:strCache>
                      <c:ptCount val="1"/>
                      <c:pt idx="0">
                        <c:v>Intel® Core™ i7-8700T FP32</c:v>
                      </c:pt>
                    </c:strCache>
                  </c:strRef>
                </c:tx>
                <c:spPr>
                  <a:solidFill>
                    <a:schemeClr val="accent6">
                      <a:lumMod val="8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CPU'!$C$51:$C$61</c15:sqref>
                        </c15:formulaRef>
                      </c:ext>
                    </c:extLst>
                    <c:numCache>
                      <c:formatCode>0.00</c:formatCode>
                      <c:ptCount val="11"/>
                      <c:pt idx="0">
                        <c:v>18.018999999999998</c:v>
                      </c:pt>
                      <c:pt idx="1">
                        <c:v>1.5980000000000001</c:v>
                      </c:pt>
                      <c:pt idx="2">
                        <c:v>35.148000000000003</c:v>
                      </c:pt>
                      <c:pt idx="3">
                        <c:v>0.20799999999999999</c:v>
                      </c:pt>
                      <c:pt idx="4">
                        <c:v>513.44799999999998</c:v>
                      </c:pt>
                      <c:pt idx="5">
                        <c:v>61.225999999999999</c:v>
                      </c:pt>
                      <c:pt idx="6">
                        <c:v>1.1299999999999999</c:v>
                      </c:pt>
                      <c:pt idx="7">
                        <c:v>157.155</c:v>
                      </c:pt>
                      <c:pt idx="8">
                        <c:v>1.845</c:v>
                      </c:pt>
                      <c:pt idx="9">
                        <c:v>74.935000000000002</c:v>
                      </c:pt>
                      <c:pt idx="10">
                        <c:v>42.133000000000003</c:v>
                      </c:pt>
                    </c:numCache>
                  </c:numRef>
                </c:val>
                <c:extLst xmlns:c15="http://schemas.microsoft.com/office/drawing/2012/chart">
                  <c:ext xmlns:c16="http://schemas.microsoft.com/office/drawing/2014/chart" uri="{C3380CC4-5D6E-409C-BE32-E72D297353CC}">
                    <c16:uniqueId val="{00000017-428C-4218-A848-26864FE3207B}"/>
                  </c:ext>
                </c:extLst>
              </c15:ser>
            </c15:filteredBarSeries>
            <c15:filteredBarSeries>
              <c15:ser>
                <c:idx val="22"/>
                <c:order val="24"/>
                <c:tx>
                  <c:strRef>
                    <c:extLst xmlns:c15="http://schemas.microsoft.com/office/drawing/2012/chart">
                      <c:ext xmlns:c15="http://schemas.microsoft.com/office/drawing/2012/chart" uri="{02D57815-91ED-43cb-92C2-25804820EDAC}">
                        <c15:formulaRef>
                          <c15:sqref>'Performance Tables  CPU'!$I$62</c15:sqref>
                        </c15:formulaRef>
                      </c:ext>
                    </c:extLst>
                    <c:strCache>
                      <c:ptCount val="1"/>
                      <c:pt idx="0">
                        <c:v>Intel® Core™ i5-10500TE FP32</c:v>
                      </c:pt>
                    </c:strCache>
                  </c:strRef>
                </c:tx>
                <c:spPr>
                  <a:solidFill>
                    <a:schemeClr val="accent5">
                      <a:lumMod val="8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CPU'!$C$63:$C$73</c15:sqref>
                        </c15:formulaRef>
                      </c:ext>
                    </c:extLst>
                    <c:numCache>
                      <c:formatCode>0.00</c:formatCode>
                      <c:ptCount val="11"/>
                      <c:pt idx="0">
                        <c:v>21.783999999999999</c:v>
                      </c:pt>
                      <c:pt idx="1">
                        <c:v>1.847</c:v>
                      </c:pt>
                      <c:pt idx="2">
                        <c:v>29.946000000000002</c:v>
                      </c:pt>
                      <c:pt idx="3">
                        <c:v>0.26900000000000002</c:v>
                      </c:pt>
                      <c:pt idx="4">
                        <c:v>491.15600000000001</c:v>
                      </c:pt>
                      <c:pt idx="5">
                        <c:v>73.445999999999998</c:v>
                      </c:pt>
                      <c:pt idx="6">
                        <c:v>1.395</c:v>
                      </c:pt>
                      <c:pt idx="7">
                        <c:v>170.57</c:v>
                      </c:pt>
                      <c:pt idx="8">
                        <c:v>2.2709999999999999</c:v>
                      </c:pt>
                      <c:pt idx="9">
                        <c:v>89.974000000000004</c:v>
                      </c:pt>
                      <c:pt idx="10">
                        <c:v>46.665999999999997</c:v>
                      </c:pt>
                    </c:numCache>
                  </c:numRef>
                </c:val>
                <c:extLst xmlns:c15="http://schemas.microsoft.com/office/drawing/2012/chart">
                  <c:ext xmlns:c16="http://schemas.microsoft.com/office/drawing/2014/chart" uri="{C3380CC4-5D6E-409C-BE32-E72D297353CC}">
                    <c16:uniqueId val="{00000018-428C-4218-A848-26864FE3207B}"/>
                  </c:ext>
                </c:extLst>
              </c15:ser>
            </c15:filteredBarSeries>
            <c15:filteredBarSeries>
              <c15:ser>
                <c:idx val="24"/>
                <c:order val="25"/>
                <c:tx>
                  <c:strRef>
                    <c:extLst xmlns:c15="http://schemas.microsoft.com/office/drawing/2012/chart">
                      <c:ext xmlns:c15="http://schemas.microsoft.com/office/drawing/2012/chart" uri="{02D57815-91ED-43cb-92C2-25804820EDAC}">
                        <c15:formulaRef>
                          <c15:sqref>'Performance Tables  CPU'!$I$74</c15:sqref>
                        </c15:formulaRef>
                      </c:ext>
                    </c:extLst>
                    <c:strCache>
                      <c:ptCount val="1"/>
                      <c:pt idx="0">
                        <c:v>Intel® Core™ i9-10900TE FP32</c:v>
                      </c:pt>
                    </c:strCache>
                  </c:strRef>
                </c:tx>
                <c:spPr>
                  <a:solidFill>
                    <a:schemeClr val="accent1">
                      <a:lumMod val="60000"/>
                      <a:lumOff val="4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CPU'!$C$75:$C$85</c15:sqref>
                        </c15:formulaRef>
                      </c:ext>
                    </c:extLst>
                    <c:numCache>
                      <c:formatCode>0.00</c:formatCode>
                      <c:ptCount val="11"/>
                      <c:pt idx="0">
                        <c:v>21.253</c:v>
                      </c:pt>
                      <c:pt idx="1">
                        <c:v>1.895</c:v>
                      </c:pt>
                      <c:pt idx="2">
                        <c:v>35.947000000000003</c:v>
                      </c:pt>
                      <c:pt idx="3">
                        <c:v>0.26500000000000001</c:v>
                      </c:pt>
                      <c:pt idx="4">
                        <c:v>594.37900000000002</c:v>
                      </c:pt>
                      <c:pt idx="5">
                        <c:v>72.497</c:v>
                      </c:pt>
                      <c:pt idx="6">
                        <c:v>1.431</c:v>
                      </c:pt>
                      <c:pt idx="7">
                        <c:v>185.69800000000001</c:v>
                      </c:pt>
                      <c:pt idx="8">
                        <c:v>2.3340000000000001</c:v>
                      </c:pt>
                      <c:pt idx="9">
                        <c:v>91.814999999999998</c:v>
                      </c:pt>
                      <c:pt idx="10">
                        <c:v>51.348999999999997</c:v>
                      </c:pt>
                    </c:numCache>
                  </c:numRef>
                </c:val>
                <c:extLst xmlns:c15="http://schemas.microsoft.com/office/drawing/2012/chart">
                  <c:ext xmlns:c16="http://schemas.microsoft.com/office/drawing/2014/chart" uri="{C3380CC4-5D6E-409C-BE32-E72D297353CC}">
                    <c16:uniqueId val="{00000019-428C-4218-A848-26864FE3207B}"/>
                  </c:ext>
                </c:extLst>
              </c15:ser>
            </c15:filteredBarSeries>
            <c15:filteredBarSeries>
              <c15:ser>
                <c:idx val="2"/>
                <c:order val="26"/>
                <c:tx>
                  <c:strRef>
                    <c:extLst xmlns:c15="http://schemas.microsoft.com/office/drawing/2012/chart">
                      <c:ext xmlns:c15="http://schemas.microsoft.com/office/drawing/2012/chart" uri="{02D57815-91ED-43cb-92C2-25804820EDAC}">
                        <c15:formulaRef>
                          <c15:sqref>'Performance Tables  CPU'!$I$86</c15:sqref>
                        </c15:formulaRef>
                      </c:ext>
                    </c:extLst>
                    <c:strCache>
                      <c:ptCount val="1"/>
                      <c:pt idx="0">
                        <c:v>Intel® Core™ i7-1360P FP32</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CPU'!$C$87:$C$97</c15:sqref>
                        </c15:formulaRef>
                      </c:ext>
                    </c:extLst>
                    <c:numCache>
                      <c:formatCode>0.00</c:formatCode>
                      <c:ptCount val="11"/>
                      <c:pt idx="0">
                        <c:v>24.349</c:v>
                      </c:pt>
                      <c:pt idx="1">
                        <c:v>2.1309999999999998</c:v>
                      </c:pt>
                      <c:pt idx="2">
                        <c:v>38.070999999999998</c:v>
                      </c:pt>
                      <c:pt idx="3">
                        <c:v>0.309</c:v>
                      </c:pt>
                      <c:pt idx="4">
                        <c:v>714.21799999999996</c:v>
                      </c:pt>
                      <c:pt idx="5">
                        <c:v>86.912999999999997</c:v>
                      </c:pt>
                      <c:pt idx="6">
                        <c:v>1.556</c:v>
                      </c:pt>
                      <c:pt idx="7">
                        <c:v>216.26300000000001</c:v>
                      </c:pt>
                      <c:pt idx="8">
                        <c:v>2.528</c:v>
                      </c:pt>
                      <c:pt idx="9">
                        <c:v>107.173</c:v>
                      </c:pt>
                      <c:pt idx="10">
                        <c:v>56.915999999999997</c:v>
                      </c:pt>
                    </c:numCache>
                  </c:numRef>
                </c:val>
                <c:extLst xmlns:c15="http://schemas.microsoft.com/office/drawing/2012/chart">
                  <c:ext xmlns:c16="http://schemas.microsoft.com/office/drawing/2014/chart" uri="{C3380CC4-5D6E-409C-BE32-E72D297353CC}">
                    <c16:uniqueId val="{00000001-FB1B-4FCA-A0E1-3304474EB03F}"/>
                  </c:ext>
                </c:extLst>
              </c15:ser>
            </c15:filteredBarSeries>
            <c15:filteredBarSeries>
              <c15:ser>
                <c:idx val="25"/>
                <c:order val="27"/>
                <c:tx>
                  <c:strRef>
                    <c:extLst xmlns:c15="http://schemas.microsoft.com/office/drawing/2012/chart">
                      <c:ext xmlns:c15="http://schemas.microsoft.com/office/drawing/2012/chart" uri="{02D57815-91ED-43cb-92C2-25804820EDAC}">
                        <c15:formulaRef>
                          <c15:sqref>'Performance Tables  CPU'!$I$98</c15:sqref>
                        </c15:formulaRef>
                      </c:ext>
                    </c:extLst>
                    <c:strCache>
                      <c:ptCount val="1"/>
                      <c:pt idx="0">
                        <c:v>Intel® Core™ i7-1185GRE FP32</c:v>
                      </c:pt>
                    </c:strCache>
                  </c:strRef>
                </c:tx>
                <c:spPr>
                  <a:solidFill>
                    <a:schemeClr val="accent2">
                      <a:lumMod val="60000"/>
                      <a:lumOff val="4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CPU'!$C$99:$C$109</c15:sqref>
                        </c15:formulaRef>
                      </c:ext>
                    </c:extLst>
                    <c:numCache>
                      <c:formatCode>0.00</c:formatCode>
                      <c:ptCount val="11"/>
                      <c:pt idx="0">
                        <c:v>13.167999999999999</c:v>
                      </c:pt>
                      <c:pt idx="1">
                        <c:v>1.161</c:v>
                      </c:pt>
                      <c:pt idx="2">
                        <c:v>21.015999999999998</c:v>
                      </c:pt>
                      <c:pt idx="3">
                        <c:v>0.13800000000000001</c:v>
                      </c:pt>
                      <c:pt idx="4">
                        <c:v>303.03300000000002</c:v>
                      </c:pt>
                      <c:pt idx="5">
                        <c:v>44.042000000000002</c:v>
                      </c:pt>
                      <c:pt idx="6">
                        <c:v>0.76600000000000001</c:v>
                      </c:pt>
                      <c:pt idx="7">
                        <c:v>98.78</c:v>
                      </c:pt>
                      <c:pt idx="8">
                        <c:v>1.224</c:v>
                      </c:pt>
                      <c:pt idx="9">
                        <c:v>54.151000000000003</c:v>
                      </c:pt>
                      <c:pt idx="10">
                        <c:v>26.721</c:v>
                      </c:pt>
                    </c:numCache>
                  </c:numRef>
                </c:val>
                <c:extLst xmlns:c15="http://schemas.microsoft.com/office/drawing/2012/chart">
                  <c:ext xmlns:c16="http://schemas.microsoft.com/office/drawing/2014/chart" uri="{C3380CC4-5D6E-409C-BE32-E72D297353CC}">
                    <c16:uniqueId val="{0000001A-428C-4218-A848-26864FE3207B}"/>
                  </c:ext>
                </c:extLst>
              </c15:ser>
            </c15:filteredBarSeries>
            <c15:filteredBarSeries>
              <c15:ser>
                <c:idx val="31"/>
                <c:order val="28"/>
                <c:tx>
                  <c:strRef>
                    <c:extLst xmlns:c15="http://schemas.microsoft.com/office/drawing/2012/chart">
                      <c:ext xmlns:c15="http://schemas.microsoft.com/office/drawing/2012/chart" uri="{02D57815-91ED-43cb-92C2-25804820EDAC}">
                        <c15:formulaRef>
                          <c15:sqref>'Performance Tables  CPU'!$I$134</c15:sqref>
                        </c15:formulaRef>
                      </c:ext>
                    </c:extLst>
                    <c:strCache>
                      <c:ptCount val="1"/>
                      <c:pt idx="0">
                        <c:v>Intel® Core™ i5-13600K FP32</c:v>
                      </c:pt>
                    </c:strCache>
                  </c:strRef>
                </c:tx>
                <c:spPr>
                  <a:solidFill>
                    <a:schemeClr val="accent2">
                      <a:lumMod val="5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CPU'!$C$135:$C$145</c15:sqref>
                        </c15:formulaRef>
                      </c:ext>
                    </c:extLst>
                    <c:numCache>
                      <c:formatCode>0.00</c:formatCode>
                      <c:ptCount val="11"/>
                      <c:pt idx="0">
                        <c:v>47.475999999999999</c:v>
                      </c:pt>
                      <c:pt idx="1">
                        <c:v>3.9350000000000001</c:v>
                      </c:pt>
                      <c:pt idx="2">
                        <c:v>92.209000000000003</c:v>
                      </c:pt>
                      <c:pt idx="3">
                        <c:v>0.52400000000000002</c:v>
                      </c:pt>
                      <c:pt idx="4">
                        <c:v>1344.154</c:v>
                      </c:pt>
                      <c:pt idx="5">
                        <c:v>150.04</c:v>
                      </c:pt>
                      <c:pt idx="6">
                        <c:v>2.6669999999999998</c:v>
                      </c:pt>
                      <c:pt idx="7">
                        <c:v>385.32900000000001</c:v>
                      </c:pt>
                      <c:pt idx="8">
                        <c:v>4.3550000000000004</c:v>
                      </c:pt>
                      <c:pt idx="9">
                        <c:v>205.863</c:v>
                      </c:pt>
                      <c:pt idx="10">
                        <c:v>102.759</c:v>
                      </c:pt>
                    </c:numCache>
                  </c:numRef>
                </c:val>
                <c:extLst xmlns:c15="http://schemas.microsoft.com/office/drawing/2012/chart">
                  <c:ext xmlns:c16="http://schemas.microsoft.com/office/drawing/2014/chart" uri="{C3380CC4-5D6E-409C-BE32-E72D297353CC}">
                    <c16:uniqueId val="{0000001C-428C-4218-A848-26864FE3207B}"/>
                  </c:ext>
                </c:extLst>
              </c15:ser>
            </c15:filteredBarSeries>
            <c15:filteredBarSeries>
              <c15:ser>
                <c:idx val="32"/>
                <c:order val="29"/>
                <c:tx>
                  <c:strRef>
                    <c:extLst xmlns:c15="http://schemas.microsoft.com/office/drawing/2012/chart">
                      <c:ext xmlns:c15="http://schemas.microsoft.com/office/drawing/2012/chart" uri="{02D57815-91ED-43cb-92C2-25804820EDAC}">
                        <c15:formulaRef>
                          <c15:sqref>'Performance Tables  CPU'!$I$146</c15:sqref>
                        </c15:formulaRef>
                      </c:ext>
                    </c:extLst>
                    <c:strCache>
                      <c:ptCount val="1"/>
                      <c:pt idx="0">
                        <c:v>Intel® Core™  i9-13900K FP32</c:v>
                      </c:pt>
                    </c:strCache>
                  </c:strRef>
                </c:tx>
                <c:spPr>
                  <a:solidFill>
                    <a:schemeClr val="accent3">
                      <a:lumMod val="5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CPU'!$C$147:$C$157</c15:sqref>
                        </c15:formulaRef>
                      </c:ext>
                    </c:extLst>
                    <c:numCache>
                      <c:formatCode>0.00</c:formatCode>
                      <c:ptCount val="11"/>
                      <c:pt idx="0">
                        <c:v>67.793999999999997</c:v>
                      </c:pt>
                      <c:pt idx="1">
                        <c:v>6.048</c:v>
                      </c:pt>
                      <c:pt idx="2">
                        <c:v>110.911</c:v>
                      </c:pt>
                      <c:pt idx="3">
                        <c:v>0.81399999999999995</c:v>
                      </c:pt>
                      <c:pt idx="4">
                        <c:v>2072.7950000000001</c:v>
                      </c:pt>
                      <c:pt idx="5">
                        <c:v>234.666</c:v>
                      </c:pt>
                      <c:pt idx="6">
                        <c:v>4.194</c:v>
                      </c:pt>
                      <c:pt idx="7">
                        <c:v>606.71799999999996</c:v>
                      </c:pt>
                      <c:pt idx="8">
                        <c:v>6.9290000000000003</c:v>
                      </c:pt>
                      <c:pt idx="9">
                        <c:v>297.02199999999999</c:v>
                      </c:pt>
                      <c:pt idx="10">
                        <c:v>158.58199999999999</c:v>
                      </c:pt>
                    </c:numCache>
                  </c:numRef>
                </c:val>
                <c:extLst xmlns:c15="http://schemas.microsoft.com/office/drawing/2012/chart">
                  <c:ext xmlns:c16="http://schemas.microsoft.com/office/drawing/2014/chart" uri="{C3380CC4-5D6E-409C-BE32-E72D297353CC}">
                    <c16:uniqueId val="{0000001D-428C-4218-A848-26864FE3207B}"/>
                  </c:ext>
                </c:extLst>
              </c15:ser>
            </c15:filteredBarSeries>
            <c15:filteredBarSeries>
              <c15:ser>
                <c:idx val="33"/>
                <c:order val="30"/>
                <c:tx>
                  <c:strRef>
                    <c:extLst xmlns:c15="http://schemas.microsoft.com/office/drawing/2012/chart">
                      <c:ext xmlns:c15="http://schemas.microsoft.com/office/drawing/2012/chart" uri="{02D57815-91ED-43cb-92C2-25804820EDAC}">
                        <c15:formulaRef>
                          <c15:sqref>'Performance Tables  CPU'!$I$158</c15:sqref>
                        </c15:formulaRef>
                      </c:ext>
                    </c:extLst>
                    <c:strCache>
                      <c:ptCount val="1"/>
                      <c:pt idx="0">
                        <c:v>Intel® Xeon® E2124G FP32</c:v>
                      </c:pt>
                    </c:strCache>
                  </c:strRef>
                </c:tx>
                <c:spPr>
                  <a:solidFill>
                    <a:schemeClr val="accent4">
                      <a:lumMod val="5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CPU'!$C$159:$C$169</c15:sqref>
                        </c15:formulaRef>
                      </c:ext>
                    </c:extLst>
                    <c:numCache>
                      <c:formatCode>0.00</c:formatCode>
                      <c:ptCount val="11"/>
                      <c:pt idx="0">
                        <c:v>14.583</c:v>
                      </c:pt>
                      <c:pt idx="1">
                        <c:v>1.337</c:v>
                      </c:pt>
                      <c:pt idx="2">
                        <c:v>26.916</c:v>
                      </c:pt>
                      <c:pt idx="3">
                        <c:v>0.17799999999999999</c:v>
                      </c:pt>
                      <c:pt idx="4">
                        <c:v>449.06900000000002</c:v>
                      </c:pt>
                      <c:pt idx="5">
                        <c:v>49.317</c:v>
                      </c:pt>
                      <c:pt idx="6">
                        <c:v>0.91500000000000004</c:v>
                      </c:pt>
                      <c:pt idx="7">
                        <c:v>125.663</c:v>
                      </c:pt>
                      <c:pt idx="8">
                        <c:v>1.476</c:v>
                      </c:pt>
                      <c:pt idx="9">
                        <c:v>61.344999999999999</c:v>
                      </c:pt>
                      <c:pt idx="10">
                        <c:v>32.700000000000003</c:v>
                      </c:pt>
                    </c:numCache>
                  </c:numRef>
                </c:val>
                <c:extLst xmlns:c15="http://schemas.microsoft.com/office/drawing/2012/chart">
                  <c:ext xmlns:c16="http://schemas.microsoft.com/office/drawing/2014/chart" uri="{C3380CC4-5D6E-409C-BE32-E72D297353CC}">
                    <c16:uniqueId val="{0000001E-428C-4218-A848-26864FE3207B}"/>
                  </c:ext>
                </c:extLst>
              </c15:ser>
            </c15:filteredBarSeries>
            <c15:filteredBarSeries>
              <c15:ser>
                <c:idx val="34"/>
                <c:order val="31"/>
                <c:tx>
                  <c:strRef>
                    <c:extLst xmlns:c15="http://schemas.microsoft.com/office/drawing/2012/chart">
                      <c:ext xmlns:c15="http://schemas.microsoft.com/office/drawing/2012/chart" uri="{02D57815-91ED-43cb-92C2-25804820EDAC}">
                        <c15:formulaRef>
                          <c15:sqref>'Performance Tables  CPU'!$I$170</c15:sqref>
                        </c15:formulaRef>
                      </c:ext>
                    </c:extLst>
                    <c:strCache>
                      <c:ptCount val="1"/>
                      <c:pt idx="0">
                        <c:v>Intel® Xeon® W1290P FP32</c:v>
                      </c:pt>
                    </c:strCache>
                  </c:strRef>
                </c:tx>
                <c:spPr>
                  <a:solidFill>
                    <a:schemeClr val="accent5">
                      <a:lumMod val="5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CPU'!$C$171:$C$181</c15:sqref>
                        </c15:formulaRef>
                      </c:ext>
                    </c:extLst>
                    <c:numCache>
                      <c:formatCode>0.00</c:formatCode>
                      <c:ptCount val="11"/>
                      <c:pt idx="0">
                        <c:v>33.634</c:v>
                      </c:pt>
                      <c:pt idx="1">
                        <c:v>3.0920000000000001</c:v>
                      </c:pt>
                      <c:pt idx="2">
                        <c:v>39.850999999999999</c:v>
                      </c:pt>
                      <c:pt idx="3">
                        <c:v>0.46400000000000002</c:v>
                      </c:pt>
                      <c:pt idx="4">
                        <c:v>545.73</c:v>
                      </c:pt>
                      <c:pt idx="5">
                        <c:v>96.653999999999996</c:v>
                      </c:pt>
                      <c:pt idx="6">
                        <c:v>2.4420000000000002</c:v>
                      </c:pt>
                      <c:pt idx="7">
                        <c:v>220.785</c:v>
                      </c:pt>
                      <c:pt idx="8">
                        <c:v>3.9489999999999998</c:v>
                      </c:pt>
                      <c:pt idx="9">
                        <c:v>146.02600000000001</c:v>
                      </c:pt>
                      <c:pt idx="10">
                        <c:v>72.078999999999994</c:v>
                      </c:pt>
                    </c:numCache>
                  </c:numRef>
                </c:val>
                <c:extLst xmlns:c15="http://schemas.microsoft.com/office/drawing/2012/chart">
                  <c:ext xmlns:c16="http://schemas.microsoft.com/office/drawing/2014/chart" uri="{C3380CC4-5D6E-409C-BE32-E72D297353CC}">
                    <c16:uniqueId val="{0000001F-428C-4218-A848-26864FE3207B}"/>
                  </c:ext>
                </c:extLst>
              </c15:ser>
            </c15:filteredBarSeries>
            <c15:filteredBarSeries>
              <c15:ser>
                <c:idx val="35"/>
                <c:order val="32"/>
                <c:tx>
                  <c:strRef>
                    <c:extLst xmlns:c15="http://schemas.microsoft.com/office/drawing/2012/chart">
                      <c:ext xmlns:c15="http://schemas.microsoft.com/office/drawing/2012/chart" uri="{02D57815-91ED-43cb-92C2-25804820EDAC}">
                        <c15:formulaRef>
                          <c15:sqref>'Performance Tables  CPU'!$I$182</c15:sqref>
                        </c15:formulaRef>
                      </c:ext>
                    </c:extLst>
                    <c:strCache>
                      <c:ptCount val="1"/>
                      <c:pt idx="0">
                        <c:v>Intel® Xeon® Silver 4216R FP32</c:v>
                      </c:pt>
                    </c:strCache>
                  </c:strRef>
                </c:tx>
                <c:spPr>
                  <a:solidFill>
                    <a:schemeClr val="accent6">
                      <a:lumMod val="5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CPU'!$C$183:$C$193</c15:sqref>
                        </c15:formulaRef>
                      </c:ext>
                    </c:extLst>
                    <c:numCache>
                      <c:formatCode>0.00</c:formatCode>
                      <c:ptCount val="11"/>
                      <c:pt idx="0">
                        <c:v>76.423000000000002</c:v>
                      </c:pt>
                      <c:pt idx="1">
                        <c:v>6.5949999999999998</c:v>
                      </c:pt>
                      <c:pt idx="2">
                        <c:v>157.28299999999999</c:v>
                      </c:pt>
                      <c:pt idx="3">
                        <c:v>0.84899999999999998</c:v>
                      </c:pt>
                      <c:pt idx="4">
                        <c:v>1867.8920000000001</c:v>
                      </c:pt>
                      <c:pt idx="5">
                        <c:v>256.99700000000001</c:v>
                      </c:pt>
                      <c:pt idx="6">
                        <c:v>4.3479999999999999</c:v>
                      </c:pt>
                      <c:pt idx="7">
                        <c:v>612.904</c:v>
                      </c:pt>
                      <c:pt idx="8">
                        <c:v>6.952</c:v>
                      </c:pt>
                      <c:pt idx="9">
                        <c:v>321.57400000000001</c:v>
                      </c:pt>
                      <c:pt idx="10">
                        <c:v>164.98400000000001</c:v>
                      </c:pt>
                    </c:numCache>
                  </c:numRef>
                </c:val>
                <c:extLst xmlns:c15="http://schemas.microsoft.com/office/drawing/2012/chart">
                  <c:ext xmlns:c16="http://schemas.microsoft.com/office/drawing/2014/chart" uri="{C3380CC4-5D6E-409C-BE32-E72D297353CC}">
                    <c16:uniqueId val="{00000020-428C-4218-A848-26864FE3207B}"/>
                  </c:ext>
                </c:extLst>
              </c15:ser>
            </c15:filteredBarSeries>
            <c15:filteredBarSeries>
              <c15:ser>
                <c:idx val="11"/>
                <c:order val="33"/>
                <c:tx>
                  <c:strRef>
                    <c:extLst xmlns:c15="http://schemas.microsoft.com/office/drawing/2012/chart">
                      <c:ext xmlns:c15="http://schemas.microsoft.com/office/drawing/2012/chart" uri="{02D57815-91ED-43cb-92C2-25804820EDAC}">
                        <c15:formulaRef>
                          <c15:sqref>'Performance Tables  CPU'!$I$194</c15:sqref>
                        </c15:formulaRef>
                      </c:ext>
                    </c:extLst>
                    <c:strCache>
                      <c:ptCount val="1"/>
                      <c:pt idx="0">
                        <c:v>Intel® Xeon® Gold 5218T FP32</c:v>
                      </c:pt>
                    </c:strCache>
                  </c:strRef>
                </c:tx>
                <c:spPr>
                  <a:solidFill>
                    <a:schemeClr val="accent6">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CPU'!$C$195:$C$205</c15:sqref>
                        </c15:formulaRef>
                      </c:ext>
                    </c:extLst>
                    <c:numCache>
                      <c:formatCode>0.00</c:formatCode>
                      <c:ptCount val="11"/>
                      <c:pt idx="0">
                        <c:v>79.721999999999994</c:v>
                      </c:pt>
                      <c:pt idx="1">
                        <c:v>6.9240000000000004</c:v>
                      </c:pt>
                      <c:pt idx="2">
                        <c:v>164.17500000000001</c:v>
                      </c:pt>
                      <c:pt idx="3">
                        <c:v>0.85099999999999998</c:v>
                      </c:pt>
                      <c:pt idx="4">
                        <c:v>1939.847</c:v>
                      </c:pt>
                      <c:pt idx="5">
                        <c:v>267.70499999999998</c:v>
                      </c:pt>
                      <c:pt idx="6">
                        <c:v>4.5659999999999998</c:v>
                      </c:pt>
                      <c:pt idx="7">
                        <c:v>634.84299999999996</c:v>
                      </c:pt>
                      <c:pt idx="8">
                        <c:v>7.319</c:v>
                      </c:pt>
                      <c:pt idx="9">
                        <c:v>336.77100000000002</c:v>
                      </c:pt>
                      <c:pt idx="10">
                        <c:v>173.94300000000001</c:v>
                      </c:pt>
                    </c:numCache>
                  </c:numRef>
                </c:val>
                <c:extLst xmlns:c15="http://schemas.microsoft.com/office/drawing/2012/chart">
                  <c:ext xmlns:c16="http://schemas.microsoft.com/office/drawing/2014/chart" uri="{C3380CC4-5D6E-409C-BE32-E72D297353CC}">
                    <c16:uniqueId val="{00000021-428C-4218-A848-26864FE3207B}"/>
                  </c:ext>
                </c:extLst>
              </c15:ser>
            </c15:filteredBarSeries>
            <c15:filteredBarSeries>
              <c15:ser>
                <c:idx val="41"/>
                <c:order val="34"/>
                <c:tx>
                  <c:strRef>
                    <c:extLst xmlns:c15="http://schemas.microsoft.com/office/drawing/2012/chart">
                      <c:ext xmlns:c15="http://schemas.microsoft.com/office/drawing/2012/chart" uri="{02D57815-91ED-43cb-92C2-25804820EDAC}">
                        <c15:formulaRef>
                          <c15:sqref>'Performance Tables  CPU'!$I$206</c15:sqref>
                        </c15:formulaRef>
                      </c:ext>
                    </c:extLst>
                    <c:strCache>
                      <c:ptCount val="1"/>
                      <c:pt idx="0">
                        <c:v>Intel® Xeon® Platinum 8270 FP32</c:v>
                      </c:pt>
                    </c:strCache>
                  </c:strRef>
                </c:tx>
                <c:spPr>
                  <a:solidFill>
                    <a:schemeClr val="accent6">
                      <a:lumMod val="70000"/>
                      <a:lumOff val="3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CPU'!$C$207:$C$217</c15:sqref>
                        </c15:formulaRef>
                      </c:ext>
                    </c:extLst>
                    <c:numCache>
                      <c:formatCode>0.00</c:formatCode>
                      <c:ptCount val="11"/>
                      <c:pt idx="0">
                        <c:v>219.523</c:v>
                      </c:pt>
                      <c:pt idx="1">
                        <c:v>17.681000000000001</c:v>
                      </c:pt>
                      <c:pt idx="2">
                        <c:v>307.096</c:v>
                      </c:pt>
                      <c:pt idx="3">
                        <c:v>2.1640000000000001</c:v>
                      </c:pt>
                      <c:pt idx="4">
                        <c:v>4302.866</c:v>
                      </c:pt>
                      <c:pt idx="5">
                        <c:v>740.71400000000006</c:v>
                      </c:pt>
                      <c:pt idx="6">
                        <c:v>14.444000000000001</c:v>
                      </c:pt>
                      <c:pt idx="7">
                        <c:v>1619.297</c:v>
                      </c:pt>
                      <c:pt idx="8">
                        <c:v>21.291</c:v>
                      </c:pt>
                      <c:pt idx="9">
                        <c:v>904.83100000000002</c:v>
                      </c:pt>
                      <c:pt idx="10">
                        <c:v>444.38200000000001</c:v>
                      </c:pt>
                    </c:numCache>
                  </c:numRef>
                </c:val>
                <c:extLst xmlns:c15="http://schemas.microsoft.com/office/drawing/2012/chart">
                  <c:ext xmlns:c16="http://schemas.microsoft.com/office/drawing/2014/chart" uri="{C3380CC4-5D6E-409C-BE32-E72D297353CC}">
                    <c16:uniqueId val="{00000022-428C-4218-A848-26864FE3207B}"/>
                  </c:ext>
                </c:extLst>
              </c15:ser>
            </c15:filteredBarSeries>
            <c15:filteredBarSeries>
              <c15:ser>
                <c:idx val="37"/>
                <c:order val="35"/>
                <c:tx>
                  <c:strRef>
                    <c:extLst xmlns:c15="http://schemas.microsoft.com/office/drawing/2012/chart">
                      <c:ext xmlns:c15="http://schemas.microsoft.com/office/drawing/2012/chart" uri="{02D57815-91ED-43cb-92C2-25804820EDAC}">
                        <c15:formulaRef>
                          <c15:sqref>'Performance Tables  CPU'!$I$218</c15:sqref>
                        </c15:formulaRef>
                      </c:ext>
                    </c:extLst>
                    <c:strCache>
                      <c:ptCount val="1"/>
                      <c:pt idx="0">
                        <c:v>Intel® Xeon® Silver 4316 FP32</c:v>
                      </c:pt>
                    </c:strCache>
                  </c:strRef>
                </c:tx>
                <c:spPr>
                  <a:solidFill>
                    <a:schemeClr val="accent2">
                      <a:lumMod val="70000"/>
                      <a:lumOff val="3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CPU'!$C$219:$C$229</c15:sqref>
                        </c15:formulaRef>
                      </c:ext>
                    </c:extLst>
                    <c:numCache>
                      <c:formatCode>0.00</c:formatCode>
                      <c:ptCount val="11"/>
                      <c:pt idx="0">
                        <c:v>165.36</c:v>
                      </c:pt>
                      <c:pt idx="1">
                        <c:v>14.314</c:v>
                      </c:pt>
                      <c:pt idx="2">
                        <c:v>286.84800000000001</c:v>
                      </c:pt>
                      <c:pt idx="3">
                        <c:v>1.67</c:v>
                      </c:pt>
                      <c:pt idx="4">
                        <c:v>3577.3890000000001</c:v>
                      </c:pt>
                      <c:pt idx="5">
                        <c:v>570.63400000000001</c:v>
                      </c:pt>
                      <c:pt idx="6">
                        <c:v>10.49</c:v>
                      </c:pt>
                      <c:pt idx="7">
                        <c:v>1245.146</c:v>
                      </c:pt>
                      <c:pt idx="8">
                        <c:v>15.895</c:v>
                      </c:pt>
                      <c:pt idx="9">
                        <c:v>696.029</c:v>
                      </c:pt>
                      <c:pt idx="10">
                        <c:v>340.17099999999999</c:v>
                      </c:pt>
                    </c:numCache>
                  </c:numRef>
                </c:val>
                <c:extLst xmlns:c15="http://schemas.microsoft.com/office/drawing/2012/chart">
                  <c:ext xmlns:c16="http://schemas.microsoft.com/office/drawing/2014/chart" uri="{C3380CC4-5D6E-409C-BE32-E72D297353CC}">
                    <c16:uniqueId val="{00000003-428C-4218-A848-26864FE3207B}"/>
                  </c:ext>
                </c:extLst>
              </c15:ser>
            </c15:filteredBarSeries>
            <c15:filteredBarSeries>
              <c15:ser>
                <c:idx val="38"/>
                <c:order val="36"/>
                <c:tx>
                  <c:strRef>
                    <c:extLst xmlns:c15="http://schemas.microsoft.com/office/drawing/2012/chart">
                      <c:ext xmlns:c15="http://schemas.microsoft.com/office/drawing/2012/chart" uri="{02D57815-91ED-43cb-92C2-25804820EDAC}">
                        <c15:formulaRef>
                          <c15:sqref>'Performance Tables  CPU'!$I$230</c15:sqref>
                        </c15:formulaRef>
                      </c:ext>
                    </c:extLst>
                    <c:strCache>
                      <c:ptCount val="1"/>
                      <c:pt idx="0">
                        <c:v>Intel® Xeon® Platinum 8380 FP32</c:v>
                      </c:pt>
                    </c:strCache>
                  </c:strRef>
                </c:tx>
                <c:spPr>
                  <a:solidFill>
                    <a:schemeClr val="accent3">
                      <a:lumMod val="70000"/>
                      <a:lumOff val="3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CPU'!$C$231:$C$241</c15:sqref>
                        </c15:formulaRef>
                      </c:ext>
                    </c:extLst>
                    <c:numCache>
                      <c:formatCode>0.00</c:formatCode>
                      <c:ptCount val="11"/>
                      <c:pt idx="0">
                        <c:v>338.85500000000002</c:v>
                      </c:pt>
                      <c:pt idx="1">
                        <c:v>26.667999999999999</c:v>
                      </c:pt>
                      <c:pt idx="2">
                        <c:v>474.58</c:v>
                      </c:pt>
                      <c:pt idx="3">
                        <c:v>3.2480000000000002</c:v>
                      </c:pt>
                      <c:pt idx="4">
                        <c:v>6513.3959999999997</c:v>
                      </c:pt>
                      <c:pt idx="5">
                        <c:v>1149.925</c:v>
                      </c:pt>
                      <c:pt idx="6">
                        <c:v>19.936</c:v>
                      </c:pt>
                      <c:pt idx="7">
                        <c:v>2139.6480000000001</c:v>
                      </c:pt>
                      <c:pt idx="8">
                        <c:v>29.024999999999999</c:v>
                      </c:pt>
                      <c:pt idx="9">
                        <c:v>1330.8140000000001</c:v>
                      </c:pt>
                      <c:pt idx="10">
                        <c:v>545.42600000000004</c:v>
                      </c:pt>
                    </c:numCache>
                  </c:numRef>
                </c:val>
                <c:extLst xmlns:c15="http://schemas.microsoft.com/office/drawing/2012/chart">
                  <c:ext xmlns:c16="http://schemas.microsoft.com/office/drawing/2014/chart" uri="{C3380CC4-5D6E-409C-BE32-E72D297353CC}">
                    <c16:uniqueId val="{00000004-428C-4218-A848-26864FE3207B}"/>
                  </c:ext>
                </c:extLst>
              </c15:ser>
            </c15:filteredBarSeries>
            <c15:filteredBarSeries>
              <c15:ser>
                <c:idx val="39"/>
                <c:order val="37"/>
                <c:tx>
                  <c:strRef>
                    <c:extLst xmlns:c15="http://schemas.microsoft.com/office/drawing/2012/chart">
                      <c:ext xmlns:c15="http://schemas.microsoft.com/office/drawing/2012/chart" uri="{02D57815-91ED-43cb-92C2-25804820EDAC}">
                        <c15:formulaRef>
                          <c15:sqref>'Performance Tables  CPU'!$I$242</c15:sqref>
                        </c15:formulaRef>
                      </c:ext>
                    </c:extLst>
                    <c:strCache>
                      <c:ptCount val="1"/>
                      <c:pt idx="0">
                        <c:v>Intel® Xeon® Platinum 8490H FP32</c:v>
                      </c:pt>
                    </c:strCache>
                  </c:strRef>
                </c:tx>
                <c:spPr>
                  <a:solidFill>
                    <a:schemeClr val="accent4">
                      <a:lumMod val="70000"/>
                      <a:lumOff val="3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CPU'!$C$243:$C$253</c15:sqref>
                        </c15:formulaRef>
                      </c:ext>
                    </c:extLst>
                    <c:numCache>
                      <c:formatCode>0.00</c:formatCode>
                      <c:ptCount val="11"/>
                      <c:pt idx="0">
                        <c:v>495.88499999999999</c:v>
                      </c:pt>
                      <c:pt idx="1">
                        <c:v>44.457000000000001</c:v>
                      </c:pt>
                      <c:pt idx="2">
                        <c:v>858.30200000000002</c:v>
                      </c:pt>
                      <c:pt idx="3">
                        <c:v>5.3719999999999999</c:v>
                      </c:pt>
                      <c:pt idx="4">
                        <c:v>10875.311</c:v>
                      </c:pt>
                      <c:pt idx="5">
                        <c:v>1662.826</c:v>
                      </c:pt>
                      <c:pt idx="6">
                        <c:v>31.274000000000001</c:v>
                      </c:pt>
                      <c:pt idx="7">
                        <c:v>3625.5729999999999</c:v>
                      </c:pt>
                      <c:pt idx="8">
                        <c:v>47.752000000000002</c:v>
                      </c:pt>
                      <c:pt idx="9">
                        <c:v>2133.663</c:v>
                      </c:pt>
                      <c:pt idx="10">
                        <c:v>996.47900000000004</c:v>
                      </c:pt>
                    </c:numCache>
                  </c:numRef>
                </c:val>
                <c:extLst xmlns:c15="http://schemas.microsoft.com/office/drawing/2012/chart">
                  <c:ext xmlns:c16="http://schemas.microsoft.com/office/drawing/2014/chart" uri="{C3380CC4-5D6E-409C-BE32-E72D297353CC}">
                    <c16:uniqueId val="{00000005-428C-4218-A848-26864FE3207B}"/>
                  </c:ext>
                </c:extLst>
              </c15:ser>
            </c15:filteredBarSeries>
          </c:ext>
        </c:extLst>
      </c:barChart>
      <c:catAx>
        <c:axId val="136477167"/>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Worloads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Frames/sec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bert-large-uncase</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Ta'!$B$23</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Ta'!$A$24:$A$28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Ta'!$B$24:$B$28</c:f>
              <c:numCache>
                <c:formatCode>0.00</c:formatCode>
                <c:ptCount val="5"/>
                <c:pt idx="0">
                  <c:v>41.48</c:v>
                </c:pt>
                <c:pt idx="1">
                  <c:v>36.15</c:v>
                </c:pt>
                <c:pt idx="2">
                  <c:v>10.06</c:v>
                </c:pt>
                <c:pt idx="3">
                  <c:v>10.11</c:v>
                </c:pt>
                <c:pt idx="4">
                  <c:v>2.29</c:v>
                </c:pt>
              </c:numCache>
            </c:numRef>
          </c:val>
          <c:extLst>
            <c:ext xmlns:c16="http://schemas.microsoft.com/office/drawing/2014/chart" uri="{C3380CC4-5D6E-409C-BE32-E72D297353CC}">
              <c16:uniqueId val="{00000000-1414-4A60-93BA-E4DB7A7C970E}"/>
            </c:ext>
          </c:extLst>
        </c:ser>
        <c:ser>
          <c:idx val="1"/>
          <c:order val="1"/>
          <c:tx>
            <c:strRef>
              <c:f>'OpenVINO Model Server. Perf. Ta'!$C$23</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Ta'!$A$24:$A$28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Ta'!$C$24:$C$28</c:f>
              <c:numCache>
                <c:formatCode>0.00</c:formatCode>
                <c:ptCount val="5"/>
                <c:pt idx="0">
                  <c:v>42.63</c:v>
                </c:pt>
                <c:pt idx="1">
                  <c:v>37.630000000000003</c:v>
                </c:pt>
                <c:pt idx="2">
                  <c:v>10.15</c:v>
                </c:pt>
                <c:pt idx="3">
                  <c:v>10.199999999999999</c:v>
                </c:pt>
                <c:pt idx="4">
                  <c:v>2.39</c:v>
                </c:pt>
              </c:numCache>
            </c:numRef>
          </c:val>
          <c:extLst>
            <c:ext xmlns:c16="http://schemas.microsoft.com/office/drawing/2014/chart" uri="{C3380CC4-5D6E-409C-BE32-E72D297353CC}">
              <c16:uniqueId val="{00000001-1414-4A60-93BA-E4DB7A7C970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Deeplabv3</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Ta'!$B$30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Ta'!$A$31:$A$35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Ta'!$B$31:$B$35</c:f>
              <c:numCache>
                <c:formatCode>0.00</c:formatCode>
                <c:ptCount val="5"/>
                <c:pt idx="0">
                  <c:v>91.64</c:v>
                </c:pt>
                <c:pt idx="1">
                  <c:v>91.43</c:v>
                </c:pt>
                <c:pt idx="2">
                  <c:v>24.18</c:v>
                </c:pt>
                <c:pt idx="3">
                  <c:v>21.12</c:v>
                </c:pt>
                <c:pt idx="4">
                  <c:v>16.23</c:v>
                </c:pt>
              </c:numCache>
            </c:numRef>
          </c:val>
          <c:extLst>
            <c:ext xmlns:c16="http://schemas.microsoft.com/office/drawing/2014/chart" uri="{C3380CC4-5D6E-409C-BE32-E72D297353CC}">
              <c16:uniqueId val="{00000000-72F0-416E-96D4-CEDFA8031E74}"/>
            </c:ext>
          </c:extLst>
        </c:ser>
        <c:ser>
          <c:idx val="1"/>
          <c:order val="1"/>
          <c:tx>
            <c:strRef>
              <c:f>'OpenVINO Model Server. Perf. Ta'!$C$30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Ta'!$A$31:$A$35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Ta'!$C$31:$C$35</c:f>
              <c:numCache>
                <c:formatCode>0.00</c:formatCode>
                <c:ptCount val="5"/>
                <c:pt idx="0">
                  <c:v>102.7</c:v>
                </c:pt>
                <c:pt idx="1">
                  <c:v>96.85</c:v>
                </c:pt>
                <c:pt idx="2">
                  <c:v>24.58</c:v>
                </c:pt>
                <c:pt idx="3">
                  <c:v>21.31</c:v>
                </c:pt>
                <c:pt idx="4">
                  <c:v>16.46</c:v>
                </c:pt>
              </c:numCache>
            </c:numRef>
          </c:val>
          <c:extLst>
            <c:ext xmlns:c16="http://schemas.microsoft.com/office/drawing/2014/chart" uri="{C3380CC4-5D6E-409C-BE32-E72D297353CC}">
              <c16:uniqueId val="{00000001-72F0-416E-96D4-CEDFA8031E74}"/>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Deeplabv3</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Ta'!$B$37</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Ta'!$A$38:$A$42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Ta'!$B$38:$B$42</c:f>
              <c:numCache>
                <c:formatCode>0.00</c:formatCode>
                <c:ptCount val="5"/>
                <c:pt idx="0">
                  <c:v>297.41000000000003</c:v>
                </c:pt>
                <c:pt idx="1">
                  <c:v>292.79000000000002</c:v>
                </c:pt>
                <c:pt idx="2">
                  <c:v>84.1</c:v>
                </c:pt>
                <c:pt idx="3">
                  <c:v>72.319999999999993</c:v>
                </c:pt>
                <c:pt idx="4">
                  <c:v>28.34</c:v>
                </c:pt>
              </c:numCache>
            </c:numRef>
          </c:val>
          <c:extLst>
            <c:ext xmlns:c16="http://schemas.microsoft.com/office/drawing/2014/chart" uri="{C3380CC4-5D6E-409C-BE32-E72D297353CC}">
              <c16:uniqueId val="{00000000-505D-4446-B3A6-F77F956FDA42}"/>
            </c:ext>
          </c:extLst>
        </c:ser>
        <c:ser>
          <c:idx val="1"/>
          <c:order val="1"/>
          <c:tx>
            <c:strRef>
              <c:f>'OpenVINO Model Server. Perf. Ta'!$C$37</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Ta'!$A$38:$A$42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Ta'!$C$38:$C$42</c:f>
              <c:numCache>
                <c:formatCode>0.00</c:formatCode>
                <c:ptCount val="5"/>
                <c:pt idx="0">
                  <c:v>313.91000000000003</c:v>
                </c:pt>
                <c:pt idx="1">
                  <c:v>314.58999999999997</c:v>
                </c:pt>
                <c:pt idx="2">
                  <c:v>92.41</c:v>
                </c:pt>
                <c:pt idx="3">
                  <c:v>82.09</c:v>
                </c:pt>
                <c:pt idx="4">
                  <c:v>29.41</c:v>
                </c:pt>
              </c:numCache>
            </c:numRef>
          </c:val>
          <c:extLst>
            <c:ext xmlns:c16="http://schemas.microsoft.com/office/drawing/2014/chart" uri="{C3380CC4-5D6E-409C-BE32-E72D297353CC}">
              <c16:uniqueId val="{00000001-505D-4446-B3A6-F77F956FDA42}"/>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Ta'!$B$44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Ta'!$A$45:$A$49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Ta'!$B$45:$B$49</c:f>
              <c:numCache>
                <c:formatCode>0.00</c:formatCode>
                <c:ptCount val="5"/>
                <c:pt idx="0">
                  <c:v>208.55</c:v>
                </c:pt>
                <c:pt idx="1">
                  <c:v>244.12</c:v>
                </c:pt>
                <c:pt idx="2">
                  <c:v>55.66</c:v>
                </c:pt>
                <c:pt idx="3">
                  <c:v>48.42</c:v>
                </c:pt>
                <c:pt idx="4">
                  <c:v>27.98</c:v>
                </c:pt>
              </c:numCache>
            </c:numRef>
          </c:val>
          <c:extLst>
            <c:ext xmlns:c16="http://schemas.microsoft.com/office/drawing/2014/chart" uri="{C3380CC4-5D6E-409C-BE32-E72D297353CC}">
              <c16:uniqueId val="{00000000-E0B4-4654-87AF-F8D096D457BC}"/>
            </c:ext>
          </c:extLst>
        </c:ser>
        <c:ser>
          <c:idx val="1"/>
          <c:order val="1"/>
          <c:tx>
            <c:strRef>
              <c:f>'OpenVINO Model Server. Perf. Ta'!$C$44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Ta'!$A$45:$A$49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Ta'!$C$45:$C$49</c:f>
              <c:numCache>
                <c:formatCode>0.00</c:formatCode>
                <c:ptCount val="5"/>
                <c:pt idx="0">
                  <c:v>228.71</c:v>
                </c:pt>
                <c:pt idx="1">
                  <c:v>245.48</c:v>
                </c:pt>
                <c:pt idx="2">
                  <c:v>60.36</c:v>
                </c:pt>
                <c:pt idx="3">
                  <c:v>50.46</c:v>
                </c:pt>
                <c:pt idx="4">
                  <c:v>28.99</c:v>
                </c:pt>
              </c:numCache>
            </c:numRef>
          </c:val>
          <c:extLst>
            <c:ext xmlns:c16="http://schemas.microsoft.com/office/drawing/2014/chart" uri="{C3380CC4-5D6E-409C-BE32-E72D297353CC}">
              <c16:uniqueId val="{00000001-E0B4-4654-87AF-F8D096D457B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Ta'!$B$51</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Ta'!$A$52:$A$56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Ta'!$B$52:$B$56</c:f>
              <c:numCache>
                <c:formatCode>0.00</c:formatCode>
                <c:ptCount val="5"/>
                <c:pt idx="0">
                  <c:v>393.47</c:v>
                </c:pt>
                <c:pt idx="1">
                  <c:v>359.76</c:v>
                </c:pt>
                <c:pt idx="2">
                  <c:v>129.05000000000001</c:v>
                </c:pt>
                <c:pt idx="3">
                  <c:v>119.58</c:v>
                </c:pt>
                <c:pt idx="4">
                  <c:v>45.22</c:v>
                </c:pt>
              </c:numCache>
            </c:numRef>
          </c:val>
          <c:extLst>
            <c:ext xmlns:c16="http://schemas.microsoft.com/office/drawing/2014/chart" uri="{C3380CC4-5D6E-409C-BE32-E72D297353CC}">
              <c16:uniqueId val="{00000000-31CF-42BD-A44F-7FC6E3EBADCF}"/>
            </c:ext>
          </c:extLst>
        </c:ser>
        <c:ser>
          <c:idx val="1"/>
          <c:order val="1"/>
          <c:tx>
            <c:strRef>
              <c:f>'OpenVINO Model Server. Perf. Ta'!$C$51</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Ta'!$A$52:$A$56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Ta'!$C$52:$C$56</c:f>
              <c:numCache>
                <c:formatCode>0.00</c:formatCode>
                <c:ptCount val="5"/>
                <c:pt idx="0">
                  <c:v>442.53</c:v>
                </c:pt>
                <c:pt idx="1">
                  <c:v>391.12</c:v>
                </c:pt>
                <c:pt idx="2">
                  <c:v>147.22999999999999</c:v>
                </c:pt>
                <c:pt idx="3">
                  <c:v>140.15</c:v>
                </c:pt>
                <c:pt idx="4">
                  <c:v>49.69</c:v>
                </c:pt>
              </c:numCache>
            </c:numRef>
          </c:val>
          <c:extLst>
            <c:ext xmlns:c16="http://schemas.microsoft.com/office/drawing/2014/chart" uri="{C3380CC4-5D6E-409C-BE32-E72D297353CC}">
              <c16:uniqueId val="{00000001-31CF-42BD-A44F-7FC6E3EBADCF}"/>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faster_rcnn_resnet50_coco</a:t>
            </a:r>
            <a:endParaRPr lang="en-US" sz="1000"/>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Ta'!$B$58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Ta'!$A$59:$A$63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Ta'!$B$59:$B$63</c:f>
              <c:numCache>
                <c:formatCode>0.00</c:formatCode>
                <c:ptCount val="5"/>
                <c:pt idx="0">
                  <c:v>17.309999999999999</c:v>
                </c:pt>
                <c:pt idx="1">
                  <c:v>15.91</c:v>
                </c:pt>
                <c:pt idx="2">
                  <c:v>3.45</c:v>
                </c:pt>
                <c:pt idx="3">
                  <c:v>3.43</c:v>
                </c:pt>
                <c:pt idx="4">
                  <c:v>1.76</c:v>
                </c:pt>
              </c:numCache>
            </c:numRef>
          </c:val>
          <c:extLst>
            <c:ext xmlns:c16="http://schemas.microsoft.com/office/drawing/2014/chart" uri="{C3380CC4-5D6E-409C-BE32-E72D297353CC}">
              <c16:uniqueId val="{00000000-0210-4E6B-9EBD-12CCBA12F5A0}"/>
            </c:ext>
          </c:extLst>
        </c:ser>
        <c:ser>
          <c:idx val="1"/>
          <c:order val="1"/>
          <c:tx>
            <c:strRef>
              <c:f>'OpenVINO Model Server. Perf. Ta'!$C$58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Ta'!$A$59:$A$63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Ta'!$C$59:$C$63</c:f>
              <c:numCache>
                <c:formatCode>0.00</c:formatCode>
                <c:ptCount val="5"/>
                <c:pt idx="0">
                  <c:v>17.48</c:v>
                </c:pt>
                <c:pt idx="1">
                  <c:v>16.41</c:v>
                </c:pt>
                <c:pt idx="2">
                  <c:v>3.5</c:v>
                </c:pt>
                <c:pt idx="3">
                  <c:v>3.45</c:v>
                </c:pt>
                <c:pt idx="4">
                  <c:v>1.77</c:v>
                </c:pt>
              </c:numCache>
            </c:numRef>
          </c:val>
          <c:extLst>
            <c:ext xmlns:c16="http://schemas.microsoft.com/office/drawing/2014/chart" uri="{C3380CC4-5D6E-409C-BE32-E72D297353CC}">
              <c16:uniqueId val="{00000001-0210-4E6B-9EBD-12CCBA12F5A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faster_rcnn_resnet50_coco</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Ta'!$B$65</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Ta'!$A$66:$A$70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Ta'!$B$66:$B$70</c:f>
              <c:numCache>
                <c:formatCode>0.00</c:formatCode>
                <c:ptCount val="5"/>
                <c:pt idx="0">
                  <c:v>64.91</c:v>
                </c:pt>
                <c:pt idx="1">
                  <c:v>61.82</c:v>
                </c:pt>
                <c:pt idx="2">
                  <c:v>12.31</c:v>
                </c:pt>
                <c:pt idx="3">
                  <c:v>12.5</c:v>
                </c:pt>
                <c:pt idx="4">
                  <c:v>3.49</c:v>
                </c:pt>
              </c:numCache>
            </c:numRef>
          </c:val>
          <c:extLst>
            <c:ext xmlns:c16="http://schemas.microsoft.com/office/drawing/2014/chart" uri="{C3380CC4-5D6E-409C-BE32-E72D297353CC}">
              <c16:uniqueId val="{00000000-9572-457C-8F6D-790049525F4B}"/>
            </c:ext>
          </c:extLst>
        </c:ser>
        <c:ser>
          <c:idx val="1"/>
          <c:order val="1"/>
          <c:tx>
            <c:strRef>
              <c:f>'OpenVINO Model Server. Perf. Ta'!$C$65</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Ta'!$A$66:$A$70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Ta'!$C$66:$C$70</c:f>
              <c:numCache>
                <c:formatCode>0.00</c:formatCode>
                <c:ptCount val="5"/>
                <c:pt idx="0">
                  <c:v>65.430000000000007</c:v>
                </c:pt>
                <c:pt idx="1">
                  <c:v>62.92</c:v>
                </c:pt>
                <c:pt idx="2">
                  <c:v>12.41</c:v>
                </c:pt>
                <c:pt idx="3">
                  <c:v>12.71</c:v>
                </c:pt>
                <c:pt idx="4">
                  <c:v>3.51</c:v>
                </c:pt>
              </c:numCache>
            </c:numRef>
          </c:val>
          <c:extLst>
            <c:ext xmlns:c16="http://schemas.microsoft.com/office/drawing/2014/chart" uri="{C3380CC4-5D6E-409C-BE32-E72D297353CC}">
              <c16:uniqueId val="{00000001-9572-457C-8F6D-790049525F4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Ta'!$B$72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Ta'!$A$73:$A$77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Ta'!$B$73:$B$77</c:f>
              <c:numCache>
                <c:formatCode>0.00</c:formatCode>
                <c:ptCount val="5"/>
                <c:pt idx="0">
                  <c:v>2707.65</c:v>
                </c:pt>
                <c:pt idx="1">
                  <c:v>3252.17</c:v>
                </c:pt>
                <c:pt idx="2">
                  <c:v>714.66</c:v>
                </c:pt>
                <c:pt idx="3">
                  <c:v>636.42999999999995</c:v>
                </c:pt>
                <c:pt idx="4">
                  <c:v>418.44</c:v>
                </c:pt>
              </c:numCache>
            </c:numRef>
          </c:val>
          <c:extLst>
            <c:ext xmlns:c16="http://schemas.microsoft.com/office/drawing/2014/chart" uri="{C3380CC4-5D6E-409C-BE32-E72D297353CC}">
              <c16:uniqueId val="{00000000-83EE-45CB-AF69-69628A16DFDE}"/>
            </c:ext>
          </c:extLst>
        </c:ser>
        <c:ser>
          <c:idx val="1"/>
          <c:order val="1"/>
          <c:tx>
            <c:strRef>
              <c:f>'OpenVINO Model Server. Perf. Ta'!$C$72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Ta'!$A$73:$A$77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Ta'!$C$73:$C$77</c:f>
              <c:numCache>
                <c:formatCode>0.00</c:formatCode>
                <c:ptCount val="5"/>
                <c:pt idx="0">
                  <c:v>3801.11</c:v>
                </c:pt>
                <c:pt idx="1">
                  <c:v>3252.17</c:v>
                </c:pt>
                <c:pt idx="2">
                  <c:v>864.04</c:v>
                </c:pt>
                <c:pt idx="3">
                  <c:v>776.19</c:v>
                </c:pt>
                <c:pt idx="4">
                  <c:v>510.32</c:v>
                </c:pt>
              </c:numCache>
            </c:numRef>
          </c:val>
          <c:extLst>
            <c:ext xmlns:c16="http://schemas.microsoft.com/office/drawing/2014/chart" uri="{C3380CC4-5D6E-409C-BE32-E72D297353CC}">
              <c16:uniqueId val="{00000001-83EE-45CB-AF69-69628A16DFD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Ta'!$B$79</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Ta'!$A$80:$A$84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Ta'!$B$80:$B$84</c:f>
              <c:numCache>
                <c:formatCode>0.00</c:formatCode>
                <c:ptCount val="5"/>
                <c:pt idx="0">
                  <c:v>5999.9</c:v>
                </c:pt>
                <c:pt idx="1">
                  <c:v>7297.42</c:v>
                </c:pt>
                <c:pt idx="2">
                  <c:v>2078.84</c:v>
                </c:pt>
                <c:pt idx="3">
                  <c:v>1925.18</c:v>
                </c:pt>
                <c:pt idx="4">
                  <c:v>590.53</c:v>
                </c:pt>
              </c:numCache>
            </c:numRef>
          </c:val>
          <c:extLst>
            <c:ext xmlns:c16="http://schemas.microsoft.com/office/drawing/2014/chart" uri="{C3380CC4-5D6E-409C-BE32-E72D297353CC}">
              <c16:uniqueId val="{00000000-F08F-4345-8775-E1BED2DA40B1}"/>
            </c:ext>
          </c:extLst>
        </c:ser>
        <c:ser>
          <c:idx val="1"/>
          <c:order val="1"/>
          <c:tx>
            <c:strRef>
              <c:f>'OpenVINO Model Server. Perf. Ta'!$C$79</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Ta'!$A$80:$A$84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Ta'!$C$80:$C$84</c:f>
              <c:numCache>
                <c:formatCode>0.00</c:formatCode>
                <c:ptCount val="5"/>
                <c:pt idx="0">
                  <c:v>12404.17</c:v>
                </c:pt>
                <c:pt idx="1">
                  <c:v>10403.85</c:v>
                </c:pt>
                <c:pt idx="2">
                  <c:v>2662.43</c:v>
                </c:pt>
                <c:pt idx="3">
                  <c:v>2792.7</c:v>
                </c:pt>
                <c:pt idx="4">
                  <c:v>709.73</c:v>
                </c:pt>
              </c:numCache>
            </c:numRef>
          </c:val>
          <c:extLst>
            <c:ext xmlns:c16="http://schemas.microsoft.com/office/drawing/2014/chart" uri="{C3380CC4-5D6E-409C-BE32-E72D297353CC}">
              <c16:uniqueId val="{00000001-F08F-4345-8775-E1BED2DA40B1}"/>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SSD-mobilenet-V1-coco</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Ta'!$B$86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Ta'!$A$87:$A$91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Ta'!$B$87:$B$91</c:f>
              <c:numCache>
                <c:formatCode>0.00</c:formatCode>
                <c:ptCount val="5"/>
                <c:pt idx="0">
                  <c:v>1199.02</c:v>
                </c:pt>
                <c:pt idx="1">
                  <c:v>1148.18</c:v>
                </c:pt>
                <c:pt idx="2">
                  <c:v>264.44</c:v>
                </c:pt>
                <c:pt idx="3">
                  <c:v>245.66</c:v>
                </c:pt>
                <c:pt idx="4">
                  <c:v>133.43</c:v>
                </c:pt>
              </c:numCache>
            </c:numRef>
          </c:val>
          <c:extLst>
            <c:ext xmlns:c16="http://schemas.microsoft.com/office/drawing/2014/chart" uri="{C3380CC4-5D6E-409C-BE32-E72D297353CC}">
              <c16:uniqueId val="{00000000-3FCF-4ED2-BD7D-3B56D90CCBAD}"/>
            </c:ext>
          </c:extLst>
        </c:ser>
        <c:ser>
          <c:idx val="1"/>
          <c:order val="1"/>
          <c:tx>
            <c:strRef>
              <c:f>'OpenVINO Model Server. Perf. Ta'!$C$86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Ta'!$A$87:$A$91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Ta'!$C$87:$C$91</c:f>
              <c:numCache>
                <c:formatCode>0.00</c:formatCode>
                <c:ptCount val="5"/>
                <c:pt idx="0">
                  <c:v>1268.82</c:v>
                </c:pt>
                <c:pt idx="1">
                  <c:v>1210.48</c:v>
                </c:pt>
                <c:pt idx="2">
                  <c:v>277.92</c:v>
                </c:pt>
                <c:pt idx="3">
                  <c:v>262.44</c:v>
                </c:pt>
                <c:pt idx="4">
                  <c:v>139.58000000000001</c:v>
                </c:pt>
              </c:numCache>
            </c:numRef>
          </c:val>
          <c:extLst>
            <c:ext xmlns:c16="http://schemas.microsoft.com/office/drawing/2014/chart" uri="{C3380CC4-5D6E-409C-BE32-E72D297353CC}">
              <c16:uniqueId val="{00000001-3FCF-4ED2-BD7D-3B56D90CCBAD}"/>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Large Language Models. Throughput as 2nd token latency,</a:t>
            </a:r>
            <a:r>
              <a:rPr lang="en-US" baseline="0"/>
              <a:t> msec/token</a:t>
            </a:r>
          </a:p>
          <a:p>
            <a:pPr>
              <a:defRPr/>
            </a:pPr>
            <a:r>
              <a:rPr lang="en-US" sz="800" baseline="0"/>
              <a:t>Lower is better. Precision: INT4, INT8, FP32, FP16</a:t>
            </a:r>
            <a:endParaRPr lang="en-US" sz="800"/>
          </a:p>
        </c:rich>
      </c:tx>
      <c:layout>
        <c:manualLayout>
          <c:xMode val="edge"/>
          <c:yMode val="edge"/>
          <c:x val="0.43337074439912115"/>
          <c:y val="9.955200292228242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CPU'!$H$254</c:f>
              <c:strCache>
                <c:ptCount val="1"/>
                <c:pt idx="0">
                  <c:v>Intel® Core™  i9-13900K INT4</c:v>
                </c:pt>
              </c:strCache>
            </c:strRef>
          </c:tx>
          <c:spPr>
            <a:solidFill>
              <a:schemeClr val="accent1"/>
            </a:solidFill>
            <a:ln>
              <a:noFill/>
            </a:ln>
            <a:effectLst/>
          </c:spPr>
          <c:invertIfNegative val="0"/>
          <c:cat>
            <c:strRef>
              <c:f>'Performance Tables  CPU'!$A$258:$A$259</c:f>
              <c:strCache>
                <c:ptCount val="2"/>
                <c:pt idx="0">
                  <c:v>chatGLM2-6b</c:v>
                </c:pt>
                <c:pt idx="1">
                  <c:v>Llama-2-7b-chat</c:v>
                </c:pt>
              </c:strCache>
            </c:strRef>
          </c:cat>
          <c:val>
            <c:numRef>
              <c:f>'Performance Tables  CPU'!$B$255:$B$256</c:f>
              <c:numCache>
                <c:formatCode>General</c:formatCode>
                <c:ptCount val="2"/>
              </c:numCache>
            </c:numRef>
          </c:val>
          <c:extLst>
            <c:ext xmlns:c16="http://schemas.microsoft.com/office/drawing/2014/chart" uri="{C3380CC4-5D6E-409C-BE32-E72D297353CC}">
              <c16:uniqueId val="{00000002-2BFC-454C-BCE0-6B1C2898E3D8}"/>
            </c:ext>
          </c:extLst>
        </c:ser>
        <c:ser>
          <c:idx val="1"/>
          <c:order val="1"/>
          <c:tx>
            <c:strRef>
              <c:f>'Performance Tables  CPU'!$I$254</c:f>
              <c:strCache>
                <c:ptCount val="1"/>
                <c:pt idx="0">
                  <c:v>Intel® Core™  i9-13900K INT8</c:v>
                </c:pt>
              </c:strCache>
            </c:strRef>
          </c:tx>
          <c:spPr>
            <a:solidFill>
              <a:schemeClr val="accent2"/>
            </a:solidFill>
            <a:ln>
              <a:noFill/>
            </a:ln>
            <a:effectLst/>
          </c:spPr>
          <c:invertIfNegative val="0"/>
          <c:cat>
            <c:strRef>
              <c:f>'Performance Tables  CPU'!$A$258:$A$259</c:f>
              <c:strCache>
                <c:ptCount val="2"/>
                <c:pt idx="0">
                  <c:v>chatGLM2-6b</c:v>
                </c:pt>
                <c:pt idx="1">
                  <c:v>Llama-2-7b-chat</c:v>
                </c:pt>
              </c:strCache>
            </c:strRef>
          </c:cat>
          <c:val>
            <c:numRef>
              <c:f>'Performance Tables  CPU'!$C$255:$C$256</c:f>
              <c:numCache>
                <c:formatCode>General</c:formatCode>
                <c:ptCount val="2"/>
              </c:numCache>
            </c:numRef>
          </c:val>
          <c:extLst>
            <c:ext xmlns:c16="http://schemas.microsoft.com/office/drawing/2014/chart" uri="{C3380CC4-5D6E-409C-BE32-E72D297353CC}">
              <c16:uniqueId val="{00000003-2BFC-454C-BCE0-6B1C2898E3D8}"/>
            </c:ext>
          </c:extLst>
        </c:ser>
        <c:ser>
          <c:idx val="2"/>
          <c:order val="2"/>
          <c:tx>
            <c:strRef>
              <c:f>'Performance Tables  CPU'!$J$254</c:f>
              <c:strCache>
                <c:ptCount val="1"/>
                <c:pt idx="0">
                  <c:v>Intel® Core™  i9-13900K FP32</c:v>
                </c:pt>
              </c:strCache>
            </c:strRef>
          </c:tx>
          <c:spPr>
            <a:solidFill>
              <a:schemeClr val="accent3"/>
            </a:solidFill>
            <a:ln>
              <a:noFill/>
            </a:ln>
            <a:effectLst/>
          </c:spPr>
          <c:invertIfNegative val="0"/>
          <c:cat>
            <c:strRef>
              <c:f>'Performance Tables  CPU'!$A$258:$A$259</c:f>
              <c:strCache>
                <c:ptCount val="2"/>
                <c:pt idx="0">
                  <c:v>chatGLM2-6b</c:v>
                </c:pt>
                <c:pt idx="1">
                  <c:v>Llama-2-7b-chat</c:v>
                </c:pt>
              </c:strCache>
            </c:strRef>
          </c:cat>
          <c:val>
            <c:numRef>
              <c:f>'Performance Tables  CPU'!$D$255:$D$256</c:f>
              <c:numCache>
                <c:formatCode>General</c:formatCode>
                <c:ptCount val="2"/>
              </c:numCache>
            </c:numRef>
          </c:val>
          <c:extLst>
            <c:ext xmlns:c16="http://schemas.microsoft.com/office/drawing/2014/chart" uri="{C3380CC4-5D6E-409C-BE32-E72D297353CC}">
              <c16:uniqueId val="{00000004-2BFC-454C-BCE0-6B1C2898E3D8}"/>
            </c:ext>
          </c:extLst>
        </c:ser>
        <c:ser>
          <c:idx val="3"/>
          <c:order val="3"/>
          <c:tx>
            <c:strRef>
              <c:f>'Performance Tables  CPU'!$H$257</c:f>
              <c:strCache>
                <c:ptCount val="1"/>
                <c:pt idx="0">
                  <c:v>Intel® Xeon® Platinum 8380 INT4</c:v>
                </c:pt>
              </c:strCache>
            </c:strRef>
          </c:tx>
          <c:spPr>
            <a:solidFill>
              <a:schemeClr val="accent4"/>
            </a:solidFill>
            <a:ln>
              <a:noFill/>
            </a:ln>
            <a:effectLst/>
          </c:spPr>
          <c:invertIfNegative val="0"/>
          <c:cat>
            <c:strRef>
              <c:f>'Performance Tables  CPU'!$A$258:$A$259</c:f>
              <c:strCache>
                <c:ptCount val="2"/>
                <c:pt idx="0">
                  <c:v>chatGLM2-6b</c:v>
                </c:pt>
                <c:pt idx="1">
                  <c:v>Llama-2-7b-chat</c:v>
                </c:pt>
              </c:strCache>
            </c:strRef>
          </c:cat>
          <c:val>
            <c:numRef>
              <c:f>'Performance Tables  CPU'!$B$258:$B$259</c:f>
              <c:numCache>
                <c:formatCode>General</c:formatCode>
                <c:ptCount val="2"/>
              </c:numCache>
            </c:numRef>
          </c:val>
          <c:extLst>
            <c:ext xmlns:c16="http://schemas.microsoft.com/office/drawing/2014/chart" uri="{C3380CC4-5D6E-409C-BE32-E72D297353CC}">
              <c16:uniqueId val="{00000005-2BFC-454C-BCE0-6B1C2898E3D8}"/>
            </c:ext>
          </c:extLst>
        </c:ser>
        <c:ser>
          <c:idx val="4"/>
          <c:order val="4"/>
          <c:tx>
            <c:strRef>
              <c:f>'Performance Tables  CPU'!$I$257</c:f>
              <c:strCache>
                <c:ptCount val="1"/>
                <c:pt idx="0">
                  <c:v>Intel® Xeon® Platinum 8380 INT8</c:v>
                </c:pt>
              </c:strCache>
            </c:strRef>
          </c:tx>
          <c:spPr>
            <a:solidFill>
              <a:schemeClr val="accent5"/>
            </a:solidFill>
            <a:ln>
              <a:noFill/>
            </a:ln>
            <a:effectLst/>
          </c:spPr>
          <c:invertIfNegative val="0"/>
          <c:cat>
            <c:strRef>
              <c:f>'Performance Tables  CPU'!$A$258:$A$259</c:f>
              <c:strCache>
                <c:ptCount val="2"/>
                <c:pt idx="0">
                  <c:v>chatGLM2-6b</c:v>
                </c:pt>
                <c:pt idx="1">
                  <c:v>Llama-2-7b-chat</c:v>
                </c:pt>
              </c:strCache>
            </c:strRef>
          </c:cat>
          <c:val>
            <c:numRef>
              <c:f>'Performance Tables  CPU'!$C$258:$C$259</c:f>
              <c:numCache>
                <c:formatCode>General</c:formatCode>
                <c:ptCount val="2"/>
              </c:numCache>
            </c:numRef>
          </c:val>
          <c:extLst>
            <c:ext xmlns:c16="http://schemas.microsoft.com/office/drawing/2014/chart" uri="{C3380CC4-5D6E-409C-BE32-E72D297353CC}">
              <c16:uniqueId val="{00000006-2BFC-454C-BCE0-6B1C2898E3D8}"/>
            </c:ext>
          </c:extLst>
        </c:ser>
        <c:ser>
          <c:idx val="5"/>
          <c:order val="5"/>
          <c:tx>
            <c:strRef>
              <c:f>'Performance Tables  CPU'!$J$257</c:f>
              <c:strCache>
                <c:ptCount val="1"/>
                <c:pt idx="0">
                  <c:v>Intel® Xeon® Platinum 8380 FP32</c:v>
                </c:pt>
              </c:strCache>
            </c:strRef>
          </c:tx>
          <c:spPr>
            <a:solidFill>
              <a:schemeClr val="accent6"/>
            </a:solidFill>
            <a:ln>
              <a:noFill/>
            </a:ln>
            <a:effectLst/>
          </c:spPr>
          <c:invertIfNegative val="0"/>
          <c:cat>
            <c:strRef>
              <c:f>'Performance Tables  CPU'!$A$258:$A$259</c:f>
              <c:strCache>
                <c:ptCount val="2"/>
                <c:pt idx="0">
                  <c:v>chatGLM2-6b</c:v>
                </c:pt>
                <c:pt idx="1">
                  <c:v>Llama-2-7b-chat</c:v>
                </c:pt>
              </c:strCache>
            </c:strRef>
          </c:cat>
          <c:val>
            <c:numRef>
              <c:f>'Performance Tables  CPU'!$D$258:$D$259</c:f>
              <c:numCache>
                <c:formatCode>General</c:formatCode>
                <c:ptCount val="2"/>
              </c:numCache>
            </c:numRef>
          </c:val>
          <c:extLst>
            <c:ext xmlns:c16="http://schemas.microsoft.com/office/drawing/2014/chart" uri="{C3380CC4-5D6E-409C-BE32-E72D297353CC}">
              <c16:uniqueId val="{00000007-2BFC-454C-BCE0-6B1C2898E3D8}"/>
            </c:ext>
          </c:extLst>
        </c:ser>
        <c:ser>
          <c:idx val="6"/>
          <c:order val="6"/>
          <c:tx>
            <c:strRef>
              <c:f>'Performance Tables  CPU'!$H$260</c:f>
              <c:strCache>
                <c:ptCount val="1"/>
                <c:pt idx="0">
                  <c:v>Intel® Xeon® Platinum 8490H INT4</c:v>
                </c:pt>
              </c:strCache>
            </c:strRef>
          </c:tx>
          <c:spPr>
            <a:solidFill>
              <a:schemeClr val="accent1">
                <a:lumMod val="60000"/>
              </a:schemeClr>
            </a:solidFill>
            <a:ln>
              <a:noFill/>
            </a:ln>
            <a:effectLst/>
          </c:spPr>
          <c:invertIfNegative val="0"/>
          <c:cat>
            <c:strRef>
              <c:f>'Performance Tables  CPU'!$A$258:$A$259</c:f>
              <c:strCache>
                <c:ptCount val="2"/>
                <c:pt idx="0">
                  <c:v>chatGLM2-6b</c:v>
                </c:pt>
                <c:pt idx="1">
                  <c:v>Llama-2-7b-chat</c:v>
                </c:pt>
              </c:strCache>
            </c:strRef>
          </c:cat>
          <c:val>
            <c:numRef>
              <c:f>'Performance Tables  CPU'!$B$261:$B$262</c:f>
              <c:numCache>
                <c:formatCode>General</c:formatCode>
                <c:ptCount val="2"/>
              </c:numCache>
            </c:numRef>
          </c:val>
          <c:extLst>
            <c:ext xmlns:c16="http://schemas.microsoft.com/office/drawing/2014/chart" uri="{C3380CC4-5D6E-409C-BE32-E72D297353CC}">
              <c16:uniqueId val="{00000008-2BFC-454C-BCE0-6B1C2898E3D8}"/>
            </c:ext>
          </c:extLst>
        </c:ser>
        <c:ser>
          <c:idx val="7"/>
          <c:order val="7"/>
          <c:tx>
            <c:strRef>
              <c:f>'Performance Tables  CPU'!$I$260</c:f>
              <c:strCache>
                <c:ptCount val="1"/>
                <c:pt idx="0">
                  <c:v>Intel® Xeon® Platinum 8490H INT8</c:v>
                </c:pt>
              </c:strCache>
            </c:strRef>
          </c:tx>
          <c:spPr>
            <a:solidFill>
              <a:schemeClr val="accent2">
                <a:lumMod val="60000"/>
              </a:schemeClr>
            </a:solidFill>
            <a:ln>
              <a:noFill/>
            </a:ln>
            <a:effectLst/>
          </c:spPr>
          <c:invertIfNegative val="0"/>
          <c:cat>
            <c:strRef>
              <c:f>'Performance Tables  CPU'!$A$258:$A$259</c:f>
              <c:strCache>
                <c:ptCount val="2"/>
                <c:pt idx="0">
                  <c:v>chatGLM2-6b</c:v>
                </c:pt>
                <c:pt idx="1">
                  <c:v>Llama-2-7b-chat</c:v>
                </c:pt>
              </c:strCache>
            </c:strRef>
          </c:cat>
          <c:val>
            <c:numRef>
              <c:f>'Performance Tables  CPU'!$C$261:$C$262</c:f>
              <c:numCache>
                <c:formatCode>General</c:formatCode>
                <c:ptCount val="2"/>
              </c:numCache>
            </c:numRef>
          </c:val>
          <c:extLst>
            <c:ext xmlns:c16="http://schemas.microsoft.com/office/drawing/2014/chart" uri="{C3380CC4-5D6E-409C-BE32-E72D297353CC}">
              <c16:uniqueId val="{00000009-2BFC-454C-BCE0-6B1C2898E3D8}"/>
            </c:ext>
          </c:extLst>
        </c:ser>
        <c:ser>
          <c:idx val="8"/>
          <c:order val="8"/>
          <c:tx>
            <c:strRef>
              <c:f>'Performance Tables  CPU'!$J$260</c:f>
              <c:strCache>
                <c:ptCount val="1"/>
                <c:pt idx="0">
                  <c:v>Intel® Xeon® Platinum 8490H FP32</c:v>
                </c:pt>
              </c:strCache>
            </c:strRef>
          </c:tx>
          <c:spPr>
            <a:solidFill>
              <a:schemeClr val="accent3">
                <a:lumMod val="60000"/>
              </a:schemeClr>
            </a:solidFill>
            <a:ln>
              <a:noFill/>
            </a:ln>
            <a:effectLst/>
          </c:spPr>
          <c:invertIfNegative val="0"/>
          <c:cat>
            <c:strRef>
              <c:f>'Performance Tables  CPU'!$A$258:$A$259</c:f>
              <c:strCache>
                <c:ptCount val="2"/>
                <c:pt idx="0">
                  <c:v>chatGLM2-6b</c:v>
                </c:pt>
                <c:pt idx="1">
                  <c:v>Llama-2-7b-chat</c:v>
                </c:pt>
              </c:strCache>
            </c:strRef>
          </c:cat>
          <c:val>
            <c:numRef>
              <c:f>'Performance Tables  CPU'!$D$261:$D$262</c:f>
              <c:numCache>
                <c:formatCode>General</c:formatCode>
                <c:ptCount val="2"/>
              </c:numCache>
            </c:numRef>
          </c:val>
          <c:extLst>
            <c:ext xmlns:c16="http://schemas.microsoft.com/office/drawing/2014/chart" uri="{C3380CC4-5D6E-409C-BE32-E72D297353CC}">
              <c16:uniqueId val="{0000000A-2BFC-454C-BCE0-6B1C2898E3D8}"/>
            </c:ext>
          </c:extLst>
        </c:ser>
        <c:ser>
          <c:idx val="9"/>
          <c:order val="9"/>
          <c:tx>
            <c:strRef>
              <c:f>'Performance Tables  CPU'!$K$257</c:f>
              <c:strCache>
                <c:ptCount val="1"/>
                <c:pt idx="0">
                  <c:v>Intel® Xeon® Platinum 8380 FP16</c:v>
                </c:pt>
              </c:strCache>
            </c:strRef>
          </c:tx>
          <c:spPr>
            <a:solidFill>
              <a:schemeClr val="accent4">
                <a:lumMod val="60000"/>
              </a:schemeClr>
            </a:solidFill>
            <a:ln>
              <a:noFill/>
            </a:ln>
            <a:effectLst/>
          </c:spPr>
          <c:invertIfNegative val="0"/>
          <c:cat>
            <c:strRef>
              <c:f>'Performance Tables  CPU'!$A$258:$A$259</c:f>
              <c:strCache>
                <c:ptCount val="2"/>
                <c:pt idx="0">
                  <c:v>chatGLM2-6b</c:v>
                </c:pt>
                <c:pt idx="1">
                  <c:v>Llama-2-7b-chat</c:v>
                </c:pt>
              </c:strCache>
            </c:strRef>
          </c:cat>
          <c:val>
            <c:numRef>
              <c:f>'Performance Tables  CPU'!$E$258:$E$259</c:f>
              <c:numCache>
                <c:formatCode>General</c:formatCode>
                <c:ptCount val="2"/>
              </c:numCache>
            </c:numRef>
          </c:val>
          <c:extLst>
            <c:ext xmlns:c16="http://schemas.microsoft.com/office/drawing/2014/chart" uri="{C3380CC4-5D6E-409C-BE32-E72D297353CC}">
              <c16:uniqueId val="{0000000B-2BFC-454C-BCE0-6B1C2898E3D8}"/>
            </c:ext>
          </c:extLst>
        </c:ser>
        <c:ser>
          <c:idx val="10"/>
          <c:order val="10"/>
          <c:tx>
            <c:strRef>
              <c:f>'Performance Tables  CPU'!$K$260</c:f>
              <c:strCache>
                <c:ptCount val="1"/>
                <c:pt idx="0">
                  <c:v>Intel® Xeon® Platinum 8490H FP16</c:v>
                </c:pt>
              </c:strCache>
            </c:strRef>
          </c:tx>
          <c:spPr>
            <a:solidFill>
              <a:schemeClr val="accent5">
                <a:lumMod val="60000"/>
              </a:schemeClr>
            </a:solidFill>
            <a:ln>
              <a:noFill/>
            </a:ln>
            <a:effectLst/>
          </c:spPr>
          <c:invertIfNegative val="0"/>
          <c:cat>
            <c:strRef>
              <c:f>'Performance Tables  CPU'!$A$258:$A$259</c:f>
              <c:strCache>
                <c:ptCount val="2"/>
                <c:pt idx="0">
                  <c:v>chatGLM2-6b</c:v>
                </c:pt>
                <c:pt idx="1">
                  <c:v>Llama-2-7b-chat</c:v>
                </c:pt>
              </c:strCache>
            </c:strRef>
          </c:cat>
          <c:val>
            <c:numRef>
              <c:f>'Performance Tables  CPU'!$E$261:$E$262</c:f>
              <c:numCache>
                <c:formatCode>General</c:formatCode>
                <c:ptCount val="2"/>
              </c:numCache>
            </c:numRef>
          </c:val>
          <c:extLst>
            <c:ext xmlns:c16="http://schemas.microsoft.com/office/drawing/2014/chart" uri="{C3380CC4-5D6E-409C-BE32-E72D297353CC}">
              <c16:uniqueId val="{0000000C-2BFC-454C-BCE0-6B1C2898E3D8}"/>
            </c:ext>
          </c:extLst>
        </c:ser>
        <c:dLbls>
          <c:showLegendKey val="0"/>
          <c:showVal val="0"/>
          <c:showCatName val="0"/>
          <c:showSerName val="0"/>
          <c:showPercent val="0"/>
          <c:showBubbleSize val="0"/>
        </c:dLbls>
        <c:gapWidth val="182"/>
        <c:axId val="136477167"/>
        <c:axId val="136483071"/>
        <c:extLst/>
      </c:barChart>
      <c:catAx>
        <c:axId val="136477167"/>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Worloads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msec/token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Ta'!$B$100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Ta'!$A$101:$A$105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Ta'!$B$101:$B$105</c:f>
              <c:numCache>
                <c:formatCode>0.00</c:formatCode>
                <c:ptCount val="5"/>
                <c:pt idx="0">
                  <c:v>582.9</c:v>
                </c:pt>
                <c:pt idx="1">
                  <c:v>563.95000000000005</c:v>
                </c:pt>
                <c:pt idx="2">
                  <c:v>113.41</c:v>
                </c:pt>
                <c:pt idx="3">
                  <c:v>109.55</c:v>
                </c:pt>
                <c:pt idx="4">
                  <c:v>58.72</c:v>
                </c:pt>
              </c:numCache>
            </c:numRef>
          </c:val>
          <c:extLst>
            <c:ext xmlns:c16="http://schemas.microsoft.com/office/drawing/2014/chart" uri="{C3380CC4-5D6E-409C-BE32-E72D297353CC}">
              <c16:uniqueId val="{00000000-9FDD-4628-9C60-012CB1B7D545}"/>
            </c:ext>
          </c:extLst>
        </c:ser>
        <c:ser>
          <c:idx val="1"/>
          <c:order val="1"/>
          <c:tx>
            <c:strRef>
              <c:f>'OpenVINO Model Server. Perf. Ta'!$C$100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Ta'!$A$101:$A$105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Ta'!$C$101:$C$105</c:f>
              <c:numCache>
                <c:formatCode>0.00</c:formatCode>
                <c:ptCount val="5"/>
                <c:pt idx="0">
                  <c:v>599.23</c:v>
                </c:pt>
                <c:pt idx="1">
                  <c:v>565.70000000000005</c:v>
                </c:pt>
                <c:pt idx="2">
                  <c:v>117.1</c:v>
                </c:pt>
                <c:pt idx="3">
                  <c:v>114.49</c:v>
                </c:pt>
                <c:pt idx="4">
                  <c:v>60.34</c:v>
                </c:pt>
              </c:numCache>
            </c:numRef>
          </c:val>
          <c:extLst>
            <c:ext xmlns:c16="http://schemas.microsoft.com/office/drawing/2014/chart" uri="{C3380CC4-5D6E-409C-BE32-E72D297353CC}">
              <c16:uniqueId val="{00000001-9FDD-4628-9C60-012CB1B7D545}"/>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Ta'!$B$107</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Ta'!$A$108:$A$112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Ta'!$B$108:$B$112</c:f>
              <c:numCache>
                <c:formatCode>0.00</c:formatCode>
                <c:ptCount val="5"/>
                <c:pt idx="0">
                  <c:v>2315.0700000000002</c:v>
                </c:pt>
                <c:pt idx="1">
                  <c:v>2069.77</c:v>
                </c:pt>
                <c:pt idx="2">
                  <c:v>439.84</c:v>
                </c:pt>
                <c:pt idx="3">
                  <c:v>438.32</c:v>
                </c:pt>
                <c:pt idx="4">
                  <c:v>112.64</c:v>
                </c:pt>
              </c:numCache>
            </c:numRef>
          </c:val>
          <c:extLst>
            <c:ext xmlns:c16="http://schemas.microsoft.com/office/drawing/2014/chart" uri="{C3380CC4-5D6E-409C-BE32-E72D297353CC}">
              <c16:uniqueId val="{00000000-041D-47FD-A434-A8F5DF5FCFAD}"/>
            </c:ext>
          </c:extLst>
        </c:ser>
        <c:ser>
          <c:idx val="1"/>
          <c:order val="1"/>
          <c:tx>
            <c:strRef>
              <c:f>'OpenVINO Model Server. Perf. Ta'!$C$107</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Ta'!$A$108:$A$112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Ta'!$C$108:$C$112</c:f>
              <c:numCache>
                <c:formatCode>0.00</c:formatCode>
                <c:ptCount val="5"/>
                <c:pt idx="0">
                  <c:v>2539.86</c:v>
                </c:pt>
                <c:pt idx="1">
                  <c:v>2237.1</c:v>
                </c:pt>
                <c:pt idx="2">
                  <c:v>458.68</c:v>
                </c:pt>
                <c:pt idx="3">
                  <c:v>470.73</c:v>
                </c:pt>
                <c:pt idx="4">
                  <c:v>118.39</c:v>
                </c:pt>
              </c:numCache>
            </c:numRef>
          </c:val>
          <c:extLst>
            <c:ext xmlns:c16="http://schemas.microsoft.com/office/drawing/2014/chart" uri="{C3380CC4-5D6E-409C-BE32-E72D297353CC}">
              <c16:uniqueId val="{00000001-041D-47FD-A434-A8F5DF5FCFAD}"/>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Ta'!$B$114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Ta'!$A$115:$A$119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Ta'!$B$115:$B$119</c:f>
              <c:numCache>
                <c:formatCode>0.00</c:formatCode>
                <c:ptCount val="5"/>
                <c:pt idx="0">
                  <c:v>11.97</c:v>
                </c:pt>
                <c:pt idx="1">
                  <c:v>10.46</c:v>
                </c:pt>
                <c:pt idx="2">
                  <c:v>1.98</c:v>
                </c:pt>
                <c:pt idx="3">
                  <c:v>2.0299999999999998</c:v>
                </c:pt>
                <c:pt idx="4">
                  <c:v>1.0900000000000001</c:v>
                </c:pt>
              </c:numCache>
            </c:numRef>
          </c:val>
          <c:extLst>
            <c:ext xmlns:c16="http://schemas.microsoft.com/office/drawing/2014/chart" uri="{C3380CC4-5D6E-409C-BE32-E72D297353CC}">
              <c16:uniqueId val="{00000000-58FF-4C4A-9713-AB87A172105E}"/>
            </c:ext>
          </c:extLst>
        </c:ser>
        <c:ser>
          <c:idx val="1"/>
          <c:order val="1"/>
          <c:tx>
            <c:strRef>
              <c:f>'OpenVINO Model Server. Perf. Ta'!$C$114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Ta'!$A$115:$A$119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Ta'!$C$115:$C$119</c:f>
              <c:numCache>
                <c:formatCode>0.00</c:formatCode>
                <c:ptCount val="5"/>
                <c:pt idx="0">
                  <c:v>12.15</c:v>
                </c:pt>
                <c:pt idx="1">
                  <c:v>10.69</c:v>
                </c:pt>
                <c:pt idx="2">
                  <c:v>1.99</c:v>
                </c:pt>
                <c:pt idx="3">
                  <c:v>2.0499999999999998</c:v>
                </c:pt>
                <c:pt idx="4">
                  <c:v>1.1200000000000001</c:v>
                </c:pt>
              </c:numCache>
            </c:numRef>
          </c:val>
          <c:extLst>
            <c:ext xmlns:c16="http://schemas.microsoft.com/office/drawing/2014/chart" uri="{C3380CC4-5D6E-409C-BE32-E72D297353CC}">
              <c16:uniqueId val="{00000001-58FF-4C4A-9713-AB87A172105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Ta'!$B$121</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Ta'!$A$122:$A$126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Ta'!$B$122:$B$126</c:f>
              <c:numCache>
                <c:formatCode>0.00</c:formatCode>
                <c:ptCount val="5"/>
                <c:pt idx="0">
                  <c:v>44.55</c:v>
                </c:pt>
                <c:pt idx="1">
                  <c:v>38.28</c:v>
                </c:pt>
                <c:pt idx="2">
                  <c:v>7.72</c:v>
                </c:pt>
                <c:pt idx="3">
                  <c:v>7.91</c:v>
                </c:pt>
                <c:pt idx="4">
                  <c:v>1.94</c:v>
                </c:pt>
              </c:numCache>
            </c:numRef>
          </c:val>
          <c:extLst>
            <c:ext xmlns:c16="http://schemas.microsoft.com/office/drawing/2014/chart" uri="{C3380CC4-5D6E-409C-BE32-E72D297353CC}">
              <c16:uniqueId val="{00000000-3430-44DA-A860-D4772DA3F4E9}"/>
            </c:ext>
          </c:extLst>
        </c:ser>
        <c:ser>
          <c:idx val="1"/>
          <c:order val="1"/>
          <c:tx>
            <c:strRef>
              <c:f>'OpenVINO Model Server. Perf. Ta'!$C$121</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Ta'!$A$122:$A$126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Ta'!$C$122:$C$126</c:f>
              <c:numCache>
                <c:formatCode>0.00</c:formatCode>
                <c:ptCount val="5"/>
                <c:pt idx="0">
                  <c:v>47.25</c:v>
                </c:pt>
                <c:pt idx="1">
                  <c:v>40.82</c:v>
                </c:pt>
                <c:pt idx="2">
                  <c:v>7.76</c:v>
                </c:pt>
                <c:pt idx="3">
                  <c:v>8.01</c:v>
                </c:pt>
                <c:pt idx="4">
                  <c:v>1.96</c:v>
                </c:pt>
              </c:numCache>
            </c:numRef>
          </c:val>
          <c:extLst>
            <c:ext xmlns:c16="http://schemas.microsoft.com/office/drawing/2014/chart" uri="{C3380CC4-5D6E-409C-BE32-E72D297353CC}">
              <c16:uniqueId val="{00000001-3430-44DA-A860-D4772DA3F4E9}"/>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Ta'!$B$128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Ta'!$A$129:$A$133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Ta'!$B$129:$B$133</c:f>
              <c:numCache>
                <c:formatCode>0.00</c:formatCode>
                <c:ptCount val="5"/>
                <c:pt idx="0">
                  <c:v>67.209999999999994</c:v>
                </c:pt>
                <c:pt idx="1">
                  <c:v>61.42</c:v>
                </c:pt>
                <c:pt idx="2">
                  <c:v>12.84</c:v>
                </c:pt>
                <c:pt idx="3">
                  <c:v>12.86</c:v>
                </c:pt>
                <c:pt idx="4">
                  <c:v>6.7</c:v>
                </c:pt>
              </c:numCache>
            </c:numRef>
          </c:val>
          <c:extLst>
            <c:ext xmlns:c16="http://schemas.microsoft.com/office/drawing/2014/chart" uri="{C3380CC4-5D6E-409C-BE32-E72D297353CC}">
              <c16:uniqueId val="{00000000-2C06-4997-BC97-E2D22555F15E}"/>
            </c:ext>
          </c:extLst>
        </c:ser>
        <c:ser>
          <c:idx val="1"/>
          <c:order val="1"/>
          <c:tx>
            <c:strRef>
              <c:f>'OpenVINO Model Server. Perf. Ta'!$C$128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Ta'!$A$129:$A$133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Ta'!$C$129:$C$133</c:f>
              <c:numCache>
                <c:formatCode>0.00</c:formatCode>
                <c:ptCount val="5"/>
                <c:pt idx="0">
                  <c:v>69.650000000000006</c:v>
                </c:pt>
                <c:pt idx="1">
                  <c:v>64.25</c:v>
                </c:pt>
                <c:pt idx="2">
                  <c:v>13.01</c:v>
                </c:pt>
                <c:pt idx="3">
                  <c:v>13</c:v>
                </c:pt>
                <c:pt idx="4">
                  <c:v>6.75</c:v>
                </c:pt>
              </c:numCache>
            </c:numRef>
          </c:val>
          <c:extLst>
            <c:ext xmlns:c16="http://schemas.microsoft.com/office/drawing/2014/chart" uri="{C3380CC4-5D6E-409C-BE32-E72D297353CC}">
              <c16:uniqueId val="{00000001-2C06-4997-BC97-E2D22555F15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Ta'!$B$135</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Ta'!$A$136:$A$140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Ta'!$B$136:$B$140</c:f>
              <c:numCache>
                <c:formatCode>0.00</c:formatCode>
                <c:ptCount val="5"/>
                <c:pt idx="0">
                  <c:v>237.94</c:v>
                </c:pt>
                <c:pt idx="1">
                  <c:v>215.06</c:v>
                </c:pt>
                <c:pt idx="2">
                  <c:v>45.26</c:v>
                </c:pt>
                <c:pt idx="3">
                  <c:v>45.18</c:v>
                </c:pt>
                <c:pt idx="4">
                  <c:v>12.05</c:v>
                </c:pt>
              </c:numCache>
            </c:numRef>
          </c:val>
          <c:extLst>
            <c:ext xmlns:c16="http://schemas.microsoft.com/office/drawing/2014/chart" uri="{C3380CC4-5D6E-409C-BE32-E72D297353CC}">
              <c16:uniqueId val="{00000000-DD7A-4D7E-A502-FF23CD1904E5}"/>
            </c:ext>
          </c:extLst>
        </c:ser>
        <c:ser>
          <c:idx val="1"/>
          <c:order val="1"/>
          <c:tx>
            <c:strRef>
              <c:f>'OpenVINO Model Server. Perf. Ta'!$C$135</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Ta'!$A$136:$A$140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Ta'!$C$136:$C$140</c:f>
              <c:numCache>
                <c:formatCode>0.00</c:formatCode>
                <c:ptCount val="5"/>
                <c:pt idx="0">
                  <c:v>261.14</c:v>
                </c:pt>
                <c:pt idx="1">
                  <c:v>228.35</c:v>
                </c:pt>
                <c:pt idx="2">
                  <c:v>47.51</c:v>
                </c:pt>
                <c:pt idx="3">
                  <c:v>48.29</c:v>
                </c:pt>
                <c:pt idx="4">
                  <c:v>12.35</c:v>
                </c:pt>
              </c:numCache>
            </c:numRef>
          </c:val>
          <c:extLst>
            <c:ext xmlns:c16="http://schemas.microsoft.com/office/drawing/2014/chart" uri="{C3380CC4-5D6E-409C-BE32-E72D297353CC}">
              <c16:uniqueId val="{00000001-DD7A-4D7E-A502-FF23CD1904E5}"/>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Yolo-V3-tiny</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Ta'!$B$142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Ta'!$A$143:$A$147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Ta'!$B$143:$B$147</c:f>
              <c:numCache>
                <c:formatCode>0.00</c:formatCode>
                <c:ptCount val="5"/>
                <c:pt idx="0">
                  <c:v>589.23</c:v>
                </c:pt>
                <c:pt idx="1">
                  <c:v>654.46</c:v>
                </c:pt>
                <c:pt idx="2">
                  <c:v>146.55000000000001</c:v>
                </c:pt>
                <c:pt idx="3">
                  <c:v>140.85</c:v>
                </c:pt>
                <c:pt idx="4">
                  <c:v>70.05</c:v>
                </c:pt>
              </c:numCache>
            </c:numRef>
          </c:val>
          <c:extLst>
            <c:ext xmlns:c16="http://schemas.microsoft.com/office/drawing/2014/chart" uri="{C3380CC4-5D6E-409C-BE32-E72D297353CC}">
              <c16:uniqueId val="{00000000-95C1-43AD-BD94-DE8D7275FD1E}"/>
            </c:ext>
          </c:extLst>
        </c:ser>
        <c:ser>
          <c:idx val="1"/>
          <c:order val="1"/>
          <c:tx>
            <c:strRef>
              <c:f>'OpenVINO Model Server. Perf. Ta'!$C$142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Ta'!$A$143:$A$147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Ta'!$C$143:$C$147</c:f>
              <c:numCache>
                <c:formatCode>0.00</c:formatCode>
                <c:ptCount val="5"/>
                <c:pt idx="0">
                  <c:v>662.19</c:v>
                </c:pt>
                <c:pt idx="1">
                  <c:v>685.4</c:v>
                </c:pt>
                <c:pt idx="2">
                  <c:v>151.62</c:v>
                </c:pt>
                <c:pt idx="3">
                  <c:v>148.05000000000001</c:v>
                </c:pt>
                <c:pt idx="4">
                  <c:v>74.989999999999995</c:v>
                </c:pt>
              </c:numCache>
            </c:numRef>
          </c:val>
          <c:extLst>
            <c:ext xmlns:c16="http://schemas.microsoft.com/office/drawing/2014/chart" uri="{C3380CC4-5D6E-409C-BE32-E72D297353CC}">
              <c16:uniqueId val="{00000001-95C1-43AD-BD94-DE8D7275FD1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Yolo-V3-tiny</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Ta'!$B$149</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Ta'!$A$150:$A$154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Ta'!$B$150:$B$154</c:f>
              <c:numCache>
                <c:formatCode>0.00</c:formatCode>
                <c:ptCount val="5"/>
                <c:pt idx="0">
                  <c:v>1286.53</c:v>
                </c:pt>
                <c:pt idx="1">
                  <c:v>1654.54</c:v>
                </c:pt>
                <c:pt idx="2">
                  <c:v>434.01</c:v>
                </c:pt>
                <c:pt idx="3">
                  <c:v>414.07</c:v>
                </c:pt>
                <c:pt idx="4">
                  <c:v>117.24</c:v>
                </c:pt>
              </c:numCache>
            </c:numRef>
          </c:val>
          <c:extLst>
            <c:ext xmlns:c16="http://schemas.microsoft.com/office/drawing/2014/chart" uri="{C3380CC4-5D6E-409C-BE32-E72D297353CC}">
              <c16:uniqueId val="{00000000-D7DC-4587-9FC2-75F92FF7D6AB}"/>
            </c:ext>
          </c:extLst>
        </c:ser>
        <c:ser>
          <c:idx val="1"/>
          <c:order val="1"/>
          <c:tx>
            <c:strRef>
              <c:f>'OpenVINO Model Server. Perf. Ta'!$C$149</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Ta'!$A$150:$A$154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Ta'!$C$150:$C$154</c:f>
              <c:numCache>
                <c:formatCode>0.00</c:formatCode>
                <c:ptCount val="5"/>
                <c:pt idx="0">
                  <c:v>2344.41</c:v>
                </c:pt>
                <c:pt idx="1">
                  <c:v>2106.15</c:v>
                </c:pt>
                <c:pt idx="2">
                  <c:v>502.95</c:v>
                </c:pt>
                <c:pt idx="3">
                  <c:v>522.94000000000005</c:v>
                </c:pt>
                <c:pt idx="4">
                  <c:v>133.43</c:v>
                </c:pt>
              </c:numCache>
            </c:numRef>
          </c:val>
          <c:extLst>
            <c:ext xmlns:c16="http://schemas.microsoft.com/office/drawing/2014/chart" uri="{C3380CC4-5D6E-409C-BE32-E72D297353CC}">
              <c16:uniqueId val="{00000001-D7DC-4587-9FC2-75F92FF7D6A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Unet-camvid-onnx-0001</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Ta'!$B$156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Ta'!$A$157:$A$161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Ta'!$B$157:$B$161</c:f>
              <c:numCache>
                <c:formatCode>0.00</c:formatCode>
                <c:ptCount val="5"/>
                <c:pt idx="0">
                  <c:v>17.2</c:v>
                </c:pt>
                <c:pt idx="1">
                  <c:v>15.45</c:v>
                </c:pt>
                <c:pt idx="2">
                  <c:v>3.26</c:v>
                </c:pt>
                <c:pt idx="3">
                  <c:v>3.3</c:v>
                </c:pt>
                <c:pt idx="4">
                  <c:v>1.74</c:v>
                </c:pt>
              </c:numCache>
            </c:numRef>
          </c:val>
          <c:extLst>
            <c:ext xmlns:c16="http://schemas.microsoft.com/office/drawing/2014/chart" uri="{C3380CC4-5D6E-409C-BE32-E72D297353CC}">
              <c16:uniqueId val="{00000000-134E-4582-BCDE-3F71B026DBCC}"/>
            </c:ext>
          </c:extLst>
        </c:ser>
        <c:ser>
          <c:idx val="1"/>
          <c:order val="1"/>
          <c:tx>
            <c:strRef>
              <c:f>'OpenVINO Model Server. Perf. Ta'!$C$156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Ta'!$A$157:$A$161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Ta'!$C$157:$C$161</c:f>
              <c:numCache>
                <c:formatCode>0.00</c:formatCode>
                <c:ptCount val="5"/>
                <c:pt idx="0">
                  <c:v>17.649999999999999</c:v>
                </c:pt>
                <c:pt idx="1">
                  <c:v>15.82</c:v>
                </c:pt>
                <c:pt idx="2">
                  <c:v>3.26</c:v>
                </c:pt>
                <c:pt idx="3">
                  <c:v>3.31</c:v>
                </c:pt>
                <c:pt idx="4">
                  <c:v>1.83</c:v>
                </c:pt>
              </c:numCache>
            </c:numRef>
          </c:val>
          <c:extLst>
            <c:ext xmlns:c16="http://schemas.microsoft.com/office/drawing/2014/chart" uri="{C3380CC4-5D6E-409C-BE32-E72D297353CC}">
              <c16:uniqueId val="{00000001-134E-4582-BCDE-3F71B026DBC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Unet-camvid-onnx-0001</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Ta'!$B$163</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Ta'!$A$164:$A$168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Ta'!$B$164:$B$168</c:f>
              <c:numCache>
                <c:formatCode>0.00</c:formatCode>
                <c:ptCount val="5"/>
                <c:pt idx="0">
                  <c:v>70.56</c:v>
                </c:pt>
                <c:pt idx="1">
                  <c:v>62.64</c:v>
                </c:pt>
                <c:pt idx="2">
                  <c:v>12.58</c:v>
                </c:pt>
                <c:pt idx="3">
                  <c:v>12.77</c:v>
                </c:pt>
                <c:pt idx="4">
                  <c:v>2.68</c:v>
                </c:pt>
              </c:numCache>
            </c:numRef>
          </c:val>
          <c:extLst>
            <c:ext xmlns:c16="http://schemas.microsoft.com/office/drawing/2014/chart" uri="{C3380CC4-5D6E-409C-BE32-E72D297353CC}">
              <c16:uniqueId val="{00000000-BC76-49ED-9EB2-6E82E0C3E3AC}"/>
            </c:ext>
          </c:extLst>
        </c:ser>
        <c:ser>
          <c:idx val="1"/>
          <c:order val="1"/>
          <c:tx>
            <c:strRef>
              <c:f>'OpenVINO Model Server. Perf. Ta'!$C$163</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Ta'!$A$164:$A$168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Ta'!$C$164:$C$168</c:f>
              <c:numCache>
                <c:formatCode>0.00</c:formatCode>
                <c:ptCount val="5"/>
                <c:pt idx="0">
                  <c:v>75.88</c:v>
                </c:pt>
                <c:pt idx="1">
                  <c:v>67.739999999999995</c:v>
                </c:pt>
                <c:pt idx="2">
                  <c:v>12.64</c:v>
                </c:pt>
                <c:pt idx="3">
                  <c:v>13.01</c:v>
                </c:pt>
                <c:pt idx="4">
                  <c:v>2.94</c:v>
                </c:pt>
              </c:numCache>
            </c:numRef>
          </c:val>
          <c:extLst>
            <c:ext xmlns:c16="http://schemas.microsoft.com/office/drawing/2014/chart" uri="{C3380CC4-5D6E-409C-BE32-E72D297353CC}">
              <c16:uniqueId val="{00000001-BC76-49ED-9EB2-6E82E0C3E3A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6"/>
          <c:order val="0"/>
          <c:tx>
            <c:strRef>
              <c:f>'Performance Tables GPU'!$F$2</c:f>
              <c:strCache>
                <c:ptCount val="1"/>
                <c:pt idx="0">
                  <c:v>Intel® Processor N200 GPU INT8</c:v>
                </c:pt>
              </c:strCache>
            </c:strRef>
          </c:tx>
          <c:spPr>
            <a:solidFill>
              <a:schemeClr val="accent1">
                <a:lumMod val="60000"/>
              </a:schemeClr>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GPU'!$B$3:$B$13</c:f>
              <c:numCache>
                <c:formatCode>0.00</c:formatCode>
                <c:ptCount val="11"/>
                <c:pt idx="0">
                  <c:v>3.3340000000000001</c:v>
                </c:pt>
                <c:pt idx="2">
                  <c:v>5.5759999999999996</c:v>
                </c:pt>
                <c:pt idx="4">
                  <c:v>58.264000000000003</c:v>
                </c:pt>
                <c:pt idx="5">
                  <c:v>14.643000000000001</c:v>
                </c:pt>
                <c:pt idx="6">
                  <c:v>0.28899999999999998</c:v>
                </c:pt>
                <c:pt idx="7">
                  <c:v>29.050999999999998</c:v>
                </c:pt>
                <c:pt idx="9">
                  <c:v>18.643000000000001</c:v>
                </c:pt>
                <c:pt idx="10">
                  <c:v>8.3620000000000001</c:v>
                </c:pt>
              </c:numCache>
            </c:numRef>
          </c:val>
          <c:extLst>
            <c:ext xmlns:c16="http://schemas.microsoft.com/office/drawing/2014/chart" uri="{C3380CC4-5D6E-409C-BE32-E72D297353CC}">
              <c16:uniqueId val="{00000000-25F5-42BA-A008-5A6C79129ECA}"/>
            </c:ext>
          </c:extLst>
        </c:ser>
        <c:ser>
          <c:idx val="7"/>
          <c:order val="1"/>
          <c:tx>
            <c:strRef>
              <c:f>'Performance Tables GPU'!$G$2</c:f>
              <c:strCache>
                <c:ptCount val="1"/>
                <c:pt idx="0">
                  <c:v>Intel® Processor N200 GPU FP16</c:v>
                </c:pt>
              </c:strCache>
            </c:strRef>
          </c:tx>
          <c:spPr>
            <a:solidFill>
              <a:schemeClr val="accent2">
                <a:lumMod val="60000"/>
              </a:schemeClr>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GPU'!$C$3:$C$13</c:f>
              <c:numCache>
                <c:formatCode>0.00</c:formatCode>
                <c:ptCount val="11"/>
                <c:pt idx="0">
                  <c:v>2.35</c:v>
                </c:pt>
                <c:pt idx="1">
                  <c:v>0.22800000000000001</c:v>
                </c:pt>
                <c:pt idx="2">
                  <c:v>4.9349999999999996</c:v>
                </c:pt>
                <c:pt idx="4">
                  <c:v>40.262</c:v>
                </c:pt>
                <c:pt idx="5">
                  <c:v>7.8120000000000003</c:v>
                </c:pt>
                <c:pt idx="6">
                  <c:v>0.16500000000000001</c:v>
                </c:pt>
                <c:pt idx="7">
                  <c:v>15.339</c:v>
                </c:pt>
                <c:pt idx="8">
                  <c:v>0.253</c:v>
                </c:pt>
                <c:pt idx="9">
                  <c:v>9.8170000000000002</c:v>
                </c:pt>
                <c:pt idx="10">
                  <c:v>5.5570000000000004</c:v>
                </c:pt>
              </c:numCache>
            </c:numRef>
          </c:val>
          <c:extLst>
            <c:ext xmlns:c16="http://schemas.microsoft.com/office/drawing/2014/chart" uri="{C3380CC4-5D6E-409C-BE32-E72D297353CC}">
              <c16:uniqueId val="{00000001-25F5-42BA-A008-5A6C79129ECA}"/>
            </c:ext>
          </c:extLst>
        </c:ser>
        <c:ser>
          <c:idx val="8"/>
          <c:order val="2"/>
          <c:tx>
            <c:strRef>
              <c:f>'Performance Tables GPU'!$F$14</c:f>
              <c:strCache>
                <c:ptCount val="1"/>
                <c:pt idx="0">
                  <c:v>Intel® Atom x6425E GPU INT8</c:v>
                </c:pt>
              </c:strCache>
            </c:strRef>
          </c:tx>
          <c:spPr>
            <a:solidFill>
              <a:schemeClr val="accent3">
                <a:lumMod val="60000"/>
              </a:schemeClr>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GPU'!$B$15:$B$25</c:f>
              <c:numCache>
                <c:formatCode>General</c:formatCode>
                <c:ptCount val="11"/>
                <c:pt idx="0">
                  <c:v>13.55</c:v>
                </c:pt>
                <c:pt idx="1">
                  <c:v>0.747</c:v>
                </c:pt>
                <c:pt idx="2" formatCode="0.00">
                  <c:v>21.552</c:v>
                </c:pt>
                <c:pt idx="3" formatCode="0.00">
                  <c:v>0.153</c:v>
                </c:pt>
                <c:pt idx="4" formatCode="0.00">
                  <c:v>194.52099999999999</c:v>
                </c:pt>
                <c:pt idx="5" formatCode="0.00">
                  <c:v>49.286000000000001</c:v>
                </c:pt>
                <c:pt idx="6" formatCode="0.00">
                  <c:v>1.1910000000000001</c:v>
                </c:pt>
                <c:pt idx="7" formatCode="0.00">
                  <c:v>94.938000000000002</c:v>
                </c:pt>
                <c:pt idx="8" formatCode="0.00">
                  <c:v>0.98899999999999999</c:v>
                </c:pt>
                <c:pt idx="9" formatCode="0.00">
                  <c:v>66.954999999999998</c:v>
                </c:pt>
                <c:pt idx="10" formatCode="0.00">
                  <c:v>32.872999999999998</c:v>
                </c:pt>
              </c:numCache>
            </c:numRef>
          </c:val>
          <c:extLst>
            <c:ext xmlns:c16="http://schemas.microsoft.com/office/drawing/2014/chart" uri="{C3380CC4-5D6E-409C-BE32-E72D297353CC}">
              <c16:uniqueId val="{00000002-25F5-42BA-A008-5A6C79129ECA}"/>
            </c:ext>
          </c:extLst>
        </c:ser>
        <c:ser>
          <c:idx val="9"/>
          <c:order val="3"/>
          <c:tx>
            <c:strRef>
              <c:f>'Performance Tables GPU'!$G$14</c:f>
              <c:strCache>
                <c:ptCount val="1"/>
                <c:pt idx="0">
                  <c:v>Intel® Atom x6425E GPU FP16</c:v>
                </c:pt>
              </c:strCache>
            </c:strRef>
          </c:tx>
          <c:spPr>
            <a:solidFill>
              <a:schemeClr val="accent4">
                <a:lumMod val="60000"/>
              </a:schemeClr>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GPU'!$C$15:$C$25</c:f>
              <c:numCache>
                <c:formatCode>General</c:formatCode>
                <c:ptCount val="11"/>
                <c:pt idx="0">
                  <c:v>14.63</c:v>
                </c:pt>
                <c:pt idx="1">
                  <c:v>1.427</c:v>
                </c:pt>
                <c:pt idx="2" formatCode="0.00">
                  <c:v>25.303000000000001</c:v>
                </c:pt>
                <c:pt idx="3" formatCode="0.00">
                  <c:v>0.16900000000000001</c:v>
                </c:pt>
                <c:pt idx="4" formatCode="0.00">
                  <c:v>234.06800000000001</c:v>
                </c:pt>
                <c:pt idx="5" formatCode="0.00">
                  <c:v>52.411999999999999</c:v>
                </c:pt>
                <c:pt idx="6" formatCode="0.00">
                  <c:v>1.1919999999999999</c:v>
                </c:pt>
                <c:pt idx="7" formatCode="0.00">
                  <c:v>99.465000000000003</c:v>
                </c:pt>
                <c:pt idx="8" formatCode="0.00">
                  <c:v>1.998</c:v>
                </c:pt>
                <c:pt idx="9" formatCode="0.00">
                  <c:v>67.551000000000002</c:v>
                </c:pt>
                <c:pt idx="10" formatCode="0.00">
                  <c:v>34.58</c:v>
                </c:pt>
              </c:numCache>
            </c:numRef>
          </c:val>
          <c:extLst>
            <c:ext xmlns:c16="http://schemas.microsoft.com/office/drawing/2014/chart" uri="{C3380CC4-5D6E-409C-BE32-E72D297353CC}">
              <c16:uniqueId val="{00000003-25F5-42BA-A008-5A6C79129ECA}"/>
            </c:ext>
          </c:extLst>
        </c:ser>
        <c:ser>
          <c:idx val="0"/>
          <c:order val="4"/>
          <c:tx>
            <c:strRef>
              <c:f>'Performance Tables GPU'!$F$26</c:f>
              <c:strCache>
                <c:ptCount val="1"/>
                <c:pt idx="0">
                  <c:v>Intel® Celeron®  6305E GPU INT8</c:v>
                </c:pt>
              </c:strCache>
            </c:strRef>
          </c:tx>
          <c:spPr>
            <a:solidFill>
              <a:schemeClr val="accent1"/>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GPU'!$B$27:$B$37</c:f>
              <c:numCache>
                <c:formatCode>0.00</c:formatCode>
                <c:ptCount val="11"/>
                <c:pt idx="0">
                  <c:v>45.759</c:v>
                </c:pt>
                <c:pt idx="1">
                  <c:v>4.9429999999999996</c:v>
                </c:pt>
                <c:pt idx="2">
                  <c:v>72.599999999999994</c:v>
                </c:pt>
                <c:pt idx="3">
                  <c:v>0.53100000000000003</c:v>
                </c:pt>
                <c:pt idx="4">
                  <c:v>663.23199999999997</c:v>
                </c:pt>
                <c:pt idx="5">
                  <c:v>212.63800000000001</c:v>
                </c:pt>
                <c:pt idx="6">
                  <c:v>5.165</c:v>
                </c:pt>
                <c:pt idx="7">
                  <c:v>408.68900000000002</c:v>
                </c:pt>
                <c:pt idx="8">
                  <c:v>8.407</c:v>
                </c:pt>
                <c:pt idx="9">
                  <c:v>291.37700000000001</c:v>
                </c:pt>
                <c:pt idx="10">
                  <c:v>123.47499999999999</c:v>
                </c:pt>
              </c:numCache>
            </c:numRef>
          </c:val>
          <c:extLst>
            <c:ext xmlns:c16="http://schemas.microsoft.com/office/drawing/2014/chart" uri="{C3380CC4-5D6E-409C-BE32-E72D297353CC}">
              <c16:uniqueId val="{00000002-EBF5-45A1-AB3F-099743298E42}"/>
            </c:ext>
          </c:extLst>
        </c:ser>
        <c:ser>
          <c:idx val="1"/>
          <c:order val="5"/>
          <c:tx>
            <c:strRef>
              <c:f>'Performance Tables GPU'!$G$26</c:f>
              <c:strCache>
                <c:ptCount val="1"/>
                <c:pt idx="0">
                  <c:v>Intel® Celeron®  6305E GPU FP16</c:v>
                </c:pt>
              </c:strCache>
            </c:strRef>
          </c:tx>
          <c:spPr>
            <a:solidFill>
              <a:schemeClr val="accent2"/>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GPU'!$C$27:$C$37</c:f>
              <c:numCache>
                <c:formatCode>0.00</c:formatCode>
                <c:ptCount val="11"/>
                <c:pt idx="0">
                  <c:v>32.084000000000003</c:v>
                </c:pt>
                <c:pt idx="1">
                  <c:v>3.3969999999999998</c:v>
                </c:pt>
                <c:pt idx="2">
                  <c:v>60.575000000000003</c:v>
                </c:pt>
                <c:pt idx="3">
                  <c:v>0.54700000000000004</c:v>
                </c:pt>
                <c:pt idx="4">
                  <c:v>509.63200000000001</c:v>
                </c:pt>
                <c:pt idx="5">
                  <c:v>118.084</c:v>
                </c:pt>
                <c:pt idx="6">
                  <c:v>2.7839999999999998</c:v>
                </c:pt>
                <c:pt idx="7">
                  <c:v>220.542</c:v>
                </c:pt>
                <c:pt idx="8">
                  <c:v>4.444</c:v>
                </c:pt>
                <c:pt idx="9">
                  <c:v>157.24700000000001</c:v>
                </c:pt>
                <c:pt idx="10">
                  <c:v>82.075000000000003</c:v>
                </c:pt>
              </c:numCache>
            </c:numRef>
          </c:val>
          <c:extLst>
            <c:ext xmlns:c16="http://schemas.microsoft.com/office/drawing/2014/chart" uri="{C3380CC4-5D6E-409C-BE32-E72D297353CC}">
              <c16:uniqueId val="{00000003-EBF5-45A1-AB3F-099743298E42}"/>
            </c:ext>
          </c:extLst>
        </c:ser>
        <c:ser>
          <c:idx val="2"/>
          <c:order val="6"/>
          <c:tx>
            <c:strRef>
              <c:f>'Performance Tables GPU'!$F$38</c:f>
              <c:strCache>
                <c:ptCount val="1"/>
                <c:pt idx="0">
                  <c:v>Intel® Core™ i7-1185GRE GPU INT8</c:v>
                </c:pt>
              </c:strCache>
            </c:strRef>
          </c:tx>
          <c:spPr>
            <a:solidFill>
              <a:schemeClr val="accent3"/>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GPU'!$B$39:$B$49</c:f>
              <c:numCache>
                <c:formatCode>0.00</c:formatCode>
                <c:ptCount val="11"/>
                <c:pt idx="0">
                  <c:v>47.984000000000002</c:v>
                </c:pt>
                <c:pt idx="1">
                  <c:v>4.4379999999999997</c:v>
                </c:pt>
                <c:pt idx="2">
                  <c:v>55.854999999999997</c:v>
                </c:pt>
                <c:pt idx="3">
                  <c:v>0.60599999999999998</c:v>
                </c:pt>
                <c:pt idx="4">
                  <c:v>615.69500000000005</c:v>
                </c:pt>
                <c:pt idx="5">
                  <c:v>201.642</c:v>
                </c:pt>
                <c:pt idx="6">
                  <c:v>5.46</c:v>
                </c:pt>
                <c:pt idx="7">
                  <c:v>362.01499999999999</c:v>
                </c:pt>
                <c:pt idx="8">
                  <c:v>9.68</c:v>
                </c:pt>
                <c:pt idx="9">
                  <c:v>304.98500000000001</c:v>
                </c:pt>
                <c:pt idx="10">
                  <c:v>114.101</c:v>
                </c:pt>
              </c:numCache>
            </c:numRef>
          </c:val>
          <c:extLst>
            <c:ext xmlns:c16="http://schemas.microsoft.com/office/drawing/2014/chart" uri="{C3380CC4-5D6E-409C-BE32-E72D297353CC}">
              <c16:uniqueId val="{00000004-EBF5-45A1-AB3F-099743298E42}"/>
            </c:ext>
          </c:extLst>
        </c:ser>
        <c:ser>
          <c:idx val="3"/>
          <c:order val="7"/>
          <c:tx>
            <c:strRef>
              <c:f>'Performance Tables GPU'!$G$38</c:f>
              <c:strCache>
                <c:ptCount val="1"/>
                <c:pt idx="0">
                  <c:v>Intel® Core™ i7-1185GRE GPU FP16</c:v>
                </c:pt>
              </c:strCache>
            </c:strRef>
          </c:tx>
          <c:spPr>
            <a:solidFill>
              <a:schemeClr val="accent4"/>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GPU'!$C$39:$C$49</c:f>
              <c:numCache>
                <c:formatCode>0.00</c:formatCode>
                <c:ptCount val="11"/>
                <c:pt idx="0">
                  <c:v>36.040999999999997</c:v>
                </c:pt>
                <c:pt idx="1">
                  <c:v>4.0679999999999996</c:v>
                </c:pt>
                <c:pt idx="2">
                  <c:v>43.122</c:v>
                </c:pt>
                <c:pt idx="3">
                  <c:v>0.57899999999999996</c:v>
                </c:pt>
                <c:pt idx="4">
                  <c:v>443.34</c:v>
                </c:pt>
                <c:pt idx="5">
                  <c:v>118.395</c:v>
                </c:pt>
                <c:pt idx="6">
                  <c:v>3.1360000000000001</c:v>
                </c:pt>
                <c:pt idx="7">
                  <c:v>218.208</c:v>
                </c:pt>
                <c:pt idx="8">
                  <c:v>5.0359999999999996</c:v>
                </c:pt>
                <c:pt idx="9">
                  <c:v>167.62799999999999</c:v>
                </c:pt>
                <c:pt idx="10">
                  <c:v>76.662000000000006</c:v>
                </c:pt>
              </c:numCache>
            </c:numRef>
          </c:val>
          <c:extLst>
            <c:ext xmlns:c16="http://schemas.microsoft.com/office/drawing/2014/chart" uri="{C3380CC4-5D6E-409C-BE32-E72D297353CC}">
              <c16:uniqueId val="{00000005-EBF5-45A1-AB3F-099743298E42}"/>
            </c:ext>
          </c:extLst>
        </c:ser>
        <c:ser>
          <c:idx val="4"/>
          <c:order val="8"/>
          <c:tx>
            <c:strRef>
              <c:f>'Performance Tables GPU'!$F$74</c:f>
              <c:strCache>
                <c:ptCount val="1"/>
                <c:pt idx="0">
                  <c:v>Intel® ARC® 770M INT8</c:v>
                </c:pt>
              </c:strCache>
              <c:extLst xmlns:c15="http://schemas.microsoft.com/office/drawing/2012/chart"/>
            </c:strRef>
          </c:tx>
          <c:spPr>
            <a:solidFill>
              <a:schemeClr val="accent5"/>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GPU'!$B$75:$B$85</c:f>
              <c:numCache>
                <c:formatCode>0.00</c:formatCode>
                <c:ptCount val="11"/>
                <c:pt idx="0">
                  <c:v>599.66</c:v>
                </c:pt>
                <c:pt idx="1">
                  <c:v>129.32900000000001</c:v>
                </c:pt>
                <c:pt idx="2">
                  <c:v>596.55600000000004</c:v>
                </c:pt>
                <c:pt idx="3">
                  <c:v>28.315000000000001</c:v>
                </c:pt>
                <c:pt idx="4">
                  <c:v>4274.674</c:v>
                </c:pt>
                <c:pt idx="5">
                  <c:v>2392.8969999999999</c:v>
                </c:pt>
                <c:pt idx="6">
                  <c:v>147.65700000000001</c:v>
                </c:pt>
                <c:pt idx="7">
                  <c:v>2923.3380000000002</c:v>
                </c:pt>
                <c:pt idx="8">
                  <c:v>252.37799999999999</c:v>
                </c:pt>
                <c:pt idx="9">
                  <c:v>2615.6570000000002</c:v>
                </c:pt>
                <c:pt idx="10">
                  <c:v>1025.8040000000001</c:v>
                </c:pt>
              </c:numCache>
            </c:numRef>
          </c:val>
          <c:extLst xmlns:c15="http://schemas.microsoft.com/office/drawing/2012/chart">
            <c:ext xmlns:c16="http://schemas.microsoft.com/office/drawing/2014/chart" uri="{C3380CC4-5D6E-409C-BE32-E72D297353CC}">
              <c16:uniqueId val="{00000006-EBF5-45A1-AB3F-099743298E42}"/>
            </c:ext>
          </c:extLst>
        </c:ser>
        <c:ser>
          <c:idx val="5"/>
          <c:order val="9"/>
          <c:tx>
            <c:strRef>
              <c:f>'Performance Tables GPU'!$G$74</c:f>
              <c:strCache>
                <c:ptCount val="1"/>
                <c:pt idx="0">
                  <c:v>Intel® ARC® 770M FP16</c:v>
                </c:pt>
              </c:strCache>
              <c:extLst xmlns:c15="http://schemas.microsoft.com/office/drawing/2012/chart"/>
            </c:strRef>
          </c:tx>
          <c:spPr>
            <a:solidFill>
              <a:schemeClr val="accent6"/>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GPU'!$C$75:$C$85</c:f>
              <c:numCache>
                <c:formatCode>0.00</c:formatCode>
                <c:ptCount val="11"/>
                <c:pt idx="0">
                  <c:v>553.65300000000002</c:v>
                </c:pt>
                <c:pt idx="1">
                  <c:v>95.424000000000007</c:v>
                </c:pt>
                <c:pt idx="2">
                  <c:v>539.12900000000002</c:v>
                </c:pt>
                <c:pt idx="3">
                  <c:v>18.599</c:v>
                </c:pt>
                <c:pt idx="4">
                  <c:v>3935.837</c:v>
                </c:pt>
                <c:pt idx="5">
                  <c:v>1537.23</c:v>
                </c:pt>
                <c:pt idx="6">
                  <c:v>81.510999999999996</c:v>
                </c:pt>
                <c:pt idx="7">
                  <c:v>2467.7339999999999</c:v>
                </c:pt>
                <c:pt idx="8">
                  <c:v>184.196</c:v>
                </c:pt>
                <c:pt idx="9">
                  <c:v>2002.2539999999999</c:v>
                </c:pt>
                <c:pt idx="10">
                  <c:v>1024.4380000000001</c:v>
                </c:pt>
              </c:numCache>
            </c:numRef>
          </c:val>
          <c:extLst xmlns:c15="http://schemas.microsoft.com/office/drawing/2012/chart">
            <c:ext xmlns:c16="http://schemas.microsoft.com/office/drawing/2014/chart" uri="{C3380CC4-5D6E-409C-BE32-E72D297353CC}">
              <c16:uniqueId val="{00000007-EBF5-45A1-AB3F-099743298E42}"/>
            </c:ext>
          </c:extLst>
        </c:ser>
        <c:ser>
          <c:idx val="10"/>
          <c:order val="10"/>
          <c:tx>
            <c:strRef>
              <c:f>'Performance Tables GPU'!$F$86</c:f>
              <c:strCache>
                <c:ptCount val="1"/>
                <c:pt idx="0">
                  <c:v>Intel® Flex-170 INT8</c:v>
                </c:pt>
              </c:strCache>
            </c:strRef>
          </c:tx>
          <c:spPr>
            <a:solidFill>
              <a:schemeClr val="accent5">
                <a:lumMod val="60000"/>
              </a:schemeClr>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GPU'!$B$87:$B$97</c:f>
              <c:numCache>
                <c:formatCode>0.00</c:formatCode>
                <c:ptCount val="11"/>
                <c:pt idx="0">
                  <c:v>826.33199999999999</c:v>
                </c:pt>
                <c:pt idx="1">
                  <c:v>149.161</c:v>
                </c:pt>
                <c:pt idx="2">
                  <c:v>842.03599999999994</c:v>
                </c:pt>
                <c:pt idx="3">
                  <c:v>32.17</c:v>
                </c:pt>
                <c:pt idx="4">
                  <c:v>6724.2120000000004</c:v>
                </c:pt>
                <c:pt idx="5">
                  <c:v>3467.97</c:v>
                </c:pt>
                <c:pt idx="6">
                  <c:v>211.80699999999999</c:v>
                </c:pt>
                <c:pt idx="7">
                  <c:v>4068.0830000000001</c:v>
                </c:pt>
                <c:pt idx="8">
                  <c:v>299.69900000000001</c:v>
                </c:pt>
                <c:pt idx="9">
                  <c:v>3849.02</c:v>
                </c:pt>
                <c:pt idx="10">
                  <c:v>1559.93</c:v>
                </c:pt>
              </c:numCache>
            </c:numRef>
          </c:val>
          <c:extLst>
            <c:ext xmlns:c16="http://schemas.microsoft.com/office/drawing/2014/chart" uri="{C3380CC4-5D6E-409C-BE32-E72D297353CC}">
              <c16:uniqueId val="{00000004-25F5-42BA-A008-5A6C79129ECA}"/>
            </c:ext>
          </c:extLst>
        </c:ser>
        <c:ser>
          <c:idx val="11"/>
          <c:order val="11"/>
          <c:tx>
            <c:strRef>
              <c:f>'Performance Tables GPU'!$G$86</c:f>
              <c:strCache>
                <c:ptCount val="1"/>
                <c:pt idx="0">
                  <c:v>Intel® Flex-170 FP16</c:v>
                </c:pt>
              </c:strCache>
            </c:strRef>
          </c:tx>
          <c:spPr>
            <a:solidFill>
              <a:schemeClr val="accent6">
                <a:lumMod val="60000"/>
              </a:schemeClr>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GPU'!$C$87:$C$97</c:f>
              <c:numCache>
                <c:formatCode>0.00</c:formatCode>
                <c:ptCount val="11"/>
                <c:pt idx="0">
                  <c:v>677.101</c:v>
                </c:pt>
                <c:pt idx="1">
                  <c:v>103.461</c:v>
                </c:pt>
                <c:pt idx="2">
                  <c:v>824.33299999999997</c:v>
                </c:pt>
                <c:pt idx="3">
                  <c:v>19.744</c:v>
                </c:pt>
                <c:pt idx="4">
                  <c:v>5839.91</c:v>
                </c:pt>
                <c:pt idx="5">
                  <c:v>2197.047</c:v>
                </c:pt>
                <c:pt idx="6">
                  <c:v>110.01300000000001</c:v>
                </c:pt>
                <c:pt idx="7">
                  <c:v>3482.4740000000002</c:v>
                </c:pt>
                <c:pt idx="8">
                  <c:v>202.018</c:v>
                </c:pt>
                <c:pt idx="9">
                  <c:v>2821.45</c:v>
                </c:pt>
                <c:pt idx="10">
                  <c:v>1436.347</c:v>
                </c:pt>
              </c:numCache>
            </c:numRef>
          </c:val>
          <c:extLst>
            <c:ext xmlns:c16="http://schemas.microsoft.com/office/drawing/2014/chart" uri="{C3380CC4-5D6E-409C-BE32-E72D297353CC}">
              <c16:uniqueId val="{00000005-25F5-42BA-A008-5A6C79129ECA}"/>
            </c:ext>
          </c:extLst>
        </c:ser>
        <c:ser>
          <c:idx val="12"/>
          <c:order val="12"/>
          <c:tx>
            <c:strRef>
              <c:f>'Performance Tables GPU'!$F$98</c:f>
              <c:strCache>
                <c:ptCount val="1"/>
                <c:pt idx="0">
                  <c:v>Intel® Flex-140 INT8</c:v>
                </c:pt>
              </c:strCache>
            </c:strRef>
          </c:tx>
          <c:spPr>
            <a:solidFill>
              <a:schemeClr val="accent1">
                <a:lumMod val="80000"/>
                <a:lumOff val="20000"/>
              </a:schemeClr>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GPU'!$B$99:$B$109</c:f>
              <c:numCache>
                <c:formatCode>0.00</c:formatCode>
                <c:ptCount val="11"/>
                <c:pt idx="0">
                  <c:v>175.35900000000001</c:v>
                </c:pt>
                <c:pt idx="1">
                  <c:v>30.364999999999998</c:v>
                </c:pt>
                <c:pt idx="2">
                  <c:v>125.875</c:v>
                </c:pt>
                <c:pt idx="4">
                  <c:v>1506.953</c:v>
                </c:pt>
                <c:pt idx="5">
                  <c:v>640.65599999999995</c:v>
                </c:pt>
                <c:pt idx="6">
                  <c:v>30.74</c:v>
                </c:pt>
                <c:pt idx="7">
                  <c:v>860.45100000000002</c:v>
                </c:pt>
                <c:pt idx="8">
                  <c:v>55.524999999999999</c:v>
                </c:pt>
                <c:pt idx="9">
                  <c:v>623.04200000000003</c:v>
                </c:pt>
                <c:pt idx="10">
                  <c:v>253.42500000000001</c:v>
                </c:pt>
              </c:numCache>
            </c:numRef>
          </c:val>
          <c:extLst>
            <c:ext xmlns:c16="http://schemas.microsoft.com/office/drawing/2014/chart" uri="{C3380CC4-5D6E-409C-BE32-E72D297353CC}">
              <c16:uniqueId val="{00000000-FBEC-4DA6-9381-0F2FDA4385B7}"/>
            </c:ext>
          </c:extLst>
        </c:ser>
        <c:ser>
          <c:idx val="13"/>
          <c:order val="13"/>
          <c:tx>
            <c:strRef>
              <c:f>'Performance Tables GPU'!$G$98</c:f>
              <c:strCache>
                <c:ptCount val="1"/>
                <c:pt idx="0">
                  <c:v>Intel® Flex-140 FP16</c:v>
                </c:pt>
              </c:strCache>
            </c:strRef>
          </c:tx>
          <c:spPr>
            <a:solidFill>
              <a:schemeClr val="accent2">
                <a:lumMod val="80000"/>
                <a:lumOff val="20000"/>
              </a:schemeClr>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GPU'!$C$99:$C$109</c:f>
              <c:numCache>
                <c:formatCode>0.00</c:formatCode>
                <c:ptCount val="11"/>
                <c:pt idx="0">
                  <c:v>123.595</c:v>
                </c:pt>
                <c:pt idx="1">
                  <c:v>20.757999999999999</c:v>
                </c:pt>
                <c:pt idx="2">
                  <c:v>115.66200000000001</c:v>
                </c:pt>
                <c:pt idx="4">
                  <c:v>1285.9359999999999</c:v>
                </c:pt>
                <c:pt idx="5">
                  <c:v>474.69799999999998</c:v>
                </c:pt>
                <c:pt idx="6">
                  <c:v>15.553000000000001</c:v>
                </c:pt>
                <c:pt idx="7">
                  <c:v>705.96</c:v>
                </c:pt>
                <c:pt idx="8">
                  <c:v>34.298999999999999</c:v>
                </c:pt>
                <c:pt idx="9">
                  <c:v>647.654</c:v>
                </c:pt>
                <c:pt idx="10">
                  <c:v>264.60700000000003</c:v>
                </c:pt>
              </c:numCache>
            </c:numRef>
          </c:val>
          <c:extLst>
            <c:ext xmlns:c16="http://schemas.microsoft.com/office/drawing/2014/chart" uri="{C3380CC4-5D6E-409C-BE32-E72D297353CC}">
              <c16:uniqueId val="{00000001-FBEC-4DA6-9381-0F2FDA4385B7}"/>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Yolo-V8n</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Ta'!$B$170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Ta'!$A$171:$A$175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Ta'!$B$171:$B$175</c:f>
              <c:numCache>
                <c:formatCode>0.00</c:formatCode>
                <c:ptCount val="5"/>
                <c:pt idx="0">
                  <c:v>276.10000000000002</c:v>
                </c:pt>
                <c:pt idx="1">
                  <c:v>272.38</c:v>
                </c:pt>
                <c:pt idx="2">
                  <c:v>66.150000000000006</c:v>
                </c:pt>
                <c:pt idx="3">
                  <c:v>63.18</c:v>
                </c:pt>
                <c:pt idx="4">
                  <c:v>37.090000000000003</c:v>
                </c:pt>
              </c:numCache>
            </c:numRef>
          </c:val>
          <c:extLst>
            <c:ext xmlns:c16="http://schemas.microsoft.com/office/drawing/2014/chart" uri="{C3380CC4-5D6E-409C-BE32-E72D297353CC}">
              <c16:uniqueId val="{00000000-D550-45F3-8024-86B49F6BF740}"/>
            </c:ext>
          </c:extLst>
        </c:ser>
        <c:ser>
          <c:idx val="1"/>
          <c:order val="1"/>
          <c:tx>
            <c:strRef>
              <c:f>'OpenVINO Model Server. Perf. Ta'!$C$170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Ta'!$A$171:$A$175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Ta'!$C$171:$C$175</c:f>
              <c:numCache>
                <c:formatCode>0.00</c:formatCode>
                <c:ptCount val="5"/>
                <c:pt idx="0">
                  <c:v>361.69</c:v>
                </c:pt>
                <c:pt idx="1">
                  <c:v>332.05</c:v>
                </c:pt>
                <c:pt idx="2">
                  <c:v>74.319999999999993</c:v>
                </c:pt>
                <c:pt idx="3">
                  <c:v>70.430000000000007</c:v>
                </c:pt>
                <c:pt idx="4">
                  <c:v>40.14</c:v>
                </c:pt>
              </c:numCache>
            </c:numRef>
          </c:val>
          <c:extLst>
            <c:ext xmlns:c16="http://schemas.microsoft.com/office/drawing/2014/chart" uri="{C3380CC4-5D6E-409C-BE32-E72D297353CC}">
              <c16:uniqueId val="{00000001-D550-45F3-8024-86B49F6BF74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Yolo-V8n</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Ta'!$B$177</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Ta'!$A$178:$A$182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Ta'!$B$178:$B$182</c:f>
              <c:numCache>
                <c:formatCode>0.00</c:formatCode>
                <c:ptCount val="5"/>
                <c:pt idx="0">
                  <c:v>422.22</c:v>
                </c:pt>
                <c:pt idx="1">
                  <c:v>520.16</c:v>
                </c:pt>
                <c:pt idx="2">
                  <c:v>153.43</c:v>
                </c:pt>
                <c:pt idx="3">
                  <c:v>141.75</c:v>
                </c:pt>
                <c:pt idx="4">
                  <c:v>55.65</c:v>
                </c:pt>
              </c:numCache>
            </c:numRef>
          </c:val>
          <c:extLst>
            <c:ext xmlns:c16="http://schemas.microsoft.com/office/drawing/2014/chart" uri="{C3380CC4-5D6E-409C-BE32-E72D297353CC}">
              <c16:uniqueId val="{00000000-5CD9-40D6-ABA4-428272371736}"/>
            </c:ext>
          </c:extLst>
        </c:ser>
        <c:ser>
          <c:idx val="1"/>
          <c:order val="1"/>
          <c:tx>
            <c:strRef>
              <c:f>'OpenVINO Model Server. Perf. Ta'!$C$177</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Ta'!$A$178:$A$182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Ta'!$C$178:$C$182</c:f>
              <c:numCache>
                <c:formatCode>0.00</c:formatCode>
                <c:ptCount val="5"/>
                <c:pt idx="0">
                  <c:v>706.33</c:v>
                </c:pt>
                <c:pt idx="1">
                  <c:v>584.36</c:v>
                </c:pt>
                <c:pt idx="2">
                  <c:v>199.57</c:v>
                </c:pt>
                <c:pt idx="3">
                  <c:v>195.54</c:v>
                </c:pt>
                <c:pt idx="4">
                  <c:v>67.260000000000005</c:v>
                </c:pt>
              </c:numCache>
            </c:numRef>
          </c:val>
          <c:extLst>
            <c:ext xmlns:c16="http://schemas.microsoft.com/office/drawing/2014/chart" uri="{C3380CC4-5D6E-409C-BE32-E72D297353CC}">
              <c16:uniqueId val="{00000001-5CD9-40D6-ABA4-42827237173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SSD-mobilenet-V1-coco</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Ta'!$B$93</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Ta'!$A$94:$A$97</c:f>
              <c:strCache>
                <c:ptCount val="4"/>
                <c:pt idx="0">
                  <c:v>Intel® Xeon® Platinum 8260M</c:v>
                </c:pt>
                <c:pt idx="1">
                  <c:v>Intel® Xeon® Gold 6238M</c:v>
                </c:pt>
                <c:pt idx="2">
                  <c:v>Intel® Core™ i9-11900K</c:v>
                </c:pt>
                <c:pt idx="3">
                  <c:v>Intel® Core™ i7-11700K</c:v>
                </c:pt>
              </c:strCache>
            </c:strRef>
          </c:cat>
          <c:val>
            <c:numRef>
              <c:f>'OpenVINO Model Server. Perf. Ta'!$B$94:$B$97</c:f>
              <c:numCache>
                <c:formatCode>0.00</c:formatCode>
                <c:ptCount val="4"/>
                <c:pt idx="0">
                  <c:v>4278.3100000000004</c:v>
                </c:pt>
                <c:pt idx="1">
                  <c:v>3998.41</c:v>
                </c:pt>
                <c:pt idx="2">
                  <c:v>894.19</c:v>
                </c:pt>
                <c:pt idx="3">
                  <c:v>865.33</c:v>
                </c:pt>
              </c:numCache>
            </c:numRef>
          </c:val>
          <c:extLst>
            <c:ext xmlns:c16="http://schemas.microsoft.com/office/drawing/2014/chart" uri="{C3380CC4-5D6E-409C-BE32-E72D297353CC}">
              <c16:uniqueId val="{00000000-F18A-40EC-9CEA-B5BE39C9F623}"/>
            </c:ext>
          </c:extLst>
        </c:ser>
        <c:ser>
          <c:idx val="1"/>
          <c:order val="1"/>
          <c:tx>
            <c:strRef>
              <c:f>'OpenVINO Model Server. Perf. Ta'!$C$93</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Ta'!$A$94:$A$97</c:f>
              <c:strCache>
                <c:ptCount val="4"/>
                <c:pt idx="0">
                  <c:v>Intel® Xeon® Platinum 8260M</c:v>
                </c:pt>
                <c:pt idx="1">
                  <c:v>Intel® Xeon® Gold 6238M</c:v>
                </c:pt>
                <c:pt idx="2">
                  <c:v>Intel® Core™ i9-11900K</c:v>
                </c:pt>
                <c:pt idx="3">
                  <c:v>Intel® Core™ i7-11700K</c:v>
                </c:pt>
              </c:strCache>
            </c:strRef>
          </c:cat>
          <c:val>
            <c:numRef>
              <c:f>'OpenVINO Model Server. Perf. Ta'!$C$94:$C$97</c:f>
              <c:numCache>
                <c:formatCode>0.00</c:formatCode>
                <c:ptCount val="4"/>
                <c:pt idx="0">
                  <c:v>4839.74</c:v>
                </c:pt>
                <c:pt idx="1">
                  <c:v>4253.09</c:v>
                </c:pt>
                <c:pt idx="2">
                  <c:v>997.04</c:v>
                </c:pt>
                <c:pt idx="3">
                  <c:v>1021.02</c:v>
                </c:pt>
              </c:numCache>
            </c:numRef>
          </c:val>
          <c:extLst>
            <c:ext xmlns:c16="http://schemas.microsoft.com/office/drawing/2014/chart" uri="{C3380CC4-5D6E-409C-BE32-E72D297353CC}">
              <c16:uniqueId val="{00000001-F18A-40EC-9CEA-B5BE39C9F623}"/>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Processor N200</c:v>
                </c:pt>
              </c:strCache>
            </c:strRef>
          </c:tx>
          <c:spPr>
            <a:solidFill>
              <a:schemeClr val="accent1"/>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CPU'!$D$3:$D$13</c:f>
              <c:numCache>
                <c:formatCode>0.00</c:formatCode>
                <c:ptCount val="11"/>
                <c:pt idx="0">
                  <c:v>641.81200000000001</c:v>
                </c:pt>
                <c:pt idx="1">
                  <c:v>6365.5190000000002</c:v>
                </c:pt>
                <c:pt idx="2">
                  <c:v>488.03800000000001</c:v>
                </c:pt>
                <c:pt idx="3">
                  <c:v>46163.877999999997</c:v>
                </c:pt>
                <c:pt idx="4">
                  <c:v>26.934999999999999</c:v>
                </c:pt>
                <c:pt idx="5">
                  <c:v>159.613</c:v>
                </c:pt>
                <c:pt idx="6">
                  <c:v>8970.2240000000002</c:v>
                </c:pt>
                <c:pt idx="7">
                  <c:v>71.72</c:v>
                </c:pt>
                <c:pt idx="8">
                  <c:v>5851.1049999999996</c:v>
                </c:pt>
                <c:pt idx="9">
                  <c:v>137.02699999999999</c:v>
                </c:pt>
                <c:pt idx="10">
                  <c:v>316.44799999999998</c:v>
                </c:pt>
              </c:numCache>
            </c:numRef>
          </c:val>
          <c:extLst>
            <c:ext xmlns:c16="http://schemas.microsoft.com/office/drawing/2014/chart" uri="{C3380CC4-5D6E-409C-BE32-E72D297353CC}">
              <c16:uniqueId val="{00000000-33E0-49E8-BA2D-87785F8D63AD}"/>
            </c:ext>
          </c:extLst>
        </c:ser>
        <c:ser>
          <c:idx val="3"/>
          <c:order val="1"/>
          <c:tx>
            <c:strRef>
              <c:f>'Performance Tables  CPU'!$G$14</c:f>
              <c:strCache>
                <c:ptCount val="1"/>
                <c:pt idx="0">
                  <c:v>Intel® Atom x6425E</c:v>
                </c:pt>
              </c:strCache>
            </c:strRef>
          </c:tx>
          <c:spPr>
            <a:solidFill>
              <a:schemeClr val="accent4"/>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CPU'!$D$15:$D$25</c:f>
              <c:numCache>
                <c:formatCode>0.00</c:formatCode>
                <c:ptCount val="11"/>
                <c:pt idx="0">
                  <c:v>215.95099999999999</c:v>
                </c:pt>
                <c:pt idx="1">
                  <c:v>2197.7570000000001</c:v>
                </c:pt>
                <c:pt idx="2">
                  <c:v>139.59</c:v>
                </c:pt>
                <c:pt idx="3">
                  <c:v>21208.555</c:v>
                </c:pt>
                <c:pt idx="4">
                  <c:v>7.9459999999999997</c:v>
                </c:pt>
                <c:pt idx="5">
                  <c:v>51.18</c:v>
                </c:pt>
                <c:pt idx="6">
                  <c:v>3010.2190000000001</c:v>
                </c:pt>
                <c:pt idx="7">
                  <c:v>23.032</c:v>
                </c:pt>
                <c:pt idx="8">
                  <c:v>2094.0439999999999</c:v>
                </c:pt>
                <c:pt idx="9">
                  <c:v>44.85</c:v>
                </c:pt>
                <c:pt idx="10">
                  <c:v>99.893000000000001</c:v>
                </c:pt>
              </c:numCache>
            </c:numRef>
          </c:val>
          <c:extLst>
            <c:ext xmlns:c16="http://schemas.microsoft.com/office/drawing/2014/chart" uri="{C3380CC4-5D6E-409C-BE32-E72D297353CC}">
              <c16:uniqueId val="{00000001-33E0-49E8-BA2D-87785F8D63AD}"/>
            </c:ext>
          </c:extLst>
        </c:ser>
        <c:ser>
          <c:idx val="1"/>
          <c:order val="2"/>
          <c:tx>
            <c:strRef>
              <c:f>'Performance Tables  CPU'!$G$26</c:f>
              <c:strCache>
                <c:ptCount val="1"/>
                <c:pt idx="0">
                  <c:v>Intel® Celeron 6305E</c:v>
                </c:pt>
              </c:strCache>
              <c:extLst xmlns:c15="http://schemas.microsoft.com/office/drawing/2012/chart"/>
            </c:strRef>
          </c:tx>
          <c:spPr>
            <a:solidFill>
              <a:schemeClr val="accent2"/>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CPU'!$D$27:$D$37</c:f>
              <c:numCache>
                <c:formatCode>0.00</c:formatCode>
                <c:ptCount val="11"/>
                <c:pt idx="0">
                  <c:v>88.34</c:v>
                </c:pt>
                <c:pt idx="1">
                  <c:v>866.64300000000003</c:v>
                </c:pt>
                <c:pt idx="2">
                  <c:v>56.707999999999998</c:v>
                </c:pt>
                <c:pt idx="3">
                  <c:v>6531.1540000000005</c:v>
                </c:pt>
                <c:pt idx="4">
                  <c:v>3.6280000000000001</c:v>
                </c:pt>
                <c:pt idx="5">
                  <c:v>19.841000000000001</c:v>
                </c:pt>
                <c:pt idx="6">
                  <c:v>1121.7550000000001</c:v>
                </c:pt>
                <c:pt idx="7">
                  <c:v>9.1010000000000009</c:v>
                </c:pt>
                <c:pt idx="8">
                  <c:v>673.60699999999997</c:v>
                </c:pt>
                <c:pt idx="9">
                  <c:v>18.402999999999999</c:v>
                </c:pt>
                <c:pt idx="10">
                  <c:v>40.563000000000002</c:v>
                </c:pt>
              </c:numCache>
              <c:extLst xmlns:c15="http://schemas.microsoft.com/office/drawing/2012/chart"/>
            </c:numRef>
          </c:val>
          <c:extLst xmlns:c15="http://schemas.microsoft.com/office/drawing/2012/chart">
            <c:ext xmlns:c16="http://schemas.microsoft.com/office/drawing/2014/chart" uri="{C3380CC4-5D6E-409C-BE32-E72D297353CC}">
              <c16:uniqueId val="{00000000-8225-4E93-A7FD-3CF5AF5B98F5}"/>
            </c:ext>
          </c:extLst>
        </c:ser>
        <c:ser>
          <c:idx val="2"/>
          <c:order val="3"/>
          <c:tx>
            <c:strRef>
              <c:f>'Performance Tables  CPU'!$G$38</c:f>
              <c:strCache>
                <c:ptCount val="1"/>
                <c:pt idx="0">
                  <c:v>Intel® Core™ i3-8100</c:v>
                </c:pt>
              </c:strCache>
              <c:extLst xmlns:c15="http://schemas.microsoft.com/office/drawing/2012/chart"/>
            </c:strRef>
          </c:tx>
          <c:spPr>
            <a:solidFill>
              <a:schemeClr val="accent3"/>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CPU'!$D$39:$D$49</c:f>
              <c:numCache>
                <c:formatCode>0.00</c:formatCode>
                <c:ptCount val="11"/>
                <c:pt idx="0">
                  <c:v>48.357999999999997</c:v>
                </c:pt>
                <c:pt idx="1">
                  <c:v>494.476</c:v>
                </c:pt>
                <c:pt idx="2">
                  <c:v>28.295000000000002</c:v>
                </c:pt>
                <c:pt idx="3">
                  <c:v>3605.7359999999999</c:v>
                </c:pt>
                <c:pt idx="4">
                  <c:v>2.0299999999999998</c:v>
                </c:pt>
                <c:pt idx="5">
                  <c:v>10.734999999999999</c:v>
                </c:pt>
                <c:pt idx="6">
                  <c:v>597.83000000000004</c:v>
                </c:pt>
                <c:pt idx="7">
                  <c:v>4.9560000000000004</c:v>
                </c:pt>
                <c:pt idx="8">
                  <c:v>427.55399999999997</c:v>
                </c:pt>
                <c:pt idx="9">
                  <c:v>9.0500000000000007</c:v>
                </c:pt>
                <c:pt idx="10">
                  <c:v>19.212</c:v>
                </c:pt>
              </c:numCache>
              <c:extLst xmlns:c15="http://schemas.microsoft.com/office/drawing/2012/chart"/>
            </c:numRef>
          </c:val>
          <c:extLst xmlns:c15="http://schemas.microsoft.com/office/drawing/2012/chart">
            <c:ext xmlns:c16="http://schemas.microsoft.com/office/drawing/2014/chart" uri="{C3380CC4-5D6E-409C-BE32-E72D297353CC}">
              <c16:uniqueId val="{00000001-8225-4E93-A7FD-3CF5AF5B98F5}"/>
            </c:ext>
          </c:extLst>
        </c:ser>
        <c:ser>
          <c:idx val="4"/>
          <c:order val="4"/>
          <c:tx>
            <c:strRef>
              <c:f>'Performance Tables  CPU'!$G$50</c:f>
              <c:strCache>
                <c:ptCount val="1"/>
                <c:pt idx="0">
                  <c:v>Intel® Core™ i7-8700T</c:v>
                </c:pt>
              </c:strCache>
              <c:extLst xmlns:c15="http://schemas.microsoft.com/office/drawing/2012/chart"/>
            </c:strRef>
          </c:tx>
          <c:spPr>
            <a:solidFill>
              <a:schemeClr val="accent5"/>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CPU'!$D$51:$D$61</c:f>
              <c:numCache>
                <c:formatCode>0.00</c:formatCode>
                <c:ptCount val="11"/>
                <c:pt idx="0">
                  <c:v>44.174999999999997</c:v>
                </c:pt>
                <c:pt idx="1">
                  <c:v>413.43</c:v>
                </c:pt>
                <c:pt idx="2">
                  <c:v>24.27</c:v>
                </c:pt>
                <c:pt idx="3">
                  <c:v>3270.7269999999999</c:v>
                </c:pt>
                <c:pt idx="4">
                  <c:v>1.877</c:v>
                </c:pt>
                <c:pt idx="5">
                  <c:v>10.007999999999999</c:v>
                </c:pt>
                <c:pt idx="6">
                  <c:v>569.04200000000003</c:v>
                </c:pt>
                <c:pt idx="7">
                  <c:v>4.3529999999999998</c:v>
                </c:pt>
                <c:pt idx="8">
                  <c:v>392.75900000000001</c:v>
                </c:pt>
                <c:pt idx="9">
                  <c:v>8.2379999999999995</c:v>
                </c:pt>
                <c:pt idx="10">
                  <c:v>16.579999999999998</c:v>
                </c:pt>
              </c:numCache>
              <c:extLst xmlns:c15="http://schemas.microsoft.com/office/drawing/2012/chart"/>
            </c:numRef>
          </c:val>
          <c:extLst xmlns:c15="http://schemas.microsoft.com/office/drawing/2012/chart">
            <c:ext xmlns:c16="http://schemas.microsoft.com/office/drawing/2014/chart" uri="{C3380CC4-5D6E-409C-BE32-E72D297353CC}">
              <c16:uniqueId val="{00000003-8225-4E93-A7FD-3CF5AF5B98F5}"/>
            </c:ext>
          </c:extLst>
        </c:ser>
        <c:ser>
          <c:idx val="5"/>
          <c:order val="5"/>
          <c:tx>
            <c:strRef>
              <c:f>'Performance Tables  CPU'!$G$62</c:f>
              <c:strCache>
                <c:ptCount val="1"/>
                <c:pt idx="0">
                  <c:v>Intel® Core™ i5-10500TE</c:v>
                </c:pt>
              </c:strCache>
              <c:extLst xmlns:c15="http://schemas.microsoft.com/office/drawing/2012/chart"/>
            </c:strRef>
          </c:tx>
          <c:spPr>
            <a:solidFill>
              <a:schemeClr val="accent6"/>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CPU'!$D$63:$D$73</c:f>
              <c:numCache>
                <c:formatCode>0.00</c:formatCode>
                <c:ptCount val="11"/>
                <c:pt idx="0">
                  <c:v>36.616999999999997</c:v>
                </c:pt>
                <c:pt idx="1">
                  <c:v>349.48200000000003</c:v>
                </c:pt>
                <c:pt idx="2">
                  <c:v>21.085000000000001</c:v>
                </c:pt>
                <c:pt idx="3">
                  <c:v>2752.4679999999998</c:v>
                </c:pt>
                <c:pt idx="4">
                  <c:v>1.6060000000000001</c:v>
                </c:pt>
                <c:pt idx="5">
                  <c:v>8.2189999999999994</c:v>
                </c:pt>
                <c:pt idx="6">
                  <c:v>459.87099999999998</c:v>
                </c:pt>
                <c:pt idx="7">
                  <c:v>3.6309999999999998</c:v>
                </c:pt>
                <c:pt idx="8">
                  <c:v>324.54700000000003</c:v>
                </c:pt>
                <c:pt idx="9">
                  <c:v>6.7210000000000001</c:v>
                </c:pt>
                <c:pt idx="10">
                  <c:v>13.824999999999999</c:v>
                </c:pt>
              </c:numCache>
              <c:extLst xmlns:c15="http://schemas.microsoft.com/office/drawing/2012/chart"/>
            </c:numRef>
          </c:val>
          <c:extLst xmlns:c15="http://schemas.microsoft.com/office/drawing/2012/chart">
            <c:ext xmlns:c16="http://schemas.microsoft.com/office/drawing/2014/chart" uri="{C3380CC4-5D6E-409C-BE32-E72D297353CC}">
              <c16:uniqueId val="{00000004-8225-4E93-A7FD-3CF5AF5B98F5}"/>
            </c:ext>
          </c:extLst>
        </c:ser>
        <c:ser>
          <c:idx val="6"/>
          <c:order val="6"/>
          <c:tx>
            <c:strRef>
              <c:f>'Performance Tables  CPU'!$G$74</c:f>
              <c:strCache>
                <c:ptCount val="1"/>
                <c:pt idx="0">
                  <c:v>Intel® Core™ i9-10900TE</c:v>
                </c:pt>
              </c:strCache>
              <c:extLst xmlns:c15="http://schemas.microsoft.com/office/drawing/2012/chart"/>
            </c:strRef>
          </c:tx>
          <c:spPr>
            <a:solidFill>
              <a:schemeClr val="accent1">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CPU'!$D$75:$D$85</c:f>
              <c:numCache>
                <c:formatCode>0.00</c:formatCode>
                <c:ptCount val="11"/>
                <c:pt idx="0">
                  <c:v>37.789000000000001</c:v>
                </c:pt>
                <c:pt idx="1">
                  <c:v>329.666</c:v>
                </c:pt>
                <c:pt idx="2">
                  <c:v>19.137</c:v>
                </c:pt>
                <c:pt idx="3">
                  <c:v>2593.4720000000002</c:v>
                </c:pt>
                <c:pt idx="4">
                  <c:v>1.538</c:v>
                </c:pt>
                <c:pt idx="5">
                  <c:v>7.6589999999999998</c:v>
                </c:pt>
                <c:pt idx="6">
                  <c:v>408.34800000000001</c:v>
                </c:pt>
                <c:pt idx="7">
                  <c:v>3.3919999999999999</c:v>
                </c:pt>
                <c:pt idx="8">
                  <c:v>286.39400000000001</c:v>
                </c:pt>
                <c:pt idx="9">
                  <c:v>6.3369999999999997</c:v>
                </c:pt>
                <c:pt idx="10">
                  <c:v>12.698</c:v>
                </c:pt>
              </c:numCache>
              <c:extLst xmlns:c15="http://schemas.microsoft.com/office/drawing/2012/chart"/>
            </c:numRef>
          </c:val>
          <c:extLst xmlns:c15="http://schemas.microsoft.com/office/drawing/2012/chart">
            <c:ext xmlns:c16="http://schemas.microsoft.com/office/drawing/2014/chart" uri="{C3380CC4-5D6E-409C-BE32-E72D297353CC}">
              <c16:uniqueId val="{00000005-8225-4E93-A7FD-3CF5AF5B98F5}"/>
            </c:ext>
          </c:extLst>
        </c:ser>
        <c:ser>
          <c:idx val="7"/>
          <c:order val="7"/>
          <c:tx>
            <c:strRef>
              <c:f>'Performance Tables  CPU'!$G$98</c:f>
              <c:strCache>
                <c:ptCount val="1"/>
                <c:pt idx="0">
                  <c:v>Intel® Core™ i7-1185GRE</c:v>
                </c:pt>
              </c:strCache>
              <c:extLst xmlns:c15="http://schemas.microsoft.com/office/drawing/2012/chart"/>
            </c:strRef>
          </c:tx>
          <c:spPr>
            <a:solidFill>
              <a:schemeClr val="accent2">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CPU'!$D$99:$D$109</c:f>
              <c:numCache>
                <c:formatCode>0.00</c:formatCode>
                <c:ptCount val="11"/>
                <c:pt idx="0">
                  <c:v>30.059000000000001</c:v>
                </c:pt>
                <c:pt idx="1">
                  <c:v>284.21499999999997</c:v>
                </c:pt>
                <c:pt idx="2">
                  <c:v>20.963999999999999</c:v>
                </c:pt>
                <c:pt idx="3">
                  <c:v>2685.5210000000002</c:v>
                </c:pt>
                <c:pt idx="4">
                  <c:v>1.236</c:v>
                </c:pt>
                <c:pt idx="5">
                  <c:v>6.5979999999999999</c:v>
                </c:pt>
                <c:pt idx="6">
                  <c:v>321.88099999999997</c:v>
                </c:pt>
                <c:pt idx="7">
                  <c:v>2.8610000000000002</c:v>
                </c:pt>
                <c:pt idx="8">
                  <c:v>206.726</c:v>
                </c:pt>
                <c:pt idx="9">
                  <c:v>5.7850000000000001</c:v>
                </c:pt>
                <c:pt idx="10">
                  <c:v>13.976000000000001</c:v>
                </c:pt>
              </c:numCache>
              <c:extLst xmlns:c15="http://schemas.microsoft.com/office/drawing/2012/chart"/>
            </c:numRef>
          </c:val>
          <c:extLst xmlns:c15="http://schemas.microsoft.com/office/drawing/2012/chart">
            <c:ext xmlns:c16="http://schemas.microsoft.com/office/drawing/2014/chart" uri="{C3380CC4-5D6E-409C-BE32-E72D297353CC}">
              <c16:uniqueId val="{00000006-8225-4E93-A7FD-3CF5AF5B98F5}"/>
            </c:ext>
          </c:extLst>
        </c:ser>
        <c:ser>
          <c:idx val="8"/>
          <c:order val="8"/>
          <c:tx>
            <c:strRef>
              <c:f>'Performance Tables  CPU'!$G$86</c:f>
              <c:strCache>
                <c:ptCount val="1"/>
                <c:pt idx="0">
                  <c:v>Intel® Core™ i7-1360P</c:v>
                </c:pt>
              </c:strCache>
            </c:strRef>
          </c:tx>
          <c:spPr>
            <a:solidFill>
              <a:schemeClr val="accent3">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CPU'!$D$87:$D$97</c:f>
              <c:numCache>
                <c:formatCode>0.00</c:formatCode>
                <c:ptCount val="11"/>
                <c:pt idx="0">
                  <c:v>25.507999999999999</c:v>
                </c:pt>
                <c:pt idx="1">
                  <c:v>249.86600000000001</c:v>
                </c:pt>
                <c:pt idx="2">
                  <c:v>17.373999999999999</c:v>
                </c:pt>
                <c:pt idx="3">
                  <c:v>1747.1089999999999</c:v>
                </c:pt>
                <c:pt idx="4">
                  <c:v>1.2270000000000001</c:v>
                </c:pt>
                <c:pt idx="5">
                  <c:v>5.3639999999999999</c:v>
                </c:pt>
                <c:pt idx="6">
                  <c:v>259.43</c:v>
                </c:pt>
                <c:pt idx="7">
                  <c:v>2.6419999999999999</c:v>
                </c:pt>
                <c:pt idx="8">
                  <c:v>193.36099999999999</c:v>
                </c:pt>
                <c:pt idx="9">
                  <c:v>4.508</c:v>
                </c:pt>
                <c:pt idx="10">
                  <c:v>9.7040000000000006</c:v>
                </c:pt>
              </c:numCache>
            </c:numRef>
          </c:val>
          <c:extLst>
            <c:ext xmlns:c16="http://schemas.microsoft.com/office/drawing/2014/chart" uri="{C3380CC4-5D6E-409C-BE32-E72D297353CC}">
              <c16:uniqueId val="{00000002-33E0-49E8-BA2D-87785F8D63AD}"/>
            </c:ext>
          </c:extLst>
        </c:ser>
        <c:ser>
          <c:idx val="10"/>
          <c:order val="9"/>
          <c:tx>
            <c:strRef>
              <c:f>'Performance Tables  CPU'!$G$122</c:f>
              <c:strCache>
                <c:ptCount val="1"/>
                <c:pt idx="0">
                  <c:v>Intel® Core™ i7-12700H</c:v>
                </c:pt>
              </c:strCache>
            </c:strRef>
          </c:tx>
          <c:spPr>
            <a:solidFill>
              <a:schemeClr val="accent5">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CPU'!$D$123:$D$133</c:f>
              <c:numCache>
                <c:formatCode>0.00</c:formatCode>
                <c:ptCount val="11"/>
                <c:pt idx="0">
                  <c:v>18.395</c:v>
                </c:pt>
                <c:pt idx="1">
                  <c:v>172.88499999999999</c:v>
                </c:pt>
                <c:pt idx="2">
                  <c:v>12.316000000000001</c:v>
                </c:pt>
                <c:pt idx="3">
                  <c:v>1135.3330000000001</c:v>
                </c:pt>
                <c:pt idx="4">
                  <c:v>1.1060000000000001</c:v>
                </c:pt>
                <c:pt idx="5">
                  <c:v>4.0090000000000003</c:v>
                </c:pt>
                <c:pt idx="6">
                  <c:v>173.035</c:v>
                </c:pt>
                <c:pt idx="7">
                  <c:v>1.9710000000000001</c:v>
                </c:pt>
                <c:pt idx="8">
                  <c:v>128.75700000000001</c:v>
                </c:pt>
                <c:pt idx="9">
                  <c:v>3.1930000000000001</c:v>
                </c:pt>
                <c:pt idx="10">
                  <c:v>7.1120000000000001</c:v>
                </c:pt>
              </c:numCache>
            </c:numRef>
          </c:val>
          <c:extLst>
            <c:ext xmlns:c16="http://schemas.microsoft.com/office/drawing/2014/chart" uri="{C3380CC4-5D6E-409C-BE32-E72D297353CC}">
              <c16:uniqueId val="{00000003-33E0-49E8-BA2D-87785F8D63AD}"/>
            </c:ext>
          </c:extLst>
        </c:ser>
        <c:ser>
          <c:idx val="9"/>
          <c:order val="10"/>
          <c:tx>
            <c:strRef>
              <c:f>'Performance Tables  CPU'!$G$110</c:f>
              <c:strCache>
                <c:ptCount val="1"/>
                <c:pt idx="0">
                  <c:v>Intel® Core™ i9-12900TE</c:v>
                </c:pt>
              </c:strCache>
              <c:extLst xmlns:c15="http://schemas.microsoft.com/office/drawing/2012/chart"/>
            </c:strRef>
          </c:tx>
          <c:spPr>
            <a:solidFill>
              <a:schemeClr val="accent4">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CPU'!$D$111:$D$121</c:f>
              <c:numCache>
                <c:formatCode>0.00</c:formatCode>
                <c:ptCount val="11"/>
              </c:numCache>
              <c:extLst xmlns:c15="http://schemas.microsoft.com/office/drawing/2012/chart"/>
            </c:numRef>
          </c:val>
          <c:extLst xmlns:c15="http://schemas.microsoft.com/office/drawing/2012/chart">
            <c:ext xmlns:c16="http://schemas.microsoft.com/office/drawing/2014/chart" uri="{C3380CC4-5D6E-409C-BE32-E72D297353CC}">
              <c16:uniqueId val="{00000008-8225-4E93-A7FD-3CF5AF5B98F5}"/>
            </c:ext>
          </c:extLst>
        </c:ser>
        <c:ser>
          <c:idx val="13"/>
          <c:order val="11"/>
          <c:tx>
            <c:strRef>
              <c:f>'Performance Tables  CPU'!$G$134</c:f>
              <c:strCache>
                <c:ptCount val="1"/>
                <c:pt idx="0">
                  <c:v>Intel® Core™ i5-13600K</c:v>
                </c:pt>
              </c:strCache>
              <c:extLst xmlns:c15="http://schemas.microsoft.com/office/drawing/2012/chart"/>
            </c:strRef>
          </c:tx>
          <c:spPr>
            <a:solidFill>
              <a:schemeClr val="accent2">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CPU'!$D$135:$D$145</c:f>
              <c:numCache>
                <c:formatCode>0.00</c:formatCode>
                <c:ptCount val="11"/>
                <c:pt idx="0">
                  <c:v>13.968999999999999</c:v>
                </c:pt>
                <c:pt idx="1">
                  <c:v>128.505</c:v>
                </c:pt>
                <c:pt idx="2">
                  <c:v>9.5030000000000001</c:v>
                </c:pt>
                <c:pt idx="3">
                  <c:v>1054.653</c:v>
                </c:pt>
                <c:pt idx="4">
                  <c:v>0.69599999999999995</c:v>
                </c:pt>
                <c:pt idx="5">
                  <c:v>3.1579999999999999</c:v>
                </c:pt>
                <c:pt idx="6">
                  <c:v>128.82400000000001</c:v>
                </c:pt>
                <c:pt idx="7">
                  <c:v>1.4490000000000001</c:v>
                </c:pt>
                <c:pt idx="8">
                  <c:v>97.944000000000003</c:v>
                </c:pt>
                <c:pt idx="9">
                  <c:v>2.4079999999999999</c:v>
                </c:pt>
                <c:pt idx="10">
                  <c:v>5.3520000000000003</c:v>
                </c:pt>
              </c:numCache>
              <c:extLst xmlns:c15="http://schemas.microsoft.com/office/drawing/2012/chart"/>
            </c:numRef>
          </c:val>
          <c:extLst xmlns:c15="http://schemas.microsoft.com/office/drawing/2012/chart">
            <c:ext xmlns:c16="http://schemas.microsoft.com/office/drawing/2014/chart" uri="{C3380CC4-5D6E-409C-BE32-E72D297353CC}">
              <c16:uniqueId val="{0000000A-8225-4E93-A7FD-3CF5AF5B98F5}"/>
            </c:ext>
          </c:extLst>
        </c:ser>
        <c:ser>
          <c:idx val="14"/>
          <c:order val="12"/>
          <c:tx>
            <c:strRef>
              <c:f>'Performance Tables  CPU'!$G$146</c:f>
              <c:strCache>
                <c:ptCount val="1"/>
                <c:pt idx="0">
                  <c:v>Intel® Core™  i9-13900K</c:v>
                </c:pt>
              </c:strCache>
              <c:extLst xmlns:c15="http://schemas.microsoft.com/office/drawing/2012/chart"/>
            </c:strRef>
          </c:tx>
          <c:spPr>
            <a:solidFill>
              <a:schemeClr val="accent3">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CPU'!$D$147:$D$157</c:f>
              <c:numCache>
                <c:formatCode>0.00</c:formatCode>
                <c:ptCount val="11"/>
                <c:pt idx="0">
                  <c:v>10.89</c:v>
                </c:pt>
                <c:pt idx="1">
                  <c:v>91.004999999999995</c:v>
                </c:pt>
                <c:pt idx="2">
                  <c:v>7.3869999999999996</c:v>
                </c:pt>
                <c:pt idx="3">
                  <c:v>736.755</c:v>
                </c:pt>
                <c:pt idx="4">
                  <c:v>0.58399999999999996</c:v>
                </c:pt>
                <c:pt idx="5">
                  <c:v>2.3319999999999999</c:v>
                </c:pt>
                <c:pt idx="6">
                  <c:v>99.581000000000003</c:v>
                </c:pt>
                <c:pt idx="7">
                  <c:v>1.1619999999999999</c:v>
                </c:pt>
                <c:pt idx="8">
                  <c:v>73.346999999999994</c:v>
                </c:pt>
                <c:pt idx="9">
                  <c:v>1.821</c:v>
                </c:pt>
                <c:pt idx="10">
                  <c:v>4.1630000000000003</c:v>
                </c:pt>
              </c:numCache>
              <c:extLst xmlns:c15="http://schemas.microsoft.com/office/drawing/2012/chart"/>
            </c:numRef>
          </c:val>
          <c:extLst xmlns:c15="http://schemas.microsoft.com/office/drawing/2012/chart">
            <c:ext xmlns:c16="http://schemas.microsoft.com/office/drawing/2014/chart" uri="{C3380CC4-5D6E-409C-BE32-E72D297353CC}">
              <c16:uniqueId val="{0000000B-8225-4E93-A7FD-3CF5AF5B98F5}"/>
            </c:ext>
          </c:extLst>
        </c:ser>
        <c:ser>
          <c:idx val="15"/>
          <c:order val="13"/>
          <c:tx>
            <c:strRef>
              <c:f>'Performance Tables  CPU'!$G$158</c:f>
              <c:strCache>
                <c:ptCount val="1"/>
                <c:pt idx="0">
                  <c:v>Intel® Xeon® E2124G</c:v>
                </c:pt>
              </c:strCache>
              <c:extLst xmlns:c15="http://schemas.microsoft.com/office/drawing/2012/chart"/>
            </c:strRef>
          </c:tx>
          <c:spPr>
            <a:solidFill>
              <a:schemeClr val="accent4">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CPU'!$D$159:$D$169</c:f>
              <c:numCache>
                <c:formatCode>0.00</c:formatCode>
                <c:ptCount val="11"/>
                <c:pt idx="0">
                  <c:v>49.521999999999998</c:v>
                </c:pt>
                <c:pt idx="1">
                  <c:v>485.029</c:v>
                </c:pt>
                <c:pt idx="2">
                  <c:v>29.396999999999998</c:v>
                </c:pt>
                <c:pt idx="3">
                  <c:v>3633.1350000000002</c:v>
                </c:pt>
                <c:pt idx="4">
                  <c:v>2.0859999999999999</c:v>
                </c:pt>
                <c:pt idx="5">
                  <c:v>11.141</c:v>
                </c:pt>
                <c:pt idx="6">
                  <c:v>625.60299999999995</c:v>
                </c:pt>
                <c:pt idx="7">
                  <c:v>5.1109999999999998</c:v>
                </c:pt>
                <c:pt idx="8">
                  <c:v>440.96600000000001</c:v>
                </c:pt>
                <c:pt idx="9">
                  <c:v>9.4860000000000007</c:v>
                </c:pt>
                <c:pt idx="10">
                  <c:v>19.475999999999999</c:v>
                </c:pt>
              </c:numCache>
              <c:extLst xmlns:c15="http://schemas.microsoft.com/office/drawing/2012/chart"/>
            </c:numRef>
          </c:val>
          <c:extLst xmlns:c15="http://schemas.microsoft.com/office/drawing/2012/chart">
            <c:ext xmlns:c16="http://schemas.microsoft.com/office/drawing/2014/chart" uri="{C3380CC4-5D6E-409C-BE32-E72D297353CC}">
              <c16:uniqueId val="{0000000C-8225-4E93-A7FD-3CF5AF5B98F5}"/>
            </c:ext>
          </c:extLst>
        </c:ser>
        <c:ser>
          <c:idx val="16"/>
          <c:order val="14"/>
          <c:tx>
            <c:strRef>
              <c:f>'Performance Tables  CPU'!$G$170</c:f>
              <c:strCache>
                <c:ptCount val="1"/>
                <c:pt idx="0">
                  <c:v>Intel® Xeon® W1290P</c:v>
                </c:pt>
              </c:strCache>
              <c:extLst xmlns:c15="http://schemas.microsoft.com/office/drawing/2012/chart"/>
            </c:strRef>
          </c:tx>
          <c:spPr>
            <a:solidFill>
              <a:schemeClr val="accent5">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CPU'!$D$171:$D$181</c:f>
              <c:numCache>
                <c:formatCode>0.00</c:formatCode>
                <c:ptCount val="11"/>
                <c:pt idx="0">
                  <c:v>29.140999999999998</c:v>
                </c:pt>
                <c:pt idx="1">
                  <c:v>227.28899999999999</c:v>
                </c:pt>
                <c:pt idx="2">
                  <c:v>14.204000000000001</c:v>
                </c:pt>
                <c:pt idx="3">
                  <c:v>1776.68</c:v>
                </c:pt>
                <c:pt idx="4">
                  <c:v>1.3080000000000001</c:v>
                </c:pt>
                <c:pt idx="5">
                  <c:v>5.5229999999999997</c:v>
                </c:pt>
                <c:pt idx="6">
                  <c:v>240.142</c:v>
                </c:pt>
                <c:pt idx="7">
                  <c:v>2.3849999999999998</c:v>
                </c:pt>
                <c:pt idx="8">
                  <c:v>182.12100000000001</c:v>
                </c:pt>
                <c:pt idx="9">
                  <c:v>4.0140000000000002</c:v>
                </c:pt>
                <c:pt idx="10">
                  <c:v>9.2650000000000006</c:v>
                </c:pt>
              </c:numCache>
              <c:extLst xmlns:c15="http://schemas.microsoft.com/office/drawing/2012/chart"/>
            </c:numRef>
          </c:val>
          <c:extLst xmlns:c15="http://schemas.microsoft.com/office/drawing/2012/chart">
            <c:ext xmlns:c16="http://schemas.microsoft.com/office/drawing/2014/chart" uri="{C3380CC4-5D6E-409C-BE32-E72D297353CC}">
              <c16:uniqueId val="{0000000E-8225-4E93-A7FD-3CF5AF5B98F5}"/>
            </c:ext>
          </c:extLst>
        </c:ser>
        <c:ser>
          <c:idx val="17"/>
          <c:order val="15"/>
          <c:tx>
            <c:strRef>
              <c:f>'Performance Tables  CPU'!$G$182</c:f>
              <c:strCache>
                <c:ptCount val="1"/>
                <c:pt idx="0">
                  <c:v>Intel® Xeon® Silver 4216R</c:v>
                </c:pt>
              </c:strCache>
            </c:strRef>
          </c:tx>
          <c:spPr>
            <a:solidFill>
              <a:schemeClr val="accent6">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CPU'!$D$183:$D$193</c:f>
              <c:numCache>
                <c:formatCode>0.00</c:formatCode>
                <c:ptCount val="11"/>
                <c:pt idx="0">
                  <c:v>14.645</c:v>
                </c:pt>
                <c:pt idx="1">
                  <c:v>107.251</c:v>
                </c:pt>
                <c:pt idx="2">
                  <c:v>12.313000000000001</c:v>
                </c:pt>
                <c:pt idx="3">
                  <c:v>977.81600000000003</c:v>
                </c:pt>
                <c:pt idx="4">
                  <c:v>1.486</c:v>
                </c:pt>
                <c:pt idx="5">
                  <c:v>3.0390000000000001</c:v>
                </c:pt>
                <c:pt idx="6">
                  <c:v>121.76300000000001</c:v>
                </c:pt>
                <c:pt idx="7">
                  <c:v>1.6559999999999999</c:v>
                </c:pt>
                <c:pt idx="8">
                  <c:v>74.736999999999995</c:v>
                </c:pt>
                <c:pt idx="9">
                  <c:v>2.6389999999999998</c:v>
                </c:pt>
                <c:pt idx="10">
                  <c:v>6.2910000000000004</c:v>
                </c:pt>
              </c:numCache>
            </c:numRef>
          </c:val>
          <c:extLst>
            <c:ext xmlns:c16="http://schemas.microsoft.com/office/drawing/2014/chart" uri="{C3380CC4-5D6E-409C-BE32-E72D297353CC}">
              <c16:uniqueId val="{00000010-8225-4E93-A7FD-3CF5AF5B98F5}"/>
            </c:ext>
          </c:extLst>
        </c:ser>
        <c:ser>
          <c:idx val="18"/>
          <c:order val="16"/>
          <c:tx>
            <c:strRef>
              <c:f>'Performance Tables  CPU'!$G$194</c:f>
              <c:strCache>
                <c:ptCount val="1"/>
                <c:pt idx="0">
                  <c:v>Intel® Xeon® Gold 5218T</c:v>
                </c:pt>
              </c:strCache>
            </c:strRef>
          </c:tx>
          <c:spPr>
            <a:solidFill>
              <a:schemeClr val="accent1">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CPU'!$D$195:$D$205</c:f>
              <c:numCache>
                <c:formatCode>0.00</c:formatCode>
                <c:ptCount val="11"/>
                <c:pt idx="0">
                  <c:v>14.125</c:v>
                </c:pt>
                <c:pt idx="1">
                  <c:v>105.199</c:v>
                </c:pt>
                <c:pt idx="2">
                  <c:v>11.877000000000001</c:v>
                </c:pt>
                <c:pt idx="3">
                  <c:v>974.78099999999995</c:v>
                </c:pt>
                <c:pt idx="4">
                  <c:v>1.456</c:v>
                </c:pt>
                <c:pt idx="5">
                  <c:v>2.9550000000000001</c:v>
                </c:pt>
                <c:pt idx="6">
                  <c:v>115.904</c:v>
                </c:pt>
                <c:pt idx="7">
                  <c:v>1.605</c:v>
                </c:pt>
                <c:pt idx="8">
                  <c:v>72.194999999999993</c:v>
                </c:pt>
                <c:pt idx="9">
                  <c:v>2.5369999999999999</c:v>
                </c:pt>
                <c:pt idx="10">
                  <c:v>6.0149999999999997</c:v>
                </c:pt>
              </c:numCache>
            </c:numRef>
          </c:val>
          <c:extLst>
            <c:ext xmlns:c16="http://schemas.microsoft.com/office/drawing/2014/chart" uri="{C3380CC4-5D6E-409C-BE32-E72D297353CC}">
              <c16:uniqueId val="{00000011-8225-4E93-A7FD-3CF5AF5B98F5}"/>
            </c:ext>
          </c:extLst>
        </c:ser>
        <c:ser>
          <c:idx val="22"/>
          <c:order val="17"/>
          <c:tx>
            <c:strRef>
              <c:f>'Performance Tables  CPU'!$G$206</c:f>
              <c:strCache>
                <c:ptCount val="1"/>
                <c:pt idx="0">
                  <c:v>Intel® Xeon® Platinum 8270</c:v>
                </c:pt>
              </c:strCache>
            </c:strRef>
          </c:tx>
          <c:spPr>
            <a:solidFill>
              <a:schemeClr val="accent5">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CPU'!$D$207:$D$217</c:f>
              <c:numCache>
                <c:formatCode>0.00</c:formatCode>
                <c:ptCount val="11"/>
                <c:pt idx="0">
                  <c:v>8.0020000000000007</c:v>
                </c:pt>
                <c:pt idx="1">
                  <c:v>54.731000000000002</c:v>
                </c:pt>
                <c:pt idx="2">
                  <c:v>7.59</c:v>
                </c:pt>
                <c:pt idx="3">
                  <c:v>573.52700000000004</c:v>
                </c:pt>
                <c:pt idx="4">
                  <c:v>0.94699999999999995</c:v>
                </c:pt>
                <c:pt idx="5">
                  <c:v>1.5740000000000001</c:v>
                </c:pt>
                <c:pt idx="6">
                  <c:v>36.889000000000003</c:v>
                </c:pt>
                <c:pt idx="7">
                  <c:v>1.121</c:v>
                </c:pt>
                <c:pt idx="8">
                  <c:v>24.134</c:v>
                </c:pt>
                <c:pt idx="9">
                  <c:v>1.23</c:v>
                </c:pt>
                <c:pt idx="10">
                  <c:v>3.6030000000000002</c:v>
                </c:pt>
              </c:numCache>
            </c:numRef>
          </c:val>
          <c:extLst>
            <c:ext xmlns:c16="http://schemas.microsoft.com/office/drawing/2014/chart" uri="{C3380CC4-5D6E-409C-BE32-E72D297353CC}">
              <c16:uniqueId val="{0000000F-8225-4E93-A7FD-3CF5AF5B98F5}"/>
            </c:ext>
          </c:extLst>
        </c:ser>
        <c:ser>
          <c:idx val="19"/>
          <c:order val="18"/>
          <c:tx>
            <c:strRef>
              <c:f>'Performance Tables  CPU'!$G$218</c:f>
              <c:strCache>
                <c:ptCount val="1"/>
                <c:pt idx="0">
                  <c:v>Intel® Xeon® Silver 4316</c:v>
                </c:pt>
              </c:strCache>
            </c:strRef>
          </c:tx>
          <c:spPr>
            <a:solidFill>
              <a:schemeClr val="accent2">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CPU'!$D$219:$D$229</c:f>
              <c:numCache>
                <c:formatCode>0.00</c:formatCode>
                <c:ptCount val="11"/>
                <c:pt idx="0">
                  <c:v>8.2899999999999991</c:v>
                </c:pt>
                <c:pt idx="1">
                  <c:v>120.33</c:v>
                </c:pt>
                <c:pt idx="2">
                  <c:v>6.133</c:v>
                </c:pt>
                <c:pt idx="3">
                  <c:v>622.83799999999997</c:v>
                </c:pt>
                <c:pt idx="4">
                  <c:v>0.56899999999999995</c:v>
                </c:pt>
                <c:pt idx="5">
                  <c:v>1.546</c:v>
                </c:pt>
                <c:pt idx="6">
                  <c:v>61.363</c:v>
                </c:pt>
                <c:pt idx="7">
                  <c:v>0.81499999999999995</c:v>
                </c:pt>
                <c:pt idx="8">
                  <c:v>45.109000000000002</c:v>
                </c:pt>
                <c:pt idx="9">
                  <c:v>1.341</c:v>
                </c:pt>
                <c:pt idx="10">
                  <c:v>3.4359999999999999</c:v>
                </c:pt>
              </c:numCache>
            </c:numRef>
          </c:val>
          <c:extLst>
            <c:ext xmlns:c16="http://schemas.microsoft.com/office/drawing/2014/chart" uri="{C3380CC4-5D6E-409C-BE32-E72D297353CC}">
              <c16:uniqueId val="{00000012-8225-4E93-A7FD-3CF5AF5B98F5}"/>
            </c:ext>
          </c:extLst>
        </c:ser>
        <c:ser>
          <c:idx val="20"/>
          <c:order val="19"/>
          <c:tx>
            <c:strRef>
              <c:f>'Performance Tables  CPU'!$G$230</c:f>
              <c:strCache>
                <c:ptCount val="1"/>
                <c:pt idx="0">
                  <c:v>Intel® Xeon® Platinum 8380</c:v>
                </c:pt>
              </c:strCache>
            </c:strRef>
          </c:tx>
          <c:spPr>
            <a:solidFill>
              <a:schemeClr val="accent3">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CPU'!$D$231:$D$241</c:f>
              <c:numCache>
                <c:formatCode>0.00</c:formatCode>
                <c:ptCount val="11"/>
                <c:pt idx="0">
                  <c:v>7.9160000000000004</c:v>
                </c:pt>
                <c:pt idx="1">
                  <c:v>183.012</c:v>
                </c:pt>
                <c:pt idx="2">
                  <c:v>4.3609999999999998</c:v>
                </c:pt>
                <c:pt idx="3">
                  <c:v>571.63099999999997</c:v>
                </c:pt>
                <c:pt idx="4">
                  <c:v>0.58199999999999996</c:v>
                </c:pt>
                <c:pt idx="5">
                  <c:v>1.077</c:v>
                </c:pt>
                <c:pt idx="6">
                  <c:v>70.462999999999994</c:v>
                </c:pt>
                <c:pt idx="7">
                  <c:v>0.67700000000000005</c:v>
                </c:pt>
                <c:pt idx="8">
                  <c:v>48.274999999999999</c:v>
                </c:pt>
                <c:pt idx="9">
                  <c:v>0.875</c:v>
                </c:pt>
                <c:pt idx="10">
                  <c:v>2.415</c:v>
                </c:pt>
              </c:numCache>
            </c:numRef>
          </c:val>
          <c:extLst>
            <c:ext xmlns:c16="http://schemas.microsoft.com/office/drawing/2014/chart" uri="{C3380CC4-5D6E-409C-BE32-E72D297353CC}">
              <c16:uniqueId val="{00000009-8225-4E93-A7FD-3CF5AF5B98F5}"/>
            </c:ext>
          </c:extLst>
        </c:ser>
        <c:ser>
          <c:idx val="21"/>
          <c:order val="20"/>
          <c:tx>
            <c:strRef>
              <c:f>'Performance Tables  CPU'!$G$242</c:f>
              <c:strCache>
                <c:ptCount val="1"/>
                <c:pt idx="0">
                  <c:v>Intel® Xeon® Platinum 8490H</c:v>
                </c:pt>
              </c:strCache>
            </c:strRef>
          </c:tx>
          <c:spPr>
            <a:solidFill>
              <a:schemeClr val="accent4">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CPU'!$D$243:$D$253</c:f>
              <c:numCache>
                <c:formatCode>0.00</c:formatCode>
                <c:ptCount val="11"/>
                <c:pt idx="0">
                  <c:v>4.0890000000000004</c:v>
                </c:pt>
                <c:pt idx="1">
                  <c:v>27.672999999999998</c:v>
                </c:pt>
                <c:pt idx="2">
                  <c:v>5.5990000000000002</c:v>
                </c:pt>
                <c:pt idx="3">
                  <c:v>308.38099999999997</c:v>
                </c:pt>
                <c:pt idx="4">
                  <c:v>0.68600000000000005</c:v>
                </c:pt>
                <c:pt idx="5">
                  <c:v>1.036</c:v>
                </c:pt>
                <c:pt idx="6">
                  <c:v>8.7240000000000002</c:v>
                </c:pt>
                <c:pt idx="7">
                  <c:v>0.84099999999999997</c:v>
                </c:pt>
                <c:pt idx="8">
                  <c:v>8.577</c:v>
                </c:pt>
                <c:pt idx="9">
                  <c:v>1.087</c:v>
                </c:pt>
                <c:pt idx="10">
                  <c:v>3.6549999999999998</c:v>
                </c:pt>
              </c:numCache>
            </c:numRef>
          </c:val>
          <c:extLst>
            <c:ext xmlns:c16="http://schemas.microsoft.com/office/drawing/2014/chart" uri="{C3380CC4-5D6E-409C-BE32-E72D297353CC}">
              <c16:uniqueId val="{0000000D-8225-4E93-A7FD-3CF5AF5B98F5}"/>
            </c:ext>
          </c:extLst>
        </c:ser>
        <c:dLbls>
          <c:showLegendKey val="0"/>
          <c:showVal val="0"/>
          <c:showCatName val="0"/>
          <c:showSerName val="0"/>
          <c:showPercent val="0"/>
          <c:showBubbleSize val="0"/>
        </c:dLbls>
        <c:gapWidth val="182"/>
        <c:axId val="898632968"/>
        <c:axId val="898633296"/>
        <c:extLst/>
      </c:barChart>
      <c:catAx>
        <c:axId val="898632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3296"/>
        <c:crosses val="autoZero"/>
        <c:auto val="1"/>
        <c:lblAlgn val="ctr"/>
        <c:lblOffset val="100"/>
        <c:noMultiLvlLbl val="0"/>
      </c:catAx>
      <c:valAx>
        <c:axId val="89863329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2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a:t>
            </a:r>
            <a:r>
              <a:rPr lang="en-US" baseline="0"/>
              <a:t>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GPU'!$E$26</c:f>
              <c:strCache>
                <c:ptCount val="1"/>
                <c:pt idx="0">
                  <c:v>Intel® Celeron®  6305E GPU</c:v>
                </c:pt>
              </c:strCache>
            </c:strRef>
          </c:tx>
          <c:spPr>
            <a:solidFill>
              <a:schemeClr val="accent1"/>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GPU'!$D$27:$D$37</c:f>
              <c:numCache>
                <c:formatCode>0.00</c:formatCode>
                <c:ptCount val="11"/>
                <c:pt idx="0">
                  <c:v>87.215999999999994</c:v>
                </c:pt>
                <c:pt idx="1">
                  <c:v>808.65899999999999</c:v>
                </c:pt>
                <c:pt idx="2">
                  <c:v>54.872999999999998</c:v>
                </c:pt>
                <c:pt idx="3">
                  <c:v>7528.4570000000003</c:v>
                </c:pt>
                <c:pt idx="4">
                  <c:v>5.5919999999999996</c:v>
                </c:pt>
                <c:pt idx="5">
                  <c:v>18.696000000000002</c:v>
                </c:pt>
                <c:pt idx="6">
                  <c:v>774.49900000000002</c:v>
                </c:pt>
                <c:pt idx="7">
                  <c:v>9.6140000000000008</c:v>
                </c:pt>
                <c:pt idx="8">
                  <c:v>475.66</c:v>
                </c:pt>
                <c:pt idx="9">
                  <c:v>13.624000000000001</c:v>
                </c:pt>
                <c:pt idx="10">
                  <c:v>32.234000000000002</c:v>
                </c:pt>
              </c:numCache>
            </c:numRef>
          </c:val>
          <c:extLst>
            <c:ext xmlns:c16="http://schemas.microsoft.com/office/drawing/2014/chart" uri="{C3380CC4-5D6E-409C-BE32-E72D297353CC}">
              <c16:uniqueId val="{00000000-02CC-4462-9288-443C7DDFB510}"/>
            </c:ext>
          </c:extLst>
        </c:ser>
        <c:ser>
          <c:idx val="1"/>
          <c:order val="1"/>
          <c:tx>
            <c:strRef>
              <c:f>'Performance Tables GPU'!$E$38</c:f>
              <c:strCache>
                <c:ptCount val="1"/>
                <c:pt idx="0">
                  <c:v>Intel® Core™ i7-1185GRE GPU</c:v>
                </c:pt>
              </c:strCache>
            </c:strRef>
          </c:tx>
          <c:spPr>
            <a:solidFill>
              <a:schemeClr val="accent2"/>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GPU'!$D$39:$D$49</c:f>
              <c:numCache>
                <c:formatCode>0.00</c:formatCode>
                <c:ptCount val="11"/>
                <c:pt idx="0">
                  <c:v>83.683000000000007</c:v>
                </c:pt>
                <c:pt idx="1">
                  <c:v>899.92700000000002</c:v>
                </c:pt>
                <c:pt idx="2">
                  <c:v>70.084999999999994</c:v>
                </c:pt>
                <c:pt idx="3">
                  <c:v>6633.2169999999996</c:v>
                </c:pt>
                <c:pt idx="4">
                  <c:v>6.3380000000000001</c:v>
                </c:pt>
                <c:pt idx="5">
                  <c:v>19.797000000000001</c:v>
                </c:pt>
                <c:pt idx="6">
                  <c:v>750.64700000000005</c:v>
                </c:pt>
                <c:pt idx="7">
                  <c:v>10.737</c:v>
                </c:pt>
                <c:pt idx="8">
                  <c:v>416.45100000000002</c:v>
                </c:pt>
                <c:pt idx="9">
                  <c:v>13.178000000000001</c:v>
                </c:pt>
                <c:pt idx="10">
                  <c:v>34.957000000000001</c:v>
                </c:pt>
              </c:numCache>
            </c:numRef>
          </c:val>
          <c:extLst>
            <c:ext xmlns:c16="http://schemas.microsoft.com/office/drawing/2014/chart" uri="{C3380CC4-5D6E-409C-BE32-E72D297353CC}">
              <c16:uniqueId val="{00000002-02CC-4462-9288-443C7DDFB510}"/>
            </c:ext>
          </c:extLst>
        </c:ser>
        <c:ser>
          <c:idx val="2"/>
          <c:order val="2"/>
          <c:tx>
            <c:strRef>
              <c:f>'Performance Tables GPU'!$E$74</c:f>
              <c:strCache>
                <c:ptCount val="1"/>
                <c:pt idx="0">
                  <c:v>Intel® ARC® 770M</c:v>
                </c:pt>
              </c:strCache>
            </c:strRef>
          </c:tx>
          <c:spPr>
            <a:solidFill>
              <a:schemeClr val="accent3"/>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GPU'!$D$75:$D$85</c:f>
              <c:numCache>
                <c:formatCode>0.00</c:formatCode>
                <c:ptCount val="11"/>
                <c:pt idx="0">
                  <c:v>25.553999999999998</c:v>
                </c:pt>
                <c:pt idx="1">
                  <c:v>122.36499999999999</c:v>
                </c:pt>
                <c:pt idx="2">
                  <c:v>26.533000000000001</c:v>
                </c:pt>
                <c:pt idx="3">
                  <c:v>564.62</c:v>
                </c:pt>
                <c:pt idx="4">
                  <c:v>3.6</c:v>
                </c:pt>
                <c:pt idx="5">
                  <c:v>6.6340000000000003</c:v>
                </c:pt>
                <c:pt idx="6">
                  <c:v>107.33799999999999</c:v>
                </c:pt>
                <c:pt idx="7">
                  <c:v>5.19</c:v>
                </c:pt>
                <c:pt idx="8">
                  <c:v>63.552999999999997</c:v>
                </c:pt>
                <c:pt idx="9">
                  <c:v>6.0529999999999999</c:v>
                </c:pt>
                <c:pt idx="10">
                  <c:v>15.455</c:v>
                </c:pt>
              </c:numCache>
            </c:numRef>
          </c:val>
          <c:extLst>
            <c:ext xmlns:c16="http://schemas.microsoft.com/office/drawing/2014/chart" uri="{C3380CC4-5D6E-409C-BE32-E72D297353CC}">
              <c16:uniqueId val="{00000003-02CC-4462-9288-443C7DDFB510}"/>
            </c:ext>
          </c:extLst>
        </c:ser>
        <c:ser>
          <c:idx val="3"/>
          <c:order val="3"/>
          <c:tx>
            <c:strRef>
              <c:f>'Performance Tables GPU'!$E$2</c:f>
              <c:strCache>
                <c:ptCount val="1"/>
                <c:pt idx="0">
                  <c:v>Intel® Processor N200 GPU</c:v>
                </c:pt>
              </c:strCache>
            </c:strRef>
          </c:tx>
          <c:spPr>
            <a:solidFill>
              <a:schemeClr val="accent4"/>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GPU'!$D$3:$D$13</c:f>
              <c:numCache>
                <c:formatCode>General</c:formatCode>
                <c:ptCount val="11"/>
                <c:pt idx="0" formatCode="0.00">
                  <c:v>1198.1659999999999</c:v>
                </c:pt>
                <c:pt idx="2" formatCode="0.00">
                  <c:v>715.55899999999997</c:v>
                </c:pt>
                <c:pt idx="4" formatCode="0.00">
                  <c:v>67.835999999999999</c:v>
                </c:pt>
                <c:pt idx="5" formatCode="0.00">
                  <c:v>272.34800000000001</c:v>
                </c:pt>
                <c:pt idx="6" formatCode="0.00">
                  <c:v>13818.591</c:v>
                </c:pt>
                <c:pt idx="7" formatCode="0.00">
                  <c:v>136.57400000000001</c:v>
                </c:pt>
                <c:pt idx="9" formatCode="0.00">
                  <c:v>213.45400000000001</c:v>
                </c:pt>
                <c:pt idx="10" formatCode="0.00">
                  <c:v>477.351</c:v>
                </c:pt>
              </c:numCache>
            </c:numRef>
          </c:val>
          <c:extLst>
            <c:ext xmlns:c16="http://schemas.microsoft.com/office/drawing/2014/chart" uri="{C3380CC4-5D6E-409C-BE32-E72D297353CC}">
              <c16:uniqueId val="{00000000-D69D-4236-94AA-F1A4F65AA818}"/>
            </c:ext>
          </c:extLst>
        </c:ser>
        <c:ser>
          <c:idx val="4"/>
          <c:order val="4"/>
          <c:tx>
            <c:strRef>
              <c:f>'Performance Tables GPU'!$E$14</c:f>
              <c:strCache>
                <c:ptCount val="1"/>
                <c:pt idx="0">
                  <c:v>Intel® Atom x6425E GPU</c:v>
                </c:pt>
              </c:strCache>
            </c:strRef>
          </c:tx>
          <c:spPr>
            <a:solidFill>
              <a:schemeClr val="accent5"/>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GPU'!$D$15:$D$25</c:f>
              <c:numCache>
                <c:formatCode>0.00</c:formatCode>
                <c:ptCount val="11"/>
                <c:pt idx="0">
                  <c:v>294.654</c:v>
                </c:pt>
                <c:pt idx="1">
                  <c:v>5352.0540000000001</c:v>
                </c:pt>
                <c:pt idx="2">
                  <c:v>185.07</c:v>
                </c:pt>
                <c:pt idx="3">
                  <c:v>26172.800999999999</c:v>
                </c:pt>
                <c:pt idx="4">
                  <c:v>20.292999999999999</c:v>
                </c:pt>
                <c:pt idx="5">
                  <c:v>80.87</c:v>
                </c:pt>
                <c:pt idx="6">
                  <c:v>3359.89</c:v>
                </c:pt>
                <c:pt idx="7">
                  <c:v>41.197000000000003</c:v>
                </c:pt>
                <c:pt idx="8">
                  <c:v>4042.44</c:v>
                </c:pt>
                <c:pt idx="9">
                  <c:v>59.252000000000002</c:v>
                </c:pt>
                <c:pt idx="10">
                  <c:v>121.054</c:v>
                </c:pt>
              </c:numCache>
            </c:numRef>
          </c:val>
          <c:extLst>
            <c:ext xmlns:c16="http://schemas.microsoft.com/office/drawing/2014/chart" uri="{C3380CC4-5D6E-409C-BE32-E72D297353CC}">
              <c16:uniqueId val="{00000001-D69D-4236-94AA-F1A4F65AA818}"/>
            </c:ext>
          </c:extLst>
        </c:ser>
        <c:ser>
          <c:idx val="5"/>
          <c:order val="5"/>
          <c:tx>
            <c:strRef>
              <c:f>'Performance Tables GPU'!$E$50</c:f>
              <c:strCache>
                <c:ptCount val="1"/>
                <c:pt idx="0">
                  <c:v>Intel® Core™ i7-1360P GPU</c:v>
                </c:pt>
              </c:strCache>
            </c:strRef>
          </c:tx>
          <c:spPr>
            <a:solidFill>
              <a:schemeClr val="accent6"/>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GPU'!$D$51:$D$61</c:f>
              <c:numCache>
                <c:formatCode>0.00</c:formatCode>
                <c:ptCount val="11"/>
                <c:pt idx="0">
                  <c:v>42.161000000000001</c:v>
                </c:pt>
                <c:pt idx="1">
                  <c:v>415.92399999999998</c:v>
                </c:pt>
                <c:pt idx="2">
                  <c:v>34.183999999999997</c:v>
                </c:pt>
                <c:pt idx="3">
                  <c:v>3704.8130000000001</c:v>
                </c:pt>
                <c:pt idx="4">
                  <c:v>2.9049999999999998</c:v>
                </c:pt>
                <c:pt idx="5">
                  <c:v>9.8789999999999996</c:v>
                </c:pt>
                <c:pt idx="6">
                  <c:v>357.10599999999999</c:v>
                </c:pt>
                <c:pt idx="7">
                  <c:v>5.218</c:v>
                </c:pt>
                <c:pt idx="8">
                  <c:v>204.971</c:v>
                </c:pt>
                <c:pt idx="9">
                  <c:v>6.1639999999999997</c:v>
                </c:pt>
                <c:pt idx="10">
                  <c:v>17.733000000000001</c:v>
                </c:pt>
              </c:numCache>
            </c:numRef>
          </c:val>
          <c:extLst>
            <c:ext xmlns:c16="http://schemas.microsoft.com/office/drawing/2014/chart" uri="{C3380CC4-5D6E-409C-BE32-E72D297353CC}">
              <c16:uniqueId val="{00000002-D69D-4236-94AA-F1A4F65AA818}"/>
            </c:ext>
          </c:extLst>
        </c:ser>
        <c:ser>
          <c:idx val="6"/>
          <c:order val="6"/>
          <c:tx>
            <c:strRef>
              <c:f>'Performance Tables GPU'!$E$86</c:f>
              <c:strCache>
                <c:ptCount val="1"/>
                <c:pt idx="0">
                  <c:v>Intel® Flex-170</c:v>
                </c:pt>
              </c:strCache>
            </c:strRef>
          </c:tx>
          <c:spPr>
            <a:solidFill>
              <a:schemeClr val="accent1">
                <a:lumMod val="60000"/>
              </a:schemeClr>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GPU'!$D$87:$D$97</c:f>
              <c:numCache>
                <c:formatCode>0.00</c:formatCode>
                <c:ptCount val="11"/>
                <c:pt idx="0">
                  <c:v>19.023</c:v>
                </c:pt>
                <c:pt idx="1">
                  <c:v>106.74</c:v>
                </c:pt>
                <c:pt idx="2">
                  <c:v>18.510999999999999</c:v>
                </c:pt>
                <c:pt idx="3">
                  <c:v>496.827</c:v>
                </c:pt>
                <c:pt idx="4">
                  <c:v>2.1659999999999999</c:v>
                </c:pt>
                <c:pt idx="5">
                  <c:v>4.38</c:v>
                </c:pt>
                <c:pt idx="6">
                  <c:v>75.195999999999998</c:v>
                </c:pt>
                <c:pt idx="7">
                  <c:v>3.6259999999999999</c:v>
                </c:pt>
                <c:pt idx="8">
                  <c:v>53.112000000000002</c:v>
                </c:pt>
                <c:pt idx="9">
                  <c:v>3.8740000000000001</c:v>
                </c:pt>
                <c:pt idx="10">
                  <c:v>10.002000000000001</c:v>
                </c:pt>
              </c:numCache>
            </c:numRef>
          </c:val>
          <c:extLst>
            <c:ext xmlns:c16="http://schemas.microsoft.com/office/drawing/2014/chart" uri="{C3380CC4-5D6E-409C-BE32-E72D297353CC}">
              <c16:uniqueId val="{00000003-D69D-4236-94AA-F1A4F65AA818}"/>
            </c:ext>
          </c:extLst>
        </c:ser>
        <c:dLbls>
          <c:showLegendKey val="0"/>
          <c:showVal val="0"/>
          <c:showCatName val="0"/>
          <c:showSerName val="0"/>
          <c:showPercent val="0"/>
          <c:showBubbleSize val="0"/>
        </c:dLbls>
        <c:gapWidth val="182"/>
        <c:axId val="906220560"/>
        <c:axId val="906221544"/>
      </c:barChart>
      <c:catAx>
        <c:axId val="90622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1544"/>
        <c:crosses val="autoZero"/>
        <c:auto val="1"/>
        <c:lblAlgn val="ctr"/>
        <c:lblOffset val="100"/>
        <c:noMultiLvlLbl val="0"/>
      </c:catAx>
      <c:valAx>
        <c:axId val="90622154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0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Value, FPS/$</a:t>
            </a:r>
          </a:p>
          <a:p>
            <a:pPr>
              <a:defRPr/>
            </a:pPr>
            <a:r>
              <a:rPr lang="en-US" sz="800"/>
              <a:t>Higher is better. Precision:</a:t>
            </a:r>
            <a:r>
              <a:rPr lang="en-US" sz="800" baseline="0"/>
              <a:t> INT8</a:t>
            </a:r>
            <a:endParaRPr lang="en-US" sz="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Processor N200</c:v>
                </c:pt>
              </c:strCache>
            </c:strRef>
          </c:tx>
          <c:spPr>
            <a:solidFill>
              <a:schemeClr val="accent1"/>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CPU'!$E$3:$E$13</c:f>
              <c:numCache>
                <c:formatCode>0.000</c:formatCode>
                <c:ptCount val="11"/>
                <c:pt idx="0">
                  <c:v>2.1049999999999999E-2</c:v>
                </c:pt>
                <c:pt idx="1">
                  <c:v>2E-3</c:v>
                </c:pt>
                <c:pt idx="2">
                  <c:v>2.6200000000000001E-2</c:v>
                </c:pt>
                <c:pt idx="3">
                  <c:v>2.7499999999999996E-4</c:v>
                </c:pt>
                <c:pt idx="4">
                  <c:v>0.51559999999999995</c:v>
                </c:pt>
                <c:pt idx="5">
                  <c:v>8.4287500000000001E-2</c:v>
                </c:pt>
                <c:pt idx="6">
                  <c:v>1.4E-3</c:v>
                </c:pt>
                <c:pt idx="7">
                  <c:v>0.18149999999999999</c:v>
                </c:pt>
                <c:pt idx="8">
                  <c:v>2.15E-3</c:v>
                </c:pt>
                <c:pt idx="9">
                  <c:v>9.7312499999999996E-2</c:v>
                </c:pt>
                <c:pt idx="10">
                  <c:v>4.0649999999999999E-2</c:v>
                </c:pt>
              </c:numCache>
            </c:numRef>
          </c:val>
          <c:extLst>
            <c:ext xmlns:c16="http://schemas.microsoft.com/office/drawing/2014/chart" uri="{C3380CC4-5D6E-409C-BE32-E72D297353CC}">
              <c16:uniqueId val="{00000000-0050-4264-B885-200831912FD0}"/>
            </c:ext>
          </c:extLst>
        </c:ser>
        <c:ser>
          <c:idx val="3"/>
          <c:order val="1"/>
          <c:tx>
            <c:strRef>
              <c:f>'Performance Tables  CPU'!$G$14</c:f>
              <c:strCache>
                <c:ptCount val="1"/>
                <c:pt idx="0">
                  <c:v>Intel® Atom x6425E</c:v>
                </c:pt>
              </c:strCache>
            </c:strRef>
          </c:tx>
          <c:spPr>
            <a:solidFill>
              <a:schemeClr val="accent4"/>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CPU'!$E$15:$E$25</c:f>
              <c:numCache>
                <c:formatCode>0.000</c:formatCode>
                <c:ptCount val="11"/>
                <c:pt idx="0">
                  <c:v>7.0074626865671646E-2</c:v>
                </c:pt>
                <c:pt idx="1">
                  <c:v>6.9999999999999993E-3</c:v>
                </c:pt>
                <c:pt idx="2">
                  <c:v>0.10858208955223882</c:v>
                </c:pt>
                <c:pt idx="3">
                  <c:v>7.3134328358208953E-4</c:v>
                </c:pt>
                <c:pt idx="4">
                  <c:v>1.9775074626865672</c:v>
                </c:pt>
                <c:pt idx="5">
                  <c:v>0.29722388059701493</c:v>
                </c:pt>
                <c:pt idx="6">
                  <c:v>4.9552238805970154E-3</c:v>
                </c:pt>
                <c:pt idx="7">
                  <c:v>0.67386567164179101</c:v>
                </c:pt>
                <c:pt idx="8">
                  <c:v>7.2537313432835815E-3</c:v>
                </c:pt>
                <c:pt idx="9">
                  <c:v>0.34153731343283583</c:v>
                </c:pt>
                <c:pt idx="10">
                  <c:v>0.15491044776119403</c:v>
                </c:pt>
              </c:numCache>
            </c:numRef>
          </c:val>
          <c:extLst>
            <c:ext xmlns:c16="http://schemas.microsoft.com/office/drawing/2014/chart" uri="{C3380CC4-5D6E-409C-BE32-E72D297353CC}">
              <c16:uniqueId val="{00000001-0050-4264-B885-200831912FD0}"/>
            </c:ext>
          </c:extLst>
        </c:ser>
        <c:ser>
          <c:idx val="1"/>
          <c:order val="2"/>
          <c:tx>
            <c:strRef>
              <c:f>'Performance Tables  CPU'!$G$26</c:f>
              <c:strCache>
                <c:ptCount val="1"/>
                <c:pt idx="0">
                  <c:v>Intel® Celeron 6305E</c:v>
                </c:pt>
              </c:strCache>
            </c:strRef>
          </c:tx>
          <c:spPr>
            <a:solidFill>
              <a:schemeClr val="accent2"/>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CPU'!$E$27:$E$37</c:f>
              <c:numCache>
                <c:formatCode>0.000</c:formatCode>
                <c:ptCount val="11"/>
                <c:pt idx="0">
                  <c:v>0.10505607476635513</c:v>
                </c:pt>
                <c:pt idx="1">
                  <c:v>1.0943925233644861E-2</c:v>
                </c:pt>
                <c:pt idx="2">
                  <c:v>0.16972897196261683</c:v>
                </c:pt>
                <c:pt idx="3">
                  <c:v>1.4485981308411215E-3</c:v>
                </c:pt>
                <c:pt idx="4">
                  <c:v>2.5154579439252336</c:v>
                </c:pt>
                <c:pt idx="5">
                  <c:v>0.46469158878504674</c:v>
                </c:pt>
                <c:pt idx="6">
                  <c:v>8.3364485981308415E-3</c:v>
                </c:pt>
                <c:pt idx="7">
                  <c:v>1.0099626168224298</c:v>
                </c:pt>
                <c:pt idx="8">
                  <c:v>1.3906542056074766E-2</c:v>
                </c:pt>
                <c:pt idx="9">
                  <c:v>0.50071028037383181</c:v>
                </c:pt>
                <c:pt idx="10">
                  <c:v>0.22782242990654206</c:v>
                </c:pt>
              </c:numCache>
            </c:numRef>
          </c:val>
          <c:extLst>
            <c:ext xmlns:c16="http://schemas.microsoft.com/office/drawing/2014/chart" uri="{C3380CC4-5D6E-409C-BE32-E72D297353CC}">
              <c16:uniqueId val="{00000002-ACE0-43A2-8CF5-34D2DB0417F3}"/>
            </c:ext>
          </c:extLst>
        </c:ser>
        <c:ser>
          <c:idx val="2"/>
          <c:order val="3"/>
          <c:tx>
            <c:strRef>
              <c:f>'Performance Tables  CPU'!$G$38</c:f>
              <c:strCache>
                <c:ptCount val="1"/>
                <c:pt idx="0">
                  <c:v>Intel® Core™ i3-8100</c:v>
                </c:pt>
              </c:strCache>
            </c:strRef>
          </c:tx>
          <c:spPr>
            <a:solidFill>
              <a:schemeClr val="accent3"/>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CPU'!$E$39:$E$49</c:f>
              <c:numCache>
                <c:formatCode>0.000</c:formatCode>
                <c:ptCount val="11"/>
                <c:pt idx="0">
                  <c:v>0.18235042735042736</c:v>
                </c:pt>
                <c:pt idx="1">
                  <c:v>1.7854700854700853E-2</c:v>
                </c:pt>
                <c:pt idx="2">
                  <c:v>0.31307692307692309</c:v>
                </c:pt>
                <c:pt idx="3">
                  <c:v>2.4444444444444444E-3</c:v>
                </c:pt>
                <c:pt idx="4">
                  <c:v>4.5701709401709403</c:v>
                </c:pt>
                <c:pt idx="5">
                  <c:v>0.82913675213675209</c:v>
                </c:pt>
                <c:pt idx="6">
                  <c:v>1.4316239316239317E-2</c:v>
                </c:pt>
                <c:pt idx="7">
                  <c:v>1.8101794871794872</c:v>
                </c:pt>
                <c:pt idx="8">
                  <c:v>2.069230769230769E-2</c:v>
                </c:pt>
                <c:pt idx="9">
                  <c:v>0.95411965811965815</c:v>
                </c:pt>
                <c:pt idx="10">
                  <c:v>0.45779487179487177</c:v>
                </c:pt>
              </c:numCache>
            </c:numRef>
          </c:val>
          <c:extLst>
            <c:ext xmlns:c16="http://schemas.microsoft.com/office/drawing/2014/chart" uri="{C3380CC4-5D6E-409C-BE32-E72D297353CC}">
              <c16:uniqueId val="{00000003-ACE0-43A2-8CF5-34D2DB0417F3}"/>
            </c:ext>
          </c:extLst>
        </c:ser>
        <c:ser>
          <c:idx val="4"/>
          <c:order val="4"/>
          <c:tx>
            <c:strRef>
              <c:f>'Performance Tables  CPU'!$G$50</c:f>
              <c:strCache>
                <c:ptCount val="1"/>
                <c:pt idx="0">
                  <c:v>Intel® Core™ i7-8700T</c:v>
                </c:pt>
              </c:strCache>
            </c:strRef>
          </c:tx>
          <c:spPr>
            <a:solidFill>
              <a:schemeClr val="accent5"/>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CPU'!$E$51:$E$61</c:f>
              <c:numCache>
                <c:formatCode>0.000</c:formatCode>
                <c:ptCount val="11"/>
                <c:pt idx="0">
                  <c:v>9.0481848184818484E-2</c:v>
                </c:pt>
                <c:pt idx="1">
                  <c:v>8.8448844884488446E-3</c:v>
                </c:pt>
                <c:pt idx="2">
                  <c:v>0.17140264026402641</c:v>
                </c:pt>
                <c:pt idx="3">
                  <c:v>1.1683168316831683E-3</c:v>
                </c:pt>
                <c:pt idx="4">
                  <c:v>2.4274554455445543</c:v>
                </c:pt>
                <c:pt idx="5">
                  <c:v>0.40399009900990102</c:v>
                </c:pt>
                <c:pt idx="6">
                  <c:v>6.6171617161716167E-3</c:v>
                </c:pt>
                <c:pt idx="7">
                  <c:v>0.90923432343234323</c:v>
                </c:pt>
                <c:pt idx="8">
                  <c:v>9.9372937293729369E-3</c:v>
                </c:pt>
                <c:pt idx="9">
                  <c:v>0.45380528052805275</c:v>
                </c:pt>
                <c:pt idx="10">
                  <c:v>0.23463366336633662</c:v>
                </c:pt>
              </c:numCache>
            </c:numRef>
          </c:val>
          <c:extLst>
            <c:ext xmlns:c16="http://schemas.microsoft.com/office/drawing/2014/chart" uri="{C3380CC4-5D6E-409C-BE32-E72D297353CC}">
              <c16:uniqueId val="{00000005-ACE0-43A2-8CF5-34D2DB0417F3}"/>
            </c:ext>
          </c:extLst>
        </c:ser>
        <c:ser>
          <c:idx val="5"/>
          <c:order val="5"/>
          <c:tx>
            <c:strRef>
              <c:f>'Performance Tables  CPU'!$G$62</c:f>
              <c:strCache>
                <c:ptCount val="1"/>
                <c:pt idx="0">
                  <c:v>Intel® Core™ i5-10500TE</c:v>
                </c:pt>
              </c:strCache>
            </c:strRef>
          </c:tx>
          <c:spPr>
            <a:solidFill>
              <a:schemeClr val="accent6"/>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CPU'!$E$63:$E$73</c:f>
              <c:numCache>
                <c:formatCode>0.000</c:formatCode>
                <c:ptCount val="11"/>
                <c:pt idx="0">
                  <c:v>0.15007943925233644</c:v>
                </c:pt>
                <c:pt idx="1">
                  <c:v>1.4004672897196261E-2</c:v>
                </c:pt>
                <c:pt idx="2">
                  <c:v>0.27380841121495325</c:v>
                </c:pt>
                <c:pt idx="3">
                  <c:v>1.9579439252336447E-3</c:v>
                </c:pt>
                <c:pt idx="4">
                  <c:v>4.1563224299065418</c:v>
                </c:pt>
                <c:pt idx="5">
                  <c:v>0.67540654205607475</c:v>
                </c:pt>
                <c:pt idx="6">
                  <c:v>1.1275700934579438E-2</c:v>
                </c:pt>
                <c:pt idx="7">
                  <c:v>1.5298224299065422</c:v>
                </c:pt>
                <c:pt idx="8">
                  <c:v>1.6850467289719624E-2</c:v>
                </c:pt>
                <c:pt idx="9">
                  <c:v>0.78135514018691588</c:v>
                </c:pt>
                <c:pt idx="10">
                  <c:v>0.38141121495327102</c:v>
                </c:pt>
              </c:numCache>
            </c:numRef>
          </c:val>
          <c:extLst>
            <c:ext xmlns:c16="http://schemas.microsoft.com/office/drawing/2014/chart" uri="{C3380CC4-5D6E-409C-BE32-E72D297353CC}">
              <c16:uniqueId val="{00000006-ACE0-43A2-8CF5-34D2DB0417F3}"/>
            </c:ext>
          </c:extLst>
        </c:ser>
        <c:ser>
          <c:idx val="6"/>
          <c:order val="6"/>
          <c:tx>
            <c:strRef>
              <c:f>'Performance Tables  CPU'!$G$74</c:f>
              <c:strCache>
                <c:ptCount val="1"/>
                <c:pt idx="0">
                  <c:v>Intel® Core™ i9-10900TE</c:v>
                </c:pt>
              </c:strCache>
            </c:strRef>
          </c:tx>
          <c:spPr>
            <a:solidFill>
              <a:schemeClr val="accent1">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CPU'!$E$75:$E$85</c:f>
              <c:numCache>
                <c:formatCode>0.000</c:formatCode>
                <c:ptCount val="11"/>
                <c:pt idx="0">
                  <c:v>6.7217213114754093E-2</c:v>
                </c:pt>
                <c:pt idx="1">
                  <c:v>6.6844262295081966E-3</c:v>
                </c:pt>
                <c:pt idx="2">
                  <c:v>0.13273155737704917</c:v>
                </c:pt>
                <c:pt idx="3">
                  <c:v>9.2213114754098363E-4</c:v>
                </c:pt>
                <c:pt idx="4">
                  <c:v>1.8785286885245902</c:v>
                </c:pt>
                <c:pt idx="5">
                  <c:v>0.31160450819672131</c:v>
                </c:pt>
                <c:pt idx="6">
                  <c:v>5.2950819672131152E-3</c:v>
                </c:pt>
                <c:pt idx="7">
                  <c:v>0.72558606557377048</c:v>
                </c:pt>
                <c:pt idx="8">
                  <c:v>7.682377049180328E-3</c:v>
                </c:pt>
                <c:pt idx="9">
                  <c:v>0.36715368852459013</c:v>
                </c:pt>
                <c:pt idx="10">
                  <c:v>0.18568032786885244</c:v>
                </c:pt>
              </c:numCache>
            </c:numRef>
          </c:val>
          <c:extLst>
            <c:ext xmlns:c16="http://schemas.microsoft.com/office/drawing/2014/chart" uri="{C3380CC4-5D6E-409C-BE32-E72D297353CC}">
              <c16:uniqueId val="{00000007-ACE0-43A2-8CF5-34D2DB0417F3}"/>
            </c:ext>
          </c:extLst>
        </c:ser>
        <c:ser>
          <c:idx val="7"/>
          <c:order val="7"/>
          <c:tx>
            <c:strRef>
              <c:f>'Performance Tables  CPU'!$G$98</c:f>
              <c:strCache>
                <c:ptCount val="1"/>
                <c:pt idx="0">
                  <c:v>Intel® Core™ i7-1185GRE</c:v>
                </c:pt>
              </c:strCache>
            </c:strRef>
          </c:tx>
          <c:spPr>
            <a:solidFill>
              <a:schemeClr val="accent2">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CPU'!$E$99:$E$109</c:f>
              <c:numCache>
                <c:formatCode>0.000</c:formatCode>
                <c:ptCount val="11"/>
                <c:pt idx="0">
                  <c:v>7.4808163265306121E-2</c:v>
                </c:pt>
                <c:pt idx="1">
                  <c:v>7.2918367346938772E-3</c:v>
                </c:pt>
                <c:pt idx="2">
                  <c:v>0.10346530612244897</c:v>
                </c:pt>
                <c:pt idx="3">
                  <c:v>9.8775510204081622E-4</c:v>
                </c:pt>
                <c:pt idx="4">
                  <c:v>1.9069510204081632</c:v>
                </c:pt>
                <c:pt idx="5">
                  <c:v>0.34979591836734697</c:v>
                </c:pt>
                <c:pt idx="6">
                  <c:v>5.9979591836734694E-3</c:v>
                </c:pt>
                <c:pt idx="7">
                  <c:v>0.78221836734693873</c:v>
                </c:pt>
                <c:pt idx="8">
                  <c:v>1.0055102040816326E-2</c:v>
                </c:pt>
                <c:pt idx="9">
                  <c:v>0.37415306122448982</c:v>
                </c:pt>
                <c:pt idx="10">
                  <c:v>0.14908571428571429</c:v>
                </c:pt>
              </c:numCache>
            </c:numRef>
          </c:val>
          <c:extLst>
            <c:ext xmlns:c16="http://schemas.microsoft.com/office/drawing/2014/chart" uri="{C3380CC4-5D6E-409C-BE32-E72D297353CC}">
              <c16:uniqueId val="{00000008-ACE0-43A2-8CF5-34D2DB0417F3}"/>
            </c:ext>
          </c:extLst>
        </c:ser>
        <c:ser>
          <c:idx val="8"/>
          <c:order val="8"/>
          <c:tx>
            <c:strRef>
              <c:f>'Performance Tables  CPU'!$G$86</c:f>
              <c:strCache>
                <c:ptCount val="1"/>
                <c:pt idx="0">
                  <c:v>Intel® Core™ i7-1360P</c:v>
                </c:pt>
              </c:strCache>
            </c:strRef>
          </c:tx>
          <c:spPr>
            <a:solidFill>
              <a:schemeClr val="accent3">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CPU'!$E$87:$E$97</c:f>
              <c:numCache>
                <c:formatCode>0.000</c:formatCode>
                <c:ptCount val="11"/>
                <c:pt idx="0">
                  <c:v>0.12487916666666667</c:v>
                </c:pt>
                <c:pt idx="1">
                  <c:v>1.1677083333333334E-2</c:v>
                </c:pt>
                <c:pt idx="2">
                  <c:v>0.16821875</c:v>
                </c:pt>
                <c:pt idx="3">
                  <c:v>1.4583333333333332E-3</c:v>
                </c:pt>
                <c:pt idx="4">
                  <c:v>3.0277104166666664</c:v>
                </c:pt>
                <c:pt idx="5">
                  <c:v>0.61459166666666676</c:v>
                </c:pt>
                <c:pt idx="6">
                  <c:v>1.0252083333333334E-2</c:v>
                </c:pt>
                <c:pt idx="7">
                  <c:v>1.2443270833333335</c:v>
                </c:pt>
                <c:pt idx="8">
                  <c:v>1.4458333333333333E-2</c:v>
                </c:pt>
                <c:pt idx="9">
                  <c:v>0.69146666666666667</c:v>
                </c:pt>
                <c:pt idx="10">
                  <c:v>0.29491458333333331</c:v>
                </c:pt>
              </c:numCache>
            </c:numRef>
          </c:val>
          <c:extLst>
            <c:ext xmlns:c16="http://schemas.microsoft.com/office/drawing/2014/chart" uri="{C3380CC4-5D6E-409C-BE32-E72D297353CC}">
              <c16:uniqueId val="{00000002-0050-4264-B885-200831912FD0}"/>
            </c:ext>
          </c:extLst>
        </c:ser>
        <c:ser>
          <c:idx val="10"/>
          <c:order val="9"/>
          <c:tx>
            <c:strRef>
              <c:f>'Performance Tables  CPU'!$G$122</c:f>
              <c:strCache>
                <c:ptCount val="1"/>
                <c:pt idx="0">
                  <c:v>Intel® Core™ i7-12700H</c:v>
                </c:pt>
              </c:strCache>
            </c:strRef>
          </c:tx>
          <c:spPr>
            <a:solidFill>
              <a:schemeClr val="accent5">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CPU'!$E$123:$E$133</c:f>
              <c:numCache>
                <c:formatCode>0.000</c:formatCode>
                <c:ptCount val="11"/>
                <c:pt idx="0">
                  <c:v>0.15637649402390438</c:v>
                </c:pt>
                <c:pt idx="1">
                  <c:v>1.4946215139442231E-2</c:v>
                </c:pt>
                <c:pt idx="2">
                  <c:v>0.20824900398406374</c:v>
                </c:pt>
                <c:pt idx="3">
                  <c:v>2.1952191235059763E-3</c:v>
                </c:pt>
                <c:pt idx="4">
                  <c:v>3.4611772908366532</c:v>
                </c:pt>
                <c:pt idx="5">
                  <c:v>0.81695816733067728</c:v>
                </c:pt>
                <c:pt idx="6">
                  <c:v>1.3356573705179283E-2</c:v>
                </c:pt>
                <c:pt idx="7">
                  <c:v>1.5368446215139442</c:v>
                </c:pt>
                <c:pt idx="8">
                  <c:v>1.8519920318725101E-2</c:v>
                </c:pt>
                <c:pt idx="9">
                  <c:v>0.90050199203187253</c:v>
                </c:pt>
                <c:pt idx="10">
                  <c:v>0.36867131474103587</c:v>
                </c:pt>
              </c:numCache>
            </c:numRef>
          </c:val>
          <c:extLst>
            <c:ext xmlns:c16="http://schemas.microsoft.com/office/drawing/2014/chart" uri="{C3380CC4-5D6E-409C-BE32-E72D297353CC}">
              <c16:uniqueId val="{00000003-0050-4264-B885-200831912FD0}"/>
            </c:ext>
          </c:extLst>
        </c:ser>
        <c:ser>
          <c:idx val="9"/>
          <c:order val="10"/>
          <c:tx>
            <c:strRef>
              <c:f>'Performance Tables  CPU'!$G$110</c:f>
              <c:strCache>
                <c:ptCount val="1"/>
                <c:pt idx="0">
                  <c:v>Intel® Core™ i9-12900TE</c:v>
                </c:pt>
              </c:strCache>
            </c:strRef>
          </c:tx>
          <c:spPr>
            <a:solidFill>
              <a:schemeClr val="accent4">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CPU'!$E$111:$E$121</c:f>
              <c:numCache>
                <c:formatCode>0.000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A-ACE0-43A2-8CF5-34D2DB0417F3}"/>
            </c:ext>
          </c:extLst>
        </c:ser>
        <c:ser>
          <c:idx val="13"/>
          <c:order val="11"/>
          <c:tx>
            <c:strRef>
              <c:f>'Performance Tables  CPU'!$G$134</c:f>
              <c:strCache>
                <c:ptCount val="1"/>
                <c:pt idx="0">
                  <c:v>Intel® Core™ i5-13600K</c:v>
                </c:pt>
              </c:strCache>
            </c:strRef>
          </c:tx>
          <c:spPr>
            <a:solidFill>
              <a:schemeClr val="accent2">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CPU'!$E$135:$E$145</c:f>
              <c:numCache>
                <c:formatCode>0.000</c:formatCode>
                <c:ptCount val="11"/>
                <c:pt idx="0">
                  <c:v>0.36474772036474162</c:v>
                </c:pt>
                <c:pt idx="1">
                  <c:v>3.2741641337386017E-2</c:v>
                </c:pt>
                <c:pt idx="2">
                  <c:v>0.47356534954407292</c:v>
                </c:pt>
                <c:pt idx="3">
                  <c:v>4.6717325227963527E-3</c:v>
                </c:pt>
                <c:pt idx="4">
                  <c:v>8.9770820668693005</c:v>
                </c:pt>
                <c:pt idx="5">
                  <c:v>1.6947598784194529</c:v>
                </c:pt>
                <c:pt idx="6">
                  <c:v>2.7197568389057753E-2</c:v>
                </c:pt>
                <c:pt idx="7">
                  <c:v>3.2899604863221881</c:v>
                </c:pt>
                <c:pt idx="8">
                  <c:v>3.8431610942249242E-2</c:v>
                </c:pt>
                <c:pt idx="9">
                  <c:v>1.9421732522796353</c:v>
                </c:pt>
                <c:pt idx="10">
                  <c:v>0.82163221884498483</c:v>
                </c:pt>
              </c:numCache>
            </c:numRef>
          </c:val>
          <c:extLst>
            <c:ext xmlns:c16="http://schemas.microsoft.com/office/drawing/2014/chart" uri="{C3380CC4-5D6E-409C-BE32-E72D297353CC}">
              <c16:uniqueId val="{0000000E-ACE0-43A2-8CF5-34D2DB0417F3}"/>
            </c:ext>
          </c:extLst>
        </c:ser>
        <c:ser>
          <c:idx val="14"/>
          <c:order val="12"/>
          <c:tx>
            <c:strRef>
              <c:f>'Performance Tables  CPU'!$G$146</c:f>
              <c:strCache>
                <c:ptCount val="1"/>
                <c:pt idx="0">
                  <c:v>Intel® Core™  i9-13900K</c:v>
                </c:pt>
              </c:strCache>
            </c:strRef>
          </c:tx>
          <c:spPr>
            <a:solidFill>
              <a:schemeClr val="accent3">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CPU'!$E$147:$E$157</c:f>
              <c:numCache>
                <c:formatCode>0.000</c:formatCode>
                <c:ptCount val="11"/>
                <c:pt idx="0">
                  <c:v>0.28394490818030049</c:v>
                </c:pt>
                <c:pt idx="1">
                  <c:v>2.6567612687813023E-2</c:v>
                </c:pt>
                <c:pt idx="2">
                  <c:v>0.36646911519198661</c:v>
                </c:pt>
                <c:pt idx="3">
                  <c:v>3.7746243739565947E-3</c:v>
                </c:pt>
                <c:pt idx="4">
                  <c:v>7.1873589315525876</c:v>
                </c:pt>
                <c:pt idx="5">
                  <c:v>1.3227896494156928</c:v>
                </c:pt>
                <c:pt idx="6">
                  <c:v>2.1951585976627712E-2</c:v>
                </c:pt>
                <c:pt idx="7">
                  <c:v>2.67487979966611</c:v>
                </c:pt>
                <c:pt idx="8">
                  <c:v>3.1232053422370613E-2</c:v>
                </c:pt>
                <c:pt idx="9">
                  <c:v>1.4900818030050083</c:v>
                </c:pt>
                <c:pt idx="10">
                  <c:v>0.65714858096828044</c:v>
                </c:pt>
              </c:numCache>
            </c:numRef>
          </c:val>
          <c:extLst>
            <c:ext xmlns:c16="http://schemas.microsoft.com/office/drawing/2014/chart" uri="{C3380CC4-5D6E-409C-BE32-E72D297353CC}">
              <c16:uniqueId val="{0000000F-ACE0-43A2-8CF5-34D2DB0417F3}"/>
            </c:ext>
          </c:extLst>
        </c:ser>
        <c:ser>
          <c:idx val="15"/>
          <c:order val="13"/>
          <c:tx>
            <c:strRef>
              <c:f>'Performance Tables  CPU'!$G$158</c:f>
              <c:strCache>
                <c:ptCount val="1"/>
                <c:pt idx="0">
                  <c:v>Intel® Xeon® E2124G</c:v>
                </c:pt>
              </c:strCache>
            </c:strRef>
          </c:tx>
          <c:spPr>
            <a:solidFill>
              <a:schemeClr val="accent4">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CPU'!$E$159:$E$169</c:f>
              <c:numCache>
                <c:formatCode>0.000</c:formatCode>
                <c:ptCount val="11"/>
                <c:pt idx="0">
                  <c:v>8.3522088353413654E-2</c:v>
                </c:pt>
                <c:pt idx="1">
                  <c:v>8.4497991967871482E-3</c:v>
                </c:pt>
                <c:pt idx="2">
                  <c:v>0.14074698795180723</c:v>
                </c:pt>
                <c:pt idx="3">
                  <c:v>1.1244979919678717E-3</c:v>
                </c:pt>
                <c:pt idx="4">
                  <c:v>2.0855662650602413</c:v>
                </c:pt>
                <c:pt idx="5">
                  <c:v>0.37214056224899594</c:v>
                </c:pt>
                <c:pt idx="6">
                  <c:v>6.4096385542168682E-3</c:v>
                </c:pt>
                <c:pt idx="7">
                  <c:v>0.81399196787148598</c:v>
                </c:pt>
                <c:pt idx="8">
                  <c:v>9.3453815261044168E-3</c:v>
                </c:pt>
                <c:pt idx="9">
                  <c:v>0.42590361445783131</c:v>
                </c:pt>
                <c:pt idx="10">
                  <c:v>0.20972289156626506</c:v>
                </c:pt>
              </c:numCache>
            </c:numRef>
          </c:val>
          <c:extLst>
            <c:ext xmlns:c16="http://schemas.microsoft.com/office/drawing/2014/chart" uri="{C3380CC4-5D6E-409C-BE32-E72D297353CC}">
              <c16:uniqueId val="{00000010-ACE0-43A2-8CF5-34D2DB0417F3}"/>
            </c:ext>
          </c:extLst>
        </c:ser>
        <c:ser>
          <c:idx val="16"/>
          <c:order val="14"/>
          <c:tx>
            <c:strRef>
              <c:f>'Performance Tables  CPU'!$G$170</c:f>
              <c:strCache>
                <c:ptCount val="1"/>
                <c:pt idx="0">
                  <c:v>Intel® Xeon® W1290P</c:v>
                </c:pt>
              </c:strCache>
            </c:strRef>
          </c:tx>
          <c:spPr>
            <a:solidFill>
              <a:schemeClr val="accent5">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CPU'!$E$171:$E$181</c:f>
              <c:numCache>
                <c:formatCode>0.000</c:formatCode>
                <c:ptCount val="11"/>
                <c:pt idx="0">
                  <c:v>8.5831649831649828E-2</c:v>
                </c:pt>
                <c:pt idx="1">
                  <c:v>7.7878787878787881E-3</c:v>
                </c:pt>
                <c:pt idx="2">
                  <c:v>0.16365488215488216</c:v>
                </c:pt>
                <c:pt idx="3">
                  <c:v>1.1700336700336701E-3</c:v>
                </c:pt>
                <c:pt idx="4">
                  <c:v>2.4202457912457911</c:v>
                </c:pt>
                <c:pt idx="5">
                  <c:v>0.40519191919191921</c:v>
                </c:pt>
                <c:pt idx="6">
                  <c:v>7.2962962962962955E-3</c:v>
                </c:pt>
                <c:pt idx="7">
                  <c:v>0.96753198653198658</c:v>
                </c:pt>
                <c:pt idx="8">
                  <c:v>1.0166666666666666E-2</c:v>
                </c:pt>
                <c:pt idx="9">
                  <c:v>0.50091750841750848</c:v>
                </c:pt>
                <c:pt idx="10">
                  <c:v>0.22725925925925924</c:v>
                </c:pt>
              </c:numCache>
            </c:numRef>
          </c:val>
          <c:extLst>
            <c:ext xmlns:c16="http://schemas.microsoft.com/office/drawing/2014/chart" uri="{C3380CC4-5D6E-409C-BE32-E72D297353CC}">
              <c16:uniqueId val="{00000011-ACE0-43A2-8CF5-34D2DB0417F3}"/>
            </c:ext>
          </c:extLst>
        </c:ser>
        <c:ser>
          <c:idx val="17"/>
          <c:order val="15"/>
          <c:tx>
            <c:strRef>
              <c:f>'Performance Tables  CPU'!$G$182</c:f>
              <c:strCache>
                <c:ptCount val="1"/>
                <c:pt idx="0">
                  <c:v>Intel® Xeon® Silver 4216R</c:v>
                </c:pt>
              </c:strCache>
            </c:strRef>
          </c:tx>
          <c:spPr>
            <a:solidFill>
              <a:schemeClr val="accent6">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CPU'!$E$183:$E$193</c:f>
              <c:numCache>
                <c:formatCode>0.000</c:formatCode>
                <c:ptCount val="11"/>
                <c:pt idx="0">
                  <c:v>0.1026295746785361</c:v>
                </c:pt>
                <c:pt idx="1">
                  <c:v>1.0169634025717111E-2</c:v>
                </c:pt>
                <c:pt idx="2">
                  <c:v>0.12376112759643917</c:v>
                </c:pt>
                <c:pt idx="3">
                  <c:v>1.3887240356083084E-3</c:v>
                </c:pt>
                <c:pt idx="4">
                  <c:v>2.5385351137487633</c:v>
                </c:pt>
                <c:pt idx="5">
                  <c:v>0.45866468842729968</c:v>
                </c:pt>
                <c:pt idx="6">
                  <c:v>8.2967359050445111E-3</c:v>
                </c:pt>
                <c:pt idx="7">
                  <c:v>0.96987240356083093</c:v>
                </c:pt>
                <c:pt idx="8">
                  <c:v>1.3722551928783383E-2</c:v>
                </c:pt>
                <c:pt idx="9">
                  <c:v>0.496688921859545</c:v>
                </c:pt>
                <c:pt idx="10">
                  <c:v>0.21506577645895153</c:v>
                </c:pt>
              </c:numCache>
            </c:numRef>
          </c:val>
          <c:extLst>
            <c:ext xmlns:c16="http://schemas.microsoft.com/office/drawing/2014/chart" uri="{C3380CC4-5D6E-409C-BE32-E72D297353CC}">
              <c16:uniqueId val="{00000012-ACE0-43A2-8CF5-34D2DB0417F3}"/>
            </c:ext>
          </c:extLst>
        </c:ser>
        <c:ser>
          <c:idx val="18"/>
          <c:order val="16"/>
          <c:tx>
            <c:strRef>
              <c:f>'Performance Tables  CPU'!$G$194</c:f>
              <c:strCache>
                <c:ptCount val="1"/>
                <c:pt idx="0">
                  <c:v>Intel® Xeon® Gold 5218T</c:v>
                </c:pt>
              </c:strCache>
            </c:strRef>
          </c:tx>
          <c:spPr>
            <a:solidFill>
              <a:schemeClr val="accent1">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CPU'!$E$195:$E$205</c:f>
              <c:numCache>
                <c:formatCode>0.000</c:formatCode>
                <c:ptCount val="11"/>
                <c:pt idx="0">
                  <c:v>6.8595737913485999E-2</c:v>
                </c:pt>
                <c:pt idx="1">
                  <c:v>6.8323791348600515E-3</c:v>
                </c:pt>
                <c:pt idx="2">
                  <c:v>8.2271628498727725E-2</c:v>
                </c:pt>
                <c:pt idx="3">
                  <c:v>9.0108142493638683E-4</c:v>
                </c:pt>
                <c:pt idx="4">
                  <c:v>1.7196612595419847</c:v>
                </c:pt>
                <c:pt idx="5">
                  <c:v>0.31030279898218827</c:v>
                </c:pt>
                <c:pt idx="6">
                  <c:v>5.6129134860050884E-3</c:v>
                </c:pt>
                <c:pt idx="7">
                  <c:v>0.65620324427480914</c:v>
                </c:pt>
                <c:pt idx="8">
                  <c:v>9.2846692111959277E-3</c:v>
                </c:pt>
                <c:pt idx="9">
                  <c:v>0.33292175572519078</c:v>
                </c:pt>
                <c:pt idx="10">
                  <c:v>0.14415044529262086</c:v>
                </c:pt>
              </c:numCache>
            </c:numRef>
          </c:val>
          <c:extLst>
            <c:ext xmlns:c16="http://schemas.microsoft.com/office/drawing/2014/chart" uri="{C3380CC4-5D6E-409C-BE32-E72D297353CC}">
              <c16:uniqueId val="{00000000-F811-4B71-846F-A262ABA15B5E}"/>
            </c:ext>
          </c:extLst>
        </c:ser>
        <c:ser>
          <c:idx val="19"/>
          <c:order val="17"/>
          <c:tx>
            <c:strRef>
              <c:f>'Performance Tables  CPU'!$G$206</c:f>
              <c:strCache>
                <c:ptCount val="1"/>
                <c:pt idx="0">
                  <c:v>Intel® Xeon® Platinum 8270</c:v>
                </c:pt>
              </c:strCache>
            </c:strRef>
          </c:tx>
          <c:spPr>
            <a:solidFill>
              <a:schemeClr val="accent2">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CPU'!$E$207:$E$217</c:f>
              <c:numCache>
                <c:formatCode>0.000</c:formatCode>
                <c:ptCount val="11"/>
                <c:pt idx="0">
                  <c:v>3.2333490621682198E-2</c:v>
                </c:pt>
                <c:pt idx="1">
                  <c:v>2.9284534623097796E-3</c:v>
                </c:pt>
                <c:pt idx="2">
                  <c:v>3.0684322283826823E-2</c:v>
                </c:pt>
                <c:pt idx="3">
                  <c:v>4.445558570248909E-4</c:v>
                </c:pt>
                <c:pt idx="4">
                  <c:v>0.81301610239471511</c:v>
                </c:pt>
                <c:pt idx="5">
                  <c:v>0.16857626518815619</c:v>
                </c:pt>
                <c:pt idx="6">
                  <c:v>3.3921788368526601E-3</c:v>
                </c:pt>
                <c:pt idx="7">
                  <c:v>0.32991482835908931</c:v>
                </c:pt>
                <c:pt idx="8">
                  <c:v>5.4330541465140965E-3</c:v>
                </c:pt>
                <c:pt idx="9">
                  <c:v>0.16337348118438125</c:v>
                </c:pt>
                <c:pt idx="10">
                  <c:v>5.9277220714875546E-2</c:v>
                </c:pt>
              </c:numCache>
            </c:numRef>
          </c:val>
          <c:extLst>
            <c:ext xmlns:c16="http://schemas.microsoft.com/office/drawing/2014/chart" uri="{C3380CC4-5D6E-409C-BE32-E72D297353CC}">
              <c16:uniqueId val="{00000001-F811-4B71-846F-A262ABA15B5E}"/>
            </c:ext>
          </c:extLst>
        </c:ser>
        <c:ser>
          <c:idx val="20"/>
          <c:order val="18"/>
          <c:tx>
            <c:strRef>
              <c:f>'Performance Tables  CPU'!$G$218</c:f>
              <c:strCache>
                <c:ptCount val="1"/>
                <c:pt idx="0">
                  <c:v>Intel® Xeon® Silver 4316</c:v>
                </c:pt>
              </c:strCache>
            </c:strRef>
          </c:tx>
          <c:spPr>
            <a:solidFill>
              <a:schemeClr val="accent3">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CPU'!$E$219:$E$229</c:f>
              <c:numCache>
                <c:formatCode>0.000</c:formatCode>
                <c:ptCount val="11"/>
                <c:pt idx="0">
                  <c:v>0.18784696569920845</c:v>
                </c:pt>
                <c:pt idx="1">
                  <c:v>1.67207563764292E-2</c:v>
                </c:pt>
                <c:pt idx="2">
                  <c:v>0.21131310466138964</c:v>
                </c:pt>
                <c:pt idx="3">
                  <c:v>2.3636763412489005E-3</c:v>
                </c:pt>
                <c:pt idx="4">
                  <c:v>5.2923526824978007</c:v>
                </c:pt>
                <c:pt idx="5">
                  <c:v>1.0018601583113456</c:v>
                </c:pt>
                <c:pt idx="6">
                  <c:v>1.8545294635004397E-2</c:v>
                </c:pt>
                <c:pt idx="7">
                  <c:v>2.1187159190853122</c:v>
                </c:pt>
                <c:pt idx="8">
                  <c:v>2.7389621811785399E-2</c:v>
                </c:pt>
                <c:pt idx="9">
                  <c:v>0.96516402814423918</c:v>
                </c:pt>
                <c:pt idx="10">
                  <c:v>0.37594283201407214</c:v>
                </c:pt>
              </c:numCache>
            </c:numRef>
          </c:val>
          <c:extLst>
            <c:ext xmlns:c16="http://schemas.microsoft.com/office/drawing/2014/chart" uri="{C3380CC4-5D6E-409C-BE32-E72D297353CC}">
              <c16:uniqueId val="{00000003-F811-4B71-846F-A262ABA15B5E}"/>
            </c:ext>
          </c:extLst>
        </c:ser>
        <c:ser>
          <c:idx val="21"/>
          <c:order val="19"/>
          <c:tx>
            <c:strRef>
              <c:f>'Performance Tables  CPU'!$G$230</c:f>
              <c:strCache>
                <c:ptCount val="1"/>
                <c:pt idx="0">
                  <c:v>Intel® Xeon® Platinum 8380</c:v>
                </c:pt>
              </c:strCache>
            </c:strRef>
          </c:tx>
          <c:spPr>
            <a:solidFill>
              <a:schemeClr val="accent4">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CPU'!$E$231:$E$241</c:f>
              <c:numCache>
                <c:formatCode>0.000</c:formatCode>
                <c:ptCount val="11"/>
                <c:pt idx="0">
                  <c:v>4.6866438722085693E-2</c:v>
                </c:pt>
                <c:pt idx="1">
                  <c:v>3.3548990276738968E-3</c:v>
                </c:pt>
                <c:pt idx="2">
                  <c:v>4.6992680841970301E-2</c:v>
                </c:pt>
                <c:pt idx="3">
                  <c:v>6.2303664921465978E-4</c:v>
                </c:pt>
                <c:pt idx="4">
                  <c:v>1.1943979591836735</c:v>
                </c:pt>
                <c:pt idx="5">
                  <c:v>0.25458873811304628</c:v>
                </c:pt>
                <c:pt idx="6">
                  <c:v>4.1340955230259645E-3</c:v>
                </c:pt>
                <c:pt idx="7">
                  <c:v>0.53689053317662139</c:v>
                </c:pt>
                <c:pt idx="8">
                  <c:v>6.5136766748584247E-3</c:v>
                </c:pt>
                <c:pt idx="9">
                  <c:v>0.2406301421091997</c:v>
                </c:pt>
                <c:pt idx="10">
                  <c:v>9.0876429105673687E-2</c:v>
                </c:pt>
              </c:numCache>
            </c:numRef>
          </c:val>
          <c:extLst>
            <c:ext xmlns:c16="http://schemas.microsoft.com/office/drawing/2014/chart" uri="{C3380CC4-5D6E-409C-BE32-E72D297353CC}">
              <c16:uniqueId val="{00000004-F811-4B71-846F-A262ABA15B5E}"/>
            </c:ext>
          </c:extLst>
        </c:ser>
        <c:ser>
          <c:idx val="22"/>
          <c:order val="20"/>
          <c:tx>
            <c:strRef>
              <c:f>'Performance Tables  CPU'!$G$242</c:f>
              <c:strCache>
                <c:ptCount val="1"/>
                <c:pt idx="0">
                  <c:v>Intel® Xeon® Platinum 8490H</c:v>
                </c:pt>
              </c:strCache>
            </c:strRef>
          </c:tx>
          <c:spPr>
            <a:solidFill>
              <a:schemeClr val="accent5">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CPU'!$E$243:$E$253</c:f>
              <c:numCache>
                <c:formatCode>0.000</c:formatCode>
                <c:ptCount val="11"/>
                <c:pt idx="0">
                  <c:v>8.9661382352941174E-2</c:v>
                </c:pt>
                <c:pt idx="1">
                  <c:v>7.2186470588235293E-3</c:v>
                </c:pt>
                <c:pt idx="2">
                  <c:v>3.0716117647058821E-2</c:v>
                </c:pt>
                <c:pt idx="3">
                  <c:v>1.3371470588235295E-3</c:v>
                </c:pt>
                <c:pt idx="4">
                  <c:v>1.1318099411764706</c:v>
                </c:pt>
                <c:pt idx="5">
                  <c:v>0.58645688235294113</c:v>
                </c:pt>
                <c:pt idx="6">
                  <c:v>1.3128764705882352E-2</c:v>
                </c:pt>
                <c:pt idx="7">
                  <c:v>0.67560326470588228</c:v>
                </c:pt>
                <c:pt idx="8">
                  <c:v>1.7093294117647061E-2</c:v>
                </c:pt>
                <c:pt idx="9">
                  <c:v>0.39903797058823526</c:v>
                </c:pt>
                <c:pt idx="10">
                  <c:v>8.484411764705882E-2</c:v>
                </c:pt>
              </c:numCache>
            </c:numRef>
          </c:val>
          <c:extLst>
            <c:ext xmlns:c16="http://schemas.microsoft.com/office/drawing/2014/chart" uri="{C3380CC4-5D6E-409C-BE32-E72D297353CC}">
              <c16:uniqueId val="{00000005-F811-4B71-846F-A262ABA15B5E}"/>
            </c:ext>
          </c:extLst>
        </c:ser>
        <c:dLbls>
          <c:showLegendKey val="0"/>
          <c:showVal val="0"/>
          <c:showCatName val="0"/>
          <c:showSerName val="0"/>
          <c:showPercent val="0"/>
          <c:showBubbleSize val="0"/>
        </c:dLbls>
        <c:gapWidth val="182"/>
        <c:axId val="446563288"/>
        <c:axId val="446563616"/>
      </c:barChart>
      <c:catAx>
        <c:axId val="446563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616"/>
        <c:crosses val="autoZero"/>
        <c:auto val="1"/>
        <c:lblAlgn val="ctr"/>
        <c:lblOffset val="100"/>
        <c:noMultiLvlLbl val="0"/>
      </c:catAx>
      <c:valAx>
        <c:axId val="446563616"/>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FPS/Watt (TDP)</a:t>
            </a:r>
          </a:p>
          <a:p>
            <a:pPr>
              <a:defRPr/>
            </a:pPr>
            <a:r>
              <a:rPr lang="en-US" sz="800"/>
              <a:t>Higher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Processor N200</c:v>
                </c:pt>
              </c:strCache>
            </c:strRef>
          </c:tx>
          <c:spPr>
            <a:solidFill>
              <a:schemeClr val="accent1"/>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CPU'!$F$3:$F$13</c:f>
              <c:numCache>
                <c:formatCode>0.000</c:formatCode>
                <c:ptCount val="11"/>
                <c:pt idx="0">
                  <c:v>0.28066666666666668</c:v>
                </c:pt>
                <c:pt idx="1">
                  <c:v>2.6666666666666668E-2</c:v>
                </c:pt>
                <c:pt idx="2">
                  <c:v>0.34933333333333333</c:v>
                </c:pt>
                <c:pt idx="3">
                  <c:v>3.6666666666666666E-3</c:v>
                </c:pt>
                <c:pt idx="4">
                  <c:v>6.8746666666666663</c:v>
                </c:pt>
                <c:pt idx="5">
                  <c:v>1.1238333333333335</c:v>
                </c:pt>
                <c:pt idx="6">
                  <c:v>1.8666666666666668E-2</c:v>
                </c:pt>
                <c:pt idx="7">
                  <c:v>2.42</c:v>
                </c:pt>
                <c:pt idx="8">
                  <c:v>2.8666666666666663E-2</c:v>
                </c:pt>
                <c:pt idx="9">
                  <c:v>1.2975000000000001</c:v>
                </c:pt>
                <c:pt idx="10">
                  <c:v>0.54199999999999993</c:v>
                </c:pt>
              </c:numCache>
            </c:numRef>
          </c:val>
          <c:extLst>
            <c:ext xmlns:c16="http://schemas.microsoft.com/office/drawing/2014/chart" uri="{C3380CC4-5D6E-409C-BE32-E72D297353CC}">
              <c16:uniqueId val="{00000000-750B-49E7-AC5A-49BE8ECF9CAB}"/>
            </c:ext>
          </c:extLst>
        </c:ser>
        <c:ser>
          <c:idx val="3"/>
          <c:order val="1"/>
          <c:tx>
            <c:strRef>
              <c:f>'Performance Tables  CPU'!$G$14</c:f>
              <c:strCache>
                <c:ptCount val="1"/>
                <c:pt idx="0">
                  <c:v>Intel® Atom x6425E</c:v>
                </c:pt>
              </c:strCache>
            </c:strRef>
          </c:tx>
          <c:spPr>
            <a:solidFill>
              <a:schemeClr val="accent4"/>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CPU'!$F$15:$F$25</c:f>
              <c:numCache>
                <c:formatCode>0.000</c:formatCode>
                <c:ptCount val="11"/>
                <c:pt idx="0">
                  <c:v>0.39125000000000004</c:v>
                </c:pt>
                <c:pt idx="1">
                  <c:v>3.9083333333333331E-2</c:v>
                </c:pt>
                <c:pt idx="2">
                  <c:v>0.60625000000000007</c:v>
                </c:pt>
                <c:pt idx="3">
                  <c:v>4.0833333333333338E-3</c:v>
                </c:pt>
                <c:pt idx="4">
                  <c:v>11.041083333333333</c:v>
                </c:pt>
                <c:pt idx="5">
                  <c:v>1.6595000000000002</c:v>
                </c:pt>
                <c:pt idx="6">
                  <c:v>2.7666666666666669E-2</c:v>
                </c:pt>
                <c:pt idx="7">
                  <c:v>3.7624166666666667</c:v>
                </c:pt>
                <c:pt idx="8">
                  <c:v>4.0500000000000001E-2</c:v>
                </c:pt>
                <c:pt idx="9">
                  <c:v>1.9069166666666666</c:v>
                </c:pt>
                <c:pt idx="10">
                  <c:v>0.86491666666666667</c:v>
                </c:pt>
              </c:numCache>
            </c:numRef>
          </c:val>
          <c:extLst>
            <c:ext xmlns:c16="http://schemas.microsoft.com/office/drawing/2014/chart" uri="{C3380CC4-5D6E-409C-BE32-E72D297353CC}">
              <c16:uniqueId val="{00000001-750B-49E7-AC5A-49BE8ECF9CAB}"/>
            </c:ext>
          </c:extLst>
        </c:ser>
        <c:ser>
          <c:idx val="1"/>
          <c:order val="2"/>
          <c:tx>
            <c:strRef>
              <c:f>'Performance Tables  CPU'!$G$26</c:f>
              <c:strCache>
                <c:ptCount val="1"/>
                <c:pt idx="0">
                  <c:v>Intel® Celeron 6305E</c:v>
                </c:pt>
              </c:strCache>
            </c:strRef>
          </c:tx>
          <c:spPr>
            <a:solidFill>
              <a:schemeClr val="accent2"/>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CPU'!$F$27:$F$37</c:f>
              <c:numCache>
                <c:formatCode>0.000</c:formatCode>
                <c:ptCount val="11"/>
                <c:pt idx="0">
                  <c:v>0.74939999999999996</c:v>
                </c:pt>
                <c:pt idx="1">
                  <c:v>7.8066666666666673E-2</c:v>
                </c:pt>
                <c:pt idx="2">
                  <c:v>1.2107333333333334</c:v>
                </c:pt>
                <c:pt idx="3">
                  <c:v>1.0333333333333333E-2</c:v>
                </c:pt>
                <c:pt idx="4">
                  <c:v>17.9436</c:v>
                </c:pt>
                <c:pt idx="5">
                  <c:v>3.3148</c:v>
                </c:pt>
                <c:pt idx="6">
                  <c:v>5.9466666666666668E-2</c:v>
                </c:pt>
                <c:pt idx="7">
                  <c:v>7.2044000000000006</c:v>
                </c:pt>
                <c:pt idx="8">
                  <c:v>9.9199999999999997E-2</c:v>
                </c:pt>
                <c:pt idx="9">
                  <c:v>3.5717333333333334</c:v>
                </c:pt>
                <c:pt idx="10">
                  <c:v>1.6251333333333333</c:v>
                </c:pt>
              </c:numCache>
            </c:numRef>
          </c:val>
          <c:extLst>
            <c:ext xmlns:c16="http://schemas.microsoft.com/office/drawing/2014/chart" uri="{C3380CC4-5D6E-409C-BE32-E72D297353CC}">
              <c16:uniqueId val="{00000002-5C04-4A68-B423-734B5210C091}"/>
            </c:ext>
          </c:extLst>
        </c:ser>
        <c:ser>
          <c:idx val="2"/>
          <c:order val="3"/>
          <c:tx>
            <c:strRef>
              <c:f>'Performance Tables  CPU'!$G$38</c:f>
              <c:strCache>
                <c:ptCount val="1"/>
                <c:pt idx="0">
                  <c:v>Intel® Core™ i3-8100</c:v>
                </c:pt>
              </c:strCache>
            </c:strRef>
          </c:tx>
          <c:spPr>
            <a:solidFill>
              <a:schemeClr val="accent3"/>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CPU'!$F$39:$F$49</c:f>
              <c:numCache>
                <c:formatCode>0.000</c:formatCode>
                <c:ptCount val="11"/>
                <c:pt idx="0">
                  <c:v>0.32823076923076927</c:v>
                </c:pt>
                <c:pt idx="1">
                  <c:v>3.2138461538461539E-2</c:v>
                </c:pt>
                <c:pt idx="2">
                  <c:v>0.56353846153846154</c:v>
                </c:pt>
                <c:pt idx="3">
                  <c:v>4.3999999999999994E-3</c:v>
                </c:pt>
                <c:pt idx="4">
                  <c:v>8.2263076923076923</c:v>
                </c:pt>
                <c:pt idx="5">
                  <c:v>1.4924461538461538</c:v>
                </c:pt>
                <c:pt idx="6">
                  <c:v>2.576923076923077E-2</c:v>
                </c:pt>
                <c:pt idx="7">
                  <c:v>3.2583230769230767</c:v>
                </c:pt>
                <c:pt idx="8">
                  <c:v>3.7246153846153846E-2</c:v>
                </c:pt>
                <c:pt idx="9">
                  <c:v>1.7174153846153848</c:v>
                </c:pt>
                <c:pt idx="10">
                  <c:v>0.82403076923076923</c:v>
                </c:pt>
              </c:numCache>
            </c:numRef>
          </c:val>
          <c:extLst>
            <c:ext xmlns:c16="http://schemas.microsoft.com/office/drawing/2014/chart" uri="{C3380CC4-5D6E-409C-BE32-E72D297353CC}">
              <c16:uniqueId val="{00000003-5C04-4A68-B423-734B5210C091}"/>
            </c:ext>
          </c:extLst>
        </c:ser>
        <c:ser>
          <c:idx val="4"/>
          <c:order val="4"/>
          <c:tx>
            <c:strRef>
              <c:f>'Performance Tables  CPU'!$G$50</c:f>
              <c:strCache>
                <c:ptCount val="1"/>
                <c:pt idx="0">
                  <c:v>Intel® Core™ i7-8700T</c:v>
                </c:pt>
              </c:strCache>
            </c:strRef>
          </c:tx>
          <c:spPr>
            <a:solidFill>
              <a:schemeClr val="accent5"/>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CPU'!$F$51:$F$61</c:f>
              <c:numCache>
                <c:formatCode>0.000</c:formatCode>
                <c:ptCount val="11"/>
                <c:pt idx="0">
                  <c:v>0.78331428571428574</c:v>
                </c:pt>
                <c:pt idx="1">
                  <c:v>7.6571428571428582E-2</c:v>
                </c:pt>
                <c:pt idx="2">
                  <c:v>1.483857142857143</c:v>
                </c:pt>
                <c:pt idx="3">
                  <c:v>1.0114285714285715E-2</c:v>
                </c:pt>
                <c:pt idx="4">
                  <c:v>21.01482857142857</c:v>
                </c:pt>
                <c:pt idx="5">
                  <c:v>3.4974000000000003</c:v>
                </c:pt>
                <c:pt idx="6">
                  <c:v>5.728571428571428E-2</c:v>
                </c:pt>
                <c:pt idx="7">
                  <c:v>7.871371428571428</c:v>
                </c:pt>
                <c:pt idx="8">
                  <c:v>8.6028571428571426E-2</c:v>
                </c:pt>
                <c:pt idx="9">
                  <c:v>3.9286571428571424</c:v>
                </c:pt>
                <c:pt idx="10">
                  <c:v>2.0312571428571427</c:v>
                </c:pt>
              </c:numCache>
            </c:numRef>
          </c:val>
          <c:extLst>
            <c:ext xmlns:c16="http://schemas.microsoft.com/office/drawing/2014/chart" uri="{C3380CC4-5D6E-409C-BE32-E72D297353CC}">
              <c16:uniqueId val="{00000005-5C04-4A68-B423-734B5210C091}"/>
            </c:ext>
          </c:extLst>
        </c:ser>
        <c:ser>
          <c:idx val="5"/>
          <c:order val="5"/>
          <c:tx>
            <c:strRef>
              <c:f>'Performance Tables  CPU'!$G$62</c:f>
              <c:strCache>
                <c:ptCount val="1"/>
                <c:pt idx="0">
                  <c:v>Intel® Core™ i5-10500TE</c:v>
                </c:pt>
              </c:strCache>
            </c:strRef>
          </c:tx>
          <c:spPr>
            <a:solidFill>
              <a:schemeClr val="accent6"/>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CPU'!$F$63:$F$73</c:f>
              <c:numCache>
                <c:formatCode>0.000</c:formatCode>
                <c:ptCount val="11"/>
                <c:pt idx="0">
                  <c:v>0.91762857142857135</c:v>
                </c:pt>
                <c:pt idx="1">
                  <c:v>8.5628571428571429E-2</c:v>
                </c:pt>
                <c:pt idx="2">
                  <c:v>1.6741428571428572</c:v>
                </c:pt>
                <c:pt idx="3">
                  <c:v>1.197142857142857E-2</c:v>
                </c:pt>
                <c:pt idx="4">
                  <c:v>25.412942857142856</c:v>
                </c:pt>
                <c:pt idx="5">
                  <c:v>4.1296285714285714</c:v>
                </c:pt>
                <c:pt idx="6">
                  <c:v>6.8942857142857139E-2</c:v>
                </c:pt>
                <c:pt idx="7">
                  <c:v>9.3537714285714291</c:v>
                </c:pt>
                <c:pt idx="8">
                  <c:v>0.10302857142857143</c:v>
                </c:pt>
                <c:pt idx="9">
                  <c:v>4.7774285714285716</c:v>
                </c:pt>
                <c:pt idx="10">
                  <c:v>2.3320571428571428</c:v>
                </c:pt>
              </c:numCache>
            </c:numRef>
          </c:val>
          <c:extLst>
            <c:ext xmlns:c16="http://schemas.microsoft.com/office/drawing/2014/chart" uri="{C3380CC4-5D6E-409C-BE32-E72D297353CC}">
              <c16:uniqueId val="{00000006-5C04-4A68-B423-734B5210C091}"/>
            </c:ext>
          </c:extLst>
        </c:ser>
        <c:ser>
          <c:idx val="6"/>
          <c:order val="6"/>
          <c:tx>
            <c:strRef>
              <c:f>'Performance Tables  CPU'!$G$74</c:f>
              <c:strCache>
                <c:ptCount val="1"/>
                <c:pt idx="0">
                  <c:v>Intel® Core™ i9-10900TE</c:v>
                </c:pt>
              </c:strCache>
            </c:strRef>
          </c:tx>
          <c:spPr>
            <a:solidFill>
              <a:schemeClr val="accent1">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CPU'!$F$75:$F$85</c:f>
              <c:numCache>
                <c:formatCode>0.000</c:formatCode>
                <c:ptCount val="11"/>
                <c:pt idx="0">
                  <c:v>0.93720000000000003</c:v>
                </c:pt>
                <c:pt idx="1">
                  <c:v>9.3200000000000005E-2</c:v>
                </c:pt>
                <c:pt idx="2">
                  <c:v>1.8506571428571428</c:v>
                </c:pt>
                <c:pt idx="3">
                  <c:v>1.2857142857142857E-2</c:v>
                </c:pt>
                <c:pt idx="4">
                  <c:v>26.192057142857141</c:v>
                </c:pt>
                <c:pt idx="5">
                  <c:v>4.3446571428571428</c:v>
                </c:pt>
                <c:pt idx="6">
                  <c:v>7.3828571428571424E-2</c:v>
                </c:pt>
                <c:pt idx="7">
                  <c:v>10.116742857142858</c:v>
                </c:pt>
                <c:pt idx="8">
                  <c:v>0.10711428571428572</c:v>
                </c:pt>
                <c:pt idx="9">
                  <c:v>5.1191714285714287</c:v>
                </c:pt>
                <c:pt idx="10">
                  <c:v>2.5889142857142855</c:v>
                </c:pt>
              </c:numCache>
            </c:numRef>
          </c:val>
          <c:extLst>
            <c:ext xmlns:c16="http://schemas.microsoft.com/office/drawing/2014/chart" uri="{C3380CC4-5D6E-409C-BE32-E72D297353CC}">
              <c16:uniqueId val="{00000007-5C04-4A68-B423-734B5210C091}"/>
            </c:ext>
          </c:extLst>
        </c:ser>
        <c:ser>
          <c:idx val="7"/>
          <c:order val="7"/>
          <c:tx>
            <c:strRef>
              <c:f>'Performance Tables  CPU'!$G$98</c:f>
              <c:strCache>
                <c:ptCount val="1"/>
                <c:pt idx="0">
                  <c:v>Intel® Core™ i7-1185GRE</c:v>
                </c:pt>
              </c:strCache>
            </c:strRef>
          </c:tx>
          <c:spPr>
            <a:solidFill>
              <a:schemeClr val="accent2">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CPU'!$F$99:$F$109</c:f>
              <c:numCache>
                <c:formatCode>0.000</c:formatCode>
                <c:ptCount val="11"/>
                <c:pt idx="0">
                  <c:v>2.4437333333333333</c:v>
                </c:pt>
                <c:pt idx="1">
                  <c:v>0.2382</c:v>
                </c:pt>
                <c:pt idx="2">
                  <c:v>3.3798666666666666</c:v>
                </c:pt>
                <c:pt idx="3">
                  <c:v>3.2266666666666666E-2</c:v>
                </c:pt>
                <c:pt idx="4">
                  <c:v>62.293733333333329</c:v>
                </c:pt>
                <c:pt idx="5">
                  <c:v>11.426666666666668</c:v>
                </c:pt>
                <c:pt idx="6">
                  <c:v>0.19593333333333335</c:v>
                </c:pt>
                <c:pt idx="7">
                  <c:v>25.552466666666664</c:v>
                </c:pt>
                <c:pt idx="8">
                  <c:v>0.32846666666666663</c:v>
                </c:pt>
                <c:pt idx="9">
                  <c:v>12.222333333333333</c:v>
                </c:pt>
                <c:pt idx="10">
                  <c:v>4.8701333333333334</c:v>
                </c:pt>
              </c:numCache>
            </c:numRef>
          </c:val>
          <c:extLst>
            <c:ext xmlns:c16="http://schemas.microsoft.com/office/drawing/2014/chart" uri="{C3380CC4-5D6E-409C-BE32-E72D297353CC}">
              <c16:uniqueId val="{00000008-5C04-4A68-B423-734B5210C091}"/>
            </c:ext>
          </c:extLst>
        </c:ser>
        <c:ser>
          <c:idx val="8"/>
          <c:order val="8"/>
          <c:tx>
            <c:strRef>
              <c:f>'Performance Tables  CPU'!$G$86</c:f>
              <c:strCache>
                <c:ptCount val="1"/>
                <c:pt idx="0">
                  <c:v>Intel® Core™ i7-1360P</c:v>
                </c:pt>
              </c:strCache>
            </c:strRef>
          </c:tx>
          <c:spPr>
            <a:solidFill>
              <a:schemeClr val="accent3">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CPU'!$F$87:$F$97</c:f>
              <c:numCache>
                <c:formatCode>0.000</c:formatCode>
                <c:ptCount val="11"/>
                <c:pt idx="0">
                  <c:v>2.1407857142857143</c:v>
                </c:pt>
                <c:pt idx="1">
                  <c:v>0.20017857142857146</c:v>
                </c:pt>
                <c:pt idx="2">
                  <c:v>2.88375</c:v>
                </c:pt>
                <c:pt idx="3">
                  <c:v>2.4999999999999998E-2</c:v>
                </c:pt>
                <c:pt idx="4">
                  <c:v>51.90360714285714</c:v>
                </c:pt>
                <c:pt idx="5">
                  <c:v>10.535857142857143</c:v>
                </c:pt>
                <c:pt idx="6">
                  <c:v>0.17575000000000002</c:v>
                </c:pt>
                <c:pt idx="7">
                  <c:v>21.331321428571432</c:v>
                </c:pt>
                <c:pt idx="8">
                  <c:v>0.24785714285714286</c:v>
                </c:pt>
                <c:pt idx="9">
                  <c:v>11.853714285714286</c:v>
                </c:pt>
                <c:pt idx="10">
                  <c:v>5.0556785714285715</c:v>
                </c:pt>
              </c:numCache>
            </c:numRef>
          </c:val>
          <c:extLst>
            <c:ext xmlns:c16="http://schemas.microsoft.com/office/drawing/2014/chart" uri="{C3380CC4-5D6E-409C-BE32-E72D297353CC}">
              <c16:uniqueId val="{00000002-750B-49E7-AC5A-49BE8ECF9CAB}"/>
            </c:ext>
          </c:extLst>
        </c:ser>
        <c:ser>
          <c:idx val="10"/>
          <c:order val="9"/>
          <c:tx>
            <c:strRef>
              <c:f>'Performance Tables  CPU'!$G$122</c:f>
              <c:strCache>
                <c:ptCount val="1"/>
                <c:pt idx="0">
                  <c:v>Intel® Core™ i7-12700H</c:v>
                </c:pt>
              </c:strCache>
            </c:strRef>
          </c:tx>
          <c:spPr>
            <a:solidFill>
              <a:schemeClr val="accent5">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CPU'!$F$123:$F$133</c:f>
              <c:numCache>
                <c:formatCode>0.000</c:formatCode>
                <c:ptCount val="11"/>
                <c:pt idx="0">
                  <c:v>1.7444666666666668</c:v>
                </c:pt>
                <c:pt idx="1">
                  <c:v>0.16673333333333334</c:v>
                </c:pt>
                <c:pt idx="2">
                  <c:v>2.3231333333333333</c:v>
                </c:pt>
                <c:pt idx="3">
                  <c:v>2.448888888888889E-2</c:v>
                </c:pt>
                <c:pt idx="4">
                  <c:v>38.611355555555555</c:v>
                </c:pt>
                <c:pt idx="5">
                  <c:v>9.1136222222222223</c:v>
                </c:pt>
                <c:pt idx="6">
                  <c:v>0.14899999999999999</c:v>
                </c:pt>
                <c:pt idx="7">
                  <c:v>17.144355555555556</c:v>
                </c:pt>
                <c:pt idx="8">
                  <c:v>0.20660000000000001</c:v>
                </c:pt>
                <c:pt idx="9">
                  <c:v>10.0456</c:v>
                </c:pt>
                <c:pt idx="10">
                  <c:v>4.1127333333333338</c:v>
                </c:pt>
              </c:numCache>
            </c:numRef>
          </c:val>
          <c:extLst>
            <c:ext xmlns:c16="http://schemas.microsoft.com/office/drawing/2014/chart" uri="{C3380CC4-5D6E-409C-BE32-E72D297353CC}">
              <c16:uniqueId val="{00000003-750B-49E7-AC5A-49BE8ECF9CAB}"/>
            </c:ext>
          </c:extLst>
        </c:ser>
        <c:ser>
          <c:idx val="9"/>
          <c:order val="10"/>
          <c:tx>
            <c:strRef>
              <c:f>'Performance Tables  CPU'!$G$110</c:f>
              <c:strCache>
                <c:ptCount val="1"/>
                <c:pt idx="0">
                  <c:v>Intel® Core™ i9-12900TE</c:v>
                </c:pt>
              </c:strCache>
            </c:strRef>
          </c:tx>
          <c:spPr>
            <a:solidFill>
              <a:schemeClr val="accent4">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CPU'!$F$111:$F$121</c:f>
              <c:numCache>
                <c:formatCode>0.000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A-5C04-4A68-B423-734B5210C091}"/>
            </c:ext>
          </c:extLst>
        </c:ser>
        <c:ser>
          <c:idx val="13"/>
          <c:order val="11"/>
          <c:tx>
            <c:strRef>
              <c:f>'Performance Tables  CPU'!$G$134</c:f>
              <c:strCache>
                <c:ptCount val="1"/>
                <c:pt idx="0">
                  <c:v>Intel® Core™ i5-13600K</c:v>
                </c:pt>
              </c:strCache>
            </c:strRef>
          </c:tx>
          <c:spPr>
            <a:solidFill>
              <a:schemeClr val="accent2">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CPU'!$F$135:$F$145</c:f>
              <c:numCache>
                <c:formatCode>0.000</c:formatCode>
                <c:ptCount val="11"/>
                <c:pt idx="0">
                  <c:v>0.96001599999999998</c:v>
                </c:pt>
                <c:pt idx="1">
                  <c:v>8.6176000000000003E-2</c:v>
                </c:pt>
                <c:pt idx="2">
                  <c:v>1.246424</c:v>
                </c:pt>
                <c:pt idx="3">
                  <c:v>1.2296E-2</c:v>
                </c:pt>
                <c:pt idx="4">
                  <c:v>23.627680000000002</c:v>
                </c:pt>
                <c:pt idx="5">
                  <c:v>4.4606080000000006</c:v>
                </c:pt>
                <c:pt idx="6">
                  <c:v>7.1584000000000009E-2</c:v>
                </c:pt>
                <c:pt idx="7">
                  <c:v>8.6591759999999987</c:v>
                </c:pt>
                <c:pt idx="8">
                  <c:v>0.10115200000000001</c:v>
                </c:pt>
                <c:pt idx="9">
                  <c:v>5.1118000000000006</c:v>
                </c:pt>
                <c:pt idx="10">
                  <c:v>2.1625360000000002</c:v>
                </c:pt>
              </c:numCache>
            </c:numRef>
          </c:val>
          <c:extLst>
            <c:ext xmlns:c16="http://schemas.microsoft.com/office/drawing/2014/chart" uri="{C3380CC4-5D6E-409C-BE32-E72D297353CC}">
              <c16:uniqueId val="{0000000E-5C04-4A68-B423-734B5210C091}"/>
            </c:ext>
          </c:extLst>
        </c:ser>
        <c:ser>
          <c:idx val="14"/>
          <c:order val="12"/>
          <c:tx>
            <c:strRef>
              <c:f>'Performance Tables  CPU'!$G$146</c:f>
              <c:strCache>
                <c:ptCount val="1"/>
                <c:pt idx="0">
                  <c:v>Intel® Core™  i9-13900K</c:v>
                </c:pt>
              </c:strCache>
            </c:strRef>
          </c:tx>
          <c:spPr>
            <a:solidFill>
              <a:schemeClr val="accent3">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CPU'!$F$147:$F$157</c:f>
              <c:numCache>
                <c:formatCode>0.000</c:formatCode>
                <c:ptCount val="11"/>
                <c:pt idx="0">
                  <c:v>1.3606640000000001</c:v>
                </c:pt>
                <c:pt idx="1">
                  <c:v>0.12731200000000001</c:v>
                </c:pt>
                <c:pt idx="2">
                  <c:v>1.7561199999999999</c:v>
                </c:pt>
                <c:pt idx="3">
                  <c:v>1.8088E-2</c:v>
                </c:pt>
                <c:pt idx="4">
                  <c:v>34.441824000000004</c:v>
                </c:pt>
                <c:pt idx="5">
                  <c:v>6.3388080000000002</c:v>
                </c:pt>
                <c:pt idx="6">
                  <c:v>0.10519199999999999</c:v>
                </c:pt>
                <c:pt idx="7">
                  <c:v>12.818023999999999</c:v>
                </c:pt>
                <c:pt idx="8">
                  <c:v>0.14966399999999999</c:v>
                </c:pt>
                <c:pt idx="9">
                  <c:v>7.1404719999999999</c:v>
                </c:pt>
                <c:pt idx="10">
                  <c:v>3.1490559999999999</c:v>
                </c:pt>
              </c:numCache>
            </c:numRef>
          </c:val>
          <c:extLst>
            <c:ext xmlns:c16="http://schemas.microsoft.com/office/drawing/2014/chart" uri="{C3380CC4-5D6E-409C-BE32-E72D297353CC}">
              <c16:uniqueId val="{0000000F-5C04-4A68-B423-734B5210C091}"/>
            </c:ext>
          </c:extLst>
        </c:ser>
        <c:ser>
          <c:idx val="15"/>
          <c:order val="13"/>
          <c:tx>
            <c:strRef>
              <c:f>'Performance Tables  CPU'!$G$158</c:f>
              <c:strCache>
                <c:ptCount val="1"/>
                <c:pt idx="0">
                  <c:v>Intel® Xeon® E2124G</c:v>
                </c:pt>
              </c:strCache>
            </c:strRef>
          </c:tx>
          <c:spPr>
            <a:solidFill>
              <a:schemeClr val="accent4">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CPU'!$F$159:$F$169</c:f>
              <c:numCache>
                <c:formatCode>0.000</c:formatCode>
                <c:ptCount val="11"/>
                <c:pt idx="0">
                  <c:v>0.29291549295774649</c:v>
                </c:pt>
                <c:pt idx="1">
                  <c:v>2.9633802816901408E-2</c:v>
                </c:pt>
                <c:pt idx="2">
                  <c:v>0.49360563380281691</c:v>
                </c:pt>
                <c:pt idx="3">
                  <c:v>3.9436619718309866E-3</c:v>
                </c:pt>
                <c:pt idx="4">
                  <c:v>7.3141690140845075</c:v>
                </c:pt>
                <c:pt idx="5">
                  <c:v>1.3051126760563381</c:v>
                </c:pt>
                <c:pt idx="6">
                  <c:v>2.247887323943662E-2</c:v>
                </c:pt>
                <c:pt idx="7">
                  <c:v>2.8547042253521124</c:v>
                </c:pt>
                <c:pt idx="8">
                  <c:v>3.2774647887323941E-2</c:v>
                </c:pt>
                <c:pt idx="9">
                  <c:v>1.4936619718309858</c:v>
                </c:pt>
                <c:pt idx="10">
                  <c:v>0.73550704225352104</c:v>
                </c:pt>
              </c:numCache>
            </c:numRef>
          </c:val>
          <c:extLst>
            <c:ext xmlns:c16="http://schemas.microsoft.com/office/drawing/2014/chart" uri="{C3380CC4-5D6E-409C-BE32-E72D297353CC}">
              <c16:uniqueId val="{00000010-5C04-4A68-B423-734B5210C091}"/>
            </c:ext>
          </c:extLst>
        </c:ser>
        <c:ser>
          <c:idx val="16"/>
          <c:order val="14"/>
          <c:tx>
            <c:strRef>
              <c:f>'Performance Tables  CPU'!$G$170</c:f>
              <c:strCache>
                <c:ptCount val="1"/>
                <c:pt idx="0">
                  <c:v>Intel® Xeon® W1290P</c:v>
                </c:pt>
              </c:strCache>
            </c:strRef>
          </c:tx>
          <c:spPr>
            <a:solidFill>
              <a:schemeClr val="accent5">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CPU'!$F$171:$F$181</c:f>
              <c:numCache>
                <c:formatCode>0.000</c:formatCode>
                <c:ptCount val="11"/>
                <c:pt idx="0">
                  <c:v>0.40787200000000001</c:v>
                </c:pt>
                <c:pt idx="1">
                  <c:v>3.7007999999999999E-2</c:v>
                </c:pt>
                <c:pt idx="2">
                  <c:v>0.77768799999999993</c:v>
                </c:pt>
                <c:pt idx="3">
                  <c:v>5.5599999999999998E-3</c:v>
                </c:pt>
                <c:pt idx="4">
                  <c:v>11.501008000000001</c:v>
                </c:pt>
                <c:pt idx="5">
                  <c:v>1.9254720000000001</c:v>
                </c:pt>
                <c:pt idx="6">
                  <c:v>3.4671999999999994E-2</c:v>
                </c:pt>
                <c:pt idx="7">
                  <c:v>4.5977120000000005</c:v>
                </c:pt>
                <c:pt idx="8">
                  <c:v>4.8312000000000001E-2</c:v>
                </c:pt>
                <c:pt idx="9">
                  <c:v>2.38036</c:v>
                </c:pt>
                <c:pt idx="10">
                  <c:v>1.079936</c:v>
                </c:pt>
              </c:numCache>
            </c:numRef>
          </c:val>
          <c:extLst>
            <c:ext xmlns:c16="http://schemas.microsoft.com/office/drawing/2014/chart" uri="{C3380CC4-5D6E-409C-BE32-E72D297353CC}">
              <c16:uniqueId val="{00000011-5C04-4A68-B423-734B5210C091}"/>
            </c:ext>
          </c:extLst>
        </c:ser>
        <c:ser>
          <c:idx val="17"/>
          <c:order val="15"/>
          <c:tx>
            <c:strRef>
              <c:f>'Performance Tables  CPU'!$G$182</c:f>
              <c:strCache>
                <c:ptCount val="1"/>
                <c:pt idx="0">
                  <c:v>Intel® Xeon® Silver 4216R</c:v>
                </c:pt>
              </c:strCache>
            </c:strRef>
          </c:tx>
          <c:spPr>
            <a:solidFill>
              <a:schemeClr val="accent6">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CPU'!$F$183:$F$193</c:f>
              <c:numCache>
                <c:formatCode>0.000</c:formatCode>
                <c:ptCount val="11"/>
                <c:pt idx="0">
                  <c:v>0.83006800000000003</c:v>
                </c:pt>
                <c:pt idx="1">
                  <c:v>8.2251999999999992E-2</c:v>
                </c:pt>
                <c:pt idx="2">
                  <c:v>1.00098</c:v>
                </c:pt>
                <c:pt idx="3">
                  <c:v>1.1231999999999999E-2</c:v>
                </c:pt>
                <c:pt idx="4">
                  <c:v>20.531672</c:v>
                </c:pt>
                <c:pt idx="5">
                  <c:v>3.7096799999999996</c:v>
                </c:pt>
                <c:pt idx="6">
                  <c:v>6.7103999999999997E-2</c:v>
                </c:pt>
                <c:pt idx="7">
                  <c:v>7.8443280000000009</c:v>
                </c:pt>
                <c:pt idx="8">
                  <c:v>0.110988</c:v>
                </c:pt>
                <c:pt idx="9">
                  <c:v>4.01722</c:v>
                </c:pt>
                <c:pt idx="10">
                  <c:v>1.739452</c:v>
                </c:pt>
              </c:numCache>
            </c:numRef>
          </c:val>
          <c:extLst>
            <c:ext xmlns:c16="http://schemas.microsoft.com/office/drawing/2014/chart" uri="{C3380CC4-5D6E-409C-BE32-E72D297353CC}">
              <c16:uniqueId val="{00000012-5C04-4A68-B423-734B5210C091}"/>
            </c:ext>
          </c:extLst>
        </c:ser>
        <c:ser>
          <c:idx val="18"/>
          <c:order val="16"/>
          <c:tx>
            <c:strRef>
              <c:f>'Performance Tables  CPU'!$G$194</c:f>
              <c:strCache>
                <c:ptCount val="1"/>
                <c:pt idx="0">
                  <c:v>Intel® Xeon® Gold 5218T</c:v>
                </c:pt>
              </c:strCache>
            </c:strRef>
          </c:tx>
          <c:spPr>
            <a:solidFill>
              <a:schemeClr val="accent1">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CPU'!$F$195:$F$205</c:f>
              <c:numCache>
                <c:formatCode>0.000</c:formatCode>
                <c:ptCount val="11"/>
                <c:pt idx="0">
                  <c:v>1.0269761904761905</c:v>
                </c:pt>
                <c:pt idx="1">
                  <c:v>0.1022904761904762</c:v>
                </c:pt>
                <c:pt idx="2">
                  <c:v>1.2317238095238094</c:v>
                </c:pt>
                <c:pt idx="3">
                  <c:v>1.3490476190476192E-2</c:v>
                </c:pt>
                <c:pt idx="4">
                  <c:v>25.745785714285713</c:v>
                </c:pt>
                <c:pt idx="5">
                  <c:v>4.6456761904761903</c:v>
                </c:pt>
                <c:pt idx="6">
                  <c:v>8.4033333333333321E-2</c:v>
                </c:pt>
                <c:pt idx="7">
                  <c:v>9.8243000000000009</c:v>
                </c:pt>
                <c:pt idx="8">
                  <c:v>0.13900476190476191</c:v>
                </c:pt>
                <c:pt idx="9">
                  <c:v>4.9843142857142855</c:v>
                </c:pt>
                <c:pt idx="10">
                  <c:v>2.1581380952380953</c:v>
                </c:pt>
              </c:numCache>
            </c:numRef>
          </c:val>
          <c:extLst>
            <c:ext xmlns:c16="http://schemas.microsoft.com/office/drawing/2014/chart" uri="{C3380CC4-5D6E-409C-BE32-E72D297353CC}">
              <c16:uniqueId val="{00000000-2ED5-462B-B20B-30623FBE15F3}"/>
            </c:ext>
          </c:extLst>
        </c:ser>
        <c:ser>
          <c:idx val="19"/>
          <c:order val="17"/>
          <c:tx>
            <c:strRef>
              <c:f>'Performance Tables  CPU'!$G$206</c:f>
              <c:strCache>
                <c:ptCount val="1"/>
                <c:pt idx="0">
                  <c:v>Intel® Xeon® Platinum 8270</c:v>
                </c:pt>
              </c:strCache>
            </c:strRef>
          </c:tx>
          <c:spPr>
            <a:solidFill>
              <a:schemeClr val="accent2">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CPU'!$F$207:$F$217</c:f>
              <c:numCache>
                <c:formatCode>0.000</c:formatCode>
                <c:ptCount val="11"/>
                <c:pt idx="0">
                  <c:v>1.337029268292683</c:v>
                </c:pt>
                <c:pt idx="1">
                  <c:v>0.12109512195121952</c:v>
                </c:pt>
                <c:pt idx="2">
                  <c:v>1.2688341463414634</c:v>
                </c:pt>
                <c:pt idx="3">
                  <c:v>1.8382926829268294E-2</c:v>
                </c:pt>
                <c:pt idx="4">
                  <c:v>33.619207317073169</c:v>
                </c:pt>
                <c:pt idx="5">
                  <c:v>6.9708341463414634</c:v>
                </c:pt>
                <c:pt idx="6">
                  <c:v>0.14027073170731708</c:v>
                </c:pt>
                <c:pt idx="7">
                  <c:v>13.642380487804878</c:v>
                </c:pt>
                <c:pt idx="8">
                  <c:v>0.22466341463414632</c:v>
                </c:pt>
                <c:pt idx="9">
                  <c:v>6.7556926829268287</c:v>
                </c:pt>
                <c:pt idx="10">
                  <c:v>2.4511853658536586</c:v>
                </c:pt>
              </c:numCache>
            </c:numRef>
          </c:val>
          <c:extLst>
            <c:ext xmlns:c16="http://schemas.microsoft.com/office/drawing/2014/chart" uri="{C3380CC4-5D6E-409C-BE32-E72D297353CC}">
              <c16:uniqueId val="{00000001-2ED5-462B-B20B-30623FBE15F3}"/>
            </c:ext>
          </c:extLst>
        </c:ser>
        <c:ser>
          <c:idx val="20"/>
          <c:order val="18"/>
          <c:tx>
            <c:strRef>
              <c:f>'Performance Tables  CPU'!$G$218</c:f>
              <c:strCache>
                <c:ptCount val="1"/>
                <c:pt idx="0">
                  <c:v>Intel® Xeon® Silver 4316</c:v>
                </c:pt>
              </c:strCache>
            </c:strRef>
          </c:tx>
          <c:spPr>
            <a:solidFill>
              <a:schemeClr val="accent3">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CPU'!$F$219:$F$229</c:f>
              <c:numCache>
                <c:formatCode>0.000</c:formatCode>
                <c:ptCount val="11"/>
                <c:pt idx="0">
                  <c:v>1.42388</c:v>
                </c:pt>
                <c:pt idx="1">
                  <c:v>0.12674333333333335</c:v>
                </c:pt>
                <c:pt idx="2">
                  <c:v>1.6017533333333334</c:v>
                </c:pt>
                <c:pt idx="3">
                  <c:v>1.7916666666666668E-2</c:v>
                </c:pt>
                <c:pt idx="4">
                  <c:v>40.116033333333334</c:v>
                </c:pt>
                <c:pt idx="5">
                  <c:v>7.5941000000000001</c:v>
                </c:pt>
                <c:pt idx="6">
                  <c:v>0.14057333333333333</c:v>
                </c:pt>
                <c:pt idx="7">
                  <c:v>16.059866666666668</c:v>
                </c:pt>
                <c:pt idx="8">
                  <c:v>0.20761333333333332</c:v>
                </c:pt>
                <c:pt idx="9">
                  <c:v>7.3159433333333332</c:v>
                </c:pt>
                <c:pt idx="10">
                  <c:v>2.8496466666666667</c:v>
                </c:pt>
              </c:numCache>
            </c:numRef>
          </c:val>
          <c:extLst>
            <c:ext xmlns:c16="http://schemas.microsoft.com/office/drawing/2014/chart" uri="{C3380CC4-5D6E-409C-BE32-E72D297353CC}">
              <c16:uniqueId val="{00000002-2ED5-462B-B20B-30623FBE15F3}"/>
            </c:ext>
          </c:extLst>
        </c:ser>
        <c:ser>
          <c:idx val="21"/>
          <c:order val="19"/>
          <c:tx>
            <c:strRef>
              <c:f>'Performance Tables  CPU'!$G$230</c:f>
              <c:strCache>
                <c:ptCount val="1"/>
                <c:pt idx="0">
                  <c:v>Intel® Xeon® Platinum 8380</c:v>
                </c:pt>
              </c:strCache>
            </c:strRef>
          </c:tx>
          <c:spPr>
            <a:solidFill>
              <a:schemeClr val="accent4">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CPU'!$F$231:$F$241</c:f>
              <c:numCache>
                <c:formatCode>0.000</c:formatCode>
                <c:ptCount val="11"/>
                <c:pt idx="0">
                  <c:v>1.6245296296296297</c:v>
                </c:pt>
                <c:pt idx="1">
                  <c:v>0.11629074074074074</c:v>
                </c:pt>
                <c:pt idx="2">
                  <c:v>1.6289055555555556</c:v>
                </c:pt>
                <c:pt idx="3">
                  <c:v>2.1596296296296297E-2</c:v>
                </c:pt>
                <c:pt idx="4">
                  <c:v>41.401372222222228</c:v>
                </c:pt>
                <c:pt idx="5">
                  <c:v>8.8247999999999998</c:v>
                </c:pt>
                <c:pt idx="6">
                  <c:v>0.14330000000000001</c:v>
                </c:pt>
                <c:pt idx="7">
                  <c:v>18.610216666666666</c:v>
                </c:pt>
                <c:pt idx="8">
                  <c:v>0.22578333333333334</c:v>
                </c:pt>
                <c:pt idx="9">
                  <c:v>8.340953703703704</c:v>
                </c:pt>
                <c:pt idx="10">
                  <c:v>3.1500462962962965</c:v>
                </c:pt>
              </c:numCache>
            </c:numRef>
          </c:val>
          <c:extLst>
            <c:ext xmlns:c16="http://schemas.microsoft.com/office/drawing/2014/chart" uri="{C3380CC4-5D6E-409C-BE32-E72D297353CC}">
              <c16:uniqueId val="{00000003-2ED5-462B-B20B-30623FBE15F3}"/>
            </c:ext>
          </c:extLst>
        </c:ser>
        <c:ser>
          <c:idx val="22"/>
          <c:order val="20"/>
          <c:tx>
            <c:strRef>
              <c:f>'Performance Tables  CPU'!$G$242</c:f>
              <c:strCache>
                <c:ptCount val="1"/>
                <c:pt idx="0">
                  <c:v>Intel® Xeon® Platinum 8490H</c:v>
                </c:pt>
              </c:strCache>
            </c:strRef>
          </c:tx>
          <c:spPr>
            <a:solidFill>
              <a:schemeClr val="accent5">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CPU'!$F$243:$F$253</c:f>
              <c:numCache>
                <c:formatCode>0.000</c:formatCode>
                <c:ptCount val="11"/>
                <c:pt idx="0">
                  <c:v>4.3549814285714286</c:v>
                </c:pt>
                <c:pt idx="1">
                  <c:v>0.35061999999999999</c:v>
                </c:pt>
                <c:pt idx="2">
                  <c:v>1.4919257142857143</c:v>
                </c:pt>
                <c:pt idx="3">
                  <c:v>6.4947142857142856E-2</c:v>
                </c:pt>
                <c:pt idx="4">
                  <c:v>54.973625714285717</c:v>
                </c:pt>
                <c:pt idx="5">
                  <c:v>28.485048571428571</c:v>
                </c:pt>
                <c:pt idx="6">
                  <c:v>0.63768285714285711</c:v>
                </c:pt>
                <c:pt idx="7">
                  <c:v>32.815015714285714</c:v>
                </c:pt>
                <c:pt idx="8">
                  <c:v>0.83024571428571436</c:v>
                </c:pt>
                <c:pt idx="9">
                  <c:v>19.381844285714283</c:v>
                </c:pt>
                <c:pt idx="10">
                  <c:v>4.1209999999999996</c:v>
                </c:pt>
              </c:numCache>
            </c:numRef>
          </c:val>
          <c:extLst>
            <c:ext xmlns:c16="http://schemas.microsoft.com/office/drawing/2014/chart" uri="{C3380CC4-5D6E-409C-BE32-E72D297353CC}">
              <c16:uniqueId val="{00000004-2ED5-462B-B20B-30623FBE15F3}"/>
            </c:ext>
          </c:extLst>
        </c:ser>
        <c:dLbls>
          <c:showLegendKey val="0"/>
          <c:showVal val="0"/>
          <c:showCatName val="0"/>
          <c:showSerName val="0"/>
          <c:showPercent val="0"/>
          <c:showBubbleSize val="0"/>
        </c:dLbls>
        <c:gapWidth val="182"/>
        <c:axId val="816291624"/>
        <c:axId val="816288344"/>
      </c:barChart>
      <c:catAx>
        <c:axId val="816291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88344"/>
        <c:crosses val="autoZero"/>
        <c:auto val="1"/>
        <c:lblAlgn val="ctr"/>
        <c:lblOffset val="100"/>
        <c:noMultiLvlLbl val="0"/>
      </c:catAx>
      <c:valAx>
        <c:axId val="816288344"/>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91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Large Language Models, Throughput as 2nd token latency, msec/token</a:t>
            </a:r>
          </a:p>
          <a:p>
            <a:pPr>
              <a:defRPr/>
            </a:pPr>
            <a:r>
              <a:rPr lang="en-US" sz="1000"/>
              <a:t>Lower is better. Precision: INT8, FP32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0"/>
          <c:tx>
            <c:strRef>
              <c:f>'Performance Tables GPU'!$G$110</c:f>
              <c:strCache>
                <c:ptCount val="1"/>
                <c:pt idx="0">
                  <c:v>Intel® Flex-170 INT8</c:v>
                </c:pt>
              </c:strCache>
            </c:strRef>
          </c:tx>
          <c:spPr>
            <a:solidFill>
              <a:schemeClr val="accent2"/>
            </a:solidFill>
            <a:ln>
              <a:noFill/>
            </a:ln>
            <a:effectLst/>
          </c:spPr>
          <c:invertIfNegative val="0"/>
          <c:cat>
            <c:strRef>
              <c:f>'Performance Tables GPU'!$A$114:$A$115</c:f>
              <c:strCache>
                <c:ptCount val="2"/>
                <c:pt idx="0">
                  <c:v>chatGLM2-6b</c:v>
                </c:pt>
                <c:pt idx="1">
                  <c:v>Llama-2-7b-chat</c:v>
                </c:pt>
              </c:strCache>
            </c:strRef>
          </c:cat>
          <c:val>
            <c:numRef>
              <c:f>'Performance Tables GPU'!$C$111</c:f>
              <c:numCache>
                <c:formatCode>0.00</c:formatCode>
                <c:ptCount val="1"/>
              </c:numCache>
            </c:numRef>
          </c:val>
          <c:extLst>
            <c:ext xmlns:c16="http://schemas.microsoft.com/office/drawing/2014/chart" uri="{C3380CC4-5D6E-409C-BE32-E72D297353CC}">
              <c16:uniqueId val="{00000002-7568-4353-A3CF-B55F22A12971}"/>
            </c:ext>
          </c:extLst>
        </c:ser>
        <c:ser>
          <c:idx val="2"/>
          <c:order val="1"/>
          <c:tx>
            <c:strRef>
              <c:f>'Performance Tables GPU'!$H$110</c:f>
              <c:strCache>
                <c:ptCount val="1"/>
                <c:pt idx="0">
                  <c:v>Intel® Flex-170 FP16</c:v>
                </c:pt>
              </c:strCache>
            </c:strRef>
          </c:tx>
          <c:spPr>
            <a:solidFill>
              <a:schemeClr val="accent3"/>
            </a:solidFill>
            <a:ln>
              <a:noFill/>
            </a:ln>
            <a:effectLst/>
          </c:spPr>
          <c:invertIfNegative val="0"/>
          <c:cat>
            <c:strRef>
              <c:f>'Performance Tables GPU'!$A$114:$A$115</c:f>
              <c:strCache>
                <c:ptCount val="2"/>
                <c:pt idx="0">
                  <c:v>chatGLM2-6b</c:v>
                </c:pt>
                <c:pt idx="1">
                  <c:v>Llama-2-7b-chat</c:v>
                </c:pt>
              </c:strCache>
            </c:strRef>
          </c:cat>
          <c:val>
            <c:numRef>
              <c:f>'Performance Tables GPU'!$D$111</c:f>
              <c:numCache>
                <c:formatCode>0.00</c:formatCode>
                <c:ptCount val="1"/>
              </c:numCache>
            </c:numRef>
          </c:val>
          <c:extLst>
            <c:ext xmlns:c16="http://schemas.microsoft.com/office/drawing/2014/chart" uri="{C3380CC4-5D6E-409C-BE32-E72D297353CC}">
              <c16:uniqueId val="{00000003-7568-4353-A3CF-B55F22A12971}"/>
            </c:ext>
          </c:extLst>
        </c:ser>
        <c:ser>
          <c:idx val="0"/>
          <c:order val="2"/>
          <c:tx>
            <c:strRef>
              <c:f>'Performance Tables GPU'!$G$113</c:f>
              <c:strCache>
                <c:ptCount val="1"/>
                <c:pt idx="0">
                  <c:v>Intel® Arc™  INT8</c:v>
                </c:pt>
              </c:strCache>
            </c:strRef>
          </c:tx>
          <c:spPr>
            <a:solidFill>
              <a:schemeClr val="accent1"/>
            </a:solidFill>
            <a:ln>
              <a:noFill/>
            </a:ln>
            <a:effectLst/>
          </c:spPr>
          <c:invertIfNegative val="0"/>
          <c:cat>
            <c:strRef>
              <c:f>'Performance Tables GPU'!$A$114:$A$115</c:f>
              <c:strCache>
                <c:ptCount val="2"/>
                <c:pt idx="0">
                  <c:v>chatGLM2-6b</c:v>
                </c:pt>
                <c:pt idx="1">
                  <c:v>Llama-2-7b-chat</c:v>
                </c:pt>
              </c:strCache>
            </c:strRef>
          </c:cat>
          <c:val>
            <c:numRef>
              <c:f>'Performance Tables GPU'!$C$114:$C$115</c:f>
              <c:numCache>
                <c:formatCode>General</c:formatCode>
                <c:ptCount val="2"/>
              </c:numCache>
            </c:numRef>
          </c:val>
          <c:extLst>
            <c:ext xmlns:c16="http://schemas.microsoft.com/office/drawing/2014/chart" uri="{C3380CC4-5D6E-409C-BE32-E72D297353CC}">
              <c16:uniqueId val="{00000000-4C72-4848-AE05-B6C22F33A94F}"/>
            </c:ext>
          </c:extLst>
        </c:ser>
        <c:ser>
          <c:idx val="3"/>
          <c:order val="3"/>
          <c:tx>
            <c:strRef>
              <c:f>'Performance Tables GPU'!$H$113</c:f>
              <c:strCache>
                <c:ptCount val="1"/>
                <c:pt idx="0">
                  <c:v>Intel® Arc™  FP16</c:v>
                </c:pt>
              </c:strCache>
            </c:strRef>
          </c:tx>
          <c:spPr>
            <a:solidFill>
              <a:schemeClr val="accent4"/>
            </a:solidFill>
            <a:ln>
              <a:noFill/>
            </a:ln>
            <a:effectLst/>
          </c:spPr>
          <c:invertIfNegative val="0"/>
          <c:cat>
            <c:strRef>
              <c:f>'Performance Tables GPU'!$A$114:$A$115</c:f>
              <c:strCache>
                <c:ptCount val="2"/>
                <c:pt idx="0">
                  <c:v>chatGLM2-6b</c:v>
                </c:pt>
                <c:pt idx="1">
                  <c:v>Llama-2-7b-chat</c:v>
                </c:pt>
              </c:strCache>
            </c:strRef>
          </c:cat>
          <c:val>
            <c:numRef>
              <c:f>'Performance Tables GPU'!$D$114:$D$115</c:f>
              <c:numCache>
                <c:formatCode>General</c:formatCode>
                <c:ptCount val="2"/>
              </c:numCache>
            </c:numRef>
          </c:val>
          <c:extLst>
            <c:ext xmlns:c16="http://schemas.microsoft.com/office/drawing/2014/chart" uri="{C3380CC4-5D6E-409C-BE32-E72D297353CC}">
              <c16:uniqueId val="{00000001-4C72-4848-AE05-B6C22F33A94F}"/>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Large Language Models, Throughput as time to generate an</a:t>
            </a:r>
            <a:r>
              <a:rPr lang="en-US" baseline="0"/>
              <a:t> image, sec.</a:t>
            </a:r>
            <a:endParaRPr lang="en-US"/>
          </a:p>
          <a:p>
            <a:pPr>
              <a:defRPr/>
            </a:pPr>
            <a:r>
              <a:rPr lang="en-US" sz="1000"/>
              <a:t>Lower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4"/>
          <c:order val="0"/>
          <c:tx>
            <c:strRef>
              <c:f>'Performance Tables GPU'!$G$110</c:f>
              <c:strCache>
                <c:ptCount val="1"/>
                <c:pt idx="0">
                  <c:v>Intel® Flex-170 INT8</c:v>
                </c:pt>
              </c:strCache>
            </c:strRef>
          </c:tx>
          <c:spPr>
            <a:solidFill>
              <a:schemeClr val="accent5"/>
            </a:solidFill>
            <a:ln>
              <a:noFill/>
            </a:ln>
            <a:effectLst/>
          </c:spPr>
          <c:invertIfNegative val="0"/>
          <c:cat>
            <c:strRef>
              <c:f>'Performance Tables GPU'!$A$116</c:f>
              <c:strCache>
                <c:ptCount val="1"/>
                <c:pt idx="0">
                  <c:v>Stable-Diffusion-v2-1</c:v>
                </c:pt>
              </c:strCache>
            </c:strRef>
          </c:cat>
          <c:val>
            <c:numRef>
              <c:f>'Performance Tables GPU'!$C$112</c:f>
              <c:numCache>
                <c:formatCode>0.00</c:formatCode>
                <c:ptCount val="1"/>
              </c:numCache>
            </c:numRef>
          </c:val>
          <c:extLst>
            <c:ext xmlns:c16="http://schemas.microsoft.com/office/drawing/2014/chart" uri="{C3380CC4-5D6E-409C-BE32-E72D297353CC}">
              <c16:uniqueId val="{00000000-6BCF-4889-900A-A7B58F1B5279}"/>
            </c:ext>
          </c:extLst>
        </c:ser>
        <c:ser>
          <c:idx val="5"/>
          <c:order val="1"/>
          <c:tx>
            <c:strRef>
              <c:f>'Performance Tables GPU'!$H$110</c:f>
              <c:strCache>
                <c:ptCount val="1"/>
                <c:pt idx="0">
                  <c:v>Intel® Flex-170 FP16</c:v>
                </c:pt>
              </c:strCache>
            </c:strRef>
          </c:tx>
          <c:spPr>
            <a:solidFill>
              <a:schemeClr val="accent6"/>
            </a:solidFill>
            <a:ln>
              <a:noFill/>
            </a:ln>
            <a:effectLst/>
          </c:spPr>
          <c:invertIfNegative val="0"/>
          <c:cat>
            <c:strRef>
              <c:f>'Performance Tables GPU'!$A$116</c:f>
              <c:strCache>
                <c:ptCount val="1"/>
                <c:pt idx="0">
                  <c:v>Stable-Diffusion-v2-1</c:v>
                </c:pt>
              </c:strCache>
            </c:strRef>
          </c:cat>
          <c:val>
            <c:numRef>
              <c:f>'Performance Tables GPU'!$D$112</c:f>
              <c:numCache>
                <c:formatCode>0.00</c:formatCode>
                <c:ptCount val="1"/>
              </c:numCache>
            </c:numRef>
          </c:val>
          <c:extLst>
            <c:ext xmlns:c16="http://schemas.microsoft.com/office/drawing/2014/chart" uri="{C3380CC4-5D6E-409C-BE32-E72D297353CC}">
              <c16:uniqueId val="{00000001-6BCF-4889-900A-A7B58F1B5279}"/>
            </c:ext>
          </c:extLst>
        </c:ser>
        <c:ser>
          <c:idx val="0"/>
          <c:order val="2"/>
          <c:tx>
            <c:strRef>
              <c:f>'Performance Tables GPU'!$G$113</c:f>
              <c:strCache>
                <c:ptCount val="1"/>
                <c:pt idx="0">
                  <c:v>Intel® Arc™  INT8</c:v>
                </c:pt>
              </c:strCache>
            </c:strRef>
          </c:tx>
          <c:spPr>
            <a:solidFill>
              <a:schemeClr val="accent1"/>
            </a:solidFill>
            <a:ln>
              <a:noFill/>
            </a:ln>
            <a:effectLst/>
          </c:spPr>
          <c:invertIfNegative val="0"/>
          <c:cat>
            <c:strRef>
              <c:f>'Performance Tables GPU'!$A$116</c:f>
              <c:strCache>
                <c:ptCount val="1"/>
                <c:pt idx="0">
                  <c:v>Stable-Diffusion-v2-1</c:v>
                </c:pt>
              </c:strCache>
            </c:strRef>
          </c:cat>
          <c:val>
            <c:numRef>
              <c:f>'Performance Tables GPU'!$C$116</c:f>
              <c:numCache>
                <c:formatCode>General</c:formatCode>
                <c:ptCount val="1"/>
              </c:numCache>
            </c:numRef>
          </c:val>
          <c:extLst>
            <c:ext xmlns:c16="http://schemas.microsoft.com/office/drawing/2014/chart" uri="{C3380CC4-5D6E-409C-BE32-E72D297353CC}">
              <c16:uniqueId val="{00000000-FC90-42A6-A939-99439DFC1402}"/>
            </c:ext>
          </c:extLst>
        </c:ser>
        <c:ser>
          <c:idx val="1"/>
          <c:order val="3"/>
          <c:tx>
            <c:strRef>
              <c:f>'Performance Tables GPU'!$H$113</c:f>
              <c:strCache>
                <c:ptCount val="1"/>
                <c:pt idx="0">
                  <c:v>Intel® Arc™  FP16</c:v>
                </c:pt>
              </c:strCache>
            </c:strRef>
          </c:tx>
          <c:spPr>
            <a:solidFill>
              <a:schemeClr val="accent2"/>
            </a:solidFill>
            <a:ln>
              <a:noFill/>
            </a:ln>
            <a:effectLst/>
          </c:spPr>
          <c:invertIfNegative val="0"/>
          <c:cat>
            <c:strRef>
              <c:f>'Performance Tables GPU'!$A$116</c:f>
              <c:strCache>
                <c:ptCount val="1"/>
                <c:pt idx="0">
                  <c:v>Stable-Diffusion-v2-1</c:v>
                </c:pt>
              </c:strCache>
            </c:strRef>
          </c:cat>
          <c:val>
            <c:numRef>
              <c:f>'Performance Tables GPU'!$D$116</c:f>
              <c:numCache>
                <c:formatCode>General</c:formatCode>
                <c:ptCount val="1"/>
              </c:numCache>
            </c:numRef>
          </c:val>
          <c:extLst>
            <c:ext xmlns:c16="http://schemas.microsoft.com/office/drawing/2014/chart" uri="{C3380CC4-5D6E-409C-BE32-E72D297353CC}">
              <c16:uniqueId val="{00000001-FC90-42A6-A939-99439DFC1402}"/>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4"/>
          <c:order val="0"/>
          <c:tx>
            <c:strRef>
              <c:f>'Performance Tables CPU+GPU'!$E$2</c:f>
              <c:strCache>
                <c:ptCount val="1"/>
                <c:pt idx="0">
                  <c:v>Intel® Celeron®  6305E INT8</c:v>
                </c:pt>
              </c:strCache>
            </c:strRef>
          </c:tx>
          <c:spPr>
            <a:solidFill>
              <a:schemeClr val="accent5"/>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CPU+GPU'!$B$3:$B$13</c:f>
              <c:numCache>
                <c:formatCode>0.00</c:formatCode>
                <c:ptCount val="11"/>
                <c:pt idx="0">
                  <c:v>46.43</c:v>
                </c:pt>
                <c:pt idx="1">
                  <c:v>5.1769999999999996</c:v>
                </c:pt>
                <c:pt idx="2">
                  <c:v>57.320999999999998</c:v>
                </c:pt>
                <c:pt idx="3">
                  <c:v>0.57099999999999995</c:v>
                </c:pt>
                <c:pt idx="4">
                  <c:v>484.52199999999999</c:v>
                </c:pt>
                <c:pt idx="5">
                  <c:v>201.53700000000001</c:v>
                </c:pt>
                <c:pt idx="6">
                  <c:v>0.89300000000000002</c:v>
                </c:pt>
                <c:pt idx="7">
                  <c:v>305.66899999999998</c:v>
                </c:pt>
                <c:pt idx="8">
                  <c:v>8.9440000000000008</c:v>
                </c:pt>
                <c:pt idx="9">
                  <c:v>262.43</c:v>
                </c:pt>
                <c:pt idx="10">
                  <c:v>115.184</c:v>
                </c:pt>
              </c:numCache>
            </c:numRef>
          </c:val>
          <c:extLst>
            <c:ext xmlns:c16="http://schemas.microsoft.com/office/drawing/2014/chart" uri="{C3380CC4-5D6E-409C-BE32-E72D297353CC}">
              <c16:uniqueId val="{00000000-ED09-44FD-AB83-7136F2C95415}"/>
            </c:ext>
          </c:extLst>
        </c:ser>
        <c:ser>
          <c:idx val="5"/>
          <c:order val="1"/>
          <c:tx>
            <c:strRef>
              <c:f>'Performance Tables CPU+GPU'!$F$2</c:f>
              <c:strCache>
                <c:ptCount val="1"/>
                <c:pt idx="0">
                  <c:v>Intel® Celeron®  6305E FP32</c:v>
                </c:pt>
              </c:strCache>
            </c:strRef>
          </c:tx>
          <c:spPr>
            <a:solidFill>
              <a:schemeClr val="accent6"/>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CPU+GPU'!$C$3:$C$13</c:f>
              <c:numCache>
                <c:formatCode>0.00</c:formatCode>
                <c:ptCount val="11"/>
                <c:pt idx="0">
                  <c:v>23.286000000000001</c:v>
                </c:pt>
                <c:pt idx="1">
                  <c:v>2.3519999999999999</c:v>
                </c:pt>
                <c:pt idx="2">
                  <c:v>32.186</c:v>
                </c:pt>
                <c:pt idx="3">
                  <c:v>0.28699999999999998</c:v>
                </c:pt>
                <c:pt idx="4">
                  <c:v>307.995</c:v>
                </c:pt>
                <c:pt idx="5">
                  <c:v>71.242999999999995</c:v>
                </c:pt>
                <c:pt idx="6">
                  <c:v>0.23</c:v>
                </c:pt>
                <c:pt idx="7">
                  <c:v>136.02600000000001</c:v>
                </c:pt>
                <c:pt idx="8">
                  <c:v>2.569</c:v>
                </c:pt>
                <c:pt idx="9">
                  <c:v>93.35</c:v>
                </c:pt>
                <c:pt idx="10">
                  <c:v>50.491999999999997</c:v>
                </c:pt>
              </c:numCache>
            </c:numRef>
          </c:val>
          <c:extLst>
            <c:ext xmlns:c16="http://schemas.microsoft.com/office/drawing/2014/chart" uri="{C3380CC4-5D6E-409C-BE32-E72D297353CC}">
              <c16:uniqueId val="{00000001-ED09-44FD-AB83-7136F2C95415}"/>
            </c:ext>
          </c:extLst>
        </c:ser>
        <c:ser>
          <c:idx val="2"/>
          <c:order val="2"/>
          <c:tx>
            <c:strRef>
              <c:f>'Performance Tables CPU+GPU'!$E$14</c:f>
              <c:strCache>
                <c:ptCount val="1"/>
                <c:pt idx="0">
                  <c:v>Intel® Core™ i7-12700H INT8</c:v>
                </c:pt>
              </c:strCache>
            </c:strRef>
          </c:tx>
          <c:spPr>
            <a:solidFill>
              <a:schemeClr val="accent3"/>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CPU+GPU'!$B$15:$B$25</c:f>
              <c:numCache>
                <c:formatCode>0.00</c:formatCode>
                <c:ptCount val="11"/>
                <c:pt idx="0">
                  <c:v>98.513000000000005</c:v>
                </c:pt>
                <c:pt idx="1">
                  <c:v>9.7089999999999996</c:v>
                </c:pt>
                <c:pt idx="2">
                  <c:v>131.113</c:v>
                </c:pt>
                <c:pt idx="3">
                  <c:v>1.4570000000000001</c:v>
                </c:pt>
                <c:pt idx="4">
                  <c:v>2041.5119999999999</c:v>
                </c:pt>
                <c:pt idx="5">
                  <c:v>474.50299999999999</c:v>
                </c:pt>
                <c:pt idx="6">
                  <c:v>6.5860000000000003</c:v>
                </c:pt>
                <c:pt idx="7">
                  <c:v>939.71699999999998</c:v>
                </c:pt>
                <c:pt idx="8">
                  <c:v>14.077999999999999</c:v>
                </c:pt>
                <c:pt idx="9">
                  <c:v>535.60799999999995</c:v>
                </c:pt>
                <c:pt idx="10">
                  <c:v>238.69300000000001</c:v>
                </c:pt>
              </c:numCache>
            </c:numRef>
          </c:val>
          <c:extLst>
            <c:ext xmlns:c16="http://schemas.microsoft.com/office/drawing/2014/chart" uri="{C3380CC4-5D6E-409C-BE32-E72D297353CC}">
              <c16:uniqueId val="{00000002-4650-4C2C-A48C-DA61BFAA5618}"/>
            </c:ext>
          </c:extLst>
        </c:ser>
        <c:ser>
          <c:idx val="3"/>
          <c:order val="3"/>
          <c:tx>
            <c:strRef>
              <c:f>'Performance Tables CPU+GPU'!$F$14</c:f>
              <c:strCache>
                <c:ptCount val="1"/>
                <c:pt idx="0">
                  <c:v>Intel® Core™ i7-12700H FP32</c:v>
                </c:pt>
              </c:strCache>
            </c:strRef>
          </c:tx>
          <c:spPr>
            <a:solidFill>
              <a:schemeClr val="accent4"/>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CPU+GPU'!$C$15:$C$25</c:f>
              <c:numCache>
                <c:formatCode>0.00</c:formatCode>
                <c:ptCount val="11"/>
                <c:pt idx="0">
                  <c:v>42.811999999999998</c:v>
                </c:pt>
                <c:pt idx="1">
                  <c:v>4.0810000000000004</c:v>
                </c:pt>
                <c:pt idx="2">
                  <c:v>53.938000000000002</c:v>
                </c:pt>
                <c:pt idx="3">
                  <c:v>0.54600000000000004</c:v>
                </c:pt>
                <c:pt idx="4">
                  <c:v>1028.9459999999999</c:v>
                </c:pt>
                <c:pt idx="5">
                  <c:v>145.36500000000001</c:v>
                </c:pt>
                <c:pt idx="6">
                  <c:v>2</c:v>
                </c:pt>
                <c:pt idx="7">
                  <c:v>348.65699999999998</c:v>
                </c:pt>
                <c:pt idx="8">
                  <c:v>4.6559999999999997</c:v>
                </c:pt>
                <c:pt idx="9">
                  <c:v>185.94499999999999</c:v>
                </c:pt>
                <c:pt idx="10">
                  <c:v>97.195999999999998</c:v>
                </c:pt>
              </c:numCache>
            </c:numRef>
          </c:val>
          <c:extLst>
            <c:ext xmlns:c16="http://schemas.microsoft.com/office/drawing/2014/chart" uri="{C3380CC4-5D6E-409C-BE32-E72D297353CC}">
              <c16:uniqueId val="{00000003-4650-4C2C-A48C-DA61BFAA5618}"/>
            </c:ext>
          </c:extLst>
        </c:ser>
        <c:ser>
          <c:idx val="6"/>
          <c:order val="4"/>
          <c:tx>
            <c:strRef>
              <c:f>'Performance Tables CPU+GPU'!$E$26</c:f>
              <c:strCache>
                <c:ptCount val="1"/>
                <c:pt idx="0">
                  <c:v>Intel® Core™ i7-1360P INT8</c:v>
                </c:pt>
              </c:strCache>
            </c:strRef>
          </c:tx>
          <c:spPr>
            <a:solidFill>
              <a:schemeClr val="accent1">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CPU+GPU'!$B$27:$B$37</c:f>
              <c:numCache>
                <c:formatCode>0.00</c:formatCode>
                <c:ptCount val="11"/>
                <c:pt idx="0">
                  <c:v>108.018</c:v>
                </c:pt>
                <c:pt idx="1">
                  <c:v>8.9220000000000006</c:v>
                </c:pt>
                <c:pt idx="2">
                  <c:v>110.64700000000001</c:v>
                </c:pt>
                <c:pt idx="3">
                  <c:v>1.377</c:v>
                </c:pt>
                <c:pt idx="4">
                  <c:v>1598.0509999999999</c:v>
                </c:pt>
                <c:pt idx="5">
                  <c:v>428.81</c:v>
                </c:pt>
                <c:pt idx="6">
                  <c:v>4.9080000000000004</c:v>
                </c:pt>
                <c:pt idx="7">
                  <c:v>757.16099999999994</c:v>
                </c:pt>
                <c:pt idx="8">
                  <c:v>20.771999999999998</c:v>
                </c:pt>
                <c:pt idx="9">
                  <c:v>512.41</c:v>
                </c:pt>
                <c:pt idx="10">
                  <c:v>229.23400000000001</c:v>
                </c:pt>
              </c:numCache>
            </c:numRef>
          </c:val>
          <c:extLst>
            <c:ext xmlns:c16="http://schemas.microsoft.com/office/drawing/2014/chart" uri="{C3380CC4-5D6E-409C-BE32-E72D297353CC}">
              <c16:uniqueId val="{00000001-A375-4D18-A8AE-E225E90FBAC4}"/>
            </c:ext>
          </c:extLst>
        </c:ser>
        <c:ser>
          <c:idx val="7"/>
          <c:order val="5"/>
          <c:tx>
            <c:strRef>
              <c:f>'Performance Tables CPU+GPU'!$F$26</c:f>
              <c:strCache>
                <c:ptCount val="1"/>
                <c:pt idx="0">
                  <c:v>Intel® Core™ i7-1360P FP32</c:v>
                </c:pt>
              </c:strCache>
            </c:strRef>
          </c:tx>
          <c:spPr>
            <a:solidFill>
              <a:schemeClr val="accent2">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CPU+GPU'!$C$27:$C$37</c:f>
              <c:numCache>
                <c:formatCode>0.00</c:formatCode>
                <c:ptCount val="11"/>
                <c:pt idx="0">
                  <c:v>48.222000000000001</c:v>
                </c:pt>
                <c:pt idx="1">
                  <c:v>4.423</c:v>
                </c:pt>
                <c:pt idx="2">
                  <c:v>40.834000000000003</c:v>
                </c:pt>
                <c:pt idx="3">
                  <c:v>0.65400000000000003</c:v>
                </c:pt>
                <c:pt idx="4">
                  <c:v>673.64599999999996</c:v>
                </c:pt>
                <c:pt idx="5">
                  <c:v>155.744</c:v>
                </c:pt>
                <c:pt idx="6">
                  <c:v>1.5509999999999999</c:v>
                </c:pt>
                <c:pt idx="7">
                  <c:v>298.70800000000003</c:v>
                </c:pt>
                <c:pt idx="8">
                  <c:v>6.0289999999999999</c:v>
                </c:pt>
                <c:pt idx="9">
                  <c:v>199.042</c:v>
                </c:pt>
                <c:pt idx="10">
                  <c:v>92.432000000000002</c:v>
                </c:pt>
              </c:numCache>
            </c:numRef>
          </c:val>
          <c:extLst>
            <c:ext xmlns:c16="http://schemas.microsoft.com/office/drawing/2014/chart" uri="{C3380CC4-5D6E-409C-BE32-E72D297353CC}">
              <c16:uniqueId val="{00000002-A375-4D18-A8AE-E225E90FBAC4}"/>
            </c:ext>
          </c:extLst>
        </c:ser>
        <c:ser>
          <c:idx val="0"/>
          <c:order val="6"/>
          <c:tx>
            <c:strRef>
              <c:f>'Performance Tables CPU+GPU'!$E$38</c:f>
              <c:strCache>
                <c:ptCount val="1"/>
                <c:pt idx="0">
                  <c:v>Intel® Processor N200 INT8</c:v>
                </c:pt>
              </c:strCache>
            </c:strRef>
          </c:tx>
          <c:spPr>
            <a:solidFill>
              <a:schemeClr val="accent1"/>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CPU+GPU'!$B$39:$B$49</c:f>
              <c:numCache>
                <c:formatCode>0.00</c:formatCode>
                <c:ptCount val="11"/>
                <c:pt idx="0">
                  <c:v>4.383</c:v>
                </c:pt>
                <c:pt idx="1">
                  <c:v>0.42599999999999999</c:v>
                </c:pt>
                <c:pt idx="2">
                  <c:v>6.008</c:v>
                </c:pt>
                <c:pt idx="4">
                  <c:v>78.849999999999994</c:v>
                </c:pt>
                <c:pt idx="5">
                  <c:v>18.98</c:v>
                </c:pt>
                <c:pt idx="6">
                  <c:v>0.112</c:v>
                </c:pt>
                <c:pt idx="7">
                  <c:v>36.168999999999997</c:v>
                </c:pt>
                <c:pt idx="8">
                  <c:v>0.54800000000000004</c:v>
                </c:pt>
                <c:pt idx="9">
                  <c:v>23.420999999999999</c:v>
                </c:pt>
                <c:pt idx="10">
                  <c:v>10.394</c:v>
                </c:pt>
              </c:numCache>
            </c:numRef>
          </c:val>
          <c:extLst>
            <c:ext xmlns:c16="http://schemas.microsoft.com/office/drawing/2014/chart" uri="{C3380CC4-5D6E-409C-BE32-E72D297353CC}">
              <c16:uniqueId val="{00000000-02F4-4F25-96C2-827265B5DCDA}"/>
            </c:ext>
          </c:extLst>
        </c:ser>
        <c:ser>
          <c:idx val="1"/>
          <c:order val="7"/>
          <c:tx>
            <c:strRef>
              <c:f>'Performance Tables CPU+GPU'!$F$38</c:f>
              <c:strCache>
                <c:ptCount val="1"/>
                <c:pt idx="0">
                  <c:v>Intel® Processor N200 FP32</c:v>
                </c:pt>
              </c:strCache>
            </c:strRef>
          </c:tx>
          <c:spPr>
            <a:solidFill>
              <a:schemeClr val="accent2"/>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CPU+GPU'!$C$39:$C$49</c:f>
              <c:numCache>
                <c:formatCode>0.00</c:formatCode>
                <c:ptCount val="11"/>
                <c:pt idx="0">
                  <c:v>2.032</c:v>
                </c:pt>
                <c:pt idx="1">
                  <c:v>0.17799999999999999</c:v>
                </c:pt>
                <c:pt idx="2">
                  <c:v>3.71</c:v>
                </c:pt>
                <c:pt idx="4">
                  <c:v>44.886000000000003</c:v>
                </c:pt>
                <c:pt idx="5">
                  <c:v>6.48</c:v>
                </c:pt>
                <c:pt idx="6">
                  <c:v>5.3999999999999999E-2</c:v>
                </c:pt>
                <c:pt idx="7">
                  <c:v>14.978</c:v>
                </c:pt>
                <c:pt idx="8">
                  <c:v>0.19</c:v>
                </c:pt>
                <c:pt idx="9">
                  <c:v>8.4770000000000003</c:v>
                </c:pt>
                <c:pt idx="10">
                  <c:v>4.6429999999999998</c:v>
                </c:pt>
              </c:numCache>
            </c:numRef>
          </c:val>
          <c:extLst>
            <c:ext xmlns:c16="http://schemas.microsoft.com/office/drawing/2014/chart" uri="{C3380CC4-5D6E-409C-BE32-E72D297353CC}">
              <c16:uniqueId val="{00000001-02F4-4F25-96C2-827265B5DCDA}"/>
            </c:ext>
          </c:extLst>
        </c:ser>
        <c:ser>
          <c:idx val="8"/>
          <c:order val="8"/>
          <c:tx>
            <c:strRef>
              <c:f>'Performance Tables CPU+GPU'!$E$50</c:f>
              <c:strCache>
                <c:ptCount val="1"/>
                <c:pt idx="0">
                  <c:v>Intel® Atom x6425E INT8</c:v>
                </c:pt>
              </c:strCache>
            </c:strRef>
          </c:tx>
          <c:spPr>
            <a:solidFill>
              <a:schemeClr val="accent3">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CPU+GPU'!$B$51:$B$61</c:f>
              <c:numCache>
                <c:formatCode>0.00</c:formatCode>
                <c:ptCount val="11"/>
                <c:pt idx="0">
                  <c:v>16.228999999999999</c:v>
                </c:pt>
                <c:pt idx="1">
                  <c:v>1.0209999999999999</c:v>
                </c:pt>
                <c:pt idx="2">
                  <c:v>22.972999999999999</c:v>
                </c:pt>
                <c:pt idx="3">
                  <c:v>0.16</c:v>
                </c:pt>
                <c:pt idx="4">
                  <c:v>236.006</c:v>
                </c:pt>
                <c:pt idx="5">
                  <c:v>60.466999999999999</c:v>
                </c:pt>
                <c:pt idx="6">
                  <c:v>0.33300000000000002</c:v>
                </c:pt>
                <c:pt idx="7">
                  <c:v>114.458</c:v>
                </c:pt>
                <c:pt idx="8">
                  <c:v>1.286</c:v>
                </c:pt>
                <c:pt idx="9">
                  <c:v>78.084000000000003</c:v>
                </c:pt>
                <c:pt idx="10">
                  <c:v>37.442</c:v>
                </c:pt>
              </c:numCache>
            </c:numRef>
          </c:val>
          <c:extLst>
            <c:ext xmlns:c16="http://schemas.microsoft.com/office/drawing/2014/chart" uri="{C3380CC4-5D6E-409C-BE32-E72D297353CC}">
              <c16:uniqueId val="{00000002-02F4-4F25-96C2-827265B5DCDA}"/>
            </c:ext>
          </c:extLst>
        </c:ser>
        <c:ser>
          <c:idx val="9"/>
          <c:order val="9"/>
          <c:tx>
            <c:strRef>
              <c:f>'Performance Tables CPU+GPU'!$F$50</c:f>
              <c:strCache>
                <c:ptCount val="1"/>
                <c:pt idx="0">
                  <c:v>Intel® Atom x6425E FP32</c:v>
                </c:pt>
              </c:strCache>
            </c:strRef>
          </c:tx>
          <c:spPr>
            <a:solidFill>
              <a:schemeClr val="accent4">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CPU+GPU'!$C$51:$C$61</c:f>
              <c:numCache>
                <c:formatCode>0.00</c:formatCode>
                <c:ptCount val="11"/>
                <c:pt idx="0">
                  <c:v>10.711</c:v>
                </c:pt>
                <c:pt idx="1">
                  <c:v>0.78400000000000003</c:v>
                </c:pt>
                <c:pt idx="2">
                  <c:v>14.526</c:v>
                </c:pt>
                <c:pt idx="3">
                  <c:v>0.13</c:v>
                </c:pt>
                <c:pt idx="4">
                  <c:v>159.875</c:v>
                </c:pt>
                <c:pt idx="5">
                  <c:v>32.03</c:v>
                </c:pt>
                <c:pt idx="6">
                  <c:v>0.13300000000000001</c:v>
                </c:pt>
                <c:pt idx="7">
                  <c:v>64.793999999999997</c:v>
                </c:pt>
                <c:pt idx="8">
                  <c:v>0.81499999999999995</c:v>
                </c:pt>
                <c:pt idx="9">
                  <c:v>40.445</c:v>
                </c:pt>
                <c:pt idx="10">
                  <c:v>22.49</c:v>
                </c:pt>
              </c:numCache>
            </c:numRef>
          </c:val>
          <c:extLst>
            <c:ext xmlns:c16="http://schemas.microsoft.com/office/drawing/2014/chart" uri="{C3380CC4-5D6E-409C-BE32-E72D297353CC}">
              <c16:uniqueId val="{00000003-02F4-4F25-96C2-827265B5DCDA}"/>
            </c:ext>
          </c:extLst>
        </c:ser>
        <c:ser>
          <c:idx val="10"/>
          <c:order val="10"/>
          <c:tx>
            <c:strRef>
              <c:f>'Performance Tables CPU+GPU'!$E$62</c:f>
              <c:strCache>
                <c:ptCount val="1"/>
                <c:pt idx="0">
                  <c:v>Intel® Core™ i7-1185GRE INT8</c:v>
                </c:pt>
              </c:strCache>
            </c:strRef>
          </c:tx>
          <c:spPr>
            <a:solidFill>
              <a:schemeClr val="accent5">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CPU+GPU'!$B$63:$B$73</c:f>
              <c:numCache>
                <c:formatCode>0.00</c:formatCode>
                <c:ptCount val="11"/>
                <c:pt idx="0">
                  <c:v>48.793999999999997</c:v>
                </c:pt>
                <c:pt idx="1">
                  <c:v>4.0069999999999997</c:v>
                </c:pt>
                <c:pt idx="2">
                  <c:v>52.454000000000001</c:v>
                </c:pt>
                <c:pt idx="3">
                  <c:v>0.64900000000000002</c:v>
                </c:pt>
                <c:pt idx="4">
                  <c:v>1027.78</c:v>
                </c:pt>
                <c:pt idx="5">
                  <c:v>233.47499999999999</c:v>
                </c:pt>
                <c:pt idx="6">
                  <c:v>2.9750000000000001</c:v>
                </c:pt>
                <c:pt idx="7">
                  <c:v>468.72199999999998</c:v>
                </c:pt>
                <c:pt idx="8">
                  <c:v>7.7169999999999996</c:v>
                </c:pt>
                <c:pt idx="9">
                  <c:v>257.02999999999997</c:v>
                </c:pt>
                <c:pt idx="10">
                  <c:v>103.476</c:v>
                </c:pt>
              </c:numCache>
            </c:numRef>
          </c:val>
          <c:extLst>
            <c:ext xmlns:c16="http://schemas.microsoft.com/office/drawing/2014/chart" uri="{C3380CC4-5D6E-409C-BE32-E72D297353CC}">
              <c16:uniqueId val="{00000001-688C-47EE-AD90-8C27AA29590F}"/>
            </c:ext>
          </c:extLst>
        </c:ser>
        <c:ser>
          <c:idx val="11"/>
          <c:order val="11"/>
          <c:tx>
            <c:strRef>
              <c:f>'Performance Tables CPU+GPU'!$F$62</c:f>
              <c:strCache>
                <c:ptCount val="1"/>
                <c:pt idx="0">
                  <c:v>Intel® Core™ i7-1185GRE FP32</c:v>
                </c:pt>
              </c:strCache>
            </c:strRef>
          </c:tx>
          <c:spPr>
            <a:solidFill>
              <a:schemeClr val="accent6">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CPU+GPU'!$C$63:$C$73</c:f>
              <c:numCache>
                <c:formatCode>0.00</c:formatCode>
                <c:ptCount val="11"/>
                <c:pt idx="0">
                  <c:v>20.558</c:v>
                </c:pt>
                <c:pt idx="1">
                  <c:v>1.917</c:v>
                </c:pt>
                <c:pt idx="2">
                  <c:v>18.971</c:v>
                </c:pt>
                <c:pt idx="3">
                  <c:v>0.19900000000000001</c:v>
                </c:pt>
                <c:pt idx="4">
                  <c:v>268.36399999999998</c:v>
                </c:pt>
                <c:pt idx="5">
                  <c:v>65.665000000000006</c:v>
                </c:pt>
                <c:pt idx="6">
                  <c:v>0.76900000000000002</c:v>
                </c:pt>
                <c:pt idx="7">
                  <c:v>129.80099999999999</c:v>
                </c:pt>
                <c:pt idx="8">
                  <c:v>2.0670000000000002</c:v>
                </c:pt>
                <c:pt idx="9">
                  <c:v>81.403999999999996</c:v>
                </c:pt>
                <c:pt idx="10">
                  <c:v>40.216000000000001</c:v>
                </c:pt>
              </c:numCache>
            </c:numRef>
          </c:val>
          <c:extLst>
            <c:ext xmlns:c16="http://schemas.microsoft.com/office/drawing/2014/chart" uri="{C3380CC4-5D6E-409C-BE32-E72D297353CC}">
              <c16:uniqueId val="{00000002-688C-47EE-AD90-8C27AA29590F}"/>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bert-base-cased</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Ta'!$B$3:$B$7</c:f>
              <c:numCache>
                <c:formatCode>0.00</c:formatCode>
                <c:ptCount val="5"/>
                <c:pt idx="0">
                  <c:v>178.23</c:v>
                </c:pt>
                <c:pt idx="1">
                  <c:v>160.79</c:v>
                </c:pt>
                <c:pt idx="2">
                  <c:v>35.659999999999997</c:v>
                </c:pt>
                <c:pt idx="3">
                  <c:v>34.76</c:v>
                </c:pt>
                <c:pt idx="4">
                  <c:v>17.21</c:v>
                </c:pt>
              </c:numCache>
            </c:numRef>
          </c:val>
          <c:extLst>
            <c:ext xmlns:c16="http://schemas.microsoft.com/office/drawing/2014/chart" uri="{C3380CC4-5D6E-409C-BE32-E72D297353CC}">
              <c16:uniqueId val="{00000000-8C52-4EB8-B7AD-CBA5EAE8146A}"/>
            </c:ext>
          </c:extLst>
        </c:ser>
        <c:ser>
          <c:idx val="1"/>
          <c:order val="1"/>
          <c:tx>
            <c:strRef>
              <c:f>'OpenVINO Model Server. Perf. Ta'!$C$2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Ta'!$C$3:$C$7</c:f>
              <c:numCache>
                <c:formatCode>0.00</c:formatCode>
                <c:ptCount val="5"/>
                <c:pt idx="0">
                  <c:v>182.28</c:v>
                </c:pt>
                <c:pt idx="1">
                  <c:v>163.51</c:v>
                </c:pt>
                <c:pt idx="2">
                  <c:v>36.29</c:v>
                </c:pt>
                <c:pt idx="3">
                  <c:v>36.799999999999997</c:v>
                </c:pt>
                <c:pt idx="4">
                  <c:v>17.239999999999998</c:v>
                </c:pt>
              </c:numCache>
            </c:numRef>
          </c:val>
          <c:extLst>
            <c:ext xmlns:c16="http://schemas.microsoft.com/office/drawing/2014/chart" uri="{C3380CC4-5D6E-409C-BE32-E72D297353CC}">
              <c16:uniqueId val="{00000001-8C52-4EB8-B7AD-CBA5EAE8146A}"/>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bert-base-cased</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Ta'!$B$9</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Ta'!$A$10:$A$14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Ta'!$B$10:$B$14</c:f>
              <c:numCache>
                <c:formatCode>0.00</c:formatCode>
                <c:ptCount val="5"/>
                <c:pt idx="0">
                  <c:v>459.09</c:v>
                </c:pt>
                <c:pt idx="1">
                  <c:v>414.63</c:v>
                </c:pt>
                <c:pt idx="2">
                  <c:v>99.32</c:v>
                </c:pt>
                <c:pt idx="3">
                  <c:v>97.68</c:v>
                </c:pt>
                <c:pt idx="4">
                  <c:v>25.84</c:v>
                </c:pt>
              </c:numCache>
            </c:numRef>
          </c:val>
          <c:extLst>
            <c:ext xmlns:c16="http://schemas.microsoft.com/office/drawing/2014/chart" uri="{C3380CC4-5D6E-409C-BE32-E72D297353CC}">
              <c16:uniqueId val="{00000000-151B-4722-91D3-257E670470BF}"/>
            </c:ext>
          </c:extLst>
        </c:ser>
        <c:ser>
          <c:idx val="1"/>
          <c:order val="1"/>
          <c:tx>
            <c:strRef>
              <c:f>'OpenVINO Model Server. Perf. Ta'!$C$9</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Ta'!$A$10:$A$14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Ta'!$C$10:$C$14</c:f>
              <c:numCache>
                <c:formatCode>0.00</c:formatCode>
                <c:ptCount val="5"/>
                <c:pt idx="0">
                  <c:v>479.26</c:v>
                </c:pt>
                <c:pt idx="1">
                  <c:v>430.5</c:v>
                </c:pt>
                <c:pt idx="2">
                  <c:v>101.63</c:v>
                </c:pt>
                <c:pt idx="3">
                  <c:v>101.12</c:v>
                </c:pt>
                <c:pt idx="4">
                  <c:v>26.13</c:v>
                </c:pt>
              </c:numCache>
            </c:numRef>
          </c:val>
          <c:extLst>
            <c:ext xmlns:c16="http://schemas.microsoft.com/office/drawing/2014/chart" uri="{C3380CC4-5D6E-409C-BE32-E72D297353CC}">
              <c16:uniqueId val="{00000001-151B-4722-91D3-257E670470BF}"/>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bert-large-uncased</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Ta'!$A$17:$A$21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Ta'!$B$17:$B$21</c:f>
              <c:numCache>
                <c:formatCode>0.00</c:formatCode>
                <c:ptCount val="5"/>
                <c:pt idx="0">
                  <c:v>14.56</c:v>
                </c:pt>
                <c:pt idx="1">
                  <c:v>12.47</c:v>
                </c:pt>
                <c:pt idx="2">
                  <c:v>3.24</c:v>
                </c:pt>
                <c:pt idx="3">
                  <c:v>3.25</c:v>
                </c:pt>
                <c:pt idx="4">
                  <c:v>1.39</c:v>
                </c:pt>
              </c:numCache>
            </c:numRef>
          </c:val>
          <c:extLst>
            <c:ext xmlns:c16="http://schemas.microsoft.com/office/drawing/2014/chart" uri="{C3380CC4-5D6E-409C-BE32-E72D297353CC}">
              <c16:uniqueId val="{00000000-B98D-401A-92C9-19932656E5F6}"/>
            </c:ext>
          </c:extLst>
        </c:ser>
        <c:ser>
          <c:idx val="1"/>
          <c:order val="1"/>
          <c:tx>
            <c:strRef>
              <c:f>'OpenVINO Model Server. Perf. Ta'!$C$16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Ta'!$A$17:$A$21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Ta'!$C$17:$C$21</c:f>
              <c:numCache>
                <c:formatCode>0.00</c:formatCode>
                <c:ptCount val="5"/>
                <c:pt idx="0">
                  <c:v>14.59</c:v>
                </c:pt>
                <c:pt idx="1">
                  <c:v>13.01</c:v>
                </c:pt>
                <c:pt idx="2">
                  <c:v>3.25</c:v>
                </c:pt>
                <c:pt idx="3">
                  <c:v>3.26</c:v>
                </c:pt>
                <c:pt idx="4">
                  <c:v>1.42</c:v>
                </c:pt>
              </c:numCache>
            </c:numRef>
          </c:val>
          <c:extLst>
            <c:ext xmlns:c16="http://schemas.microsoft.com/office/drawing/2014/chart" uri="{C3380CC4-5D6E-409C-BE32-E72D297353CC}">
              <c16:uniqueId val="{00000001-B98D-401A-92C9-19932656E5F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2.xml.rels><?xml version="1.0" encoding="UTF-8" standalone="yes"?>
<Relationships xmlns="http://schemas.openxmlformats.org/package/2006/relationships"><Relationship Id="rId2" Type="http://schemas.openxmlformats.org/officeDocument/2006/relationships/hyperlink" Target="https://docs.openvino.ai/latest/openvino_docs_Legal_Information.html" TargetMode="External"/><Relationship Id="rId1" Type="http://schemas.openxmlformats.org/officeDocument/2006/relationships/hyperlink" Target="https://docs.openvino.ai/latest/openvino_docs_performance_benchmarks_openvino.html#platform-configurations" TargetMode="Externa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8" Type="http://schemas.openxmlformats.org/officeDocument/2006/relationships/chart" Target="../charts/chart14.xml"/><Relationship Id="rId13" Type="http://schemas.openxmlformats.org/officeDocument/2006/relationships/chart" Target="../charts/chart19.xml"/><Relationship Id="rId18" Type="http://schemas.openxmlformats.org/officeDocument/2006/relationships/chart" Target="../charts/chart24.xml"/><Relationship Id="rId26" Type="http://schemas.openxmlformats.org/officeDocument/2006/relationships/chart" Target="../charts/chart32.xml"/><Relationship Id="rId3" Type="http://schemas.openxmlformats.org/officeDocument/2006/relationships/chart" Target="../charts/chart9.xml"/><Relationship Id="rId21" Type="http://schemas.openxmlformats.org/officeDocument/2006/relationships/chart" Target="../charts/chart27.xml"/><Relationship Id="rId7" Type="http://schemas.openxmlformats.org/officeDocument/2006/relationships/chart" Target="../charts/chart13.xml"/><Relationship Id="rId12" Type="http://schemas.openxmlformats.org/officeDocument/2006/relationships/chart" Target="../charts/chart18.xml"/><Relationship Id="rId17" Type="http://schemas.openxmlformats.org/officeDocument/2006/relationships/chart" Target="../charts/chart23.xml"/><Relationship Id="rId25" Type="http://schemas.openxmlformats.org/officeDocument/2006/relationships/chart" Target="../charts/chart31.xml"/><Relationship Id="rId2" Type="http://schemas.openxmlformats.org/officeDocument/2006/relationships/chart" Target="../charts/chart8.xml"/><Relationship Id="rId16" Type="http://schemas.openxmlformats.org/officeDocument/2006/relationships/chart" Target="../charts/chart22.xml"/><Relationship Id="rId20" Type="http://schemas.openxmlformats.org/officeDocument/2006/relationships/chart" Target="../charts/chart26.xml"/><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chart" Target="../charts/chart17.xml"/><Relationship Id="rId24" Type="http://schemas.openxmlformats.org/officeDocument/2006/relationships/chart" Target="../charts/chart30.xml"/><Relationship Id="rId5" Type="http://schemas.openxmlformats.org/officeDocument/2006/relationships/chart" Target="../charts/chart11.xml"/><Relationship Id="rId15" Type="http://schemas.openxmlformats.org/officeDocument/2006/relationships/chart" Target="../charts/chart21.xml"/><Relationship Id="rId23" Type="http://schemas.openxmlformats.org/officeDocument/2006/relationships/chart" Target="../charts/chart29.xml"/><Relationship Id="rId10" Type="http://schemas.openxmlformats.org/officeDocument/2006/relationships/chart" Target="../charts/chart16.xml"/><Relationship Id="rId19" Type="http://schemas.openxmlformats.org/officeDocument/2006/relationships/chart" Target="../charts/chart25.xml"/><Relationship Id="rId4" Type="http://schemas.openxmlformats.org/officeDocument/2006/relationships/chart" Target="../charts/chart10.xml"/><Relationship Id="rId9" Type="http://schemas.openxmlformats.org/officeDocument/2006/relationships/chart" Target="../charts/chart15.xml"/><Relationship Id="rId14" Type="http://schemas.openxmlformats.org/officeDocument/2006/relationships/chart" Target="../charts/chart20.xml"/><Relationship Id="rId22" Type="http://schemas.openxmlformats.org/officeDocument/2006/relationships/chart" Target="../charts/chart2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5.xml"/></Relationships>
</file>

<file path=xl/drawings/drawing1.xml><?xml version="1.0" encoding="utf-8"?>
<xdr:wsDr xmlns:xdr="http://schemas.openxmlformats.org/drawingml/2006/spreadsheetDrawing" xmlns:a="http://schemas.openxmlformats.org/drawingml/2006/main">
  <xdr:twoCellAnchor>
    <xdr:from>
      <xdr:col>14</xdr:col>
      <xdr:colOff>243840</xdr:colOff>
      <xdr:row>0</xdr:row>
      <xdr:rowOff>83820</xdr:rowOff>
    </xdr:from>
    <xdr:to>
      <xdr:col>24</xdr:col>
      <xdr:colOff>160020</xdr:colOff>
      <xdr:row>22</xdr:row>
      <xdr:rowOff>121920</xdr:rowOff>
    </xdr:to>
    <xdr:sp macro="" textlink="">
      <xdr:nvSpPr>
        <xdr:cNvPr id="3" name="TextBox 2">
          <a:extLst>
            <a:ext uri="{FF2B5EF4-FFF2-40B4-BE49-F238E27FC236}">
              <a16:creationId xmlns:a16="http://schemas.microsoft.com/office/drawing/2014/main" id="{DA2BC55D-8309-44AA-AA77-CE14B9EB16D2}"/>
            </a:ext>
          </a:extLst>
        </xdr:cNvPr>
        <xdr:cNvSpPr txBox="1"/>
      </xdr:nvSpPr>
      <xdr:spPr>
        <a:xfrm>
          <a:off x="8778240" y="83820"/>
          <a:ext cx="6012180" cy="406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Instructions:</a:t>
          </a:r>
        </a:p>
        <a:p>
          <a:r>
            <a:rPr lang="en-US" sz="1200"/>
            <a:t>Read the introduction on the left and the Disclaimer and Optiization Notice.</a:t>
          </a:r>
        </a:p>
        <a:p>
          <a:endParaRPr lang="en-US" sz="1200"/>
        </a:p>
        <a:p>
          <a:r>
            <a:rPr lang="en-US" sz="1200"/>
            <a:t>The graphs in work sheets Throughput CPU,  GPU, Latency CPU, GPU, Value and Efficiency can be manipulated using the graphing tools and features offered in Excel.</a:t>
          </a:r>
        </a:p>
        <a:p>
          <a:endParaRPr lang="en-US" sz="1200"/>
        </a:p>
        <a:p>
          <a:r>
            <a:rPr lang="en-US" sz="1200"/>
            <a:t>Here are the instructions briefly explained using Throughput CPU as an example:</a:t>
          </a:r>
        </a:p>
        <a:p>
          <a:r>
            <a:rPr lang="en-US" sz="1200"/>
            <a:t>1) Left-click anywhere in the graph box to display the graph manipulation tools.</a:t>
          </a:r>
        </a:p>
        <a:p>
          <a:r>
            <a:rPr lang="en-US" sz="1200"/>
            <a:t>2) Click on the funnel symbol to display the selection options.</a:t>
          </a:r>
        </a:p>
        <a:p>
          <a:r>
            <a:rPr lang="en-US" sz="1200"/>
            <a:t>3) Ensure that "Values" is selected at the top of the menu that appears.</a:t>
          </a:r>
        </a:p>
        <a:p>
          <a:r>
            <a:rPr lang="en-US" sz="1200"/>
            <a:t>4) Select from "Series" which platforms to display in the graph and select from the "Categories" which network models to display in the graph.</a:t>
          </a:r>
        </a:p>
        <a:p>
          <a:r>
            <a:rPr lang="en-US" sz="1200"/>
            <a:t>5) Click on the "Apply" button to make the selection take effect.</a:t>
          </a:r>
        </a:p>
        <a:p>
          <a:r>
            <a:rPr lang="en-US" sz="1200"/>
            <a:t>6) Close the menu by clicking anywhere outside the graph box.</a:t>
          </a:r>
        </a:p>
        <a:p>
          <a:endParaRPr lang="en-US" sz="1200"/>
        </a:p>
        <a:p>
          <a:r>
            <a:rPr lang="en-US" sz="1200"/>
            <a:t>The cells in all other work sheets are locked.</a:t>
          </a:r>
        </a:p>
        <a:p>
          <a:endParaRPr lang="en-US" sz="1200"/>
        </a:p>
        <a:p>
          <a:r>
            <a:rPr lang="en-US" sz="1200"/>
            <a:t>This spreadsheet is downloadable from: </a:t>
          </a:r>
        </a:p>
        <a:p>
          <a:r>
            <a:rPr lang="en-US" sz="1200"/>
            <a:t>https://docs.openvinotoolkit.org/latest/openvino_docs_performance_benchmarks.html</a:t>
          </a:r>
        </a:p>
      </xdr:txBody>
    </xdr:sp>
    <xdr:clientData/>
  </xdr:twoCellAnchor>
  <xdr:twoCellAnchor>
    <xdr:from>
      <xdr:col>0</xdr:col>
      <xdr:colOff>53340</xdr:colOff>
      <xdr:row>0</xdr:row>
      <xdr:rowOff>76200</xdr:rowOff>
    </xdr:from>
    <xdr:to>
      <xdr:col>14</xdr:col>
      <xdr:colOff>190500</xdr:colOff>
      <xdr:row>27</xdr:row>
      <xdr:rowOff>28575</xdr:rowOff>
    </xdr:to>
    <xdr:sp macro="" textlink="">
      <xdr:nvSpPr>
        <xdr:cNvPr id="4" name="TextBox 3">
          <a:extLst>
            <a:ext uri="{FF2B5EF4-FFF2-40B4-BE49-F238E27FC236}">
              <a16:creationId xmlns:a16="http://schemas.microsoft.com/office/drawing/2014/main" id="{5997A65A-B7A1-419B-B81A-DEA8DCA6B025}"/>
            </a:ext>
          </a:extLst>
        </xdr:cNvPr>
        <xdr:cNvSpPr txBox="1"/>
      </xdr:nvSpPr>
      <xdr:spPr>
        <a:xfrm>
          <a:off x="53340" y="76200"/>
          <a:ext cx="8671560" cy="5095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dk1"/>
              </a:solidFill>
              <a:effectLst/>
              <a:latin typeface="+mn-lt"/>
              <a:ea typeface="+mn-ea"/>
              <a:cs typeface="+mn-cs"/>
            </a:rPr>
            <a:t>Get a Deep Learning Model Performance Boost on Intel® Platforms</a:t>
          </a:r>
        </a:p>
        <a:p>
          <a:r>
            <a:rPr lang="en-US" sz="1300" b="1">
              <a:solidFill>
                <a:schemeClr val="dk1"/>
              </a:solidFill>
              <a:effectLst/>
              <a:latin typeface="+mn-lt"/>
              <a:ea typeface="+mn-ea"/>
              <a:cs typeface="+mn-cs"/>
            </a:rPr>
            <a:t>Increase Performance for Deep Learning Inference</a:t>
          </a:r>
        </a:p>
        <a:p>
          <a:r>
            <a:rPr lang="en-US" sz="1300" b="0">
              <a:solidFill>
                <a:schemeClr val="dk1"/>
              </a:solidFill>
              <a:effectLst/>
              <a:latin typeface="+mn-lt"/>
              <a:ea typeface="+mn-ea"/>
              <a:cs typeface="+mn-cs"/>
            </a:rPr>
            <a:t>The Intel® Distribution of OpenVINO™ toolkit helps accelerate deep learning inference across a variety of Intel® processors and accelerators. The benchmarks in this spreadsheet demonstrate high performance gains on several public neural networks on multiple Intel® CPUs, GPUs and VPUs covering a broad performance range. Use this data to help you decide which hardware is best for your applications and solutions, or to plan your AI workload on the Intel computing already included in your solutions. Batch size is determined by the benchmark application based on network</a:t>
          </a:r>
          <a:r>
            <a:rPr lang="en-US" sz="1300" b="0" baseline="0">
              <a:solidFill>
                <a:schemeClr val="dk1"/>
              </a:solidFill>
              <a:effectLst/>
              <a:latin typeface="+mn-lt"/>
              <a:ea typeface="+mn-ea"/>
              <a:cs typeface="+mn-cs"/>
            </a:rPr>
            <a:t> model parameters and the available hardware, (CPU core, GPU execution units and emory).</a:t>
          </a:r>
          <a:endParaRPr lang="en-US" sz="1300" b="0">
            <a:solidFill>
              <a:schemeClr val="dk1"/>
            </a:solidFill>
            <a:effectLst/>
            <a:latin typeface="+mn-lt"/>
            <a:ea typeface="+mn-ea"/>
            <a:cs typeface="+mn-cs"/>
          </a:endParaRPr>
        </a:p>
        <a:p>
          <a:r>
            <a:rPr lang="en-US" sz="1300" b="0">
              <a:solidFill>
                <a:schemeClr val="dk1"/>
              </a:solidFill>
              <a:effectLst/>
              <a:latin typeface="+mn-lt"/>
              <a:ea typeface="+mn-ea"/>
              <a:cs typeface="+mn-cs"/>
            </a:rPr>
            <a:t>Measuring inference performance involves many variables and is extremely use-case and application dependent. We use the below four parameters for measurements, which are key elements to consider for a successful deep learning inference application:</a:t>
          </a:r>
        </a:p>
        <a:p>
          <a:r>
            <a:rPr lang="en-US" sz="1300" b="1">
              <a:solidFill>
                <a:schemeClr val="dk1"/>
              </a:solidFill>
              <a:effectLst/>
              <a:latin typeface="+mn-lt"/>
              <a:ea typeface="+mn-ea"/>
              <a:cs typeface="+mn-cs"/>
            </a:rPr>
            <a:t>Throughput</a:t>
          </a:r>
          <a:r>
            <a:rPr lang="en-US" sz="1300" b="0">
              <a:solidFill>
                <a:schemeClr val="dk1"/>
              </a:solidFill>
              <a:effectLst/>
              <a:latin typeface="+mn-lt"/>
              <a:ea typeface="+mn-ea"/>
              <a:cs typeface="+mn-cs"/>
            </a:rPr>
            <a:t> - Measures the number of inferences delivered within a latency threshold. (for example, number of Frames Per Second - FPS). When deploying a system with deep learning inference, select the throughput that delivers the best trade-off between latency and power for the price and performance that meets your requirements.</a:t>
          </a:r>
        </a:p>
        <a:p>
          <a:r>
            <a:rPr lang="en-US" sz="1300" b="1">
              <a:solidFill>
                <a:schemeClr val="dk1"/>
              </a:solidFill>
              <a:effectLst/>
              <a:latin typeface="+mn-lt"/>
              <a:ea typeface="+mn-ea"/>
              <a:cs typeface="+mn-cs"/>
            </a:rPr>
            <a:t>Value</a:t>
          </a:r>
          <a:r>
            <a:rPr lang="en-US" sz="1300" b="0">
              <a:solidFill>
                <a:schemeClr val="dk1"/>
              </a:solidFill>
              <a:effectLst/>
              <a:latin typeface="+mn-lt"/>
              <a:ea typeface="+mn-ea"/>
              <a:cs typeface="+mn-cs"/>
            </a:rPr>
            <a:t> - While throughput is important, what is more critical in edge AI deployments is the performance efficiency or performance-per-cost. Application performance in throughput per dollar of system cost is the best measure of value.</a:t>
          </a:r>
        </a:p>
        <a:p>
          <a:r>
            <a:rPr lang="en-US" sz="1300" b="1">
              <a:solidFill>
                <a:schemeClr val="dk1"/>
              </a:solidFill>
              <a:effectLst/>
              <a:latin typeface="+mn-lt"/>
              <a:ea typeface="+mn-ea"/>
              <a:cs typeface="+mn-cs"/>
            </a:rPr>
            <a:t>Efficiency</a:t>
          </a:r>
          <a:r>
            <a:rPr lang="en-US" sz="1300" b="0">
              <a:solidFill>
                <a:schemeClr val="dk1"/>
              </a:solidFill>
              <a:effectLst/>
              <a:latin typeface="+mn-lt"/>
              <a:ea typeface="+mn-ea"/>
              <a:cs typeface="+mn-cs"/>
            </a:rPr>
            <a:t> - System power is a key consideration from the edge to the data center. When selecting deep learning solutions, power efficiency (throughput/watt) is a critical factor to consider. Intel designs provide excellent power efficiency for running deep learning workloads.</a:t>
          </a:r>
        </a:p>
        <a:p>
          <a:r>
            <a:rPr lang="en-US" sz="1300" b="1">
              <a:solidFill>
                <a:schemeClr val="dk1"/>
              </a:solidFill>
              <a:effectLst/>
              <a:latin typeface="+mn-lt"/>
              <a:ea typeface="+mn-ea"/>
              <a:cs typeface="+mn-cs"/>
            </a:rPr>
            <a:t>Latency</a:t>
          </a:r>
          <a:r>
            <a:rPr lang="en-US" sz="1300" b="0">
              <a:solidFill>
                <a:schemeClr val="dk1"/>
              </a:solidFill>
              <a:effectLst/>
              <a:latin typeface="+mn-lt"/>
              <a:ea typeface="+mn-ea"/>
              <a:cs typeface="+mn-cs"/>
            </a:rPr>
            <a:t> - This measures the synchronous execution of inference requests and is reported in milliseconds. Each inference request (for example: preprocess, infer, postprocess) is allowed to complete before the next is started. This performance metric is relevant in usage scenarios where a single image input needs to be acted upon as soon as possible. An example would be the healthcare sector where medical personnel only request analysis of a single ultra sound scanning image or in real-time or near real-time applications for example an industrial robot's response to actions in its environment or obstacle avoidance for autonomous vehicles.</a:t>
          </a:r>
        </a:p>
        <a:p>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196214</xdr:colOff>
      <xdr:row>4</xdr:row>
      <xdr:rowOff>165735</xdr:rowOff>
    </xdr:from>
    <xdr:to>
      <xdr:col>19</xdr:col>
      <xdr:colOff>571499</xdr:colOff>
      <xdr:row>40</xdr:row>
      <xdr:rowOff>142875</xdr:rowOff>
    </xdr:to>
    <xdr:graphicFrame macro="">
      <xdr:nvGraphicFramePr>
        <xdr:cNvPr id="2" name="Chart 1">
          <a:extLst>
            <a:ext uri="{FF2B5EF4-FFF2-40B4-BE49-F238E27FC236}">
              <a16:creationId xmlns:a16="http://schemas.microsoft.com/office/drawing/2014/main" id="{ED29DAF5-634F-4836-912D-A67AB6144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0</xdr:row>
      <xdr:rowOff>114300</xdr:rowOff>
    </xdr:from>
    <xdr:to>
      <xdr:col>19</xdr:col>
      <xdr:colOff>76200</xdr:colOff>
      <xdr:row>13</xdr:row>
      <xdr:rowOff>104775</xdr:rowOff>
    </xdr:to>
    <xdr:sp macro="" textlink="">
      <xdr:nvSpPr>
        <xdr:cNvPr id="6" name="TextBox 5">
          <a:hlinkClick xmlns:r="http://schemas.openxmlformats.org/officeDocument/2006/relationships" r:id="rId1"/>
          <a:extLst>
            <a:ext uri="{FF2B5EF4-FFF2-40B4-BE49-F238E27FC236}">
              <a16:creationId xmlns:a16="http://schemas.microsoft.com/office/drawing/2014/main" id="{7DCC1D33-AB46-405B-9C7C-0BD96023BDCE}"/>
            </a:ext>
          </a:extLst>
        </xdr:cNvPr>
        <xdr:cNvSpPr txBox="1"/>
      </xdr:nvSpPr>
      <xdr:spPr>
        <a:xfrm>
          <a:off x="152400" y="114300"/>
          <a:ext cx="11506200" cy="2466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latinLnBrk="0" hangingPunct="1"/>
          <a:r>
            <a:rPr lang="en-US" sz="1400" b="1">
              <a:solidFill>
                <a:schemeClr val="dk1"/>
              </a:solidFill>
              <a:effectLst/>
              <a:latin typeface="+mn-lt"/>
              <a:ea typeface="+mn-ea"/>
              <a:cs typeface="+mn-cs"/>
            </a:rPr>
            <a:t>Notices and Disclaimers:</a:t>
          </a:r>
        </a:p>
        <a:p>
          <a:pPr rtl="0" eaLnBrk="1" latinLnBrk="0" hangingPunct="1"/>
          <a:r>
            <a:rPr lang="en-US" sz="1400">
              <a:solidFill>
                <a:schemeClr val="dk1"/>
              </a:solidFill>
              <a:effectLst/>
              <a:latin typeface="+mn-lt"/>
              <a:ea typeface="+mn-ea"/>
              <a:cs typeface="+mn-cs"/>
            </a:rPr>
            <a:t>- Intel technologies’ features and benefits depend on system configuration and may require enabled hardware, software or service activation. Learn more at intel.com, or from the OEM or retailer. </a:t>
          </a:r>
        </a:p>
        <a:p>
          <a:pPr rtl="0" eaLnBrk="1" latinLnBrk="0" hangingPunct="1"/>
          <a:r>
            <a:rPr lang="en-US" sz="1400">
              <a:solidFill>
                <a:schemeClr val="dk1"/>
              </a:solidFill>
              <a:effectLst/>
              <a:latin typeface="+mn-lt"/>
              <a:ea typeface="+mn-ea"/>
              <a:cs typeface="+mn-cs"/>
            </a:rPr>
            <a:t>- Performance results are based on testing as of dates reflected in the configurations and may not reflect all publicly available updates. See configuration disclosure for details. No product can be absolutely secure.</a:t>
          </a:r>
          <a:endParaRPr lang="en-US" sz="1400">
            <a:effectLst/>
          </a:endParaRPr>
        </a:p>
        <a:p>
          <a:pPr rtl="0" eaLnBrk="1" latinLnBrk="0" hangingPunct="1"/>
          <a:r>
            <a:rPr lang="en-US" sz="1400">
              <a:solidFill>
                <a:schemeClr val="dk1"/>
              </a:solidFill>
              <a:effectLst/>
              <a:latin typeface="+mn-lt"/>
              <a:ea typeface="+mn-ea"/>
              <a:cs typeface="+mn-cs"/>
            </a:rPr>
            <a:t>- Your costs and results may vary. </a:t>
          </a:r>
        </a:p>
        <a:p>
          <a:pPr rtl="0" eaLnBrk="1" latinLnBrk="0" hangingPunct="1"/>
          <a:r>
            <a:rPr lang="en-US" sz="1400">
              <a:solidFill>
                <a:schemeClr val="dk1"/>
              </a:solidFill>
              <a:effectLst/>
              <a:latin typeface="+mn-lt"/>
              <a:ea typeface="+mn-ea"/>
              <a:cs typeface="+mn-cs"/>
            </a:rPr>
            <a:t>- For workloads visit: https://docs.openvino.ai/latest/openvino_docs_performance_benchmarks_faq.html#what-image-sizes-are-used-for-the-classification-network-models </a:t>
          </a:r>
        </a:p>
        <a:p>
          <a:pPr rtl="0" eaLnBrk="1" latinLnBrk="0" hangingPunct="1"/>
          <a:r>
            <a:rPr lang="en-US" sz="1400">
              <a:solidFill>
                <a:schemeClr val="dk1"/>
              </a:solidFill>
              <a:effectLst/>
              <a:latin typeface="+mn-lt"/>
              <a:ea typeface="+mn-ea"/>
              <a:cs typeface="+mn-cs"/>
            </a:rPr>
            <a:t>and for configurations visit:  https://docs.openvino.ai/latest/openvino_docs_performance_benchmarks_openvino.html#platform-configurations </a:t>
          </a:r>
          <a:endParaRPr lang="en-US" sz="1400">
            <a:effectLst/>
          </a:endParaRPr>
        </a:p>
        <a:p>
          <a:pPr rtl="0" eaLnBrk="1" latinLnBrk="0" hangingPunct="1"/>
          <a:r>
            <a:rPr lang="en-US" sz="1400">
              <a:solidFill>
                <a:schemeClr val="dk1"/>
              </a:solidFill>
              <a:effectLst/>
              <a:latin typeface="+mn-lt"/>
              <a:ea typeface="+mn-ea"/>
              <a:cs typeface="+mn-cs"/>
            </a:rPr>
            <a:t>- © Intel Corporation. Intel, the Intel logo, OpenVINO, and other Intel marks are trademarks of Intel Corporation or its subsidiaries. Other names and brands may be claimed as the property of others.</a:t>
          </a:r>
          <a:endParaRPr lang="en-US" sz="1400">
            <a:effectLst/>
          </a:endParaRPr>
        </a:p>
      </xdr:txBody>
    </xdr:sp>
    <xdr:clientData/>
  </xdr:twoCellAnchor>
  <xdr:twoCellAnchor>
    <xdr:from>
      <xdr:col>0</xdr:col>
      <xdr:colOff>186690</xdr:colOff>
      <xdr:row>15</xdr:row>
      <xdr:rowOff>9525</xdr:rowOff>
    </xdr:from>
    <xdr:to>
      <xdr:col>11</xdr:col>
      <xdr:colOff>200025</xdr:colOff>
      <xdr:row>16</xdr:row>
      <xdr:rowOff>180975</xdr:rowOff>
    </xdr:to>
    <xdr:sp macro="" textlink="">
      <xdr:nvSpPr>
        <xdr:cNvPr id="4" name="TextBox 3">
          <a:hlinkClick xmlns:r="http://schemas.openxmlformats.org/officeDocument/2006/relationships" r:id="rId2"/>
          <a:extLst>
            <a:ext uri="{FF2B5EF4-FFF2-40B4-BE49-F238E27FC236}">
              <a16:creationId xmlns:a16="http://schemas.microsoft.com/office/drawing/2014/main" id="{5144A059-7C7C-4D24-9AD6-D5DC4995939E}"/>
            </a:ext>
          </a:extLst>
        </xdr:cNvPr>
        <xdr:cNvSpPr txBox="1"/>
      </xdr:nvSpPr>
      <xdr:spPr>
        <a:xfrm>
          <a:off x="186690" y="2867025"/>
          <a:ext cx="6718935"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Legal: https://docs.openvino.ai/latest/openvino_docs_Legal_Information.html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400050</xdr:colOff>
      <xdr:row>4</xdr:row>
      <xdr:rowOff>9525</xdr:rowOff>
    </xdr:from>
    <xdr:to>
      <xdr:col>13</xdr:col>
      <xdr:colOff>169545</xdr:colOff>
      <xdr:row>41</xdr:row>
      <xdr:rowOff>66675</xdr:rowOff>
    </xdr:to>
    <xdr:graphicFrame macro="">
      <xdr:nvGraphicFramePr>
        <xdr:cNvPr id="3" name="Chart 2">
          <a:extLst>
            <a:ext uri="{FF2B5EF4-FFF2-40B4-BE49-F238E27FC236}">
              <a16:creationId xmlns:a16="http://schemas.microsoft.com/office/drawing/2014/main" id="{9EA45C89-EAB5-4974-B0BD-2961B6E45B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400050</xdr:colOff>
      <xdr:row>42</xdr:row>
      <xdr:rowOff>38100</xdr:rowOff>
    </xdr:from>
    <xdr:to>
      <xdr:col>13</xdr:col>
      <xdr:colOff>169545</xdr:colOff>
      <xdr:row>63</xdr:row>
      <xdr:rowOff>28575</xdr:rowOff>
    </xdr:to>
    <xdr:graphicFrame macro="">
      <xdr:nvGraphicFramePr>
        <xdr:cNvPr id="4" name="Chart 3">
          <a:extLst>
            <a:ext uri="{FF2B5EF4-FFF2-40B4-BE49-F238E27FC236}">
              <a16:creationId xmlns:a16="http://schemas.microsoft.com/office/drawing/2014/main" id="{3B787E17-65DA-435D-9288-F442BDB2CC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533400</xdr:colOff>
      <xdr:row>4</xdr:row>
      <xdr:rowOff>123824</xdr:rowOff>
    </xdr:from>
    <xdr:to>
      <xdr:col>11</xdr:col>
      <xdr:colOff>53340</xdr:colOff>
      <xdr:row>36</xdr:row>
      <xdr:rowOff>190499</xdr:rowOff>
    </xdr:to>
    <xdr:graphicFrame macro="">
      <xdr:nvGraphicFramePr>
        <xdr:cNvPr id="2" name="Chart 1">
          <a:extLst>
            <a:ext uri="{FF2B5EF4-FFF2-40B4-BE49-F238E27FC236}">
              <a16:creationId xmlns:a16="http://schemas.microsoft.com/office/drawing/2014/main" id="{00DB1F89-8354-4171-835C-E241B1660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495300</xdr:colOff>
      <xdr:row>38</xdr:row>
      <xdr:rowOff>19050</xdr:rowOff>
    </xdr:from>
    <xdr:to>
      <xdr:col>11</xdr:col>
      <xdr:colOff>15240</xdr:colOff>
      <xdr:row>49</xdr:row>
      <xdr:rowOff>180975</xdr:rowOff>
    </xdr:to>
    <xdr:graphicFrame macro="">
      <xdr:nvGraphicFramePr>
        <xdr:cNvPr id="3" name="Chart 2">
          <a:extLst>
            <a:ext uri="{FF2B5EF4-FFF2-40B4-BE49-F238E27FC236}">
              <a16:creationId xmlns:a16="http://schemas.microsoft.com/office/drawing/2014/main" id="{D5AC7E20-FABB-4EB3-A57B-E57E67250F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476250</xdr:colOff>
      <xdr:row>51</xdr:row>
      <xdr:rowOff>66674</xdr:rowOff>
    </xdr:from>
    <xdr:to>
      <xdr:col>10</xdr:col>
      <xdr:colOff>605790</xdr:colOff>
      <xdr:row>64</xdr:row>
      <xdr:rowOff>9525</xdr:rowOff>
    </xdr:to>
    <xdr:graphicFrame macro="">
      <xdr:nvGraphicFramePr>
        <xdr:cNvPr id="4" name="Chart 3">
          <a:extLst>
            <a:ext uri="{FF2B5EF4-FFF2-40B4-BE49-F238E27FC236}">
              <a16:creationId xmlns:a16="http://schemas.microsoft.com/office/drawing/2014/main" id="{01006277-FFF5-4BAA-9F73-4290FA969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428625</xdr:colOff>
      <xdr:row>4</xdr:row>
      <xdr:rowOff>114299</xdr:rowOff>
    </xdr:from>
    <xdr:to>
      <xdr:col>10</xdr:col>
      <xdr:colOff>558165</xdr:colOff>
      <xdr:row>36</xdr:row>
      <xdr:rowOff>180974</xdr:rowOff>
    </xdr:to>
    <xdr:graphicFrame macro="">
      <xdr:nvGraphicFramePr>
        <xdr:cNvPr id="2" name="Chart 1">
          <a:extLst>
            <a:ext uri="{FF2B5EF4-FFF2-40B4-BE49-F238E27FC236}">
              <a16:creationId xmlns:a16="http://schemas.microsoft.com/office/drawing/2014/main" id="{7052AEF7-3D6B-4F2E-8E57-5BE297E6B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209549</xdr:colOff>
      <xdr:row>5</xdr:row>
      <xdr:rowOff>180975</xdr:rowOff>
    </xdr:from>
    <xdr:to>
      <xdr:col>9</xdr:col>
      <xdr:colOff>523874</xdr:colOff>
      <xdr:row>24</xdr:row>
      <xdr:rowOff>9525</xdr:rowOff>
    </xdr:to>
    <xdr:graphicFrame macro="">
      <xdr:nvGraphicFramePr>
        <xdr:cNvPr id="2" name="Chart 1">
          <a:extLst>
            <a:ext uri="{FF2B5EF4-FFF2-40B4-BE49-F238E27FC236}">
              <a16:creationId xmlns:a16="http://schemas.microsoft.com/office/drawing/2014/main" id="{8BE344D0-E14E-45D8-8757-C21BE1B7D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238125</xdr:colOff>
      <xdr:row>25</xdr:row>
      <xdr:rowOff>95250</xdr:rowOff>
    </xdr:from>
    <xdr:to>
      <xdr:col>9</xdr:col>
      <xdr:colOff>552450</xdr:colOff>
      <xdr:row>43</xdr:row>
      <xdr:rowOff>114300</xdr:rowOff>
    </xdr:to>
    <xdr:graphicFrame macro="">
      <xdr:nvGraphicFramePr>
        <xdr:cNvPr id="3" name="Chart 2">
          <a:extLst>
            <a:ext uri="{FF2B5EF4-FFF2-40B4-BE49-F238E27FC236}">
              <a16:creationId xmlns:a16="http://schemas.microsoft.com/office/drawing/2014/main" id="{D3BB9B12-0869-4592-AD61-5761B58F6D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295275</xdr:colOff>
      <xdr:row>45</xdr:row>
      <xdr:rowOff>152400</xdr:rowOff>
    </xdr:from>
    <xdr:to>
      <xdr:col>10</xdr:col>
      <xdr:colOff>0</xdr:colOff>
      <xdr:row>63</xdr:row>
      <xdr:rowOff>171450</xdr:rowOff>
    </xdr:to>
    <xdr:graphicFrame macro="">
      <xdr:nvGraphicFramePr>
        <xdr:cNvPr id="4" name="Chart 3">
          <a:extLst>
            <a:ext uri="{FF2B5EF4-FFF2-40B4-BE49-F238E27FC236}">
              <a16:creationId xmlns:a16="http://schemas.microsoft.com/office/drawing/2014/main" id="{F4855C17-49F1-4DF9-B7AF-4EEB75720E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285750</xdr:colOff>
      <xdr:row>65</xdr:row>
      <xdr:rowOff>47625</xdr:rowOff>
    </xdr:from>
    <xdr:to>
      <xdr:col>9</xdr:col>
      <xdr:colOff>600075</xdr:colOff>
      <xdr:row>83</xdr:row>
      <xdr:rowOff>66675</xdr:rowOff>
    </xdr:to>
    <xdr:graphicFrame macro="">
      <xdr:nvGraphicFramePr>
        <xdr:cNvPr id="5" name="Chart 4">
          <a:extLst>
            <a:ext uri="{FF2B5EF4-FFF2-40B4-BE49-F238E27FC236}">
              <a16:creationId xmlns:a16="http://schemas.microsoft.com/office/drawing/2014/main" id="{55C9B6D8-406B-4E91-8A5B-582D58C16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304800</xdr:colOff>
      <xdr:row>83</xdr:row>
      <xdr:rowOff>180975</xdr:rowOff>
    </xdr:from>
    <xdr:to>
      <xdr:col>10</xdr:col>
      <xdr:colOff>9525</xdr:colOff>
      <xdr:row>102</xdr:row>
      <xdr:rowOff>9525</xdr:rowOff>
    </xdr:to>
    <xdr:graphicFrame macro="">
      <xdr:nvGraphicFramePr>
        <xdr:cNvPr id="6" name="Chart 5">
          <a:extLst>
            <a:ext uri="{FF2B5EF4-FFF2-40B4-BE49-F238E27FC236}">
              <a16:creationId xmlns:a16="http://schemas.microsoft.com/office/drawing/2014/main" id="{13F9E1A7-3046-42FB-8F64-A0137116B5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295275</xdr:colOff>
      <xdr:row>103</xdr:row>
      <xdr:rowOff>76200</xdr:rowOff>
    </xdr:from>
    <xdr:to>
      <xdr:col>10</xdr:col>
      <xdr:colOff>0</xdr:colOff>
      <xdr:row>121</xdr:row>
      <xdr:rowOff>95250</xdr:rowOff>
    </xdr:to>
    <xdr:graphicFrame macro="">
      <xdr:nvGraphicFramePr>
        <xdr:cNvPr id="7" name="Chart 6">
          <a:extLst>
            <a:ext uri="{FF2B5EF4-FFF2-40B4-BE49-F238E27FC236}">
              <a16:creationId xmlns:a16="http://schemas.microsoft.com/office/drawing/2014/main" id="{35F3ACD6-1EE1-40B0-ADF6-2F9597416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323850</xdr:colOff>
      <xdr:row>123</xdr:row>
      <xdr:rowOff>0</xdr:rowOff>
    </xdr:from>
    <xdr:to>
      <xdr:col>10</xdr:col>
      <xdr:colOff>28575</xdr:colOff>
      <xdr:row>141</xdr:row>
      <xdr:rowOff>19050</xdr:rowOff>
    </xdr:to>
    <xdr:graphicFrame macro="">
      <xdr:nvGraphicFramePr>
        <xdr:cNvPr id="8" name="Chart 7">
          <a:extLst>
            <a:ext uri="{FF2B5EF4-FFF2-40B4-BE49-F238E27FC236}">
              <a16:creationId xmlns:a16="http://schemas.microsoft.com/office/drawing/2014/main" id="{80A3287C-7022-4ECE-9592-5AEEBAE6AD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314325</xdr:colOff>
      <xdr:row>142</xdr:row>
      <xdr:rowOff>85725</xdr:rowOff>
    </xdr:from>
    <xdr:to>
      <xdr:col>10</xdr:col>
      <xdr:colOff>19050</xdr:colOff>
      <xdr:row>160</xdr:row>
      <xdr:rowOff>104775</xdr:rowOff>
    </xdr:to>
    <xdr:graphicFrame macro="">
      <xdr:nvGraphicFramePr>
        <xdr:cNvPr id="9" name="Chart 8">
          <a:extLst>
            <a:ext uri="{FF2B5EF4-FFF2-40B4-BE49-F238E27FC236}">
              <a16:creationId xmlns:a16="http://schemas.microsoft.com/office/drawing/2014/main" id="{038EBC9C-978E-4929-8BC4-A5C0982454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314325</xdr:colOff>
      <xdr:row>162</xdr:row>
      <xdr:rowOff>123825</xdr:rowOff>
    </xdr:from>
    <xdr:to>
      <xdr:col>10</xdr:col>
      <xdr:colOff>19050</xdr:colOff>
      <xdr:row>180</xdr:row>
      <xdr:rowOff>142875</xdr:rowOff>
    </xdr:to>
    <xdr:graphicFrame macro="">
      <xdr:nvGraphicFramePr>
        <xdr:cNvPr id="10" name="Chart 9">
          <a:extLst>
            <a:ext uri="{FF2B5EF4-FFF2-40B4-BE49-F238E27FC236}">
              <a16:creationId xmlns:a16="http://schemas.microsoft.com/office/drawing/2014/main" id="{30F6E2B1-2C4F-468D-9635-F904DB4CC4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304800</xdr:colOff>
      <xdr:row>181</xdr:row>
      <xdr:rowOff>171450</xdr:rowOff>
    </xdr:from>
    <xdr:to>
      <xdr:col>10</xdr:col>
      <xdr:colOff>9525</xdr:colOff>
      <xdr:row>200</xdr:row>
      <xdr:rowOff>0</xdr:rowOff>
    </xdr:to>
    <xdr:graphicFrame macro="">
      <xdr:nvGraphicFramePr>
        <xdr:cNvPr id="11" name="Chart 10">
          <a:extLst>
            <a:ext uri="{FF2B5EF4-FFF2-40B4-BE49-F238E27FC236}">
              <a16:creationId xmlns:a16="http://schemas.microsoft.com/office/drawing/2014/main" id="{98C414C7-F214-487D-A899-4A01339F2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333375</xdr:colOff>
      <xdr:row>201</xdr:row>
      <xdr:rowOff>123825</xdr:rowOff>
    </xdr:from>
    <xdr:to>
      <xdr:col>10</xdr:col>
      <xdr:colOff>38100</xdr:colOff>
      <xdr:row>219</xdr:row>
      <xdr:rowOff>142875</xdr:rowOff>
    </xdr:to>
    <xdr:graphicFrame macro="">
      <xdr:nvGraphicFramePr>
        <xdr:cNvPr id="16" name="Chart 15">
          <a:extLst>
            <a:ext uri="{FF2B5EF4-FFF2-40B4-BE49-F238E27FC236}">
              <a16:creationId xmlns:a16="http://schemas.microsoft.com/office/drawing/2014/main" id="{17C7F02C-8205-4E09-A78E-BFE4F8303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323850</xdr:colOff>
      <xdr:row>221</xdr:row>
      <xdr:rowOff>19050</xdr:rowOff>
    </xdr:from>
    <xdr:to>
      <xdr:col>10</xdr:col>
      <xdr:colOff>28575</xdr:colOff>
      <xdr:row>239</xdr:row>
      <xdr:rowOff>38100</xdr:rowOff>
    </xdr:to>
    <xdr:graphicFrame macro="">
      <xdr:nvGraphicFramePr>
        <xdr:cNvPr id="17" name="Chart 16">
          <a:extLst>
            <a:ext uri="{FF2B5EF4-FFF2-40B4-BE49-F238E27FC236}">
              <a16:creationId xmlns:a16="http://schemas.microsoft.com/office/drawing/2014/main" id="{3427C98C-7FC4-482D-AD85-14D1B5C26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352425</xdr:colOff>
      <xdr:row>241</xdr:row>
      <xdr:rowOff>38100</xdr:rowOff>
    </xdr:from>
    <xdr:to>
      <xdr:col>10</xdr:col>
      <xdr:colOff>57150</xdr:colOff>
      <xdr:row>259</xdr:row>
      <xdr:rowOff>57150</xdr:rowOff>
    </xdr:to>
    <xdr:graphicFrame macro="">
      <xdr:nvGraphicFramePr>
        <xdr:cNvPr id="18" name="Chart 17">
          <a:extLst>
            <a:ext uri="{FF2B5EF4-FFF2-40B4-BE49-F238E27FC236}">
              <a16:creationId xmlns:a16="http://schemas.microsoft.com/office/drawing/2014/main" id="{53513617-E904-4887-A4B4-12B2DAC0A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495300</xdr:colOff>
      <xdr:row>283</xdr:row>
      <xdr:rowOff>66675</xdr:rowOff>
    </xdr:from>
    <xdr:to>
      <xdr:col>10</xdr:col>
      <xdr:colOff>200025</xdr:colOff>
      <xdr:row>301</xdr:row>
      <xdr:rowOff>85725</xdr:rowOff>
    </xdr:to>
    <xdr:graphicFrame macro="">
      <xdr:nvGraphicFramePr>
        <xdr:cNvPr id="19" name="Chart 18">
          <a:extLst>
            <a:ext uri="{FF2B5EF4-FFF2-40B4-BE49-F238E27FC236}">
              <a16:creationId xmlns:a16="http://schemas.microsoft.com/office/drawing/2014/main" id="{24A646BA-2677-4911-8CC3-135C34B9B4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485775</xdr:colOff>
      <xdr:row>302</xdr:row>
      <xdr:rowOff>114300</xdr:rowOff>
    </xdr:from>
    <xdr:to>
      <xdr:col>10</xdr:col>
      <xdr:colOff>190500</xdr:colOff>
      <xdr:row>320</xdr:row>
      <xdr:rowOff>133350</xdr:rowOff>
    </xdr:to>
    <xdr:graphicFrame macro="">
      <xdr:nvGraphicFramePr>
        <xdr:cNvPr id="20" name="Chart 19">
          <a:extLst>
            <a:ext uri="{FF2B5EF4-FFF2-40B4-BE49-F238E27FC236}">
              <a16:creationId xmlns:a16="http://schemas.microsoft.com/office/drawing/2014/main" id="{1D480969-31B9-4BE3-A4A3-CAC885B1A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504825</xdr:colOff>
      <xdr:row>322</xdr:row>
      <xdr:rowOff>142875</xdr:rowOff>
    </xdr:from>
    <xdr:to>
      <xdr:col>10</xdr:col>
      <xdr:colOff>209550</xdr:colOff>
      <xdr:row>340</xdr:row>
      <xdr:rowOff>161925</xdr:rowOff>
    </xdr:to>
    <xdr:graphicFrame macro="">
      <xdr:nvGraphicFramePr>
        <xdr:cNvPr id="21" name="Chart 20">
          <a:extLst>
            <a:ext uri="{FF2B5EF4-FFF2-40B4-BE49-F238E27FC236}">
              <a16:creationId xmlns:a16="http://schemas.microsoft.com/office/drawing/2014/main" id="{172946F9-A849-4571-AB6A-9F4637A3E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495300</xdr:colOff>
      <xdr:row>342</xdr:row>
      <xdr:rowOff>38100</xdr:rowOff>
    </xdr:from>
    <xdr:to>
      <xdr:col>10</xdr:col>
      <xdr:colOff>200025</xdr:colOff>
      <xdr:row>360</xdr:row>
      <xdr:rowOff>57150</xdr:rowOff>
    </xdr:to>
    <xdr:graphicFrame macro="">
      <xdr:nvGraphicFramePr>
        <xdr:cNvPr id="22" name="Chart 21">
          <a:extLst>
            <a:ext uri="{FF2B5EF4-FFF2-40B4-BE49-F238E27FC236}">
              <a16:creationId xmlns:a16="http://schemas.microsoft.com/office/drawing/2014/main" id="{A02CCD3A-74BD-4E6B-90F0-AF06383979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485775</xdr:colOff>
      <xdr:row>362</xdr:row>
      <xdr:rowOff>85725</xdr:rowOff>
    </xdr:from>
    <xdr:to>
      <xdr:col>10</xdr:col>
      <xdr:colOff>190500</xdr:colOff>
      <xdr:row>380</xdr:row>
      <xdr:rowOff>104775</xdr:rowOff>
    </xdr:to>
    <xdr:graphicFrame macro="">
      <xdr:nvGraphicFramePr>
        <xdr:cNvPr id="23" name="Chart 22">
          <a:extLst>
            <a:ext uri="{FF2B5EF4-FFF2-40B4-BE49-F238E27FC236}">
              <a16:creationId xmlns:a16="http://schemas.microsoft.com/office/drawing/2014/main" id="{4DC08ABF-7DA3-4D68-A5E7-4C13E4FF74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476250</xdr:colOff>
      <xdr:row>381</xdr:row>
      <xdr:rowOff>171450</xdr:rowOff>
    </xdr:from>
    <xdr:to>
      <xdr:col>10</xdr:col>
      <xdr:colOff>180975</xdr:colOff>
      <xdr:row>400</xdr:row>
      <xdr:rowOff>0</xdr:rowOff>
    </xdr:to>
    <xdr:graphicFrame macro="">
      <xdr:nvGraphicFramePr>
        <xdr:cNvPr id="24" name="Chart 23">
          <a:extLst>
            <a:ext uri="{FF2B5EF4-FFF2-40B4-BE49-F238E27FC236}">
              <a16:creationId xmlns:a16="http://schemas.microsoft.com/office/drawing/2014/main" id="{B1E5F44D-8830-43A0-A670-155618B82D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476250</xdr:colOff>
      <xdr:row>402</xdr:row>
      <xdr:rowOff>19050</xdr:rowOff>
    </xdr:from>
    <xdr:to>
      <xdr:col>10</xdr:col>
      <xdr:colOff>180975</xdr:colOff>
      <xdr:row>420</xdr:row>
      <xdr:rowOff>38100</xdr:rowOff>
    </xdr:to>
    <xdr:graphicFrame macro="">
      <xdr:nvGraphicFramePr>
        <xdr:cNvPr id="25" name="Chart 24">
          <a:extLst>
            <a:ext uri="{FF2B5EF4-FFF2-40B4-BE49-F238E27FC236}">
              <a16:creationId xmlns:a16="http://schemas.microsoft.com/office/drawing/2014/main" id="{87312865-7884-498D-9010-33972DE01E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466725</xdr:colOff>
      <xdr:row>421</xdr:row>
      <xdr:rowOff>66675</xdr:rowOff>
    </xdr:from>
    <xdr:to>
      <xdr:col>10</xdr:col>
      <xdr:colOff>171450</xdr:colOff>
      <xdr:row>439</xdr:row>
      <xdr:rowOff>85725</xdr:rowOff>
    </xdr:to>
    <xdr:graphicFrame macro="">
      <xdr:nvGraphicFramePr>
        <xdr:cNvPr id="26" name="Chart 25">
          <a:extLst>
            <a:ext uri="{FF2B5EF4-FFF2-40B4-BE49-F238E27FC236}">
              <a16:creationId xmlns:a16="http://schemas.microsoft.com/office/drawing/2014/main" id="{F038BF28-9BA6-4181-8E03-F8DC1FC556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19050</xdr:colOff>
      <xdr:row>441</xdr:row>
      <xdr:rowOff>0</xdr:rowOff>
    </xdr:from>
    <xdr:to>
      <xdr:col>9</xdr:col>
      <xdr:colOff>333375</xdr:colOff>
      <xdr:row>459</xdr:row>
      <xdr:rowOff>19050</xdr:rowOff>
    </xdr:to>
    <xdr:graphicFrame macro="">
      <xdr:nvGraphicFramePr>
        <xdr:cNvPr id="27" name="Chart 26">
          <a:extLst>
            <a:ext uri="{FF2B5EF4-FFF2-40B4-BE49-F238E27FC236}">
              <a16:creationId xmlns:a16="http://schemas.microsoft.com/office/drawing/2014/main" id="{E413B5B8-846C-41EB-A796-723AEF360B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9525</xdr:colOff>
      <xdr:row>460</xdr:row>
      <xdr:rowOff>85725</xdr:rowOff>
    </xdr:from>
    <xdr:to>
      <xdr:col>9</xdr:col>
      <xdr:colOff>323850</xdr:colOff>
      <xdr:row>478</xdr:row>
      <xdr:rowOff>104775</xdr:rowOff>
    </xdr:to>
    <xdr:graphicFrame macro="">
      <xdr:nvGraphicFramePr>
        <xdr:cNvPr id="28" name="Chart 27">
          <a:extLst>
            <a:ext uri="{FF2B5EF4-FFF2-40B4-BE49-F238E27FC236}">
              <a16:creationId xmlns:a16="http://schemas.microsoft.com/office/drawing/2014/main" id="{4CE58285-0210-475E-A9DA-C8097CE26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28575</xdr:colOff>
      <xdr:row>480</xdr:row>
      <xdr:rowOff>161925</xdr:rowOff>
    </xdr:from>
    <xdr:to>
      <xdr:col>9</xdr:col>
      <xdr:colOff>342900</xdr:colOff>
      <xdr:row>498</xdr:row>
      <xdr:rowOff>180975</xdr:rowOff>
    </xdr:to>
    <xdr:graphicFrame macro="">
      <xdr:nvGraphicFramePr>
        <xdr:cNvPr id="29" name="Chart 28">
          <a:extLst>
            <a:ext uri="{FF2B5EF4-FFF2-40B4-BE49-F238E27FC236}">
              <a16:creationId xmlns:a16="http://schemas.microsoft.com/office/drawing/2014/main" id="{48EDAD5A-8F8E-4602-A50F-88882F231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0</xdr:colOff>
      <xdr:row>500</xdr:row>
      <xdr:rowOff>19050</xdr:rowOff>
    </xdr:from>
    <xdr:to>
      <xdr:col>9</xdr:col>
      <xdr:colOff>314325</xdr:colOff>
      <xdr:row>518</xdr:row>
      <xdr:rowOff>38100</xdr:rowOff>
    </xdr:to>
    <xdr:graphicFrame macro="">
      <xdr:nvGraphicFramePr>
        <xdr:cNvPr id="30" name="Chart 29">
          <a:extLst>
            <a:ext uri="{FF2B5EF4-FFF2-40B4-BE49-F238E27FC236}">
              <a16:creationId xmlns:a16="http://schemas.microsoft.com/office/drawing/2014/main" id="{7825A13C-8C4A-4A5C-A1FA-31E4F80EE4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438150</xdr:colOff>
      <xdr:row>261</xdr:row>
      <xdr:rowOff>171450</xdr:rowOff>
    </xdr:from>
    <xdr:to>
      <xdr:col>10</xdr:col>
      <xdr:colOff>142875</xdr:colOff>
      <xdr:row>280</xdr:row>
      <xdr:rowOff>0</xdr:rowOff>
    </xdr:to>
    <xdr:graphicFrame macro="">
      <xdr:nvGraphicFramePr>
        <xdr:cNvPr id="31" name="Chart 30">
          <a:extLst>
            <a:ext uri="{FF2B5EF4-FFF2-40B4-BE49-F238E27FC236}">
              <a16:creationId xmlns:a16="http://schemas.microsoft.com/office/drawing/2014/main" id="{D4D8C403-09D3-4CAA-BE59-66E4031C04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400050</xdr:colOff>
      <xdr:row>4</xdr:row>
      <xdr:rowOff>114300</xdr:rowOff>
    </xdr:from>
    <xdr:to>
      <xdr:col>12</xdr:col>
      <xdr:colOff>350520</xdr:colOff>
      <xdr:row>37</xdr:row>
      <xdr:rowOff>1905</xdr:rowOff>
    </xdr:to>
    <xdr:graphicFrame macro="">
      <xdr:nvGraphicFramePr>
        <xdr:cNvPr id="3" name="Chart 2">
          <a:extLst>
            <a:ext uri="{FF2B5EF4-FFF2-40B4-BE49-F238E27FC236}">
              <a16:creationId xmlns:a16="http://schemas.microsoft.com/office/drawing/2014/main" id="{C143D940-FA68-455B-B9A3-F69B2019CC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352424</xdr:colOff>
      <xdr:row>4</xdr:row>
      <xdr:rowOff>114300</xdr:rowOff>
    </xdr:from>
    <xdr:to>
      <xdr:col>15</xdr:col>
      <xdr:colOff>85725</xdr:colOff>
      <xdr:row>38</xdr:row>
      <xdr:rowOff>133350</xdr:rowOff>
    </xdr:to>
    <xdr:graphicFrame macro="">
      <xdr:nvGraphicFramePr>
        <xdr:cNvPr id="2" name="Chart 1">
          <a:extLst>
            <a:ext uri="{FF2B5EF4-FFF2-40B4-BE49-F238E27FC236}">
              <a16:creationId xmlns:a16="http://schemas.microsoft.com/office/drawing/2014/main" id="{7BC04FB2-F483-4B42-8895-5CDB161AE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312420</xdr:colOff>
      <xdr:row>4</xdr:row>
      <xdr:rowOff>70484</xdr:rowOff>
    </xdr:from>
    <xdr:to>
      <xdr:col>18</xdr:col>
      <xdr:colOff>552450</xdr:colOff>
      <xdr:row>39</xdr:row>
      <xdr:rowOff>95249</xdr:rowOff>
    </xdr:to>
    <xdr:graphicFrame macro="">
      <xdr:nvGraphicFramePr>
        <xdr:cNvPr id="2" name="Chart 1">
          <a:extLst>
            <a:ext uri="{FF2B5EF4-FFF2-40B4-BE49-F238E27FC236}">
              <a16:creationId xmlns:a16="http://schemas.microsoft.com/office/drawing/2014/main" id="{346015B0-5B34-4688-9BDF-15FF5E5BA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docs.openvinotoolkit.org/latest/openvino_docs_Legal_Information.html"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docs.openvinotoolkit.org/latest/openvino_docs_Legal_Information.html"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docs.openvinotoolkit.org/latest/openvino_docs_Legal_Information.html"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s://docs.openvino.ai/latest/openvino_docs_performance_benchmarks_faq.html" TargetMode="External"/><Relationship Id="rId1" Type="http://schemas.openxmlformats.org/officeDocument/2006/relationships/hyperlink" Target="https://docs.openvinotoolkit.org/latest/openvino_docs_Legal_Information.htm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6.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8.xm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9.xm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0AFAA-B2BD-42ED-BC61-F355EFC14F46}">
  <sheetPr codeName="Sheet1"/>
  <dimension ref="A1"/>
  <sheetViews>
    <sheetView workbookViewId="0">
      <selection activeCell="G30" sqref="G30"/>
    </sheetView>
  </sheetViews>
  <sheetFormatPr defaultRowHeight="15" x14ac:dyDescent="0.25"/>
  <sheetData/>
  <sheetProtection algorithmName="SHA-512" hashValue="gwri4VHnLRMCfJfeUjDupeOYJPZFcWx+2WysfYwIj9qFJcuRJZdDu9uQSRmtkdsbd4ENoDUQsyJRMCFlrGi6WA==" saltValue="QqcvDNO++p7phBMIXQFv1w==" spinCount="100000" sheet="1" objects="1" scenarios="1" selectLockedCells="1" selectUnlockedCells="1"/>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3392A-61BD-44E1-A6D7-2EF536BF8EB4}">
  <sheetPr codeName="Sheet10"/>
  <dimension ref="A1:F4"/>
  <sheetViews>
    <sheetView workbookViewId="0">
      <selection activeCell="A3" sqref="A3:A4"/>
    </sheetView>
  </sheetViews>
  <sheetFormatPr defaultRowHeight="15" x14ac:dyDescent="0.25"/>
  <cols>
    <col min="1" max="1" width="43.7109375" customWidth="1"/>
    <col min="2" max="2" width="22.140625" customWidth="1"/>
    <col min="3" max="3" width="10.85546875" customWidth="1"/>
    <col min="4" max="4" width="8.5703125" customWidth="1"/>
    <col min="5" max="5" width="4.140625" customWidth="1"/>
  </cols>
  <sheetData>
    <row r="1" spans="1:6" x14ac:dyDescent="0.25">
      <c r="A1" s="5" t="str">
        <f>'Performance Tables  CPU'!A1</f>
        <v>Test Date: January 16, 2024</v>
      </c>
      <c r="B1" s="1" t="s">
        <v>0</v>
      </c>
      <c r="D1" s="7"/>
      <c r="E1" s="8"/>
      <c r="F1" s="7"/>
    </row>
    <row r="2" spans="1:6" x14ac:dyDescent="0.25">
      <c r="A2" t="s">
        <v>1</v>
      </c>
      <c r="B2" t="s">
        <v>2</v>
      </c>
      <c r="C2" s="7" t="s">
        <v>3</v>
      </c>
    </row>
    <row r="3" spans="1:6" x14ac:dyDescent="0.25">
      <c r="A3" s="5" t="s">
        <v>102</v>
      </c>
      <c r="B3" t="s">
        <v>4</v>
      </c>
      <c r="C3" s="7" t="s">
        <v>5</v>
      </c>
    </row>
    <row r="4" spans="1:6" x14ac:dyDescent="0.25">
      <c r="A4" s="5" t="s">
        <v>104</v>
      </c>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FC66F58B-7418-4302-AA1D-531CB95694BB}"/>
    <hyperlink ref="C3" r:id="rId2" location="platform-configurations" xr:uid="{16DE8260-7D13-4FA1-9589-F1CCD9BFE092}"/>
    <hyperlink ref="C2" r:id="rId3" location="what-image-sizes-are-used-for-the-classification-network-models" xr:uid="{ABEA7B5C-C922-414C-9D28-E1E5FC4FB170}"/>
  </hyperlinks>
  <pageMargins left="0.7" right="0.7" top="0.75" bottom="0.75" header="0.3" footer="0.3"/>
  <pageSetup orientation="portrait" r:id="rId4"/>
  <drawing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7519A-0F83-4055-96A6-F175C564EF10}">
  <sheetPr codeName="Sheet11"/>
  <dimension ref="A1:N262"/>
  <sheetViews>
    <sheetView workbookViewId="0">
      <pane ySplit="1" topLeftCell="A2" activePane="bottomLeft" state="frozen"/>
      <selection pane="bottomLeft"/>
    </sheetView>
  </sheetViews>
  <sheetFormatPr defaultRowHeight="15" x14ac:dyDescent="0.25"/>
  <cols>
    <col min="1" max="1" width="53.5703125" customWidth="1"/>
    <col min="2" max="3" width="9.5703125" bestFit="1" customWidth="1"/>
    <col min="4" max="4" width="11.5703125" bestFit="1" customWidth="1"/>
    <col min="5" max="5" width="8.5703125" customWidth="1"/>
    <col min="6" max="6" width="9.7109375" bestFit="1" customWidth="1"/>
    <col min="7" max="7" width="25.85546875" bestFit="1" customWidth="1"/>
    <col min="8" max="12" width="24.7109375" hidden="1" customWidth="1"/>
    <col min="13" max="13" width="31.28515625" bestFit="1" customWidth="1"/>
    <col min="15" max="15" width="67.85546875" bestFit="1" customWidth="1"/>
  </cols>
  <sheetData>
    <row r="1" spans="1:14" x14ac:dyDescent="0.25">
      <c r="A1" s="2" t="s">
        <v>105</v>
      </c>
      <c r="B1" s="21" t="s">
        <v>8</v>
      </c>
      <c r="C1" s="21"/>
      <c r="D1" s="2" t="s">
        <v>9</v>
      </c>
      <c r="E1" s="2" t="s">
        <v>10</v>
      </c>
      <c r="F1" s="2" t="s">
        <v>11</v>
      </c>
      <c r="G1" s="2" t="s">
        <v>12</v>
      </c>
      <c r="H1" t="s">
        <v>33</v>
      </c>
      <c r="I1" t="s">
        <v>33</v>
      </c>
      <c r="J1" t="s">
        <v>46</v>
      </c>
      <c r="K1" t="s">
        <v>31</v>
      </c>
      <c r="L1" t="s">
        <v>32</v>
      </c>
      <c r="M1" s="1" t="s">
        <v>0</v>
      </c>
    </row>
    <row r="2" spans="1:14" x14ac:dyDescent="0.25">
      <c r="A2" s="2" t="s">
        <v>87</v>
      </c>
      <c r="B2" s="2" t="s">
        <v>14</v>
      </c>
      <c r="C2" s="2" t="s">
        <v>15</v>
      </c>
      <c r="D2" s="2" t="s">
        <v>14</v>
      </c>
      <c r="E2" s="2" t="s">
        <v>14</v>
      </c>
      <c r="F2" s="2" t="s">
        <v>14</v>
      </c>
      <c r="G2" s="2" t="s">
        <v>93</v>
      </c>
      <c r="H2" s="13" t="str">
        <f>CONCATENATE(G2, ," ", B2)</f>
        <v>Intel® Processor N200 INT8</v>
      </c>
      <c r="I2" s="13" t="str">
        <f>CONCATENATE($G2, ," ", C2)</f>
        <v>Intel® Processor N200 FP32</v>
      </c>
      <c r="J2" s="13">
        <v>1</v>
      </c>
      <c r="K2" s="13">
        <v>80</v>
      </c>
      <c r="L2" s="13">
        <v>6</v>
      </c>
      <c r="M2" t="s">
        <v>2</v>
      </c>
      <c r="N2" s="10" t="s">
        <v>3</v>
      </c>
    </row>
    <row r="3" spans="1:14" x14ac:dyDescent="0.25">
      <c r="A3" s="3" t="s">
        <v>16</v>
      </c>
      <c r="B3" s="26">
        <v>1.6839999999999999</v>
      </c>
      <c r="C3" s="26">
        <v>0.86399999999999999</v>
      </c>
      <c r="D3" s="25">
        <v>641.81200000000001</v>
      </c>
      <c r="E3" s="4">
        <f t="shared" ref="E3" si="0">B3/(J3*K3)</f>
        <v>2.1049999999999999E-2</v>
      </c>
      <c r="F3" s="4">
        <f t="shared" ref="F3" si="1">B3/(J3*L3)</f>
        <v>0.28066666666666668</v>
      </c>
      <c r="G3" s="2"/>
      <c r="J3">
        <f>J2</f>
        <v>1</v>
      </c>
      <c r="K3">
        <f t="shared" ref="K3:L3" si="2">K2</f>
        <v>80</v>
      </c>
      <c r="L3">
        <f t="shared" si="2"/>
        <v>6</v>
      </c>
      <c r="M3" t="s">
        <v>4</v>
      </c>
      <c r="N3" s="11" t="s">
        <v>5</v>
      </c>
    </row>
    <row r="4" spans="1:14" x14ac:dyDescent="0.25">
      <c r="A4" s="3" t="s">
        <v>17</v>
      </c>
      <c r="B4" s="26">
        <v>0.16</v>
      </c>
      <c r="C4" s="26">
        <v>7.8E-2</v>
      </c>
      <c r="D4" s="25">
        <v>6365.5190000000002</v>
      </c>
      <c r="E4" s="4">
        <f t="shared" ref="E4:E13" si="3">B4/(J4*K4)</f>
        <v>2E-3</v>
      </c>
      <c r="F4" s="4">
        <f t="shared" ref="F4:F13" si="4">B4/(J4*L4)</f>
        <v>2.6666666666666668E-2</v>
      </c>
      <c r="G4" s="2"/>
      <c r="J4">
        <f t="shared" ref="J4:J13" si="5">J3</f>
        <v>1</v>
      </c>
      <c r="K4">
        <f t="shared" ref="K4:K13" si="6">K3</f>
        <v>80</v>
      </c>
      <c r="L4">
        <f t="shared" ref="L4:L13" si="7">L3</f>
        <v>6</v>
      </c>
      <c r="M4" t="s">
        <v>6</v>
      </c>
      <c r="N4" s="10" t="s">
        <v>7</v>
      </c>
    </row>
    <row r="5" spans="1:14" x14ac:dyDescent="0.25">
      <c r="A5" s="3" t="s">
        <v>88</v>
      </c>
      <c r="B5" s="26">
        <v>2.0960000000000001</v>
      </c>
      <c r="C5" s="26">
        <v>1.6659999999999999</v>
      </c>
      <c r="D5" s="25">
        <v>488.03800000000001</v>
      </c>
      <c r="E5" s="4">
        <f t="shared" si="3"/>
        <v>2.6200000000000001E-2</v>
      </c>
      <c r="F5" s="4">
        <f t="shared" si="4"/>
        <v>0.34933333333333333</v>
      </c>
      <c r="G5" s="2"/>
      <c r="J5">
        <f t="shared" si="5"/>
        <v>1</v>
      </c>
      <c r="K5">
        <f t="shared" si="6"/>
        <v>80</v>
      </c>
      <c r="L5">
        <f t="shared" si="7"/>
        <v>6</v>
      </c>
      <c r="M5" s="1"/>
    </row>
    <row r="6" spans="1:14" x14ac:dyDescent="0.25">
      <c r="A6" s="3" t="s">
        <v>106</v>
      </c>
      <c r="B6" s="26">
        <v>2.1999999999999999E-2</v>
      </c>
      <c r="C6" s="26">
        <v>1.0999999999999999E-2</v>
      </c>
      <c r="D6" s="25">
        <v>46163.877999999997</v>
      </c>
      <c r="E6" s="4">
        <f t="shared" si="3"/>
        <v>2.7499999999999996E-4</v>
      </c>
      <c r="F6" s="4">
        <f t="shared" si="4"/>
        <v>3.6666666666666666E-3</v>
      </c>
      <c r="G6" s="2"/>
      <c r="J6">
        <f t="shared" si="5"/>
        <v>1</v>
      </c>
      <c r="K6">
        <f t="shared" si="6"/>
        <v>80</v>
      </c>
      <c r="L6">
        <f t="shared" si="7"/>
        <v>6</v>
      </c>
      <c r="M6" s="1"/>
    </row>
    <row r="7" spans="1:14" x14ac:dyDescent="0.25">
      <c r="A7" s="3" t="s">
        <v>36</v>
      </c>
      <c r="B7" s="26">
        <v>41.247999999999998</v>
      </c>
      <c r="C7" s="26">
        <v>29.817</v>
      </c>
      <c r="D7" s="25">
        <v>26.934999999999999</v>
      </c>
      <c r="E7" s="4">
        <f t="shared" si="3"/>
        <v>0.51559999999999995</v>
      </c>
      <c r="F7" s="4">
        <f t="shared" si="4"/>
        <v>6.8746666666666663</v>
      </c>
      <c r="G7" s="2"/>
      <c r="J7">
        <f t="shared" si="5"/>
        <v>1</v>
      </c>
      <c r="K7">
        <f t="shared" si="6"/>
        <v>80</v>
      </c>
      <c r="L7">
        <f t="shared" si="7"/>
        <v>6</v>
      </c>
      <c r="M7" s="1"/>
    </row>
    <row r="8" spans="1:14" x14ac:dyDescent="0.25">
      <c r="A8" s="3" t="s">
        <v>27</v>
      </c>
      <c r="B8" s="26">
        <v>6.7430000000000003</v>
      </c>
      <c r="C8" s="26">
        <v>3.1320000000000001</v>
      </c>
      <c r="D8" s="25">
        <v>159.613</v>
      </c>
      <c r="E8" s="4">
        <f t="shared" si="3"/>
        <v>8.4287500000000001E-2</v>
      </c>
      <c r="F8" s="4">
        <f t="shared" si="4"/>
        <v>1.1238333333333335</v>
      </c>
      <c r="G8" s="2"/>
      <c r="J8">
        <f t="shared" si="5"/>
        <v>1</v>
      </c>
      <c r="K8">
        <f t="shared" si="6"/>
        <v>80</v>
      </c>
      <c r="L8">
        <f t="shared" si="7"/>
        <v>6</v>
      </c>
      <c r="M8" s="1"/>
    </row>
    <row r="9" spans="1:14" x14ac:dyDescent="0.25">
      <c r="A9" s="3" t="s">
        <v>29</v>
      </c>
      <c r="B9" s="26">
        <v>0.112</v>
      </c>
      <c r="C9" s="26">
        <v>5.3999999999999999E-2</v>
      </c>
      <c r="D9" s="25">
        <v>8970.2240000000002</v>
      </c>
      <c r="E9" s="4">
        <f t="shared" si="3"/>
        <v>1.4E-3</v>
      </c>
      <c r="F9" s="4">
        <f t="shared" si="4"/>
        <v>1.8666666666666668E-2</v>
      </c>
      <c r="G9" s="2"/>
      <c r="J9">
        <f t="shared" si="5"/>
        <v>1</v>
      </c>
      <c r="K9">
        <f t="shared" si="6"/>
        <v>80</v>
      </c>
      <c r="L9">
        <f t="shared" si="7"/>
        <v>6</v>
      </c>
      <c r="M9" s="1"/>
    </row>
    <row r="10" spans="1:14" x14ac:dyDescent="0.25">
      <c r="A10" s="3" t="s">
        <v>107</v>
      </c>
      <c r="B10" s="26">
        <v>14.52</v>
      </c>
      <c r="C10" s="26">
        <v>7.9720000000000004</v>
      </c>
      <c r="D10" s="25">
        <v>71.72</v>
      </c>
      <c r="E10" s="4">
        <f t="shared" si="3"/>
        <v>0.18149999999999999</v>
      </c>
      <c r="F10" s="4">
        <f t="shared" si="4"/>
        <v>2.42</v>
      </c>
      <c r="G10" s="2"/>
      <c r="J10">
        <f t="shared" si="5"/>
        <v>1</v>
      </c>
      <c r="K10">
        <f t="shared" si="6"/>
        <v>80</v>
      </c>
      <c r="L10">
        <f t="shared" si="7"/>
        <v>6</v>
      </c>
      <c r="M10" s="1"/>
    </row>
    <row r="11" spans="1:14" x14ac:dyDescent="0.25">
      <c r="A11" s="3" t="s">
        <v>18</v>
      </c>
      <c r="B11" s="26">
        <v>0.17199999999999999</v>
      </c>
      <c r="C11" s="26">
        <v>8.7999999999999995E-2</v>
      </c>
      <c r="D11" s="25">
        <v>5851.1049999999996</v>
      </c>
      <c r="E11" s="4">
        <f t="shared" si="3"/>
        <v>2.15E-3</v>
      </c>
      <c r="F11" s="4">
        <f t="shared" si="4"/>
        <v>2.8666666666666663E-2</v>
      </c>
      <c r="G11" s="2"/>
      <c r="J11">
        <f t="shared" si="5"/>
        <v>1</v>
      </c>
      <c r="K11">
        <f t="shared" si="6"/>
        <v>80</v>
      </c>
      <c r="L11">
        <f t="shared" si="7"/>
        <v>6</v>
      </c>
      <c r="M11" s="1"/>
    </row>
    <row r="12" spans="1:14" x14ac:dyDescent="0.25">
      <c r="A12" s="3" t="s">
        <v>28</v>
      </c>
      <c r="B12" s="26">
        <v>7.7850000000000001</v>
      </c>
      <c r="C12" s="26">
        <v>4.0880000000000001</v>
      </c>
      <c r="D12" s="25">
        <v>137.02699999999999</v>
      </c>
      <c r="E12" s="4">
        <f t="shared" si="3"/>
        <v>9.7312499999999996E-2</v>
      </c>
      <c r="F12" s="4">
        <f t="shared" si="4"/>
        <v>1.2975000000000001</v>
      </c>
      <c r="G12" s="2"/>
      <c r="J12">
        <f t="shared" si="5"/>
        <v>1</v>
      </c>
      <c r="K12">
        <f t="shared" si="6"/>
        <v>80</v>
      </c>
      <c r="L12">
        <f t="shared" si="7"/>
        <v>6</v>
      </c>
      <c r="M12" s="1"/>
    </row>
    <row r="13" spans="1:14" x14ac:dyDescent="0.25">
      <c r="A13" s="3" t="s">
        <v>37</v>
      </c>
      <c r="B13" s="26">
        <v>3.2519999999999998</v>
      </c>
      <c r="C13" s="26">
        <v>1.94</v>
      </c>
      <c r="D13" s="25">
        <v>316.44799999999998</v>
      </c>
      <c r="E13" s="4">
        <f t="shared" si="3"/>
        <v>4.0649999999999999E-2</v>
      </c>
      <c r="F13" s="4">
        <f t="shared" si="4"/>
        <v>0.54199999999999993</v>
      </c>
      <c r="G13" s="2"/>
      <c r="J13">
        <f t="shared" si="5"/>
        <v>1</v>
      </c>
      <c r="K13">
        <f t="shared" si="6"/>
        <v>80</v>
      </c>
      <c r="L13">
        <f t="shared" si="7"/>
        <v>6</v>
      </c>
      <c r="M13" s="1"/>
    </row>
    <row r="14" spans="1:14" x14ac:dyDescent="0.25">
      <c r="A14" s="2" t="s">
        <v>87</v>
      </c>
      <c r="B14" s="2" t="s">
        <v>14</v>
      </c>
      <c r="C14" s="2" t="s">
        <v>15</v>
      </c>
      <c r="D14" s="2" t="s">
        <v>14</v>
      </c>
      <c r="E14" s="2" t="s">
        <v>14</v>
      </c>
      <c r="F14" s="2" t="s">
        <v>14</v>
      </c>
      <c r="G14" s="2" t="s">
        <v>94</v>
      </c>
      <c r="H14" s="13" t="str">
        <f>CONCATENATE(G14, ," ", B14)</f>
        <v>Intel® Atom x6425E INT8</v>
      </c>
      <c r="I14" s="13" t="str">
        <f>CONCATENATE($G14, ," ", C14)</f>
        <v>Intel® Atom x6425E FP32</v>
      </c>
      <c r="J14" s="13">
        <v>1</v>
      </c>
      <c r="K14" s="13">
        <v>67</v>
      </c>
      <c r="L14" s="13">
        <v>12</v>
      </c>
      <c r="M14" s="1"/>
    </row>
    <row r="15" spans="1:14" x14ac:dyDescent="0.25">
      <c r="A15" s="3" t="s">
        <v>16</v>
      </c>
      <c r="B15" s="26">
        <v>4.6950000000000003</v>
      </c>
      <c r="C15" s="26">
        <v>2.012</v>
      </c>
      <c r="D15" s="25">
        <v>215.95099999999999</v>
      </c>
      <c r="E15" s="4">
        <f t="shared" ref="E15:E25" si="8">B15/(J15*K15)</f>
        <v>7.0074626865671646E-2</v>
      </c>
      <c r="F15" s="4">
        <f t="shared" ref="F15:F25" si="9">B15/(J15*L15)</f>
        <v>0.39125000000000004</v>
      </c>
      <c r="G15" s="2"/>
      <c r="J15">
        <f>J14</f>
        <v>1</v>
      </c>
      <c r="K15">
        <f t="shared" ref="K15:L15" si="10">K14</f>
        <v>67</v>
      </c>
      <c r="L15">
        <f t="shared" si="10"/>
        <v>12</v>
      </c>
      <c r="M15" s="1"/>
    </row>
    <row r="16" spans="1:14" x14ac:dyDescent="0.25">
      <c r="A16" s="3" t="s">
        <v>17</v>
      </c>
      <c r="B16" s="26">
        <v>0.46899999999999997</v>
      </c>
      <c r="C16" s="26">
        <v>0.183</v>
      </c>
      <c r="D16" s="25">
        <v>2197.7570000000001</v>
      </c>
      <c r="E16" s="4">
        <f t="shared" si="8"/>
        <v>6.9999999999999993E-3</v>
      </c>
      <c r="F16" s="4">
        <f t="shared" si="9"/>
        <v>3.9083333333333331E-2</v>
      </c>
      <c r="G16" s="2"/>
      <c r="J16">
        <f t="shared" ref="J16:J25" si="11">J15</f>
        <v>1</v>
      </c>
      <c r="K16">
        <f t="shared" ref="K16:K25" si="12">K15</f>
        <v>67</v>
      </c>
      <c r="L16">
        <f t="shared" ref="L16:L25" si="13">L15</f>
        <v>12</v>
      </c>
      <c r="M16" s="1"/>
    </row>
    <row r="17" spans="1:13" x14ac:dyDescent="0.25">
      <c r="A17" s="3" t="s">
        <v>88</v>
      </c>
      <c r="B17" s="26">
        <v>7.2750000000000004</v>
      </c>
      <c r="C17" s="26">
        <v>5.1159999999999997</v>
      </c>
      <c r="D17" s="25">
        <v>139.59</v>
      </c>
      <c r="E17" s="4">
        <f t="shared" si="8"/>
        <v>0.10858208955223882</v>
      </c>
      <c r="F17" s="4">
        <f t="shared" si="9"/>
        <v>0.60625000000000007</v>
      </c>
      <c r="G17" s="2"/>
      <c r="J17">
        <f t="shared" si="11"/>
        <v>1</v>
      </c>
      <c r="K17">
        <f t="shared" si="12"/>
        <v>67</v>
      </c>
      <c r="L17">
        <f t="shared" si="13"/>
        <v>12</v>
      </c>
      <c r="M17" s="1"/>
    </row>
    <row r="18" spans="1:13" x14ac:dyDescent="0.25">
      <c r="A18" s="3" t="s">
        <v>106</v>
      </c>
      <c r="B18" s="26">
        <v>4.9000000000000002E-2</v>
      </c>
      <c r="C18" s="26">
        <v>2.8000000000000001E-2</v>
      </c>
      <c r="D18" s="25">
        <v>21208.555</v>
      </c>
      <c r="E18" s="4">
        <f t="shared" si="8"/>
        <v>7.3134328358208953E-4</v>
      </c>
      <c r="F18" s="4">
        <f t="shared" si="9"/>
        <v>4.0833333333333338E-3</v>
      </c>
      <c r="G18" s="2"/>
      <c r="J18">
        <f t="shared" si="11"/>
        <v>1</v>
      </c>
      <c r="K18">
        <f t="shared" si="12"/>
        <v>67</v>
      </c>
      <c r="L18">
        <f t="shared" si="13"/>
        <v>12</v>
      </c>
      <c r="M18" s="1"/>
    </row>
    <row r="19" spans="1:13" x14ac:dyDescent="0.25">
      <c r="A19" s="3" t="s">
        <v>36</v>
      </c>
      <c r="B19" s="26">
        <v>132.49299999999999</v>
      </c>
      <c r="C19" s="26">
        <v>81.325999999999993</v>
      </c>
      <c r="D19" s="25">
        <v>7.9459999999999997</v>
      </c>
      <c r="E19" s="4">
        <f t="shared" si="8"/>
        <v>1.9775074626865672</v>
      </c>
      <c r="F19" s="4">
        <f t="shared" si="9"/>
        <v>11.041083333333333</v>
      </c>
      <c r="G19" s="2"/>
      <c r="J19">
        <f t="shared" si="11"/>
        <v>1</v>
      </c>
      <c r="K19">
        <f t="shared" si="12"/>
        <v>67</v>
      </c>
      <c r="L19">
        <f t="shared" si="13"/>
        <v>12</v>
      </c>
      <c r="M19" s="1"/>
    </row>
    <row r="20" spans="1:13" x14ac:dyDescent="0.25">
      <c r="A20" s="3" t="s">
        <v>27</v>
      </c>
      <c r="B20" s="26">
        <v>19.914000000000001</v>
      </c>
      <c r="C20" s="26">
        <v>8.16</v>
      </c>
      <c r="D20" s="25">
        <v>51.18</v>
      </c>
      <c r="E20" s="4">
        <f t="shared" si="8"/>
        <v>0.29722388059701493</v>
      </c>
      <c r="F20" s="4">
        <f t="shared" si="9"/>
        <v>1.6595000000000002</v>
      </c>
      <c r="G20" s="2"/>
      <c r="J20">
        <f t="shared" si="11"/>
        <v>1</v>
      </c>
      <c r="K20">
        <f t="shared" si="12"/>
        <v>67</v>
      </c>
      <c r="L20">
        <f t="shared" si="13"/>
        <v>12</v>
      </c>
      <c r="M20" s="1"/>
    </row>
    <row r="21" spans="1:13" x14ac:dyDescent="0.25">
      <c r="A21" s="3" t="s">
        <v>29</v>
      </c>
      <c r="B21" s="26">
        <v>0.33200000000000002</v>
      </c>
      <c r="C21" s="26">
        <v>0.13300000000000001</v>
      </c>
      <c r="D21" s="25">
        <v>3010.2190000000001</v>
      </c>
      <c r="E21" s="4">
        <f t="shared" si="8"/>
        <v>4.9552238805970154E-3</v>
      </c>
      <c r="F21" s="4">
        <f t="shared" si="9"/>
        <v>2.7666666666666669E-2</v>
      </c>
      <c r="G21" s="2"/>
      <c r="J21">
        <f t="shared" si="11"/>
        <v>1</v>
      </c>
      <c r="K21">
        <f t="shared" si="12"/>
        <v>67</v>
      </c>
      <c r="L21">
        <f t="shared" si="13"/>
        <v>12</v>
      </c>
      <c r="M21" s="1"/>
    </row>
    <row r="22" spans="1:13" x14ac:dyDescent="0.25">
      <c r="A22" s="3" t="s">
        <v>107</v>
      </c>
      <c r="B22" s="26">
        <v>45.149000000000001</v>
      </c>
      <c r="C22" s="26">
        <v>21.597000000000001</v>
      </c>
      <c r="D22" s="25">
        <v>23.032</v>
      </c>
      <c r="E22" s="4">
        <f t="shared" si="8"/>
        <v>0.67386567164179101</v>
      </c>
      <c r="F22" s="4">
        <f t="shared" si="9"/>
        <v>3.7624166666666667</v>
      </c>
      <c r="G22" s="2"/>
      <c r="J22">
        <f t="shared" si="11"/>
        <v>1</v>
      </c>
      <c r="K22">
        <f t="shared" si="12"/>
        <v>67</v>
      </c>
      <c r="L22">
        <f t="shared" si="13"/>
        <v>12</v>
      </c>
      <c r="M22" s="1"/>
    </row>
    <row r="23" spans="1:13" x14ac:dyDescent="0.25">
      <c r="A23" s="3" t="s">
        <v>18</v>
      </c>
      <c r="B23" s="26">
        <v>0.48599999999999999</v>
      </c>
      <c r="C23" s="26">
        <v>5.8999999999999997E-2</v>
      </c>
      <c r="D23" s="25">
        <v>2094.0439999999999</v>
      </c>
      <c r="E23" s="4">
        <f t="shared" si="8"/>
        <v>7.2537313432835815E-3</v>
      </c>
      <c r="F23" s="4">
        <f t="shared" si="9"/>
        <v>4.0500000000000001E-2</v>
      </c>
      <c r="G23" s="2"/>
      <c r="J23">
        <f t="shared" si="11"/>
        <v>1</v>
      </c>
      <c r="K23">
        <f t="shared" si="12"/>
        <v>67</v>
      </c>
      <c r="L23">
        <f t="shared" si="13"/>
        <v>12</v>
      </c>
      <c r="M23" s="1"/>
    </row>
    <row r="24" spans="1:13" x14ac:dyDescent="0.25">
      <c r="A24" s="3" t="s">
        <v>28</v>
      </c>
      <c r="B24" s="26">
        <v>22.882999999999999</v>
      </c>
      <c r="C24" s="26">
        <v>10.305999999999999</v>
      </c>
      <c r="D24" s="25">
        <v>44.85</v>
      </c>
      <c r="E24" s="4">
        <f t="shared" si="8"/>
        <v>0.34153731343283583</v>
      </c>
      <c r="F24" s="4">
        <f t="shared" si="9"/>
        <v>1.9069166666666666</v>
      </c>
      <c r="G24" s="2"/>
      <c r="J24">
        <f t="shared" si="11"/>
        <v>1</v>
      </c>
      <c r="K24">
        <f t="shared" si="12"/>
        <v>67</v>
      </c>
      <c r="L24">
        <f t="shared" si="13"/>
        <v>12</v>
      </c>
      <c r="M24" s="1"/>
    </row>
    <row r="25" spans="1:13" x14ac:dyDescent="0.25">
      <c r="A25" s="3" t="s">
        <v>37</v>
      </c>
      <c r="B25" s="26">
        <v>10.379</v>
      </c>
      <c r="C25" s="26">
        <v>5.125</v>
      </c>
      <c r="D25" s="25">
        <v>99.893000000000001</v>
      </c>
      <c r="E25" s="4">
        <f t="shared" si="8"/>
        <v>0.15491044776119403</v>
      </c>
      <c r="F25" s="4">
        <f t="shared" si="9"/>
        <v>0.86491666666666667</v>
      </c>
      <c r="G25" s="2"/>
      <c r="J25">
        <f t="shared" si="11"/>
        <v>1</v>
      </c>
      <c r="K25">
        <f t="shared" si="12"/>
        <v>67</v>
      </c>
      <c r="L25">
        <f t="shared" si="13"/>
        <v>12</v>
      </c>
      <c r="M25" s="1"/>
    </row>
    <row r="26" spans="1:13" x14ac:dyDescent="0.25">
      <c r="A26" s="2" t="s">
        <v>87</v>
      </c>
      <c r="B26" s="2" t="s">
        <v>14</v>
      </c>
      <c r="C26" s="2" t="s">
        <v>15</v>
      </c>
      <c r="D26" s="2" t="s">
        <v>14</v>
      </c>
      <c r="E26" s="2" t="s">
        <v>14</v>
      </c>
      <c r="F26" s="2" t="s">
        <v>14</v>
      </c>
      <c r="G26" s="2" t="s">
        <v>25</v>
      </c>
      <c r="H26" s="13" t="str">
        <f>CONCATENATE(G26, ," ", B26)</f>
        <v>Intel® Celeron 6305E INT8</v>
      </c>
      <c r="I26" s="13" t="str">
        <f>CONCATENATE($G26, ," ", C26)</f>
        <v>Intel® Celeron 6305E FP32</v>
      </c>
      <c r="J26" s="13">
        <v>1</v>
      </c>
      <c r="K26" s="13">
        <v>107</v>
      </c>
      <c r="L26" s="13">
        <v>15</v>
      </c>
    </row>
    <row r="27" spans="1:13" x14ac:dyDescent="0.25">
      <c r="A27" s="3" t="s">
        <v>16</v>
      </c>
      <c r="B27" s="12">
        <v>11.241</v>
      </c>
      <c r="C27" s="12">
        <v>4.2450000000000001</v>
      </c>
      <c r="D27" s="12">
        <v>88.34</v>
      </c>
      <c r="E27" s="4">
        <f t="shared" ref="E27:E37" si="14">B27/(J27*K27)</f>
        <v>0.10505607476635513</v>
      </c>
      <c r="F27" s="4">
        <f t="shared" ref="F27:F37" si="15">B27/(J27*L27)</f>
        <v>0.74939999999999996</v>
      </c>
      <c r="G27" s="3"/>
      <c r="H27" s="13"/>
      <c r="I27" s="13"/>
      <c r="J27">
        <f>J26</f>
        <v>1</v>
      </c>
      <c r="K27">
        <f>K26</f>
        <v>107</v>
      </c>
      <c r="L27">
        <f>L26</f>
        <v>15</v>
      </c>
    </row>
    <row r="28" spans="1:13" x14ac:dyDescent="0.25">
      <c r="A28" s="3" t="s">
        <v>17</v>
      </c>
      <c r="B28" s="12">
        <v>1.171</v>
      </c>
      <c r="C28" s="12">
        <v>0.38200000000000001</v>
      </c>
      <c r="D28" s="12">
        <v>866.64300000000003</v>
      </c>
      <c r="E28" s="4">
        <f t="shared" si="14"/>
        <v>1.0943925233644861E-2</v>
      </c>
      <c r="F28" s="4">
        <f t="shared" si="15"/>
        <v>7.8066666666666673E-2</v>
      </c>
      <c r="G28" s="3"/>
      <c r="H28" s="14"/>
      <c r="I28" s="14"/>
      <c r="J28">
        <f t="shared" ref="J28:J37" si="16">J27</f>
        <v>1</v>
      </c>
      <c r="K28">
        <f t="shared" ref="K28:K37" si="17">K27</f>
        <v>107</v>
      </c>
      <c r="L28">
        <f t="shared" ref="L28:L37" si="18">L27</f>
        <v>15</v>
      </c>
    </row>
    <row r="29" spans="1:13" x14ac:dyDescent="0.25">
      <c r="A29" s="3" t="s">
        <v>88</v>
      </c>
      <c r="B29" s="12">
        <v>18.161000000000001</v>
      </c>
      <c r="C29" s="12">
        <v>11.154</v>
      </c>
      <c r="D29" s="12">
        <v>56.707999999999998</v>
      </c>
      <c r="E29" s="4">
        <f t="shared" si="14"/>
        <v>0.16972897196261683</v>
      </c>
      <c r="F29" s="4">
        <f t="shared" si="15"/>
        <v>1.2107333333333334</v>
      </c>
      <c r="G29" s="3"/>
      <c r="H29" s="13"/>
      <c r="I29" s="13"/>
      <c r="J29">
        <f t="shared" si="16"/>
        <v>1</v>
      </c>
      <c r="K29">
        <f t="shared" si="17"/>
        <v>107</v>
      </c>
      <c r="L29">
        <f t="shared" si="18"/>
        <v>15</v>
      </c>
      <c r="M29" s="1"/>
    </row>
    <row r="30" spans="1:13" x14ac:dyDescent="0.25">
      <c r="A30" s="3" t="s">
        <v>106</v>
      </c>
      <c r="B30" s="12">
        <v>0.155</v>
      </c>
      <c r="C30" s="12">
        <v>4.8000000000000001E-2</v>
      </c>
      <c r="D30" s="12">
        <v>6531.1540000000005</v>
      </c>
      <c r="E30" s="4">
        <f t="shared" si="14"/>
        <v>1.4485981308411215E-3</v>
      </c>
      <c r="F30" s="4">
        <f t="shared" si="15"/>
        <v>1.0333333333333333E-2</v>
      </c>
      <c r="G30" s="3"/>
      <c r="H30" s="13"/>
      <c r="I30" s="13"/>
      <c r="J30">
        <f t="shared" si="16"/>
        <v>1</v>
      </c>
      <c r="K30">
        <f t="shared" si="17"/>
        <v>107</v>
      </c>
      <c r="L30">
        <f t="shared" si="18"/>
        <v>15</v>
      </c>
      <c r="M30" s="1"/>
    </row>
    <row r="31" spans="1:13" x14ac:dyDescent="0.25">
      <c r="A31" s="3" t="s">
        <v>36</v>
      </c>
      <c r="B31" s="12">
        <v>269.154</v>
      </c>
      <c r="C31" s="12">
        <v>132.84899999999999</v>
      </c>
      <c r="D31" s="12">
        <v>3.6280000000000001</v>
      </c>
      <c r="E31" s="4">
        <f t="shared" si="14"/>
        <v>2.5154579439252336</v>
      </c>
      <c r="F31" s="4">
        <f t="shared" si="15"/>
        <v>17.9436</v>
      </c>
      <c r="G31" s="3"/>
      <c r="H31" s="13"/>
      <c r="I31" s="13"/>
      <c r="J31">
        <f t="shared" si="16"/>
        <v>1</v>
      </c>
      <c r="K31">
        <f t="shared" si="17"/>
        <v>107</v>
      </c>
      <c r="L31">
        <f>L30</f>
        <v>15</v>
      </c>
      <c r="M31" s="1"/>
    </row>
    <row r="32" spans="1:13" x14ac:dyDescent="0.25">
      <c r="A32" s="3" t="s">
        <v>27</v>
      </c>
      <c r="B32" s="12">
        <v>49.722000000000001</v>
      </c>
      <c r="C32" s="12">
        <v>14.375</v>
      </c>
      <c r="D32" s="12">
        <v>19.841000000000001</v>
      </c>
      <c r="E32" s="4">
        <f t="shared" si="14"/>
        <v>0.46469158878504674</v>
      </c>
      <c r="F32" s="4">
        <f t="shared" si="15"/>
        <v>3.3148</v>
      </c>
      <c r="G32" s="3"/>
      <c r="H32" s="13"/>
      <c r="I32" s="13"/>
      <c r="J32">
        <f t="shared" si="16"/>
        <v>1</v>
      </c>
      <c r="K32">
        <f t="shared" si="17"/>
        <v>107</v>
      </c>
      <c r="L32">
        <f t="shared" si="18"/>
        <v>15</v>
      </c>
      <c r="M32" s="1"/>
    </row>
    <row r="33" spans="1:13" x14ac:dyDescent="0.25">
      <c r="A33" s="3" t="s">
        <v>29</v>
      </c>
      <c r="B33" s="12">
        <v>0.89200000000000002</v>
      </c>
      <c r="C33" s="12">
        <v>0.23</v>
      </c>
      <c r="D33" s="12">
        <v>1121.7550000000001</v>
      </c>
      <c r="E33" s="4">
        <f t="shared" si="14"/>
        <v>8.3364485981308415E-3</v>
      </c>
      <c r="F33" s="4">
        <f t="shared" si="15"/>
        <v>5.9466666666666668E-2</v>
      </c>
      <c r="G33" s="3"/>
      <c r="H33" s="13"/>
      <c r="I33" s="13"/>
      <c r="J33">
        <f t="shared" si="16"/>
        <v>1</v>
      </c>
      <c r="K33">
        <f t="shared" si="17"/>
        <v>107</v>
      </c>
      <c r="L33">
        <f t="shared" si="18"/>
        <v>15</v>
      </c>
      <c r="M33" s="1"/>
    </row>
    <row r="34" spans="1:13" x14ac:dyDescent="0.25">
      <c r="A34" s="3" t="s">
        <v>107</v>
      </c>
      <c r="B34" s="12">
        <v>108.066</v>
      </c>
      <c r="C34" s="12">
        <v>36.792999999999999</v>
      </c>
      <c r="D34" s="12">
        <v>9.1010000000000009</v>
      </c>
      <c r="E34" s="4">
        <f t="shared" si="14"/>
        <v>1.0099626168224298</v>
      </c>
      <c r="F34" s="4">
        <f t="shared" si="15"/>
        <v>7.2044000000000006</v>
      </c>
      <c r="G34" s="3"/>
      <c r="H34" s="13"/>
      <c r="I34" s="13"/>
      <c r="J34">
        <f t="shared" si="16"/>
        <v>1</v>
      </c>
      <c r="K34">
        <f t="shared" si="17"/>
        <v>107</v>
      </c>
      <c r="L34">
        <f t="shared" si="18"/>
        <v>15</v>
      </c>
      <c r="M34" s="1"/>
    </row>
    <row r="35" spans="1:13" x14ac:dyDescent="0.25">
      <c r="A35" s="3" t="s">
        <v>18</v>
      </c>
      <c r="B35" s="12">
        <v>1.488</v>
      </c>
      <c r="C35" s="12">
        <v>0.375</v>
      </c>
      <c r="D35" s="12">
        <v>673.60699999999997</v>
      </c>
      <c r="E35" s="4">
        <f t="shared" si="14"/>
        <v>1.3906542056074766E-2</v>
      </c>
      <c r="F35" s="4">
        <f t="shared" si="15"/>
        <v>9.9199999999999997E-2</v>
      </c>
      <c r="G35" s="3"/>
      <c r="H35" s="13"/>
      <c r="I35" s="13"/>
      <c r="J35">
        <f t="shared" si="16"/>
        <v>1</v>
      </c>
      <c r="K35">
        <f t="shared" si="17"/>
        <v>107</v>
      </c>
      <c r="L35">
        <f t="shared" si="18"/>
        <v>15</v>
      </c>
      <c r="M35" s="1"/>
    </row>
    <row r="36" spans="1:13" x14ac:dyDescent="0.25">
      <c r="A36" s="3" t="s">
        <v>28</v>
      </c>
      <c r="B36" s="12">
        <v>53.576000000000001</v>
      </c>
      <c r="C36" s="12">
        <v>17.95</v>
      </c>
      <c r="D36" s="12">
        <v>18.402999999999999</v>
      </c>
      <c r="E36" s="4">
        <f t="shared" si="14"/>
        <v>0.50071028037383181</v>
      </c>
      <c r="F36" s="4">
        <f t="shared" si="15"/>
        <v>3.5717333333333334</v>
      </c>
      <c r="G36" s="3"/>
      <c r="H36" s="13"/>
      <c r="I36" s="13"/>
      <c r="J36">
        <f t="shared" si="16"/>
        <v>1</v>
      </c>
      <c r="K36">
        <f t="shared" si="17"/>
        <v>107</v>
      </c>
      <c r="L36">
        <f t="shared" si="18"/>
        <v>15</v>
      </c>
      <c r="M36" s="1"/>
    </row>
    <row r="37" spans="1:13" x14ac:dyDescent="0.25">
      <c r="A37" s="3" t="s">
        <v>37</v>
      </c>
      <c r="B37" s="12">
        <v>24.376999999999999</v>
      </c>
      <c r="C37" s="12">
        <v>9.5749999999999993</v>
      </c>
      <c r="D37" s="12">
        <v>40.563000000000002</v>
      </c>
      <c r="E37" s="4">
        <f t="shared" si="14"/>
        <v>0.22782242990654206</v>
      </c>
      <c r="F37" s="4">
        <f t="shared" si="15"/>
        <v>1.6251333333333333</v>
      </c>
      <c r="G37" s="3"/>
      <c r="H37" s="13"/>
      <c r="I37" s="13"/>
      <c r="J37">
        <f t="shared" si="16"/>
        <v>1</v>
      </c>
      <c r="K37">
        <f t="shared" si="17"/>
        <v>107</v>
      </c>
      <c r="L37">
        <f t="shared" si="18"/>
        <v>15</v>
      </c>
      <c r="M37" s="1"/>
    </row>
    <row r="38" spans="1:13" x14ac:dyDescent="0.25">
      <c r="A38" s="2" t="str">
        <f>A26</f>
        <v>Model name</v>
      </c>
      <c r="B38" s="2" t="s">
        <v>14</v>
      </c>
      <c r="C38" s="2" t="s">
        <v>15</v>
      </c>
      <c r="D38" s="2" t="s">
        <v>14</v>
      </c>
      <c r="E38" s="2" t="s">
        <v>14</v>
      </c>
      <c r="F38" s="2" t="s">
        <v>14</v>
      </c>
      <c r="G38" s="2" t="s">
        <v>19</v>
      </c>
      <c r="H38" s="13" t="str">
        <f>CONCATENATE(G38, ," ", B38)</f>
        <v>Intel® Core™ i3-8100 INT8</v>
      </c>
      <c r="I38" s="13" t="str">
        <f>CONCATENATE($G38, ," ", C38)</f>
        <v>Intel® Core™ i3-8100 FP32</v>
      </c>
      <c r="J38" s="13">
        <v>1</v>
      </c>
      <c r="K38" s="13">
        <v>117</v>
      </c>
      <c r="L38" s="13">
        <v>65</v>
      </c>
    </row>
    <row r="39" spans="1:13" x14ac:dyDescent="0.25">
      <c r="A39" s="3" t="s">
        <v>16</v>
      </c>
      <c r="B39" s="12">
        <v>21.335000000000001</v>
      </c>
      <c r="C39" s="12">
        <v>14.871</v>
      </c>
      <c r="D39" s="12">
        <v>48.357999999999997</v>
      </c>
      <c r="E39" s="4">
        <f t="shared" ref="E39:E49" si="19">B39/(J39*K39)</f>
        <v>0.18235042735042736</v>
      </c>
      <c r="F39" s="4">
        <f t="shared" ref="F39:F49" si="20">B39/(J39*L39)</f>
        <v>0.32823076923076927</v>
      </c>
      <c r="G39" s="3"/>
      <c r="H39" s="13"/>
      <c r="I39" s="13"/>
      <c r="J39">
        <f>J38</f>
        <v>1</v>
      </c>
      <c r="K39">
        <f>K38</f>
        <v>117</v>
      </c>
      <c r="L39">
        <f>L38</f>
        <v>65</v>
      </c>
    </row>
    <row r="40" spans="1:13" x14ac:dyDescent="0.25">
      <c r="A40" s="3" t="s">
        <v>17</v>
      </c>
      <c r="B40" s="12">
        <v>2.089</v>
      </c>
      <c r="C40" s="12">
        <v>1.3069999999999999</v>
      </c>
      <c r="D40" s="12">
        <v>494.476</v>
      </c>
      <c r="E40" s="4">
        <f t="shared" si="19"/>
        <v>1.7854700854700853E-2</v>
      </c>
      <c r="F40" s="4">
        <f t="shared" si="20"/>
        <v>3.2138461538461539E-2</v>
      </c>
      <c r="G40" s="3"/>
      <c r="H40" s="13"/>
      <c r="I40" s="13"/>
      <c r="J40">
        <f t="shared" ref="J40:J49" si="21">J39</f>
        <v>1</v>
      </c>
      <c r="K40">
        <f t="shared" ref="K40:K49" si="22">K39</f>
        <v>117</v>
      </c>
      <c r="L40">
        <f t="shared" ref="L40:L49" si="23">L39</f>
        <v>65</v>
      </c>
    </row>
    <row r="41" spans="1:13" x14ac:dyDescent="0.25">
      <c r="A41" s="3" t="s">
        <v>88</v>
      </c>
      <c r="B41" s="12">
        <v>36.630000000000003</v>
      </c>
      <c r="C41" s="12">
        <v>23.693999999999999</v>
      </c>
      <c r="D41" s="12">
        <v>28.295000000000002</v>
      </c>
      <c r="E41" s="4">
        <f t="shared" si="19"/>
        <v>0.31307692307692309</v>
      </c>
      <c r="F41" s="4">
        <f t="shared" si="20"/>
        <v>0.56353846153846154</v>
      </c>
      <c r="G41" s="3"/>
      <c r="H41" s="13"/>
      <c r="I41" s="13"/>
      <c r="J41">
        <f t="shared" si="21"/>
        <v>1</v>
      </c>
      <c r="K41">
        <f t="shared" si="22"/>
        <v>117</v>
      </c>
      <c r="L41">
        <f t="shared" si="23"/>
        <v>65</v>
      </c>
    </row>
    <row r="42" spans="1:13" x14ac:dyDescent="0.25">
      <c r="A42" s="3" t="s">
        <v>106</v>
      </c>
      <c r="B42" s="12">
        <v>0.28599999999999998</v>
      </c>
      <c r="C42" s="12">
        <v>0.186</v>
      </c>
      <c r="D42" s="12">
        <v>3605.7359999999999</v>
      </c>
      <c r="E42" s="4">
        <f t="shared" si="19"/>
        <v>2.4444444444444444E-3</v>
      </c>
      <c r="F42" s="4">
        <f t="shared" si="20"/>
        <v>4.3999999999999994E-3</v>
      </c>
      <c r="G42" s="3"/>
      <c r="H42" s="13"/>
      <c r="I42" s="13"/>
      <c r="J42">
        <f t="shared" si="21"/>
        <v>1</v>
      </c>
      <c r="K42">
        <f t="shared" si="22"/>
        <v>117</v>
      </c>
      <c r="L42">
        <f t="shared" si="23"/>
        <v>65</v>
      </c>
    </row>
    <row r="43" spans="1:13" x14ac:dyDescent="0.25">
      <c r="A43" s="3" t="s">
        <v>36</v>
      </c>
      <c r="B43" s="12">
        <v>534.71</v>
      </c>
      <c r="C43" s="12">
        <v>449.71300000000002</v>
      </c>
      <c r="D43" s="12">
        <v>2.0299999999999998</v>
      </c>
      <c r="E43" s="4">
        <f t="shared" si="19"/>
        <v>4.5701709401709403</v>
      </c>
      <c r="F43" s="4">
        <f t="shared" si="20"/>
        <v>8.2263076923076923</v>
      </c>
      <c r="G43" s="3"/>
      <c r="H43" s="13"/>
      <c r="I43" s="13"/>
      <c r="J43">
        <f t="shared" si="21"/>
        <v>1</v>
      </c>
      <c r="K43">
        <f t="shared" si="22"/>
        <v>117</v>
      </c>
      <c r="L43">
        <f t="shared" si="23"/>
        <v>65</v>
      </c>
    </row>
    <row r="44" spans="1:13" x14ac:dyDescent="0.25">
      <c r="A44" s="3" t="s">
        <v>27</v>
      </c>
      <c r="B44" s="12">
        <v>97.009</v>
      </c>
      <c r="C44" s="12">
        <v>50.164999999999999</v>
      </c>
      <c r="D44" s="12">
        <v>10.734999999999999</v>
      </c>
      <c r="E44" s="4">
        <f t="shared" si="19"/>
        <v>0.82913675213675209</v>
      </c>
      <c r="F44" s="4">
        <f t="shared" si="20"/>
        <v>1.4924461538461538</v>
      </c>
      <c r="G44" s="3"/>
      <c r="H44" s="13"/>
      <c r="I44" s="13"/>
      <c r="J44">
        <f t="shared" si="21"/>
        <v>1</v>
      </c>
      <c r="K44">
        <f t="shared" si="22"/>
        <v>117</v>
      </c>
      <c r="L44">
        <f t="shared" si="23"/>
        <v>65</v>
      </c>
    </row>
    <row r="45" spans="1:13" x14ac:dyDescent="0.25">
      <c r="A45" s="3" t="s">
        <v>29</v>
      </c>
      <c r="B45" s="12">
        <v>1.675</v>
      </c>
      <c r="C45" s="12">
        <v>0.96699999999999997</v>
      </c>
      <c r="D45" s="12">
        <v>597.83000000000004</v>
      </c>
      <c r="E45" s="4">
        <f t="shared" si="19"/>
        <v>1.4316239316239317E-2</v>
      </c>
      <c r="F45" s="4">
        <f t="shared" si="20"/>
        <v>2.576923076923077E-2</v>
      </c>
      <c r="G45" s="3"/>
      <c r="H45" s="13"/>
      <c r="I45" s="13"/>
      <c r="J45">
        <f t="shared" si="21"/>
        <v>1</v>
      </c>
      <c r="K45">
        <f t="shared" si="22"/>
        <v>117</v>
      </c>
      <c r="L45">
        <f t="shared" si="23"/>
        <v>65</v>
      </c>
    </row>
    <row r="46" spans="1:13" x14ac:dyDescent="0.25">
      <c r="A46" s="3" t="s">
        <v>107</v>
      </c>
      <c r="B46" s="12">
        <v>211.791</v>
      </c>
      <c r="C46" s="12">
        <v>121.59399999999999</v>
      </c>
      <c r="D46" s="12">
        <v>4.9560000000000004</v>
      </c>
      <c r="E46" s="4">
        <f t="shared" si="19"/>
        <v>1.8101794871794872</v>
      </c>
      <c r="F46" s="4">
        <f t="shared" si="20"/>
        <v>3.2583230769230767</v>
      </c>
      <c r="G46" s="3"/>
      <c r="H46" s="13"/>
      <c r="I46" s="13"/>
      <c r="J46">
        <f t="shared" si="21"/>
        <v>1</v>
      </c>
      <c r="K46">
        <f t="shared" si="22"/>
        <v>117</v>
      </c>
      <c r="L46">
        <f t="shared" si="23"/>
        <v>65</v>
      </c>
    </row>
    <row r="47" spans="1:13" x14ac:dyDescent="0.25">
      <c r="A47" s="3" t="s">
        <v>18</v>
      </c>
      <c r="B47" s="12">
        <v>2.4209999999999998</v>
      </c>
      <c r="C47" s="12">
        <v>1.5449999999999999</v>
      </c>
      <c r="D47" s="12">
        <v>427.55399999999997</v>
      </c>
      <c r="E47" s="4">
        <f t="shared" si="19"/>
        <v>2.069230769230769E-2</v>
      </c>
      <c r="F47" s="4">
        <f t="shared" si="20"/>
        <v>3.7246153846153846E-2</v>
      </c>
      <c r="G47" s="3"/>
      <c r="H47" s="13"/>
      <c r="I47" s="13"/>
      <c r="J47">
        <f t="shared" si="21"/>
        <v>1</v>
      </c>
      <c r="K47">
        <f t="shared" si="22"/>
        <v>117</v>
      </c>
      <c r="L47">
        <f t="shared" si="23"/>
        <v>65</v>
      </c>
    </row>
    <row r="48" spans="1:13" x14ac:dyDescent="0.25">
      <c r="A48" s="3" t="s">
        <v>28</v>
      </c>
      <c r="B48" s="12">
        <v>111.63200000000001</v>
      </c>
      <c r="C48" s="12">
        <v>62.531999999999996</v>
      </c>
      <c r="D48" s="12">
        <v>9.0500000000000007</v>
      </c>
      <c r="E48" s="4">
        <f t="shared" si="19"/>
        <v>0.95411965811965815</v>
      </c>
      <c r="F48" s="4">
        <f t="shared" si="20"/>
        <v>1.7174153846153848</v>
      </c>
      <c r="G48" s="3"/>
      <c r="H48" s="13"/>
      <c r="I48" s="13"/>
      <c r="J48">
        <f t="shared" si="21"/>
        <v>1</v>
      </c>
      <c r="K48">
        <f t="shared" si="22"/>
        <v>117</v>
      </c>
      <c r="L48">
        <f t="shared" si="23"/>
        <v>65</v>
      </c>
    </row>
    <row r="49" spans="1:12" x14ac:dyDescent="0.25">
      <c r="A49" s="3" t="s">
        <v>37</v>
      </c>
      <c r="B49" s="12">
        <v>53.561999999999998</v>
      </c>
      <c r="C49" s="12">
        <v>32.82</v>
      </c>
      <c r="D49" s="12">
        <v>19.212</v>
      </c>
      <c r="E49" s="4">
        <f t="shared" si="19"/>
        <v>0.45779487179487177</v>
      </c>
      <c r="F49" s="4">
        <f t="shared" si="20"/>
        <v>0.82403076923076923</v>
      </c>
      <c r="G49" s="3"/>
      <c r="H49" s="13"/>
      <c r="I49" s="13"/>
      <c r="J49">
        <f t="shared" si="21"/>
        <v>1</v>
      </c>
      <c r="K49">
        <f t="shared" si="22"/>
        <v>117</v>
      </c>
      <c r="L49">
        <f t="shared" si="23"/>
        <v>65</v>
      </c>
    </row>
    <row r="50" spans="1:12" x14ac:dyDescent="0.25">
      <c r="A50" s="2" t="str">
        <f>A38</f>
        <v>Model name</v>
      </c>
      <c r="B50" s="2" t="s">
        <v>14</v>
      </c>
      <c r="C50" s="2" t="s">
        <v>15</v>
      </c>
      <c r="D50" s="2" t="s">
        <v>14</v>
      </c>
      <c r="E50" s="2" t="s">
        <v>14</v>
      </c>
      <c r="F50" s="2" t="s">
        <v>14</v>
      </c>
      <c r="G50" s="2" t="s">
        <v>20</v>
      </c>
      <c r="H50" s="13" t="str">
        <f>CONCATENATE(G50, ," ", B50)</f>
        <v>Intel® Core™ i7-8700T INT8</v>
      </c>
      <c r="I50" s="13" t="str">
        <f>CONCATENATE($G50, ," ", C50)</f>
        <v>Intel® Core™ i7-8700T FP32</v>
      </c>
      <c r="J50" s="13">
        <v>1</v>
      </c>
      <c r="K50" s="13">
        <v>303</v>
      </c>
      <c r="L50" s="13">
        <v>35</v>
      </c>
    </row>
    <row r="51" spans="1:12" x14ac:dyDescent="0.25">
      <c r="A51" s="3" t="s">
        <v>16</v>
      </c>
      <c r="B51" s="12">
        <v>27.416</v>
      </c>
      <c r="C51" s="12">
        <v>18.018999999999998</v>
      </c>
      <c r="D51" s="12">
        <v>44.174999999999997</v>
      </c>
      <c r="E51" s="4">
        <f t="shared" ref="E51:E61" si="24">B51/(J51*K51)</f>
        <v>9.0481848184818484E-2</v>
      </c>
      <c r="F51" s="4">
        <f t="shared" ref="F51:F61" si="25">B51/(J51*L51)</f>
        <v>0.78331428571428574</v>
      </c>
      <c r="G51" s="3"/>
      <c r="H51" s="14"/>
      <c r="I51" s="14"/>
      <c r="J51">
        <f>J50</f>
        <v>1</v>
      </c>
      <c r="K51">
        <f>K50</f>
        <v>303</v>
      </c>
      <c r="L51">
        <f>L50</f>
        <v>35</v>
      </c>
    </row>
    <row r="52" spans="1:12" x14ac:dyDescent="0.25">
      <c r="A52" s="3" t="s">
        <v>17</v>
      </c>
      <c r="B52" s="12">
        <v>2.68</v>
      </c>
      <c r="C52" s="12">
        <v>1.5980000000000001</v>
      </c>
      <c r="D52" s="12">
        <v>413.43</v>
      </c>
      <c r="E52" s="4">
        <f t="shared" si="24"/>
        <v>8.8448844884488446E-3</v>
      </c>
      <c r="F52" s="4">
        <f t="shared" si="25"/>
        <v>7.6571428571428582E-2</v>
      </c>
      <c r="G52" s="3"/>
      <c r="H52" s="14"/>
      <c r="I52" s="14"/>
      <c r="J52">
        <f t="shared" ref="J52:J61" si="26">J51</f>
        <v>1</v>
      </c>
      <c r="K52">
        <f t="shared" ref="K52:K61" si="27">K51</f>
        <v>303</v>
      </c>
      <c r="L52">
        <f t="shared" ref="L52:L61" si="28">L51</f>
        <v>35</v>
      </c>
    </row>
    <row r="53" spans="1:12" x14ac:dyDescent="0.25">
      <c r="A53" s="3" t="s">
        <v>88</v>
      </c>
      <c r="B53" s="12">
        <v>51.935000000000002</v>
      </c>
      <c r="C53" s="12">
        <v>35.148000000000003</v>
      </c>
      <c r="D53" s="12">
        <v>24.27</v>
      </c>
      <c r="E53" s="4">
        <f t="shared" si="24"/>
        <v>0.17140264026402641</v>
      </c>
      <c r="F53" s="4">
        <f t="shared" si="25"/>
        <v>1.483857142857143</v>
      </c>
      <c r="G53" s="3"/>
      <c r="H53" s="14"/>
      <c r="I53" s="14"/>
      <c r="J53">
        <f t="shared" si="26"/>
        <v>1</v>
      </c>
      <c r="K53">
        <f t="shared" si="27"/>
        <v>303</v>
      </c>
      <c r="L53">
        <f t="shared" si="28"/>
        <v>35</v>
      </c>
    </row>
    <row r="54" spans="1:12" x14ac:dyDescent="0.25">
      <c r="A54" s="3" t="s">
        <v>106</v>
      </c>
      <c r="B54" s="12">
        <v>0.35399999999999998</v>
      </c>
      <c r="C54" s="12">
        <v>0.20799999999999999</v>
      </c>
      <c r="D54" s="12">
        <v>3270.7269999999999</v>
      </c>
      <c r="E54" s="4">
        <f t="shared" si="24"/>
        <v>1.1683168316831683E-3</v>
      </c>
      <c r="F54" s="4">
        <f t="shared" si="25"/>
        <v>1.0114285714285715E-2</v>
      </c>
      <c r="G54" s="3"/>
      <c r="H54" s="13"/>
      <c r="I54" s="13"/>
      <c r="J54">
        <f t="shared" si="26"/>
        <v>1</v>
      </c>
      <c r="K54">
        <f t="shared" si="27"/>
        <v>303</v>
      </c>
      <c r="L54">
        <f t="shared" si="28"/>
        <v>35</v>
      </c>
    </row>
    <row r="55" spans="1:12" x14ac:dyDescent="0.25">
      <c r="A55" s="3" t="s">
        <v>36</v>
      </c>
      <c r="B55" s="12">
        <v>735.51900000000001</v>
      </c>
      <c r="C55" s="12">
        <v>513.44799999999998</v>
      </c>
      <c r="D55" s="12">
        <v>1.877</v>
      </c>
      <c r="E55" s="4">
        <f t="shared" si="24"/>
        <v>2.4274554455445543</v>
      </c>
      <c r="F55" s="4">
        <f t="shared" si="25"/>
        <v>21.01482857142857</v>
      </c>
      <c r="G55" s="3"/>
      <c r="H55" s="14"/>
      <c r="I55" s="14"/>
      <c r="J55">
        <f t="shared" si="26"/>
        <v>1</v>
      </c>
      <c r="K55">
        <f t="shared" si="27"/>
        <v>303</v>
      </c>
      <c r="L55">
        <f t="shared" si="28"/>
        <v>35</v>
      </c>
    </row>
    <row r="56" spans="1:12" x14ac:dyDescent="0.25">
      <c r="A56" s="3" t="s">
        <v>27</v>
      </c>
      <c r="B56" s="12">
        <v>122.40900000000001</v>
      </c>
      <c r="C56" s="12">
        <v>61.225999999999999</v>
      </c>
      <c r="D56" s="12">
        <v>10.007999999999999</v>
      </c>
      <c r="E56" s="4">
        <f t="shared" si="24"/>
        <v>0.40399009900990102</v>
      </c>
      <c r="F56" s="4">
        <f t="shared" si="25"/>
        <v>3.4974000000000003</v>
      </c>
      <c r="G56" s="3"/>
      <c r="H56" s="14"/>
      <c r="I56" s="14"/>
      <c r="J56">
        <f t="shared" si="26"/>
        <v>1</v>
      </c>
      <c r="K56">
        <f t="shared" si="27"/>
        <v>303</v>
      </c>
      <c r="L56">
        <f t="shared" si="28"/>
        <v>35</v>
      </c>
    </row>
    <row r="57" spans="1:12" x14ac:dyDescent="0.25">
      <c r="A57" s="3" t="s">
        <v>29</v>
      </c>
      <c r="B57" s="12">
        <v>2.0049999999999999</v>
      </c>
      <c r="C57" s="12">
        <v>1.1299999999999999</v>
      </c>
      <c r="D57" s="12">
        <v>569.04200000000003</v>
      </c>
      <c r="E57" s="4">
        <f t="shared" si="24"/>
        <v>6.6171617161716167E-3</v>
      </c>
      <c r="F57" s="4">
        <f t="shared" si="25"/>
        <v>5.728571428571428E-2</v>
      </c>
      <c r="G57" s="3"/>
      <c r="H57" s="14"/>
      <c r="I57" s="14"/>
      <c r="J57">
        <f t="shared" si="26"/>
        <v>1</v>
      </c>
      <c r="K57">
        <f t="shared" si="27"/>
        <v>303</v>
      </c>
      <c r="L57">
        <f t="shared" si="28"/>
        <v>35</v>
      </c>
    </row>
    <row r="58" spans="1:12" x14ac:dyDescent="0.25">
      <c r="A58" s="3" t="s">
        <v>107</v>
      </c>
      <c r="B58" s="12">
        <v>275.49799999999999</v>
      </c>
      <c r="C58" s="12">
        <v>157.155</v>
      </c>
      <c r="D58" s="12">
        <v>4.3529999999999998</v>
      </c>
      <c r="E58" s="4">
        <f t="shared" si="24"/>
        <v>0.90923432343234323</v>
      </c>
      <c r="F58" s="4">
        <f t="shared" si="25"/>
        <v>7.871371428571428</v>
      </c>
      <c r="G58" s="3"/>
      <c r="H58" s="14"/>
      <c r="I58" s="14"/>
      <c r="J58">
        <f t="shared" si="26"/>
        <v>1</v>
      </c>
      <c r="K58">
        <f t="shared" si="27"/>
        <v>303</v>
      </c>
      <c r="L58">
        <f t="shared" si="28"/>
        <v>35</v>
      </c>
    </row>
    <row r="59" spans="1:12" x14ac:dyDescent="0.25">
      <c r="A59" s="3" t="s">
        <v>18</v>
      </c>
      <c r="B59" s="12">
        <v>3.0110000000000001</v>
      </c>
      <c r="C59" s="12">
        <v>1.845</v>
      </c>
      <c r="D59" s="12">
        <v>392.75900000000001</v>
      </c>
      <c r="E59" s="4">
        <f t="shared" si="24"/>
        <v>9.9372937293729369E-3</v>
      </c>
      <c r="F59" s="4">
        <f t="shared" si="25"/>
        <v>8.6028571428571426E-2</v>
      </c>
      <c r="G59" s="3"/>
      <c r="H59" s="14"/>
      <c r="I59" s="14"/>
      <c r="J59">
        <f t="shared" si="26"/>
        <v>1</v>
      </c>
      <c r="K59">
        <f t="shared" si="27"/>
        <v>303</v>
      </c>
      <c r="L59">
        <f t="shared" si="28"/>
        <v>35</v>
      </c>
    </row>
    <row r="60" spans="1:12" x14ac:dyDescent="0.25">
      <c r="A60" s="3" t="s">
        <v>28</v>
      </c>
      <c r="B60" s="12">
        <v>137.50299999999999</v>
      </c>
      <c r="C60" s="12">
        <v>74.935000000000002</v>
      </c>
      <c r="D60" s="12">
        <v>8.2379999999999995</v>
      </c>
      <c r="E60" s="4">
        <f t="shared" si="24"/>
        <v>0.45380528052805275</v>
      </c>
      <c r="F60" s="4">
        <f t="shared" si="25"/>
        <v>3.9286571428571424</v>
      </c>
      <c r="G60" s="3"/>
      <c r="H60" s="14"/>
      <c r="I60" s="14"/>
      <c r="J60">
        <f t="shared" si="26"/>
        <v>1</v>
      </c>
      <c r="K60">
        <f t="shared" si="27"/>
        <v>303</v>
      </c>
      <c r="L60">
        <f t="shared" si="28"/>
        <v>35</v>
      </c>
    </row>
    <row r="61" spans="1:12" x14ac:dyDescent="0.25">
      <c r="A61" s="3" t="s">
        <v>37</v>
      </c>
      <c r="B61" s="12">
        <v>71.093999999999994</v>
      </c>
      <c r="C61" s="12">
        <v>42.133000000000003</v>
      </c>
      <c r="D61" s="12">
        <v>16.579999999999998</v>
      </c>
      <c r="E61" s="4">
        <f t="shared" si="24"/>
        <v>0.23463366336633662</v>
      </c>
      <c r="F61" s="4">
        <f t="shared" si="25"/>
        <v>2.0312571428571427</v>
      </c>
      <c r="G61" s="3"/>
      <c r="H61" s="14"/>
      <c r="I61" s="14"/>
      <c r="J61">
        <f t="shared" si="26"/>
        <v>1</v>
      </c>
      <c r="K61">
        <f t="shared" si="27"/>
        <v>303</v>
      </c>
      <c r="L61">
        <f t="shared" si="28"/>
        <v>35</v>
      </c>
    </row>
    <row r="62" spans="1:12" x14ac:dyDescent="0.25">
      <c r="A62" s="2" t="str">
        <f>A50</f>
        <v>Model name</v>
      </c>
      <c r="B62" s="2" t="s">
        <v>14</v>
      </c>
      <c r="C62" s="2" t="s">
        <v>15</v>
      </c>
      <c r="D62" s="2" t="s">
        <v>14</v>
      </c>
      <c r="E62" s="2" t="s">
        <v>14</v>
      </c>
      <c r="F62" s="2" t="s">
        <v>14</v>
      </c>
      <c r="G62" s="2" t="s">
        <v>38</v>
      </c>
      <c r="H62" s="13" t="str">
        <f>CONCATENATE(G62, ," ", B62)</f>
        <v>Intel® Core™ i5-10500TE INT8</v>
      </c>
      <c r="I62" s="13" t="str">
        <f>CONCATENATE($G62, ," ", C62)</f>
        <v>Intel® Core™ i5-10500TE FP32</v>
      </c>
      <c r="J62" s="13">
        <v>1</v>
      </c>
      <c r="K62" s="13">
        <v>214</v>
      </c>
      <c r="L62" s="13">
        <v>35</v>
      </c>
    </row>
    <row r="63" spans="1:12" x14ac:dyDescent="0.25">
      <c r="A63" s="3" t="s">
        <v>16</v>
      </c>
      <c r="B63" s="12">
        <v>32.116999999999997</v>
      </c>
      <c r="C63" s="12">
        <v>21.783999999999999</v>
      </c>
      <c r="D63" s="12">
        <v>36.616999999999997</v>
      </c>
      <c r="E63" s="4">
        <f t="shared" ref="E63:E73" si="29">B63/(J63*K63)</f>
        <v>0.15007943925233644</v>
      </c>
      <c r="F63" s="4">
        <f t="shared" ref="F63:F73" si="30">B63/(J63*L63)</f>
        <v>0.91762857142857135</v>
      </c>
      <c r="G63" s="3"/>
      <c r="H63" s="14"/>
      <c r="I63" s="14"/>
      <c r="J63">
        <f>J62</f>
        <v>1</v>
      </c>
      <c r="K63">
        <f>K62</f>
        <v>214</v>
      </c>
      <c r="L63">
        <f>L62</f>
        <v>35</v>
      </c>
    </row>
    <row r="64" spans="1:12" x14ac:dyDescent="0.25">
      <c r="A64" s="3" t="s">
        <v>17</v>
      </c>
      <c r="B64" s="12">
        <v>2.9969999999999999</v>
      </c>
      <c r="C64" s="12">
        <v>1.847</v>
      </c>
      <c r="D64" s="12">
        <v>349.48200000000003</v>
      </c>
      <c r="E64" s="4">
        <f t="shared" si="29"/>
        <v>1.4004672897196261E-2</v>
      </c>
      <c r="F64" s="4">
        <f t="shared" si="30"/>
        <v>8.5628571428571429E-2</v>
      </c>
      <c r="G64" s="3"/>
      <c r="H64" s="14"/>
      <c r="I64" s="14"/>
      <c r="J64">
        <f t="shared" ref="J64:J73" si="31">J63</f>
        <v>1</v>
      </c>
      <c r="K64">
        <f t="shared" ref="K64:K73" si="32">K63</f>
        <v>214</v>
      </c>
      <c r="L64">
        <f t="shared" ref="L64:L73" si="33">L63</f>
        <v>35</v>
      </c>
    </row>
    <row r="65" spans="1:12" x14ac:dyDescent="0.25">
      <c r="A65" s="3" t="s">
        <v>88</v>
      </c>
      <c r="B65" s="12">
        <v>58.594999999999999</v>
      </c>
      <c r="C65" s="12">
        <v>29.946000000000002</v>
      </c>
      <c r="D65" s="12">
        <v>21.085000000000001</v>
      </c>
      <c r="E65" s="4">
        <f t="shared" si="29"/>
        <v>0.27380841121495325</v>
      </c>
      <c r="F65" s="4">
        <f t="shared" si="30"/>
        <v>1.6741428571428572</v>
      </c>
      <c r="G65" s="3"/>
      <c r="H65" s="14"/>
      <c r="I65" s="14"/>
      <c r="J65">
        <f t="shared" si="31"/>
        <v>1</v>
      </c>
      <c r="K65">
        <f t="shared" si="32"/>
        <v>214</v>
      </c>
      <c r="L65">
        <f t="shared" si="33"/>
        <v>35</v>
      </c>
    </row>
    <row r="66" spans="1:12" x14ac:dyDescent="0.25">
      <c r="A66" s="3" t="s">
        <v>106</v>
      </c>
      <c r="B66" s="12">
        <v>0.41899999999999998</v>
      </c>
      <c r="C66" s="12">
        <v>0.26900000000000002</v>
      </c>
      <c r="D66" s="12">
        <v>2752.4679999999998</v>
      </c>
      <c r="E66" s="4">
        <f t="shared" si="29"/>
        <v>1.9579439252336447E-3</v>
      </c>
      <c r="F66" s="4">
        <f t="shared" si="30"/>
        <v>1.197142857142857E-2</v>
      </c>
      <c r="G66" s="3"/>
      <c r="H66" s="13"/>
      <c r="I66" s="13"/>
      <c r="J66">
        <f t="shared" si="31"/>
        <v>1</v>
      </c>
      <c r="K66">
        <f t="shared" si="32"/>
        <v>214</v>
      </c>
      <c r="L66">
        <f t="shared" si="33"/>
        <v>35</v>
      </c>
    </row>
    <row r="67" spans="1:12" x14ac:dyDescent="0.25">
      <c r="A67" s="3" t="s">
        <v>36</v>
      </c>
      <c r="B67" s="12">
        <v>889.45299999999997</v>
      </c>
      <c r="C67" s="12">
        <v>491.15600000000001</v>
      </c>
      <c r="D67" s="12">
        <v>1.6060000000000001</v>
      </c>
      <c r="E67" s="4">
        <f t="shared" si="29"/>
        <v>4.1563224299065418</v>
      </c>
      <c r="F67" s="4">
        <f t="shared" si="30"/>
        <v>25.412942857142856</v>
      </c>
      <c r="G67" s="3"/>
      <c r="H67" s="14"/>
      <c r="I67" s="14"/>
      <c r="J67">
        <f t="shared" si="31"/>
        <v>1</v>
      </c>
      <c r="K67">
        <f t="shared" si="32"/>
        <v>214</v>
      </c>
      <c r="L67">
        <f t="shared" si="33"/>
        <v>35</v>
      </c>
    </row>
    <row r="68" spans="1:12" x14ac:dyDescent="0.25">
      <c r="A68" s="3" t="s">
        <v>27</v>
      </c>
      <c r="B68" s="12">
        <v>144.53700000000001</v>
      </c>
      <c r="C68" s="12">
        <v>73.445999999999998</v>
      </c>
      <c r="D68" s="12">
        <v>8.2189999999999994</v>
      </c>
      <c r="E68" s="4">
        <f t="shared" si="29"/>
        <v>0.67540654205607475</v>
      </c>
      <c r="F68" s="4">
        <f t="shared" si="30"/>
        <v>4.1296285714285714</v>
      </c>
      <c r="G68" s="3"/>
      <c r="H68" s="14"/>
      <c r="I68" s="14"/>
      <c r="J68">
        <f t="shared" si="31"/>
        <v>1</v>
      </c>
      <c r="K68">
        <f t="shared" si="32"/>
        <v>214</v>
      </c>
      <c r="L68">
        <f t="shared" si="33"/>
        <v>35</v>
      </c>
    </row>
    <row r="69" spans="1:12" x14ac:dyDescent="0.25">
      <c r="A69" s="3" t="s">
        <v>29</v>
      </c>
      <c r="B69" s="12">
        <v>2.4129999999999998</v>
      </c>
      <c r="C69" s="12">
        <v>1.395</v>
      </c>
      <c r="D69" s="12">
        <v>459.87099999999998</v>
      </c>
      <c r="E69" s="4">
        <f t="shared" si="29"/>
        <v>1.1275700934579438E-2</v>
      </c>
      <c r="F69" s="4">
        <f t="shared" si="30"/>
        <v>6.8942857142857139E-2</v>
      </c>
      <c r="G69" s="3"/>
      <c r="H69" s="14"/>
      <c r="I69" s="14"/>
      <c r="J69">
        <f t="shared" si="31"/>
        <v>1</v>
      </c>
      <c r="K69">
        <f t="shared" si="32"/>
        <v>214</v>
      </c>
      <c r="L69">
        <f t="shared" si="33"/>
        <v>35</v>
      </c>
    </row>
    <row r="70" spans="1:12" x14ac:dyDescent="0.25">
      <c r="A70" s="3" t="s">
        <v>107</v>
      </c>
      <c r="B70" s="12">
        <v>327.38200000000001</v>
      </c>
      <c r="C70" s="12">
        <v>170.57</v>
      </c>
      <c r="D70" s="12">
        <v>3.6309999999999998</v>
      </c>
      <c r="E70" s="4">
        <f t="shared" si="29"/>
        <v>1.5298224299065422</v>
      </c>
      <c r="F70" s="4">
        <f t="shared" si="30"/>
        <v>9.3537714285714291</v>
      </c>
      <c r="G70" s="3"/>
      <c r="H70" s="14"/>
      <c r="I70" s="14"/>
      <c r="J70">
        <f t="shared" si="31"/>
        <v>1</v>
      </c>
      <c r="K70">
        <f t="shared" si="32"/>
        <v>214</v>
      </c>
      <c r="L70">
        <f t="shared" si="33"/>
        <v>35</v>
      </c>
    </row>
    <row r="71" spans="1:12" x14ac:dyDescent="0.25">
      <c r="A71" s="3" t="s">
        <v>18</v>
      </c>
      <c r="B71" s="12">
        <v>3.6059999999999999</v>
      </c>
      <c r="C71" s="12">
        <v>2.2709999999999999</v>
      </c>
      <c r="D71" s="12">
        <v>324.54700000000003</v>
      </c>
      <c r="E71" s="4">
        <f t="shared" si="29"/>
        <v>1.6850467289719624E-2</v>
      </c>
      <c r="F71" s="4">
        <f t="shared" si="30"/>
        <v>0.10302857142857143</v>
      </c>
      <c r="G71" s="3"/>
      <c r="H71" s="14"/>
      <c r="I71" s="14"/>
      <c r="J71">
        <f t="shared" si="31"/>
        <v>1</v>
      </c>
      <c r="K71">
        <f t="shared" si="32"/>
        <v>214</v>
      </c>
      <c r="L71">
        <f t="shared" si="33"/>
        <v>35</v>
      </c>
    </row>
    <row r="72" spans="1:12" x14ac:dyDescent="0.25">
      <c r="A72" s="3" t="s">
        <v>28</v>
      </c>
      <c r="B72" s="12">
        <v>167.21</v>
      </c>
      <c r="C72" s="12">
        <v>89.974000000000004</v>
      </c>
      <c r="D72" s="12">
        <v>6.7210000000000001</v>
      </c>
      <c r="E72" s="4">
        <f t="shared" si="29"/>
        <v>0.78135514018691588</v>
      </c>
      <c r="F72" s="4">
        <f t="shared" si="30"/>
        <v>4.7774285714285716</v>
      </c>
      <c r="G72" s="3"/>
      <c r="H72" s="14"/>
      <c r="I72" s="14"/>
      <c r="J72">
        <f t="shared" si="31"/>
        <v>1</v>
      </c>
      <c r="K72">
        <f t="shared" si="32"/>
        <v>214</v>
      </c>
      <c r="L72">
        <f t="shared" si="33"/>
        <v>35</v>
      </c>
    </row>
    <row r="73" spans="1:12" x14ac:dyDescent="0.25">
      <c r="A73" s="3" t="s">
        <v>37</v>
      </c>
      <c r="B73" s="12">
        <v>81.622</v>
      </c>
      <c r="C73" s="12">
        <v>46.665999999999997</v>
      </c>
      <c r="D73" s="12">
        <v>13.824999999999999</v>
      </c>
      <c r="E73" s="4">
        <f t="shared" si="29"/>
        <v>0.38141121495327102</v>
      </c>
      <c r="F73" s="4">
        <f t="shared" si="30"/>
        <v>2.3320571428571428</v>
      </c>
      <c r="G73" s="3"/>
      <c r="H73" s="14"/>
      <c r="I73" s="14"/>
      <c r="J73">
        <f t="shared" si="31"/>
        <v>1</v>
      </c>
      <c r="K73">
        <f t="shared" si="32"/>
        <v>214</v>
      </c>
      <c r="L73">
        <f t="shared" si="33"/>
        <v>35</v>
      </c>
    </row>
    <row r="74" spans="1:12" x14ac:dyDescent="0.25">
      <c r="A74" s="2" t="str">
        <f>A62</f>
        <v>Model name</v>
      </c>
      <c r="B74" s="2" t="s">
        <v>14</v>
      </c>
      <c r="C74" s="2" t="s">
        <v>15</v>
      </c>
      <c r="D74" s="2" t="s">
        <v>14</v>
      </c>
      <c r="E74" s="2" t="s">
        <v>14</v>
      </c>
      <c r="F74" s="2" t="s">
        <v>14</v>
      </c>
      <c r="G74" s="2" t="s">
        <v>26</v>
      </c>
      <c r="H74" s="13" t="str">
        <f>CONCATENATE(G74, ," ", B74)</f>
        <v>Intel® Core™ i9-10900TE INT8</v>
      </c>
      <c r="I74" s="13" t="str">
        <f>CONCATENATE($G74, ," ", C74)</f>
        <v>Intel® Core™ i9-10900TE FP32</v>
      </c>
      <c r="J74" s="13">
        <v>1</v>
      </c>
      <c r="K74" s="13">
        <v>488</v>
      </c>
      <c r="L74" s="13">
        <v>35</v>
      </c>
    </row>
    <row r="75" spans="1:12" x14ac:dyDescent="0.25">
      <c r="A75" s="3" t="s">
        <v>16</v>
      </c>
      <c r="B75" s="12">
        <v>32.802</v>
      </c>
      <c r="C75" s="12">
        <v>21.253</v>
      </c>
      <c r="D75" s="12">
        <v>37.789000000000001</v>
      </c>
      <c r="E75" s="4">
        <f t="shared" ref="E75:E85" si="34">B75/(J75*K75)</f>
        <v>6.7217213114754093E-2</v>
      </c>
      <c r="F75" s="4">
        <f t="shared" ref="F75:F85" si="35">B75/(J75*L75)</f>
        <v>0.93720000000000003</v>
      </c>
      <c r="G75" s="3"/>
      <c r="H75" s="13"/>
      <c r="I75" s="13"/>
      <c r="J75">
        <f>J74</f>
        <v>1</v>
      </c>
      <c r="K75">
        <f>K74</f>
        <v>488</v>
      </c>
      <c r="L75">
        <f>L74</f>
        <v>35</v>
      </c>
    </row>
    <row r="76" spans="1:12" x14ac:dyDescent="0.25">
      <c r="A76" s="3" t="s">
        <v>17</v>
      </c>
      <c r="B76" s="12">
        <v>3.262</v>
      </c>
      <c r="C76" s="12">
        <v>1.895</v>
      </c>
      <c r="D76" s="12">
        <v>329.666</v>
      </c>
      <c r="E76" s="4">
        <f t="shared" si="34"/>
        <v>6.6844262295081966E-3</v>
      </c>
      <c r="F76" s="4">
        <f t="shared" si="35"/>
        <v>9.3200000000000005E-2</v>
      </c>
      <c r="G76" s="3"/>
      <c r="H76" s="13"/>
      <c r="I76" s="13"/>
      <c r="J76">
        <f t="shared" ref="J76:J85" si="36">J75</f>
        <v>1</v>
      </c>
      <c r="K76">
        <f t="shared" ref="K76:K85" si="37">K75</f>
        <v>488</v>
      </c>
      <c r="L76">
        <f t="shared" ref="L76:L85" si="38">L75</f>
        <v>35</v>
      </c>
    </row>
    <row r="77" spans="1:12" x14ac:dyDescent="0.25">
      <c r="A77" s="3" t="s">
        <v>88</v>
      </c>
      <c r="B77" s="12">
        <v>64.772999999999996</v>
      </c>
      <c r="C77" s="12">
        <v>35.947000000000003</v>
      </c>
      <c r="D77" s="12">
        <v>19.137</v>
      </c>
      <c r="E77" s="4">
        <f t="shared" si="34"/>
        <v>0.13273155737704917</v>
      </c>
      <c r="F77" s="4">
        <f t="shared" si="35"/>
        <v>1.8506571428571428</v>
      </c>
      <c r="G77" s="3"/>
      <c r="H77" s="13"/>
      <c r="I77" s="13"/>
      <c r="J77">
        <f t="shared" si="36"/>
        <v>1</v>
      </c>
      <c r="K77">
        <f t="shared" si="37"/>
        <v>488</v>
      </c>
      <c r="L77">
        <f t="shared" si="38"/>
        <v>35</v>
      </c>
    </row>
    <row r="78" spans="1:12" x14ac:dyDescent="0.25">
      <c r="A78" s="3" t="s">
        <v>106</v>
      </c>
      <c r="B78" s="12">
        <v>0.45</v>
      </c>
      <c r="C78" s="12">
        <v>0.26500000000000001</v>
      </c>
      <c r="D78" s="12">
        <v>2593.4720000000002</v>
      </c>
      <c r="E78" s="4">
        <f t="shared" si="34"/>
        <v>9.2213114754098363E-4</v>
      </c>
      <c r="F78" s="4">
        <f t="shared" si="35"/>
        <v>1.2857142857142857E-2</v>
      </c>
      <c r="G78" s="3"/>
      <c r="H78" s="13"/>
      <c r="I78" s="13"/>
      <c r="J78">
        <f t="shared" si="36"/>
        <v>1</v>
      </c>
      <c r="K78">
        <f t="shared" si="37"/>
        <v>488</v>
      </c>
      <c r="L78">
        <f t="shared" si="38"/>
        <v>35</v>
      </c>
    </row>
    <row r="79" spans="1:12" x14ac:dyDescent="0.25">
      <c r="A79" s="3" t="s">
        <v>36</v>
      </c>
      <c r="B79" s="12">
        <v>916.72199999999998</v>
      </c>
      <c r="C79" s="12">
        <v>594.37900000000002</v>
      </c>
      <c r="D79" s="12">
        <v>1.538</v>
      </c>
      <c r="E79" s="4">
        <f t="shared" si="34"/>
        <v>1.8785286885245902</v>
      </c>
      <c r="F79" s="4">
        <f t="shared" si="35"/>
        <v>26.192057142857141</v>
      </c>
      <c r="G79" s="3"/>
      <c r="H79" s="13"/>
      <c r="I79" s="13"/>
      <c r="J79">
        <f t="shared" si="36"/>
        <v>1</v>
      </c>
      <c r="K79">
        <f t="shared" si="37"/>
        <v>488</v>
      </c>
      <c r="L79">
        <f t="shared" si="38"/>
        <v>35</v>
      </c>
    </row>
    <row r="80" spans="1:12" x14ac:dyDescent="0.25">
      <c r="A80" s="3" t="s">
        <v>27</v>
      </c>
      <c r="B80" s="12">
        <v>152.06299999999999</v>
      </c>
      <c r="C80" s="12">
        <v>72.497</v>
      </c>
      <c r="D80" s="12">
        <v>7.6589999999999998</v>
      </c>
      <c r="E80" s="4">
        <f t="shared" si="34"/>
        <v>0.31160450819672131</v>
      </c>
      <c r="F80" s="4">
        <f t="shared" si="35"/>
        <v>4.3446571428571428</v>
      </c>
      <c r="G80" s="3"/>
      <c r="H80" s="13"/>
      <c r="I80" s="13"/>
      <c r="J80">
        <f t="shared" si="36"/>
        <v>1</v>
      </c>
      <c r="K80">
        <f t="shared" si="37"/>
        <v>488</v>
      </c>
      <c r="L80">
        <f t="shared" si="38"/>
        <v>35</v>
      </c>
    </row>
    <row r="81" spans="1:12" x14ac:dyDescent="0.25">
      <c r="A81" s="3" t="s">
        <v>29</v>
      </c>
      <c r="B81" s="12">
        <v>2.5840000000000001</v>
      </c>
      <c r="C81" s="12">
        <v>1.431</v>
      </c>
      <c r="D81" s="12">
        <v>408.34800000000001</v>
      </c>
      <c r="E81" s="4">
        <f t="shared" si="34"/>
        <v>5.2950819672131152E-3</v>
      </c>
      <c r="F81" s="4">
        <f t="shared" si="35"/>
        <v>7.3828571428571424E-2</v>
      </c>
      <c r="G81" s="3"/>
      <c r="H81" s="13"/>
      <c r="I81" s="13"/>
      <c r="J81">
        <f t="shared" si="36"/>
        <v>1</v>
      </c>
      <c r="K81">
        <f t="shared" si="37"/>
        <v>488</v>
      </c>
      <c r="L81">
        <f t="shared" si="38"/>
        <v>35</v>
      </c>
    </row>
    <row r="82" spans="1:12" x14ac:dyDescent="0.25">
      <c r="A82" s="3" t="s">
        <v>107</v>
      </c>
      <c r="B82" s="12">
        <v>354.08600000000001</v>
      </c>
      <c r="C82" s="12">
        <v>185.69800000000001</v>
      </c>
      <c r="D82" s="12">
        <v>3.3919999999999999</v>
      </c>
      <c r="E82" s="4">
        <f t="shared" si="34"/>
        <v>0.72558606557377048</v>
      </c>
      <c r="F82" s="4">
        <f t="shared" si="35"/>
        <v>10.116742857142858</v>
      </c>
      <c r="G82" s="3"/>
      <c r="H82" s="13"/>
      <c r="I82" s="13"/>
      <c r="J82">
        <f t="shared" si="36"/>
        <v>1</v>
      </c>
      <c r="K82">
        <f t="shared" si="37"/>
        <v>488</v>
      </c>
      <c r="L82">
        <f t="shared" si="38"/>
        <v>35</v>
      </c>
    </row>
    <row r="83" spans="1:12" x14ac:dyDescent="0.25">
      <c r="A83" s="3" t="s">
        <v>18</v>
      </c>
      <c r="B83" s="12">
        <v>3.7490000000000001</v>
      </c>
      <c r="C83" s="12">
        <v>2.3340000000000001</v>
      </c>
      <c r="D83" s="12">
        <v>286.39400000000001</v>
      </c>
      <c r="E83" s="4">
        <f t="shared" si="34"/>
        <v>7.682377049180328E-3</v>
      </c>
      <c r="F83" s="4">
        <f t="shared" si="35"/>
        <v>0.10711428571428572</v>
      </c>
      <c r="G83" s="3"/>
      <c r="H83" s="13"/>
      <c r="I83" s="13"/>
      <c r="J83">
        <f t="shared" si="36"/>
        <v>1</v>
      </c>
      <c r="K83">
        <f t="shared" si="37"/>
        <v>488</v>
      </c>
      <c r="L83">
        <f t="shared" si="38"/>
        <v>35</v>
      </c>
    </row>
    <row r="84" spans="1:12" x14ac:dyDescent="0.25">
      <c r="A84" s="3" t="s">
        <v>28</v>
      </c>
      <c r="B84" s="12">
        <v>179.17099999999999</v>
      </c>
      <c r="C84" s="12">
        <v>91.814999999999998</v>
      </c>
      <c r="D84" s="12">
        <v>6.3369999999999997</v>
      </c>
      <c r="E84" s="4">
        <f t="shared" si="34"/>
        <v>0.36715368852459013</v>
      </c>
      <c r="F84" s="4">
        <f t="shared" si="35"/>
        <v>5.1191714285714287</v>
      </c>
      <c r="G84" s="3"/>
      <c r="H84" s="14"/>
      <c r="I84" s="14"/>
      <c r="J84">
        <f t="shared" si="36"/>
        <v>1</v>
      </c>
      <c r="K84">
        <f t="shared" si="37"/>
        <v>488</v>
      </c>
      <c r="L84">
        <f t="shared" si="38"/>
        <v>35</v>
      </c>
    </row>
    <row r="85" spans="1:12" x14ac:dyDescent="0.25">
      <c r="A85" s="3" t="s">
        <v>37</v>
      </c>
      <c r="B85" s="12">
        <v>90.611999999999995</v>
      </c>
      <c r="C85" s="12">
        <v>51.348999999999997</v>
      </c>
      <c r="D85" s="12">
        <v>12.698</v>
      </c>
      <c r="E85" s="4">
        <f t="shared" si="34"/>
        <v>0.18568032786885244</v>
      </c>
      <c r="F85" s="4">
        <f t="shared" si="35"/>
        <v>2.5889142857142855</v>
      </c>
      <c r="G85" s="3"/>
      <c r="H85" s="13"/>
      <c r="I85" s="13"/>
      <c r="J85">
        <f t="shared" si="36"/>
        <v>1</v>
      </c>
      <c r="K85">
        <f t="shared" si="37"/>
        <v>488</v>
      </c>
      <c r="L85">
        <f t="shared" si="38"/>
        <v>35</v>
      </c>
    </row>
    <row r="86" spans="1:12" x14ac:dyDescent="0.25">
      <c r="A86" s="2" t="str">
        <f>A74</f>
        <v>Model name</v>
      </c>
      <c r="B86" s="2" t="s">
        <v>14</v>
      </c>
      <c r="C86" s="2" t="s">
        <v>15</v>
      </c>
      <c r="D86" s="2" t="s">
        <v>14</v>
      </c>
      <c r="E86" s="2" t="s">
        <v>14</v>
      </c>
      <c r="F86" s="2" t="s">
        <v>14</v>
      </c>
      <c r="G86" s="2" t="s">
        <v>109</v>
      </c>
      <c r="H86" s="13" t="str">
        <f>CONCATENATE(G86, ," ", B86)</f>
        <v>Intel® Core™ i7-1360P INT8</v>
      </c>
      <c r="I86" s="13" t="str">
        <f>CONCATENATE($G86, ," ", C86)</f>
        <v>Intel® Core™ i7-1360P FP32</v>
      </c>
      <c r="J86" s="13">
        <v>1</v>
      </c>
      <c r="K86" s="13">
        <v>480</v>
      </c>
      <c r="L86" s="13">
        <v>28</v>
      </c>
    </row>
    <row r="87" spans="1:12" x14ac:dyDescent="0.25">
      <c r="A87" s="3" t="s">
        <v>16</v>
      </c>
      <c r="B87" s="12">
        <v>59.942</v>
      </c>
      <c r="C87" s="12">
        <v>24.349</v>
      </c>
      <c r="D87" s="12">
        <v>25.507999999999999</v>
      </c>
      <c r="E87" s="4">
        <f t="shared" ref="E87:E97" si="39">B87/(J87*K87)</f>
        <v>0.12487916666666667</v>
      </c>
      <c r="F87" s="4">
        <f t="shared" ref="F87:F97" si="40">B87/(J87*L87)</f>
        <v>2.1407857142857143</v>
      </c>
      <c r="G87" s="3"/>
      <c r="H87" s="13"/>
      <c r="I87" s="13"/>
      <c r="J87">
        <f>J86</f>
        <v>1</v>
      </c>
      <c r="K87">
        <f>K86</f>
        <v>480</v>
      </c>
      <c r="L87">
        <f>L86</f>
        <v>28</v>
      </c>
    </row>
    <row r="88" spans="1:12" x14ac:dyDescent="0.25">
      <c r="A88" s="3" t="s">
        <v>17</v>
      </c>
      <c r="B88" s="12">
        <v>5.6050000000000004</v>
      </c>
      <c r="C88" s="12">
        <v>2.1309999999999998</v>
      </c>
      <c r="D88" s="12">
        <v>249.86600000000001</v>
      </c>
      <c r="E88" s="4">
        <f t="shared" si="39"/>
        <v>1.1677083333333334E-2</v>
      </c>
      <c r="F88" s="4">
        <f t="shared" si="40"/>
        <v>0.20017857142857146</v>
      </c>
      <c r="G88" s="3"/>
      <c r="H88" s="13"/>
      <c r="I88" s="13"/>
      <c r="J88">
        <f t="shared" ref="J88:L97" si="41">J87</f>
        <v>1</v>
      </c>
      <c r="K88">
        <f t="shared" si="41"/>
        <v>480</v>
      </c>
      <c r="L88">
        <f t="shared" si="41"/>
        <v>28</v>
      </c>
    </row>
    <row r="89" spans="1:12" x14ac:dyDescent="0.25">
      <c r="A89" s="3" t="s">
        <v>88</v>
      </c>
      <c r="B89" s="12">
        <v>80.745000000000005</v>
      </c>
      <c r="C89" s="12">
        <v>38.070999999999998</v>
      </c>
      <c r="D89" s="12">
        <v>17.373999999999999</v>
      </c>
      <c r="E89" s="4">
        <f t="shared" si="39"/>
        <v>0.16821875</v>
      </c>
      <c r="F89" s="4">
        <f t="shared" si="40"/>
        <v>2.88375</v>
      </c>
      <c r="G89" s="3"/>
      <c r="H89" s="13"/>
      <c r="I89" s="13"/>
      <c r="J89">
        <f t="shared" si="41"/>
        <v>1</v>
      </c>
      <c r="K89">
        <f t="shared" si="41"/>
        <v>480</v>
      </c>
      <c r="L89">
        <f t="shared" si="41"/>
        <v>28</v>
      </c>
    </row>
    <row r="90" spans="1:12" x14ac:dyDescent="0.25">
      <c r="A90" s="3" t="s">
        <v>106</v>
      </c>
      <c r="B90" s="12">
        <v>0.7</v>
      </c>
      <c r="C90" s="12">
        <v>0.309</v>
      </c>
      <c r="D90" s="12">
        <v>1747.1089999999999</v>
      </c>
      <c r="E90" s="4">
        <f t="shared" si="39"/>
        <v>1.4583333333333332E-3</v>
      </c>
      <c r="F90" s="4">
        <f t="shared" si="40"/>
        <v>2.4999999999999998E-2</v>
      </c>
      <c r="G90" s="3"/>
      <c r="H90" s="13"/>
      <c r="I90" s="13"/>
      <c r="J90">
        <f t="shared" ref="J90:L90" si="42">J89</f>
        <v>1</v>
      </c>
      <c r="K90">
        <f t="shared" si="42"/>
        <v>480</v>
      </c>
      <c r="L90">
        <f t="shared" si="42"/>
        <v>28</v>
      </c>
    </row>
    <row r="91" spans="1:12" x14ac:dyDescent="0.25">
      <c r="A91" s="3" t="s">
        <v>36</v>
      </c>
      <c r="B91" s="12">
        <v>1453.3009999999999</v>
      </c>
      <c r="C91" s="12">
        <v>714.21799999999996</v>
      </c>
      <c r="D91" s="12">
        <v>1.2270000000000001</v>
      </c>
      <c r="E91" s="4">
        <f t="shared" si="39"/>
        <v>3.0277104166666664</v>
      </c>
      <c r="F91" s="4">
        <f t="shared" si="40"/>
        <v>51.90360714285714</v>
      </c>
      <c r="G91" s="3"/>
      <c r="H91" s="13"/>
      <c r="I91" s="13"/>
      <c r="J91">
        <f t="shared" ref="J91:L91" si="43">J90</f>
        <v>1</v>
      </c>
      <c r="K91">
        <f t="shared" si="43"/>
        <v>480</v>
      </c>
      <c r="L91">
        <f t="shared" si="43"/>
        <v>28</v>
      </c>
    </row>
    <row r="92" spans="1:12" x14ac:dyDescent="0.25">
      <c r="A92" s="3" t="s">
        <v>27</v>
      </c>
      <c r="B92" s="12">
        <v>295.00400000000002</v>
      </c>
      <c r="C92" s="12">
        <v>86.912999999999997</v>
      </c>
      <c r="D92" s="12">
        <v>5.3639999999999999</v>
      </c>
      <c r="E92" s="4">
        <f t="shared" si="39"/>
        <v>0.61459166666666676</v>
      </c>
      <c r="F92" s="4">
        <f t="shared" si="40"/>
        <v>10.535857142857143</v>
      </c>
      <c r="G92" s="3"/>
      <c r="H92" s="13"/>
      <c r="I92" s="13"/>
      <c r="J92">
        <f t="shared" ref="J92:L92" si="44">J91</f>
        <v>1</v>
      </c>
      <c r="K92">
        <f t="shared" si="44"/>
        <v>480</v>
      </c>
      <c r="L92">
        <f t="shared" si="44"/>
        <v>28</v>
      </c>
    </row>
    <row r="93" spans="1:12" x14ac:dyDescent="0.25">
      <c r="A93" s="3" t="s">
        <v>29</v>
      </c>
      <c r="B93" s="12">
        <v>4.9210000000000003</v>
      </c>
      <c r="C93" s="12">
        <v>1.556</v>
      </c>
      <c r="D93" s="12">
        <v>259.43</v>
      </c>
      <c r="E93" s="4">
        <f t="shared" si="39"/>
        <v>1.0252083333333334E-2</v>
      </c>
      <c r="F93" s="4">
        <f t="shared" si="40"/>
        <v>0.17575000000000002</v>
      </c>
      <c r="G93" s="3"/>
      <c r="H93" s="13"/>
      <c r="I93" s="13"/>
      <c r="J93">
        <f t="shared" si="41"/>
        <v>1</v>
      </c>
      <c r="K93">
        <f t="shared" si="41"/>
        <v>480</v>
      </c>
      <c r="L93">
        <f t="shared" si="41"/>
        <v>28</v>
      </c>
    </row>
    <row r="94" spans="1:12" x14ac:dyDescent="0.25">
      <c r="A94" s="3" t="s">
        <v>107</v>
      </c>
      <c r="B94" s="12">
        <v>597.27700000000004</v>
      </c>
      <c r="C94" s="12">
        <v>216.26300000000001</v>
      </c>
      <c r="D94" s="12">
        <v>2.6419999999999999</v>
      </c>
      <c r="E94" s="4">
        <f t="shared" si="39"/>
        <v>1.2443270833333335</v>
      </c>
      <c r="F94" s="4">
        <f t="shared" si="40"/>
        <v>21.331321428571432</v>
      </c>
      <c r="G94" s="3"/>
      <c r="H94" s="13"/>
      <c r="I94" s="13"/>
      <c r="J94">
        <f t="shared" si="41"/>
        <v>1</v>
      </c>
      <c r="K94">
        <f t="shared" si="41"/>
        <v>480</v>
      </c>
      <c r="L94">
        <f t="shared" si="41"/>
        <v>28</v>
      </c>
    </row>
    <row r="95" spans="1:12" x14ac:dyDescent="0.25">
      <c r="A95" s="3" t="s">
        <v>18</v>
      </c>
      <c r="B95" s="12">
        <v>6.94</v>
      </c>
      <c r="C95" s="12">
        <v>2.528</v>
      </c>
      <c r="D95" s="12">
        <v>193.36099999999999</v>
      </c>
      <c r="E95" s="4">
        <f t="shared" si="39"/>
        <v>1.4458333333333333E-2</v>
      </c>
      <c r="F95" s="4">
        <f t="shared" si="40"/>
        <v>0.24785714285714286</v>
      </c>
      <c r="G95" s="3"/>
      <c r="H95" s="13"/>
      <c r="I95" s="13"/>
      <c r="J95">
        <f t="shared" si="41"/>
        <v>1</v>
      </c>
      <c r="K95">
        <f t="shared" si="41"/>
        <v>480</v>
      </c>
      <c r="L95">
        <f t="shared" si="41"/>
        <v>28</v>
      </c>
    </row>
    <row r="96" spans="1:12" x14ac:dyDescent="0.25">
      <c r="A96" s="3" t="s">
        <v>28</v>
      </c>
      <c r="B96" s="12">
        <v>331.904</v>
      </c>
      <c r="C96" s="12">
        <v>107.173</v>
      </c>
      <c r="D96" s="12">
        <v>4.508</v>
      </c>
      <c r="E96" s="4">
        <f t="shared" si="39"/>
        <v>0.69146666666666667</v>
      </c>
      <c r="F96" s="4">
        <f t="shared" si="40"/>
        <v>11.853714285714286</v>
      </c>
      <c r="G96" s="3"/>
      <c r="H96" s="14"/>
      <c r="I96" s="14"/>
      <c r="J96">
        <f t="shared" si="41"/>
        <v>1</v>
      </c>
      <c r="K96">
        <f t="shared" si="41"/>
        <v>480</v>
      </c>
      <c r="L96">
        <f t="shared" si="41"/>
        <v>28</v>
      </c>
    </row>
    <row r="97" spans="1:12" x14ac:dyDescent="0.25">
      <c r="A97" s="3" t="s">
        <v>37</v>
      </c>
      <c r="B97" s="12">
        <v>141.559</v>
      </c>
      <c r="C97" s="12">
        <v>56.915999999999997</v>
      </c>
      <c r="D97" s="12">
        <v>9.7040000000000006</v>
      </c>
      <c r="E97" s="4">
        <f t="shared" si="39"/>
        <v>0.29491458333333331</v>
      </c>
      <c r="F97" s="4">
        <f t="shared" si="40"/>
        <v>5.0556785714285715</v>
      </c>
      <c r="G97" s="3"/>
      <c r="H97" s="13"/>
      <c r="I97" s="13"/>
      <c r="J97">
        <f t="shared" si="41"/>
        <v>1</v>
      </c>
      <c r="K97">
        <f t="shared" si="41"/>
        <v>480</v>
      </c>
      <c r="L97">
        <f t="shared" si="41"/>
        <v>28</v>
      </c>
    </row>
    <row r="98" spans="1:12" x14ac:dyDescent="0.25">
      <c r="A98" s="2" t="str">
        <f>A74</f>
        <v>Model name</v>
      </c>
      <c r="B98" s="2" t="s">
        <v>14</v>
      </c>
      <c r="C98" s="2" t="s">
        <v>15</v>
      </c>
      <c r="D98" s="2" t="s">
        <v>14</v>
      </c>
      <c r="E98" s="2" t="s">
        <v>14</v>
      </c>
      <c r="F98" s="2" t="s">
        <v>14</v>
      </c>
      <c r="G98" s="2" t="s">
        <v>39</v>
      </c>
      <c r="H98" s="13" t="str">
        <f>CONCATENATE(G98, ," ", B98)</f>
        <v>Intel® Core™ i7-1185GRE INT8</v>
      </c>
      <c r="I98" s="13" t="str">
        <f>CONCATENATE($G98, ," ", C98)</f>
        <v>Intel® Core™ i7-1185GRE FP32</v>
      </c>
      <c r="J98" s="13">
        <v>1</v>
      </c>
      <c r="K98" s="13">
        <v>490</v>
      </c>
      <c r="L98" s="13">
        <v>15</v>
      </c>
    </row>
    <row r="99" spans="1:12" x14ac:dyDescent="0.25">
      <c r="A99" s="3" t="s">
        <v>16</v>
      </c>
      <c r="B99" s="12">
        <v>36.655999999999999</v>
      </c>
      <c r="C99" s="12">
        <v>13.167999999999999</v>
      </c>
      <c r="D99" s="12">
        <v>30.059000000000001</v>
      </c>
      <c r="E99" s="4">
        <f t="shared" ref="E99:E109" si="45">B99/(J99*K99)</f>
        <v>7.4808163265306121E-2</v>
      </c>
      <c r="F99" s="4">
        <f t="shared" ref="F99:F109" si="46">B99/(J99*L99)</f>
        <v>2.4437333333333333</v>
      </c>
      <c r="G99" s="3"/>
      <c r="H99" s="13"/>
      <c r="I99" s="13"/>
      <c r="J99">
        <f>J98</f>
        <v>1</v>
      </c>
      <c r="K99">
        <f>K98</f>
        <v>490</v>
      </c>
      <c r="L99">
        <f>L98</f>
        <v>15</v>
      </c>
    </row>
    <row r="100" spans="1:12" x14ac:dyDescent="0.25">
      <c r="A100" s="3" t="s">
        <v>17</v>
      </c>
      <c r="B100" s="12">
        <v>3.573</v>
      </c>
      <c r="C100" s="12">
        <v>1.161</v>
      </c>
      <c r="D100" s="12">
        <v>284.21499999999997</v>
      </c>
      <c r="E100" s="4">
        <f t="shared" si="45"/>
        <v>7.2918367346938772E-3</v>
      </c>
      <c r="F100" s="4">
        <f t="shared" si="46"/>
        <v>0.2382</v>
      </c>
      <c r="G100" s="3"/>
      <c r="H100" s="13"/>
      <c r="I100" s="13"/>
      <c r="J100">
        <f t="shared" ref="J100:J109" si="47">J99</f>
        <v>1</v>
      </c>
      <c r="K100">
        <f t="shared" ref="K100:K109" si="48">K99</f>
        <v>490</v>
      </c>
      <c r="L100">
        <f t="shared" ref="L100:L109" si="49">L99</f>
        <v>15</v>
      </c>
    </row>
    <row r="101" spans="1:12" x14ac:dyDescent="0.25">
      <c r="A101" s="3" t="s">
        <v>88</v>
      </c>
      <c r="B101" s="12">
        <v>50.698</v>
      </c>
      <c r="C101" s="12">
        <v>21.015999999999998</v>
      </c>
      <c r="D101" s="12">
        <v>20.963999999999999</v>
      </c>
      <c r="E101" s="4">
        <f t="shared" si="45"/>
        <v>0.10346530612244897</v>
      </c>
      <c r="F101" s="4">
        <f t="shared" si="46"/>
        <v>3.3798666666666666</v>
      </c>
      <c r="G101" s="3"/>
      <c r="H101" s="13"/>
      <c r="I101" s="13"/>
      <c r="J101">
        <f t="shared" si="47"/>
        <v>1</v>
      </c>
      <c r="K101">
        <f t="shared" si="48"/>
        <v>490</v>
      </c>
      <c r="L101">
        <f t="shared" si="49"/>
        <v>15</v>
      </c>
    </row>
    <row r="102" spans="1:12" x14ac:dyDescent="0.25">
      <c r="A102" s="3" t="s">
        <v>106</v>
      </c>
      <c r="B102" s="12">
        <v>0.48399999999999999</v>
      </c>
      <c r="C102" s="12">
        <v>0.13800000000000001</v>
      </c>
      <c r="D102" s="12">
        <v>2685.5210000000002</v>
      </c>
      <c r="E102" s="4">
        <f t="shared" si="45"/>
        <v>9.8775510204081622E-4</v>
      </c>
      <c r="F102" s="4">
        <f t="shared" si="46"/>
        <v>3.2266666666666666E-2</v>
      </c>
      <c r="G102" s="3"/>
      <c r="H102" s="13"/>
      <c r="I102" s="13"/>
      <c r="J102">
        <f t="shared" si="47"/>
        <v>1</v>
      </c>
      <c r="K102">
        <f t="shared" si="48"/>
        <v>490</v>
      </c>
      <c r="L102">
        <f t="shared" si="49"/>
        <v>15</v>
      </c>
    </row>
    <row r="103" spans="1:12" x14ac:dyDescent="0.25">
      <c r="A103" s="3" t="s">
        <v>36</v>
      </c>
      <c r="B103" s="12">
        <v>934.40599999999995</v>
      </c>
      <c r="C103" s="12">
        <v>303.03300000000002</v>
      </c>
      <c r="D103" s="12">
        <v>1.236</v>
      </c>
      <c r="E103" s="4">
        <f t="shared" si="45"/>
        <v>1.9069510204081632</v>
      </c>
      <c r="F103" s="4">
        <f t="shared" si="46"/>
        <v>62.293733333333329</v>
      </c>
      <c r="G103" s="3"/>
      <c r="H103" s="13"/>
      <c r="I103" s="13"/>
      <c r="J103">
        <f t="shared" si="47"/>
        <v>1</v>
      </c>
      <c r="K103">
        <f t="shared" si="48"/>
        <v>490</v>
      </c>
      <c r="L103">
        <f t="shared" si="49"/>
        <v>15</v>
      </c>
    </row>
    <row r="104" spans="1:12" x14ac:dyDescent="0.25">
      <c r="A104" s="3" t="s">
        <v>27</v>
      </c>
      <c r="B104" s="12">
        <v>171.4</v>
      </c>
      <c r="C104" s="12">
        <v>44.042000000000002</v>
      </c>
      <c r="D104" s="12">
        <v>6.5979999999999999</v>
      </c>
      <c r="E104" s="4">
        <f t="shared" si="45"/>
        <v>0.34979591836734697</v>
      </c>
      <c r="F104" s="4">
        <f t="shared" si="46"/>
        <v>11.426666666666668</v>
      </c>
      <c r="G104" s="3"/>
      <c r="H104" s="13"/>
      <c r="I104" s="13"/>
      <c r="J104">
        <f t="shared" si="47"/>
        <v>1</v>
      </c>
      <c r="K104">
        <f t="shared" si="48"/>
        <v>490</v>
      </c>
      <c r="L104">
        <f t="shared" si="49"/>
        <v>15</v>
      </c>
    </row>
    <row r="105" spans="1:12" x14ac:dyDescent="0.25">
      <c r="A105" s="3" t="s">
        <v>29</v>
      </c>
      <c r="B105" s="12">
        <v>2.9390000000000001</v>
      </c>
      <c r="C105" s="12">
        <v>0.76600000000000001</v>
      </c>
      <c r="D105" s="12">
        <v>321.88099999999997</v>
      </c>
      <c r="E105" s="4">
        <f t="shared" si="45"/>
        <v>5.9979591836734694E-3</v>
      </c>
      <c r="F105" s="4">
        <f t="shared" si="46"/>
        <v>0.19593333333333335</v>
      </c>
      <c r="G105" s="3"/>
      <c r="H105" s="13"/>
      <c r="I105" s="13"/>
      <c r="J105">
        <f t="shared" si="47"/>
        <v>1</v>
      </c>
      <c r="K105">
        <f t="shared" si="48"/>
        <v>490</v>
      </c>
      <c r="L105">
        <f t="shared" si="49"/>
        <v>15</v>
      </c>
    </row>
    <row r="106" spans="1:12" x14ac:dyDescent="0.25">
      <c r="A106" s="3" t="s">
        <v>107</v>
      </c>
      <c r="B106" s="12">
        <v>383.28699999999998</v>
      </c>
      <c r="C106" s="12">
        <v>98.78</v>
      </c>
      <c r="D106" s="12">
        <v>2.8610000000000002</v>
      </c>
      <c r="E106" s="4">
        <f t="shared" si="45"/>
        <v>0.78221836734693873</v>
      </c>
      <c r="F106" s="4">
        <f t="shared" si="46"/>
        <v>25.552466666666664</v>
      </c>
      <c r="G106" s="3"/>
      <c r="H106" s="13"/>
      <c r="I106" s="13"/>
      <c r="J106">
        <f t="shared" si="47"/>
        <v>1</v>
      </c>
      <c r="K106">
        <f t="shared" si="48"/>
        <v>490</v>
      </c>
      <c r="L106">
        <f t="shared" si="49"/>
        <v>15</v>
      </c>
    </row>
    <row r="107" spans="1:12" x14ac:dyDescent="0.25">
      <c r="A107" s="3" t="s">
        <v>18</v>
      </c>
      <c r="B107" s="12">
        <v>4.9269999999999996</v>
      </c>
      <c r="C107" s="12">
        <v>1.224</v>
      </c>
      <c r="D107" s="12">
        <v>206.726</v>
      </c>
      <c r="E107" s="4">
        <f t="shared" si="45"/>
        <v>1.0055102040816326E-2</v>
      </c>
      <c r="F107" s="4">
        <f t="shared" si="46"/>
        <v>0.32846666666666663</v>
      </c>
      <c r="G107" s="3"/>
      <c r="H107" s="13"/>
      <c r="I107" s="13"/>
      <c r="J107">
        <f t="shared" si="47"/>
        <v>1</v>
      </c>
      <c r="K107">
        <f t="shared" si="48"/>
        <v>490</v>
      </c>
      <c r="L107">
        <f t="shared" si="49"/>
        <v>15</v>
      </c>
    </row>
    <row r="108" spans="1:12" x14ac:dyDescent="0.25">
      <c r="A108" s="3" t="s">
        <v>28</v>
      </c>
      <c r="B108" s="12">
        <v>183.33500000000001</v>
      </c>
      <c r="C108" s="12">
        <v>54.151000000000003</v>
      </c>
      <c r="D108" s="12">
        <v>5.7850000000000001</v>
      </c>
      <c r="E108" s="4">
        <f t="shared" si="45"/>
        <v>0.37415306122448982</v>
      </c>
      <c r="F108" s="4">
        <f t="shared" si="46"/>
        <v>12.222333333333333</v>
      </c>
      <c r="G108" s="3"/>
      <c r="H108" s="14"/>
      <c r="I108" s="14"/>
      <c r="J108">
        <f t="shared" si="47"/>
        <v>1</v>
      </c>
      <c r="K108">
        <f t="shared" si="48"/>
        <v>490</v>
      </c>
      <c r="L108">
        <f t="shared" si="49"/>
        <v>15</v>
      </c>
    </row>
    <row r="109" spans="1:12" x14ac:dyDescent="0.25">
      <c r="A109" s="3" t="s">
        <v>37</v>
      </c>
      <c r="B109" s="12">
        <v>73.052000000000007</v>
      </c>
      <c r="C109" s="12">
        <v>26.721</v>
      </c>
      <c r="D109" s="12">
        <v>13.976000000000001</v>
      </c>
      <c r="E109" s="4">
        <f t="shared" si="45"/>
        <v>0.14908571428571429</v>
      </c>
      <c r="F109" s="4">
        <f t="shared" si="46"/>
        <v>4.8701333333333334</v>
      </c>
      <c r="G109" s="3"/>
      <c r="H109" s="13"/>
      <c r="I109" s="13"/>
      <c r="J109">
        <f t="shared" si="47"/>
        <v>1</v>
      </c>
      <c r="K109">
        <f t="shared" si="48"/>
        <v>490</v>
      </c>
      <c r="L109">
        <f t="shared" si="49"/>
        <v>15</v>
      </c>
    </row>
    <row r="110" spans="1:12" x14ac:dyDescent="0.25">
      <c r="A110" s="2" t="str">
        <f>A98</f>
        <v>Model name</v>
      </c>
      <c r="B110" s="2" t="s">
        <v>14</v>
      </c>
      <c r="C110" s="2" t="s">
        <v>15</v>
      </c>
      <c r="D110" s="2" t="s">
        <v>14</v>
      </c>
      <c r="E110" s="2" t="s">
        <v>14</v>
      </c>
      <c r="F110" s="2" t="s">
        <v>14</v>
      </c>
      <c r="G110" s="2" t="s">
        <v>30</v>
      </c>
      <c r="H110" s="13" t="str">
        <f>CONCATENATE(G110, ," ", B110)</f>
        <v>Intel® Core™ i9-12900TE INT8</v>
      </c>
      <c r="I110" s="13" t="str">
        <f>CONCATENATE($G110, ," ", C110)</f>
        <v>Intel® Core™ i9-12900TE FP32</v>
      </c>
      <c r="J110" s="13">
        <v>1</v>
      </c>
      <c r="K110" s="13">
        <v>544</v>
      </c>
      <c r="L110" s="13">
        <v>35</v>
      </c>
    </row>
    <row r="111" spans="1:12" x14ac:dyDescent="0.25">
      <c r="A111" s="3" t="s">
        <v>16</v>
      </c>
      <c r="B111" s="12"/>
      <c r="C111" s="12"/>
      <c r="D111" s="12"/>
      <c r="E111" s="4">
        <f t="shared" ref="E111:E121" si="50">B111/(J111*K111)</f>
        <v>0</v>
      </c>
      <c r="F111" s="4">
        <f t="shared" ref="F111:F121" si="51">B111/(J111*L111)</f>
        <v>0</v>
      </c>
      <c r="G111" s="3"/>
      <c r="H111" s="13"/>
      <c r="I111" s="13"/>
      <c r="J111">
        <f>J110</f>
        <v>1</v>
      </c>
      <c r="K111">
        <f>K110</f>
        <v>544</v>
      </c>
      <c r="L111">
        <f>L110</f>
        <v>35</v>
      </c>
    </row>
    <row r="112" spans="1:12" x14ac:dyDescent="0.25">
      <c r="A112" s="3" t="s">
        <v>17</v>
      </c>
      <c r="B112" s="12"/>
      <c r="C112" s="12"/>
      <c r="D112" s="12"/>
      <c r="E112" s="4">
        <f t="shared" si="50"/>
        <v>0</v>
      </c>
      <c r="F112" s="4">
        <f t="shared" si="51"/>
        <v>0</v>
      </c>
      <c r="G112" s="3"/>
      <c r="H112" s="14"/>
      <c r="I112" s="14"/>
      <c r="J112">
        <f t="shared" ref="J112:J121" si="52">J111</f>
        <v>1</v>
      </c>
      <c r="K112">
        <f t="shared" ref="K112:K121" si="53">K111</f>
        <v>544</v>
      </c>
      <c r="L112">
        <f t="shared" ref="L112:L121" si="54">L111</f>
        <v>35</v>
      </c>
    </row>
    <row r="113" spans="1:12" x14ac:dyDescent="0.25">
      <c r="A113" s="3" t="s">
        <v>88</v>
      </c>
      <c r="B113" s="12"/>
      <c r="C113" s="12"/>
      <c r="D113" s="12"/>
      <c r="E113" s="4">
        <f t="shared" si="50"/>
        <v>0</v>
      </c>
      <c r="F113" s="4">
        <f t="shared" si="51"/>
        <v>0</v>
      </c>
      <c r="G113" s="3"/>
      <c r="H113" s="13"/>
      <c r="I113" s="13"/>
      <c r="J113">
        <f t="shared" si="52"/>
        <v>1</v>
      </c>
      <c r="K113">
        <f t="shared" si="53"/>
        <v>544</v>
      </c>
      <c r="L113">
        <f t="shared" si="54"/>
        <v>35</v>
      </c>
    </row>
    <row r="114" spans="1:12" x14ac:dyDescent="0.25">
      <c r="A114" s="3" t="s">
        <v>106</v>
      </c>
      <c r="B114" s="12"/>
      <c r="C114" s="12"/>
      <c r="D114" s="12"/>
      <c r="E114" s="4">
        <f t="shared" si="50"/>
        <v>0</v>
      </c>
      <c r="F114" s="4">
        <f t="shared" si="51"/>
        <v>0</v>
      </c>
      <c r="G114" s="3"/>
      <c r="H114" s="13"/>
      <c r="I114" s="13"/>
      <c r="J114">
        <f t="shared" si="52"/>
        <v>1</v>
      </c>
      <c r="K114">
        <f t="shared" si="53"/>
        <v>544</v>
      </c>
      <c r="L114">
        <f t="shared" si="54"/>
        <v>35</v>
      </c>
    </row>
    <row r="115" spans="1:12" x14ac:dyDescent="0.25">
      <c r="A115" s="3" t="s">
        <v>36</v>
      </c>
      <c r="B115" s="12"/>
      <c r="C115" s="12"/>
      <c r="D115" s="12"/>
      <c r="E115" s="4">
        <f t="shared" si="50"/>
        <v>0</v>
      </c>
      <c r="F115" s="4">
        <f t="shared" si="51"/>
        <v>0</v>
      </c>
      <c r="G115" s="3"/>
      <c r="H115" s="13"/>
      <c r="I115" s="13"/>
      <c r="J115">
        <f t="shared" si="52"/>
        <v>1</v>
      </c>
      <c r="K115">
        <f t="shared" si="53"/>
        <v>544</v>
      </c>
      <c r="L115">
        <f t="shared" si="54"/>
        <v>35</v>
      </c>
    </row>
    <row r="116" spans="1:12" x14ac:dyDescent="0.25">
      <c r="A116" s="3" t="s">
        <v>27</v>
      </c>
      <c r="B116" s="12"/>
      <c r="C116" s="12"/>
      <c r="D116" s="12"/>
      <c r="E116" s="4">
        <f t="shared" si="50"/>
        <v>0</v>
      </c>
      <c r="F116" s="4">
        <f t="shared" si="51"/>
        <v>0</v>
      </c>
      <c r="G116" s="3"/>
      <c r="H116" s="13"/>
      <c r="I116" s="13"/>
      <c r="J116">
        <f t="shared" si="52"/>
        <v>1</v>
      </c>
      <c r="K116">
        <f t="shared" si="53"/>
        <v>544</v>
      </c>
      <c r="L116">
        <f t="shared" si="54"/>
        <v>35</v>
      </c>
    </row>
    <row r="117" spans="1:12" x14ac:dyDescent="0.25">
      <c r="A117" s="3" t="s">
        <v>29</v>
      </c>
      <c r="B117" s="12"/>
      <c r="C117" s="12"/>
      <c r="D117" s="12"/>
      <c r="E117" s="4">
        <f t="shared" si="50"/>
        <v>0</v>
      </c>
      <c r="F117" s="4">
        <f t="shared" si="51"/>
        <v>0</v>
      </c>
      <c r="G117" s="3"/>
      <c r="H117" s="13"/>
      <c r="I117" s="13"/>
      <c r="J117">
        <f t="shared" si="52"/>
        <v>1</v>
      </c>
      <c r="K117">
        <f t="shared" si="53"/>
        <v>544</v>
      </c>
      <c r="L117">
        <f t="shared" si="54"/>
        <v>35</v>
      </c>
    </row>
    <row r="118" spans="1:12" x14ac:dyDescent="0.25">
      <c r="A118" s="3" t="s">
        <v>107</v>
      </c>
      <c r="B118" s="12"/>
      <c r="C118" s="12"/>
      <c r="D118" s="12"/>
      <c r="E118" s="4">
        <f t="shared" si="50"/>
        <v>0</v>
      </c>
      <c r="F118" s="4">
        <f t="shared" si="51"/>
        <v>0</v>
      </c>
      <c r="G118" s="3"/>
      <c r="H118" s="13"/>
      <c r="I118" s="13"/>
      <c r="J118">
        <f t="shared" si="52"/>
        <v>1</v>
      </c>
      <c r="K118">
        <f t="shared" si="53"/>
        <v>544</v>
      </c>
      <c r="L118">
        <f t="shared" si="54"/>
        <v>35</v>
      </c>
    </row>
    <row r="119" spans="1:12" x14ac:dyDescent="0.25">
      <c r="A119" s="3" t="s">
        <v>18</v>
      </c>
      <c r="B119" s="12"/>
      <c r="C119" s="12"/>
      <c r="D119" s="12"/>
      <c r="E119" s="4">
        <f t="shared" si="50"/>
        <v>0</v>
      </c>
      <c r="F119" s="4">
        <f t="shared" si="51"/>
        <v>0</v>
      </c>
      <c r="G119" s="3"/>
      <c r="H119" s="13"/>
      <c r="I119" s="13"/>
      <c r="J119">
        <f t="shared" si="52"/>
        <v>1</v>
      </c>
      <c r="K119">
        <f t="shared" si="53"/>
        <v>544</v>
      </c>
      <c r="L119">
        <f t="shared" si="54"/>
        <v>35</v>
      </c>
    </row>
    <row r="120" spans="1:12" x14ac:dyDescent="0.25">
      <c r="A120" s="3" t="s">
        <v>28</v>
      </c>
      <c r="B120" s="12"/>
      <c r="C120" s="12"/>
      <c r="D120" s="12"/>
      <c r="E120" s="4">
        <f t="shared" si="50"/>
        <v>0</v>
      </c>
      <c r="F120" s="4">
        <f t="shared" si="51"/>
        <v>0</v>
      </c>
      <c r="G120" s="3"/>
      <c r="H120" s="13"/>
      <c r="I120" s="13"/>
      <c r="J120">
        <f t="shared" si="52"/>
        <v>1</v>
      </c>
      <c r="K120">
        <f t="shared" si="53"/>
        <v>544</v>
      </c>
      <c r="L120">
        <f t="shared" si="54"/>
        <v>35</v>
      </c>
    </row>
    <row r="121" spans="1:12" x14ac:dyDescent="0.25">
      <c r="A121" s="3" t="s">
        <v>37</v>
      </c>
      <c r="B121" s="12"/>
      <c r="C121" s="12"/>
      <c r="D121" s="12"/>
      <c r="E121" s="4">
        <f t="shared" si="50"/>
        <v>0</v>
      </c>
      <c r="F121" s="4">
        <f t="shared" si="51"/>
        <v>0</v>
      </c>
      <c r="G121" s="3"/>
      <c r="H121" s="13"/>
      <c r="I121" s="13"/>
      <c r="J121">
        <f t="shared" si="52"/>
        <v>1</v>
      </c>
      <c r="K121">
        <f t="shared" si="53"/>
        <v>544</v>
      </c>
      <c r="L121">
        <f t="shared" si="54"/>
        <v>35</v>
      </c>
    </row>
    <row r="122" spans="1:12" x14ac:dyDescent="0.25">
      <c r="A122" s="2" t="str">
        <f>A98</f>
        <v>Model name</v>
      </c>
      <c r="B122" s="2" t="s">
        <v>14</v>
      </c>
      <c r="C122" s="2" t="s">
        <v>15</v>
      </c>
      <c r="D122" s="2" t="s">
        <v>14</v>
      </c>
      <c r="E122" s="2" t="s">
        <v>14</v>
      </c>
      <c r="F122" s="2" t="s">
        <v>14</v>
      </c>
      <c r="G122" s="2" t="s">
        <v>91</v>
      </c>
      <c r="H122" s="13" t="str">
        <f>CONCATENATE(G122, ," ", B122)</f>
        <v>Intel® Core™ i7-12700H INT8</v>
      </c>
      <c r="I122" s="13" t="str">
        <f>CONCATENATE($G122, ," ", C122)</f>
        <v>Intel® Core™ i7-12700H FP32</v>
      </c>
      <c r="J122" s="13">
        <v>1</v>
      </c>
      <c r="K122" s="13">
        <v>502</v>
      </c>
      <c r="L122" s="13">
        <v>45</v>
      </c>
    </row>
    <row r="123" spans="1:12" x14ac:dyDescent="0.25">
      <c r="A123" s="3" t="s">
        <v>16</v>
      </c>
      <c r="B123" s="12">
        <v>78.501000000000005</v>
      </c>
      <c r="C123" s="12">
        <v>31.183</v>
      </c>
      <c r="D123" s="12">
        <v>18.395</v>
      </c>
      <c r="E123" s="4">
        <f t="shared" ref="E123:E133" si="55">B123/(J123*K123)</f>
        <v>0.15637649402390438</v>
      </c>
      <c r="F123" s="4">
        <f t="shared" ref="F123:F133" si="56">B123/(J123*L123)</f>
        <v>1.7444666666666668</v>
      </c>
      <c r="G123" s="3"/>
      <c r="H123" s="13"/>
      <c r="I123" s="13"/>
      <c r="J123">
        <f>J122</f>
        <v>1</v>
      </c>
      <c r="K123">
        <f t="shared" ref="K123:L123" si="57">K122</f>
        <v>502</v>
      </c>
      <c r="L123">
        <f t="shared" si="57"/>
        <v>45</v>
      </c>
    </row>
    <row r="124" spans="1:12" x14ac:dyDescent="0.25">
      <c r="A124" s="3" t="s">
        <v>17</v>
      </c>
      <c r="B124" s="12">
        <v>7.5030000000000001</v>
      </c>
      <c r="C124" s="12">
        <v>2.7050000000000001</v>
      </c>
      <c r="D124" s="12">
        <v>172.88499999999999</v>
      </c>
      <c r="E124" s="4">
        <f t="shared" si="55"/>
        <v>1.4946215139442231E-2</v>
      </c>
      <c r="F124" s="4">
        <f t="shared" si="56"/>
        <v>0.16673333333333334</v>
      </c>
      <c r="G124" s="3"/>
      <c r="H124" s="13"/>
      <c r="I124" s="13"/>
      <c r="J124">
        <f t="shared" ref="J124:J133" si="58">J123</f>
        <v>1</v>
      </c>
      <c r="K124">
        <f t="shared" ref="K124:K133" si="59">K123</f>
        <v>502</v>
      </c>
      <c r="L124">
        <f t="shared" ref="L124:L133" si="60">L123</f>
        <v>45</v>
      </c>
    </row>
    <row r="125" spans="1:12" x14ac:dyDescent="0.25">
      <c r="A125" s="3" t="s">
        <v>88</v>
      </c>
      <c r="B125" s="12">
        <v>104.541</v>
      </c>
      <c r="C125" s="12">
        <v>55.215000000000003</v>
      </c>
      <c r="D125" s="12">
        <v>12.316000000000001</v>
      </c>
      <c r="E125" s="4">
        <f t="shared" si="55"/>
        <v>0.20824900398406374</v>
      </c>
      <c r="F125" s="4">
        <f t="shared" si="56"/>
        <v>2.3231333333333333</v>
      </c>
      <c r="G125" s="3"/>
      <c r="H125" s="13"/>
      <c r="I125" s="13"/>
      <c r="J125">
        <f t="shared" si="58"/>
        <v>1</v>
      </c>
      <c r="K125">
        <f t="shared" si="59"/>
        <v>502</v>
      </c>
      <c r="L125">
        <f t="shared" si="60"/>
        <v>45</v>
      </c>
    </row>
    <row r="126" spans="1:12" x14ac:dyDescent="0.25">
      <c r="A126" s="3" t="s">
        <v>106</v>
      </c>
      <c r="B126" s="12">
        <v>1.1020000000000001</v>
      </c>
      <c r="C126" s="12">
        <v>0.38300000000000001</v>
      </c>
      <c r="D126" s="12">
        <v>1135.3330000000001</v>
      </c>
      <c r="E126" s="4">
        <f t="shared" si="55"/>
        <v>2.1952191235059763E-3</v>
      </c>
      <c r="F126" s="4">
        <f t="shared" si="56"/>
        <v>2.448888888888889E-2</v>
      </c>
      <c r="G126" s="3"/>
      <c r="H126" s="13"/>
      <c r="I126" s="13"/>
      <c r="J126">
        <f t="shared" si="58"/>
        <v>1</v>
      </c>
      <c r="K126">
        <f t="shared" si="59"/>
        <v>502</v>
      </c>
      <c r="L126">
        <f t="shared" si="60"/>
        <v>45</v>
      </c>
    </row>
    <row r="127" spans="1:12" x14ac:dyDescent="0.25">
      <c r="A127" s="3" t="s">
        <v>36</v>
      </c>
      <c r="B127" s="12">
        <v>1737.511</v>
      </c>
      <c r="C127" s="12">
        <v>956.64099999999996</v>
      </c>
      <c r="D127" s="12">
        <v>1.1060000000000001</v>
      </c>
      <c r="E127" s="4">
        <f t="shared" si="55"/>
        <v>3.4611772908366532</v>
      </c>
      <c r="F127" s="4">
        <f t="shared" si="56"/>
        <v>38.611355555555555</v>
      </c>
      <c r="G127" s="3"/>
      <c r="H127" s="13"/>
      <c r="I127" s="13"/>
      <c r="J127">
        <f t="shared" si="58"/>
        <v>1</v>
      </c>
      <c r="K127">
        <f t="shared" si="59"/>
        <v>502</v>
      </c>
      <c r="L127">
        <f t="shared" si="60"/>
        <v>45</v>
      </c>
    </row>
    <row r="128" spans="1:12" x14ac:dyDescent="0.25">
      <c r="A128" s="3" t="s">
        <v>27</v>
      </c>
      <c r="B128" s="12">
        <v>410.113</v>
      </c>
      <c r="C128" s="12">
        <v>111.04300000000001</v>
      </c>
      <c r="D128" s="12">
        <v>4.0090000000000003</v>
      </c>
      <c r="E128" s="4">
        <f t="shared" si="55"/>
        <v>0.81695816733067728</v>
      </c>
      <c r="F128" s="4">
        <f t="shared" si="56"/>
        <v>9.1136222222222223</v>
      </c>
      <c r="G128" s="3"/>
      <c r="H128" s="13"/>
      <c r="I128" s="13"/>
      <c r="J128">
        <f t="shared" si="58"/>
        <v>1</v>
      </c>
      <c r="K128">
        <f t="shared" si="59"/>
        <v>502</v>
      </c>
      <c r="L128">
        <f t="shared" si="60"/>
        <v>45</v>
      </c>
    </row>
    <row r="129" spans="1:12" x14ac:dyDescent="0.25">
      <c r="A129" s="3" t="s">
        <v>29</v>
      </c>
      <c r="B129" s="12">
        <v>6.7050000000000001</v>
      </c>
      <c r="C129" s="12">
        <v>1.996</v>
      </c>
      <c r="D129" s="12">
        <v>173.035</v>
      </c>
      <c r="E129" s="4">
        <f t="shared" si="55"/>
        <v>1.3356573705179283E-2</v>
      </c>
      <c r="F129" s="4">
        <f t="shared" si="56"/>
        <v>0.14899999999999999</v>
      </c>
      <c r="G129" s="3"/>
      <c r="H129" s="13"/>
      <c r="I129" s="13"/>
      <c r="J129">
        <f t="shared" si="58"/>
        <v>1</v>
      </c>
      <c r="K129">
        <f t="shared" si="59"/>
        <v>502</v>
      </c>
      <c r="L129">
        <f t="shared" si="60"/>
        <v>45</v>
      </c>
    </row>
    <row r="130" spans="1:12" x14ac:dyDescent="0.25">
      <c r="A130" s="3" t="s">
        <v>107</v>
      </c>
      <c r="B130" s="12">
        <v>771.49599999999998</v>
      </c>
      <c r="C130" s="12">
        <v>283.56299999999999</v>
      </c>
      <c r="D130" s="12">
        <v>1.9710000000000001</v>
      </c>
      <c r="E130" s="4">
        <f t="shared" si="55"/>
        <v>1.5368446215139442</v>
      </c>
      <c r="F130" s="4">
        <f t="shared" si="56"/>
        <v>17.144355555555556</v>
      </c>
      <c r="G130" s="3"/>
      <c r="H130" s="13"/>
      <c r="I130" s="13"/>
      <c r="J130">
        <f t="shared" si="58"/>
        <v>1</v>
      </c>
      <c r="K130">
        <f t="shared" si="59"/>
        <v>502</v>
      </c>
      <c r="L130">
        <f t="shared" si="60"/>
        <v>45</v>
      </c>
    </row>
    <row r="131" spans="1:12" x14ac:dyDescent="0.25">
      <c r="A131" s="3" t="s">
        <v>18</v>
      </c>
      <c r="B131" s="12">
        <v>9.2970000000000006</v>
      </c>
      <c r="C131" s="12">
        <v>3.2370000000000001</v>
      </c>
      <c r="D131" s="12">
        <v>128.75700000000001</v>
      </c>
      <c r="E131" s="4">
        <f t="shared" si="55"/>
        <v>1.8519920318725101E-2</v>
      </c>
      <c r="F131" s="4">
        <f t="shared" si="56"/>
        <v>0.20660000000000001</v>
      </c>
      <c r="G131" s="3"/>
      <c r="H131" s="13"/>
      <c r="I131" s="13"/>
      <c r="J131">
        <f t="shared" si="58"/>
        <v>1</v>
      </c>
      <c r="K131">
        <f t="shared" si="59"/>
        <v>502</v>
      </c>
      <c r="L131">
        <f t="shared" si="60"/>
        <v>45</v>
      </c>
    </row>
    <row r="132" spans="1:12" x14ac:dyDescent="0.25">
      <c r="A132" s="3" t="s">
        <v>28</v>
      </c>
      <c r="B132" s="12">
        <v>452.05200000000002</v>
      </c>
      <c r="C132" s="12">
        <v>140.56</v>
      </c>
      <c r="D132" s="12">
        <v>3.1930000000000001</v>
      </c>
      <c r="E132" s="4">
        <f t="shared" si="55"/>
        <v>0.90050199203187253</v>
      </c>
      <c r="F132" s="4">
        <f t="shared" si="56"/>
        <v>10.0456</v>
      </c>
      <c r="G132" s="3"/>
      <c r="H132" s="13"/>
      <c r="I132" s="13"/>
      <c r="J132">
        <f t="shared" si="58"/>
        <v>1</v>
      </c>
      <c r="K132">
        <f t="shared" si="59"/>
        <v>502</v>
      </c>
      <c r="L132">
        <f t="shared" si="60"/>
        <v>45</v>
      </c>
    </row>
    <row r="133" spans="1:12" x14ac:dyDescent="0.25">
      <c r="A133" s="3" t="s">
        <v>37</v>
      </c>
      <c r="B133" s="12">
        <v>185.07300000000001</v>
      </c>
      <c r="C133" s="12">
        <v>74.242999999999995</v>
      </c>
      <c r="D133" s="12">
        <v>7.1120000000000001</v>
      </c>
      <c r="E133" s="4">
        <f t="shared" si="55"/>
        <v>0.36867131474103587</v>
      </c>
      <c r="F133" s="4">
        <f t="shared" si="56"/>
        <v>4.1127333333333338</v>
      </c>
      <c r="G133" s="3"/>
      <c r="H133" s="13"/>
      <c r="I133" s="13"/>
      <c r="J133">
        <f t="shared" si="58"/>
        <v>1</v>
      </c>
      <c r="K133">
        <f t="shared" si="59"/>
        <v>502</v>
      </c>
      <c r="L133">
        <f t="shared" si="60"/>
        <v>45</v>
      </c>
    </row>
    <row r="134" spans="1:12" x14ac:dyDescent="0.25">
      <c r="A134" s="2" t="str">
        <f>A110</f>
        <v>Model name</v>
      </c>
      <c r="B134" s="2" t="s">
        <v>14</v>
      </c>
      <c r="C134" s="2" t="s">
        <v>15</v>
      </c>
      <c r="D134" s="2" t="s">
        <v>14</v>
      </c>
      <c r="E134" s="2" t="s">
        <v>14</v>
      </c>
      <c r="F134" s="2" t="s">
        <v>14</v>
      </c>
      <c r="G134" s="2" t="s">
        <v>35</v>
      </c>
      <c r="H134" s="13" t="str">
        <f>CONCATENATE(G134, ," ", B134)</f>
        <v>Intel® Core™ i5-13600K INT8</v>
      </c>
      <c r="I134" s="13" t="str">
        <f>CONCATENATE($G134, ," ", C134)</f>
        <v>Intel® Core™ i5-13600K FP32</v>
      </c>
      <c r="J134" s="13">
        <v>1</v>
      </c>
      <c r="K134" s="13">
        <v>329</v>
      </c>
      <c r="L134" s="13">
        <v>125</v>
      </c>
    </row>
    <row r="135" spans="1:12" x14ac:dyDescent="0.25">
      <c r="A135" s="3" t="s">
        <v>16</v>
      </c>
      <c r="B135" s="12">
        <v>120.002</v>
      </c>
      <c r="C135" s="12">
        <v>47.475999999999999</v>
      </c>
      <c r="D135" s="12">
        <v>13.968999999999999</v>
      </c>
      <c r="E135" s="4">
        <f t="shared" ref="E135:E145" si="61">B135/(J135*K135)</f>
        <v>0.36474772036474162</v>
      </c>
      <c r="F135" s="4">
        <f t="shared" ref="F135:F145" si="62">B135/(J135*L135)</f>
        <v>0.96001599999999998</v>
      </c>
      <c r="G135" s="3"/>
      <c r="H135" s="14"/>
      <c r="I135" s="14"/>
      <c r="J135">
        <f>J134</f>
        <v>1</v>
      </c>
      <c r="K135">
        <f>K134</f>
        <v>329</v>
      </c>
      <c r="L135">
        <f>L134</f>
        <v>125</v>
      </c>
    </row>
    <row r="136" spans="1:12" x14ac:dyDescent="0.25">
      <c r="A136" s="3" t="s">
        <v>17</v>
      </c>
      <c r="B136" s="12">
        <v>10.772</v>
      </c>
      <c r="C136" s="12">
        <v>3.9350000000000001</v>
      </c>
      <c r="D136" s="12">
        <v>128.505</v>
      </c>
      <c r="E136" s="4">
        <f t="shared" si="61"/>
        <v>3.2741641337386017E-2</v>
      </c>
      <c r="F136" s="4">
        <f t="shared" si="62"/>
        <v>8.6176000000000003E-2</v>
      </c>
      <c r="G136" s="3"/>
      <c r="H136" s="14"/>
      <c r="I136" s="14"/>
      <c r="J136">
        <f t="shared" ref="J136:J145" si="63">J135</f>
        <v>1</v>
      </c>
      <c r="K136">
        <f t="shared" ref="K136:K145" si="64">K135</f>
        <v>329</v>
      </c>
      <c r="L136">
        <f t="shared" ref="L136:L145" si="65">L135</f>
        <v>125</v>
      </c>
    </row>
    <row r="137" spans="1:12" x14ac:dyDescent="0.25">
      <c r="A137" s="3" t="s">
        <v>88</v>
      </c>
      <c r="B137" s="12">
        <v>155.803</v>
      </c>
      <c r="C137" s="12">
        <v>92.209000000000003</v>
      </c>
      <c r="D137" s="12">
        <v>9.5030000000000001</v>
      </c>
      <c r="E137" s="4">
        <f t="shared" si="61"/>
        <v>0.47356534954407292</v>
      </c>
      <c r="F137" s="4">
        <f t="shared" si="62"/>
        <v>1.246424</v>
      </c>
      <c r="G137" s="3"/>
      <c r="H137" s="14"/>
      <c r="I137" s="14"/>
      <c r="J137">
        <f t="shared" si="63"/>
        <v>1</v>
      </c>
      <c r="K137">
        <f t="shared" si="64"/>
        <v>329</v>
      </c>
      <c r="L137">
        <f t="shared" si="65"/>
        <v>125</v>
      </c>
    </row>
    <row r="138" spans="1:12" x14ac:dyDescent="0.25">
      <c r="A138" s="3" t="s">
        <v>106</v>
      </c>
      <c r="B138" s="12">
        <v>1.5369999999999999</v>
      </c>
      <c r="C138" s="12">
        <v>0.52400000000000002</v>
      </c>
      <c r="D138" s="12">
        <v>1054.653</v>
      </c>
      <c r="E138" s="4">
        <f t="shared" si="61"/>
        <v>4.6717325227963527E-3</v>
      </c>
      <c r="F138" s="4">
        <f t="shared" si="62"/>
        <v>1.2296E-2</v>
      </c>
      <c r="G138" s="3"/>
      <c r="H138" s="13"/>
      <c r="I138" s="13"/>
      <c r="J138">
        <f t="shared" si="63"/>
        <v>1</v>
      </c>
      <c r="K138">
        <f t="shared" si="64"/>
        <v>329</v>
      </c>
      <c r="L138">
        <f t="shared" si="65"/>
        <v>125</v>
      </c>
    </row>
    <row r="139" spans="1:12" x14ac:dyDescent="0.25">
      <c r="A139" s="3" t="s">
        <v>36</v>
      </c>
      <c r="B139" s="12">
        <v>2953.46</v>
      </c>
      <c r="C139" s="12">
        <v>1344.154</v>
      </c>
      <c r="D139" s="12">
        <v>0.69599999999999995</v>
      </c>
      <c r="E139" s="4">
        <f t="shared" si="61"/>
        <v>8.9770820668693005</v>
      </c>
      <c r="F139" s="4">
        <f t="shared" si="62"/>
        <v>23.627680000000002</v>
      </c>
      <c r="G139" s="3"/>
      <c r="H139" s="14"/>
      <c r="I139" s="14"/>
      <c r="J139">
        <f t="shared" si="63"/>
        <v>1</v>
      </c>
      <c r="K139">
        <f t="shared" si="64"/>
        <v>329</v>
      </c>
      <c r="L139">
        <f t="shared" si="65"/>
        <v>125</v>
      </c>
    </row>
    <row r="140" spans="1:12" x14ac:dyDescent="0.25">
      <c r="A140" s="3" t="s">
        <v>27</v>
      </c>
      <c r="B140" s="12">
        <v>557.57600000000002</v>
      </c>
      <c r="C140" s="12">
        <v>150.04</v>
      </c>
      <c r="D140" s="12">
        <v>3.1579999999999999</v>
      </c>
      <c r="E140" s="4">
        <f t="shared" si="61"/>
        <v>1.6947598784194529</v>
      </c>
      <c r="F140" s="4">
        <f t="shared" si="62"/>
        <v>4.4606080000000006</v>
      </c>
      <c r="G140" s="3"/>
      <c r="H140" s="14"/>
      <c r="I140" s="14"/>
      <c r="J140">
        <f t="shared" si="63"/>
        <v>1</v>
      </c>
      <c r="K140">
        <f t="shared" si="64"/>
        <v>329</v>
      </c>
      <c r="L140">
        <f t="shared" si="65"/>
        <v>125</v>
      </c>
    </row>
    <row r="141" spans="1:12" x14ac:dyDescent="0.25">
      <c r="A141" s="3" t="s">
        <v>29</v>
      </c>
      <c r="B141" s="12">
        <v>8.9480000000000004</v>
      </c>
      <c r="C141" s="12">
        <v>2.6669999999999998</v>
      </c>
      <c r="D141" s="12">
        <v>128.82400000000001</v>
      </c>
      <c r="E141" s="4">
        <f t="shared" si="61"/>
        <v>2.7197568389057753E-2</v>
      </c>
      <c r="F141" s="4">
        <f t="shared" si="62"/>
        <v>7.1584000000000009E-2</v>
      </c>
      <c r="G141" s="3"/>
      <c r="H141" s="14"/>
      <c r="I141" s="14"/>
      <c r="J141">
        <f t="shared" si="63"/>
        <v>1</v>
      </c>
      <c r="K141">
        <f t="shared" si="64"/>
        <v>329</v>
      </c>
      <c r="L141">
        <f t="shared" si="65"/>
        <v>125</v>
      </c>
    </row>
    <row r="142" spans="1:12" x14ac:dyDescent="0.25">
      <c r="A142" s="3" t="s">
        <v>107</v>
      </c>
      <c r="B142" s="12">
        <v>1082.3969999999999</v>
      </c>
      <c r="C142" s="12">
        <v>385.32900000000001</v>
      </c>
      <c r="D142" s="12">
        <v>1.4490000000000001</v>
      </c>
      <c r="E142" s="4">
        <f t="shared" si="61"/>
        <v>3.2899604863221881</v>
      </c>
      <c r="F142" s="4">
        <f t="shared" si="62"/>
        <v>8.6591759999999987</v>
      </c>
      <c r="G142" s="3"/>
      <c r="H142" s="14"/>
      <c r="I142" s="14"/>
      <c r="J142">
        <f t="shared" si="63"/>
        <v>1</v>
      </c>
      <c r="K142">
        <f t="shared" si="64"/>
        <v>329</v>
      </c>
      <c r="L142">
        <f t="shared" si="65"/>
        <v>125</v>
      </c>
    </row>
    <row r="143" spans="1:12" x14ac:dyDescent="0.25">
      <c r="A143" s="3" t="s">
        <v>18</v>
      </c>
      <c r="B143" s="12">
        <v>12.644</v>
      </c>
      <c r="C143" s="12">
        <v>4.3550000000000004</v>
      </c>
      <c r="D143" s="12">
        <v>97.944000000000003</v>
      </c>
      <c r="E143" s="4">
        <f t="shared" si="61"/>
        <v>3.8431610942249242E-2</v>
      </c>
      <c r="F143" s="4">
        <f t="shared" si="62"/>
        <v>0.10115200000000001</v>
      </c>
      <c r="G143" s="3"/>
      <c r="H143" s="14"/>
      <c r="I143" s="14"/>
      <c r="J143">
        <f t="shared" si="63"/>
        <v>1</v>
      </c>
      <c r="K143">
        <f t="shared" si="64"/>
        <v>329</v>
      </c>
      <c r="L143">
        <f t="shared" si="65"/>
        <v>125</v>
      </c>
    </row>
    <row r="144" spans="1:12" x14ac:dyDescent="0.25">
      <c r="A144" s="3" t="s">
        <v>28</v>
      </c>
      <c r="B144" s="12">
        <v>638.97500000000002</v>
      </c>
      <c r="C144" s="12">
        <v>205.863</v>
      </c>
      <c r="D144" s="12">
        <v>2.4079999999999999</v>
      </c>
      <c r="E144" s="4">
        <f t="shared" si="61"/>
        <v>1.9421732522796353</v>
      </c>
      <c r="F144" s="4">
        <f t="shared" si="62"/>
        <v>5.1118000000000006</v>
      </c>
      <c r="G144" s="3"/>
      <c r="H144" s="14"/>
      <c r="I144" s="14"/>
      <c r="J144">
        <f t="shared" si="63"/>
        <v>1</v>
      </c>
      <c r="K144">
        <f t="shared" si="64"/>
        <v>329</v>
      </c>
      <c r="L144">
        <f t="shared" si="65"/>
        <v>125</v>
      </c>
    </row>
    <row r="145" spans="1:12" x14ac:dyDescent="0.25">
      <c r="A145" s="3" t="s">
        <v>37</v>
      </c>
      <c r="B145" s="12">
        <v>270.31700000000001</v>
      </c>
      <c r="C145" s="12">
        <v>102.759</v>
      </c>
      <c r="D145" s="12">
        <v>5.3520000000000003</v>
      </c>
      <c r="E145" s="4">
        <f t="shared" si="61"/>
        <v>0.82163221884498483</v>
      </c>
      <c r="F145" s="4">
        <f t="shared" si="62"/>
        <v>2.1625360000000002</v>
      </c>
      <c r="G145" s="3"/>
      <c r="H145" s="14"/>
      <c r="I145" s="14"/>
      <c r="J145">
        <f t="shared" si="63"/>
        <v>1</v>
      </c>
      <c r="K145">
        <f t="shared" si="64"/>
        <v>329</v>
      </c>
      <c r="L145">
        <f t="shared" si="65"/>
        <v>125</v>
      </c>
    </row>
    <row r="146" spans="1:12" x14ac:dyDescent="0.25">
      <c r="A146" s="2" t="str">
        <f>A134</f>
        <v>Model name</v>
      </c>
      <c r="B146" s="2" t="s">
        <v>14</v>
      </c>
      <c r="C146" s="2" t="s">
        <v>15</v>
      </c>
      <c r="D146" s="2" t="s">
        <v>14</v>
      </c>
      <c r="E146" s="2" t="s">
        <v>14</v>
      </c>
      <c r="F146" s="2" t="s">
        <v>14</v>
      </c>
      <c r="G146" s="2" t="s">
        <v>44</v>
      </c>
      <c r="H146" s="13" t="str">
        <f>CONCATENATE(G146, ," ", B146)</f>
        <v>Intel® Core™  i9-13900K INT8</v>
      </c>
      <c r="I146" s="13" t="str">
        <f>CONCATENATE($G146, ," ", C146)</f>
        <v>Intel® Core™  i9-13900K FP32</v>
      </c>
      <c r="J146" s="13">
        <v>1</v>
      </c>
      <c r="K146" s="13">
        <v>599</v>
      </c>
      <c r="L146" s="13">
        <v>125</v>
      </c>
    </row>
    <row r="147" spans="1:12" x14ac:dyDescent="0.25">
      <c r="A147" s="3" t="s">
        <v>16</v>
      </c>
      <c r="B147" s="12">
        <v>170.083</v>
      </c>
      <c r="C147" s="12">
        <v>67.793999999999997</v>
      </c>
      <c r="D147" s="12">
        <v>10.89</v>
      </c>
      <c r="E147" s="4">
        <f t="shared" ref="E147:E157" si="66">B147/(J147*K147)</f>
        <v>0.28394490818030049</v>
      </c>
      <c r="F147" s="4">
        <f t="shared" ref="F147:F157" si="67">B147/(J147*L147)</f>
        <v>1.3606640000000001</v>
      </c>
      <c r="G147" s="3"/>
      <c r="H147" s="14"/>
      <c r="I147" s="14"/>
      <c r="J147">
        <f>J146</f>
        <v>1</v>
      </c>
      <c r="K147">
        <f>K146</f>
        <v>599</v>
      </c>
      <c r="L147">
        <f>L146</f>
        <v>125</v>
      </c>
    </row>
    <row r="148" spans="1:12" x14ac:dyDescent="0.25">
      <c r="A148" s="3" t="s">
        <v>17</v>
      </c>
      <c r="B148" s="12">
        <v>15.914</v>
      </c>
      <c r="C148" s="12">
        <v>6.048</v>
      </c>
      <c r="D148" s="12">
        <v>91.004999999999995</v>
      </c>
      <c r="E148" s="4">
        <f t="shared" si="66"/>
        <v>2.6567612687813023E-2</v>
      </c>
      <c r="F148" s="4">
        <f t="shared" si="67"/>
        <v>0.12731200000000001</v>
      </c>
      <c r="G148" s="3"/>
      <c r="H148" s="14"/>
      <c r="I148" s="14"/>
      <c r="J148">
        <f t="shared" ref="J148:J157" si="68">J147</f>
        <v>1</v>
      </c>
      <c r="K148">
        <f t="shared" ref="K148:K157" si="69">K147</f>
        <v>599</v>
      </c>
      <c r="L148">
        <f t="shared" ref="L148:L157" si="70">L147</f>
        <v>125</v>
      </c>
    </row>
    <row r="149" spans="1:12" x14ac:dyDescent="0.25">
      <c r="A149" s="3" t="s">
        <v>88</v>
      </c>
      <c r="B149" s="12">
        <v>219.51499999999999</v>
      </c>
      <c r="C149" s="12">
        <v>110.911</v>
      </c>
      <c r="D149" s="12">
        <v>7.3869999999999996</v>
      </c>
      <c r="E149" s="4">
        <f t="shared" si="66"/>
        <v>0.36646911519198661</v>
      </c>
      <c r="F149" s="4">
        <f t="shared" si="67"/>
        <v>1.7561199999999999</v>
      </c>
      <c r="G149" s="3"/>
      <c r="H149" s="14"/>
      <c r="I149" s="14"/>
      <c r="J149">
        <f t="shared" si="68"/>
        <v>1</v>
      </c>
      <c r="K149">
        <f t="shared" si="69"/>
        <v>599</v>
      </c>
      <c r="L149">
        <f t="shared" si="70"/>
        <v>125</v>
      </c>
    </row>
    <row r="150" spans="1:12" x14ac:dyDescent="0.25">
      <c r="A150" s="3" t="s">
        <v>106</v>
      </c>
      <c r="B150" s="12">
        <v>2.2610000000000001</v>
      </c>
      <c r="C150" s="12">
        <v>0.81399999999999995</v>
      </c>
      <c r="D150" s="12">
        <v>736.755</v>
      </c>
      <c r="E150" s="4">
        <f t="shared" si="66"/>
        <v>3.7746243739565947E-3</v>
      </c>
      <c r="F150" s="4">
        <f t="shared" si="67"/>
        <v>1.8088E-2</v>
      </c>
      <c r="G150" s="3"/>
      <c r="H150" s="13"/>
      <c r="I150" s="13"/>
      <c r="J150">
        <f t="shared" si="68"/>
        <v>1</v>
      </c>
      <c r="K150">
        <f t="shared" si="69"/>
        <v>599</v>
      </c>
      <c r="L150">
        <f t="shared" si="70"/>
        <v>125</v>
      </c>
    </row>
    <row r="151" spans="1:12" x14ac:dyDescent="0.25">
      <c r="A151" s="3" t="s">
        <v>36</v>
      </c>
      <c r="B151" s="12">
        <v>4305.2280000000001</v>
      </c>
      <c r="C151" s="12">
        <v>2072.7950000000001</v>
      </c>
      <c r="D151" s="12">
        <v>0.58399999999999996</v>
      </c>
      <c r="E151" s="4">
        <f t="shared" si="66"/>
        <v>7.1873589315525876</v>
      </c>
      <c r="F151" s="4">
        <f t="shared" si="67"/>
        <v>34.441824000000004</v>
      </c>
      <c r="G151" s="3"/>
      <c r="H151" s="14"/>
      <c r="I151" s="14"/>
      <c r="J151">
        <f>J150</f>
        <v>1</v>
      </c>
      <c r="K151">
        <f>K150</f>
        <v>599</v>
      </c>
      <c r="L151">
        <f>L150</f>
        <v>125</v>
      </c>
    </row>
    <row r="152" spans="1:12" x14ac:dyDescent="0.25">
      <c r="A152" s="3" t="s">
        <v>27</v>
      </c>
      <c r="B152" s="12">
        <v>792.351</v>
      </c>
      <c r="C152" s="12">
        <v>234.666</v>
      </c>
      <c r="D152" s="12">
        <v>2.3319999999999999</v>
      </c>
      <c r="E152" s="4">
        <f t="shared" si="66"/>
        <v>1.3227896494156928</v>
      </c>
      <c r="F152" s="4">
        <f t="shared" si="67"/>
        <v>6.3388080000000002</v>
      </c>
      <c r="G152" s="3"/>
      <c r="H152" s="14"/>
      <c r="I152" s="14"/>
      <c r="J152">
        <f t="shared" si="68"/>
        <v>1</v>
      </c>
      <c r="K152">
        <f t="shared" si="69"/>
        <v>599</v>
      </c>
      <c r="L152">
        <f t="shared" si="70"/>
        <v>125</v>
      </c>
    </row>
    <row r="153" spans="1:12" x14ac:dyDescent="0.25">
      <c r="A153" s="3" t="s">
        <v>29</v>
      </c>
      <c r="B153" s="12">
        <v>13.148999999999999</v>
      </c>
      <c r="C153" s="12">
        <v>4.194</v>
      </c>
      <c r="D153" s="12">
        <v>99.581000000000003</v>
      </c>
      <c r="E153" s="4">
        <f t="shared" si="66"/>
        <v>2.1951585976627712E-2</v>
      </c>
      <c r="F153" s="4">
        <f t="shared" si="67"/>
        <v>0.10519199999999999</v>
      </c>
      <c r="G153" s="3"/>
      <c r="H153" s="14"/>
      <c r="I153" s="14"/>
      <c r="J153">
        <f t="shared" si="68"/>
        <v>1</v>
      </c>
      <c r="K153">
        <f t="shared" si="69"/>
        <v>599</v>
      </c>
      <c r="L153">
        <f t="shared" si="70"/>
        <v>125</v>
      </c>
    </row>
    <row r="154" spans="1:12" x14ac:dyDescent="0.25">
      <c r="A154" s="3" t="s">
        <v>107</v>
      </c>
      <c r="B154" s="12">
        <v>1602.2529999999999</v>
      </c>
      <c r="C154" s="12">
        <v>606.71799999999996</v>
      </c>
      <c r="D154" s="12">
        <v>1.1619999999999999</v>
      </c>
      <c r="E154" s="4">
        <f t="shared" si="66"/>
        <v>2.67487979966611</v>
      </c>
      <c r="F154" s="4">
        <f t="shared" si="67"/>
        <v>12.818023999999999</v>
      </c>
      <c r="G154" s="3"/>
      <c r="H154" s="14"/>
      <c r="I154" s="14"/>
      <c r="J154">
        <f t="shared" si="68"/>
        <v>1</v>
      </c>
      <c r="K154">
        <f t="shared" si="69"/>
        <v>599</v>
      </c>
      <c r="L154">
        <f t="shared" si="70"/>
        <v>125</v>
      </c>
    </row>
    <row r="155" spans="1:12" x14ac:dyDescent="0.25">
      <c r="A155" s="3" t="s">
        <v>18</v>
      </c>
      <c r="B155" s="12">
        <v>18.707999999999998</v>
      </c>
      <c r="C155" s="12">
        <v>6.9290000000000003</v>
      </c>
      <c r="D155" s="12">
        <v>73.346999999999994</v>
      </c>
      <c r="E155" s="4">
        <f t="shared" si="66"/>
        <v>3.1232053422370613E-2</v>
      </c>
      <c r="F155" s="4">
        <f t="shared" si="67"/>
        <v>0.14966399999999999</v>
      </c>
      <c r="G155" s="3"/>
      <c r="H155" s="14"/>
      <c r="I155" s="14"/>
      <c r="J155">
        <f t="shared" si="68"/>
        <v>1</v>
      </c>
      <c r="K155">
        <f t="shared" si="69"/>
        <v>599</v>
      </c>
      <c r="L155">
        <f t="shared" si="70"/>
        <v>125</v>
      </c>
    </row>
    <row r="156" spans="1:12" x14ac:dyDescent="0.25">
      <c r="A156" s="3" t="s">
        <v>28</v>
      </c>
      <c r="B156" s="12">
        <v>892.55899999999997</v>
      </c>
      <c r="C156" s="12">
        <v>297.02199999999999</v>
      </c>
      <c r="D156" s="12">
        <v>1.821</v>
      </c>
      <c r="E156" s="4">
        <f t="shared" si="66"/>
        <v>1.4900818030050083</v>
      </c>
      <c r="F156" s="4">
        <f t="shared" si="67"/>
        <v>7.1404719999999999</v>
      </c>
      <c r="G156" s="3"/>
      <c r="H156" s="14"/>
      <c r="I156" s="14"/>
      <c r="J156">
        <f t="shared" si="68"/>
        <v>1</v>
      </c>
      <c r="K156">
        <f t="shared" si="69"/>
        <v>599</v>
      </c>
      <c r="L156">
        <f t="shared" si="70"/>
        <v>125</v>
      </c>
    </row>
    <row r="157" spans="1:12" x14ac:dyDescent="0.25">
      <c r="A157" s="3" t="s">
        <v>37</v>
      </c>
      <c r="B157" s="12">
        <v>393.63200000000001</v>
      </c>
      <c r="C157" s="12">
        <v>158.58199999999999</v>
      </c>
      <c r="D157" s="12">
        <v>4.1630000000000003</v>
      </c>
      <c r="E157" s="4">
        <f t="shared" si="66"/>
        <v>0.65714858096828044</v>
      </c>
      <c r="F157" s="4">
        <f t="shared" si="67"/>
        <v>3.1490559999999999</v>
      </c>
      <c r="G157" s="3"/>
      <c r="H157" s="14"/>
      <c r="I157" s="14"/>
      <c r="J157">
        <f t="shared" si="68"/>
        <v>1</v>
      </c>
      <c r="K157">
        <f t="shared" si="69"/>
        <v>599</v>
      </c>
      <c r="L157">
        <f t="shared" si="70"/>
        <v>125</v>
      </c>
    </row>
    <row r="158" spans="1:12" x14ac:dyDescent="0.25">
      <c r="A158" s="2" t="str">
        <f>A146</f>
        <v>Model name</v>
      </c>
      <c r="B158" s="2" t="s">
        <v>14</v>
      </c>
      <c r="C158" s="2" t="s">
        <v>15</v>
      </c>
      <c r="D158" s="2" t="s">
        <v>14</v>
      </c>
      <c r="E158" s="2" t="s">
        <v>14</v>
      </c>
      <c r="F158" s="2" t="s">
        <v>14</v>
      </c>
      <c r="G158" s="2" t="s">
        <v>40</v>
      </c>
      <c r="H158" s="13" t="str">
        <f>CONCATENATE(G158, ," ", B158)</f>
        <v>Intel® Xeon® E2124G INT8</v>
      </c>
      <c r="I158" s="13" t="str">
        <f>CONCATENATE($G158, ," ", C158)</f>
        <v>Intel® Xeon® E2124G FP32</v>
      </c>
      <c r="J158" s="13">
        <v>1</v>
      </c>
      <c r="K158" s="13">
        <v>249</v>
      </c>
      <c r="L158" s="13">
        <v>71</v>
      </c>
    </row>
    <row r="159" spans="1:12" x14ac:dyDescent="0.25">
      <c r="A159" s="3" t="s">
        <v>16</v>
      </c>
      <c r="B159" s="12">
        <v>20.797000000000001</v>
      </c>
      <c r="C159" s="12">
        <v>14.583</v>
      </c>
      <c r="D159" s="12">
        <v>49.521999999999998</v>
      </c>
      <c r="E159" s="4">
        <f t="shared" ref="E159:E169" si="71">B159/(J159*K159)</f>
        <v>8.3522088353413654E-2</v>
      </c>
      <c r="F159" s="4">
        <f t="shared" ref="F159:F169" si="72">B159/(J159*L159)</f>
        <v>0.29291549295774649</v>
      </c>
      <c r="G159" s="3"/>
      <c r="H159" s="14"/>
      <c r="I159" s="14"/>
      <c r="J159">
        <f>J158</f>
        <v>1</v>
      </c>
      <c r="K159">
        <f>K158</f>
        <v>249</v>
      </c>
      <c r="L159">
        <f>L158</f>
        <v>71</v>
      </c>
    </row>
    <row r="160" spans="1:12" x14ac:dyDescent="0.25">
      <c r="A160" s="3" t="s">
        <v>17</v>
      </c>
      <c r="B160" s="12">
        <v>2.1040000000000001</v>
      </c>
      <c r="C160" s="12">
        <v>1.337</v>
      </c>
      <c r="D160" s="12">
        <v>485.029</v>
      </c>
      <c r="E160" s="4">
        <f t="shared" si="71"/>
        <v>8.4497991967871482E-3</v>
      </c>
      <c r="F160" s="4">
        <f t="shared" si="72"/>
        <v>2.9633802816901408E-2</v>
      </c>
      <c r="G160" s="3"/>
      <c r="H160" s="14"/>
      <c r="I160" s="14"/>
      <c r="J160">
        <f t="shared" ref="J160:J169" si="73">J159</f>
        <v>1</v>
      </c>
      <c r="K160">
        <f t="shared" ref="K160:K169" si="74">K159</f>
        <v>249</v>
      </c>
      <c r="L160">
        <f t="shared" ref="L160:L169" si="75">L159</f>
        <v>71</v>
      </c>
    </row>
    <row r="161" spans="1:12" x14ac:dyDescent="0.25">
      <c r="A161" s="3" t="s">
        <v>88</v>
      </c>
      <c r="B161" s="12">
        <v>35.045999999999999</v>
      </c>
      <c r="C161" s="12">
        <v>26.916</v>
      </c>
      <c r="D161" s="12">
        <v>29.396999999999998</v>
      </c>
      <c r="E161" s="4">
        <f t="shared" si="71"/>
        <v>0.14074698795180723</v>
      </c>
      <c r="F161" s="4">
        <f t="shared" si="72"/>
        <v>0.49360563380281691</v>
      </c>
      <c r="G161" s="3"/>
      <c r="H161" s="14"/>
      <c r="I161" s="14"/>
      <c r="J161">
        <f t="shared" si="73"/>
        <v>1</v>
      </c>
      <c r="K161">
        <f t="shared" si="74"/>
        <v>249</v>
      </c>
      <c r="L161">
        <f t="shared" si="75"/>
        <v>71</v>
      </c>
    </row>
    <row r="162" spans="1:12" x14ac:dyDescent="0.25">
      <c r="A162" s="3" t="s">
        <v>106</v>
      </c>
      <c r="B162" s="12">
        <v>0.28000000000000003</v>
      </c>
      <c r="C162" s="12">
        <v>0.17799999999999999</v>
      </c>
      <c r="D162" s="12">
        <v>3633.1350000000002</v>
      </c>
      <c r="E162" s="4">
        <f t="shared" si="71"/>
        <v>1.1244979919678717E-3</v>
      </c>
      <c r="F162" s="4">
        <f t="shared" si="72"/>
        <v>3.9436619718309866E-3</v>
      </c>
      <c r="G162" s="3"/>
      <c r="H162" s="13"/>
      <c r="I162" s="13"/>
      <c r="J162">
        <f t="shared" si="73"/>
        <v>1</v>
      </c>
      <c r="K162">
        <f t="shared" si="74"/>
        <v>249</v>
      </c>
      <c r="L162">
        <f t="shared" si="75"/>
        <v>71</v>
      </c>
    </row>
    <row r="163" spans="1:12" x14ac:dyDescent="0.25">
      <c r="A163" s="3" t="s">
        <v>36</v>
      </c>
      <c r="B163" s="12">
        <v>519.30600000000004</v>
      </c>
      <c r="C163" s="12">
        <v>449.06900000000002</v>
      </c>
      <c r="D163" s="12">
        <v>2.0859999999999999</v>
      </c>
      <c r="E163" s="4">
        <f t="shared" si="71"/>
        <v>2.0855662650602413</v>
      </c>
      <c r="F163" s="4">
        <f t="shared" si="72"/>
        <v>7.3141690140845075</v>
      </c>
      <c r="G163" s="3"/>
      <c r="H163" s="14"/>
      <c r="I163" s="14"/>
      <c r="J163">
        <f t="shared" si="73"/>
        <v>1</v>
      </c>
      <c r="K163">
        <f t="shared" si="74"/>
        <v>249</v>
      </c>
      <c r="L163">
        <f t="shared" si="75"/>
        <v>71</v>
      </c>
    </row>
    <row r="164" spans="1:12" x14ac:dyDescent="0.25">
      <c r="A164" s="3" t="s">
        <v>27</v>
      </c>
      <c r="B164" s="12">
        <v>92.662999999999997</v>
      </c>
      <c r="C164" s="12">
        <v>49.317</v>
      </c>
      <c r="D164" s="12">
        <v>11.141</v>
      </c>
      <c r="E164" s="4">
        <f t="shared" si="71"/>
        <v>0.37214056224899594</v>
      </c>
      <c r="F164" s="4">
        <f t="shared" si="72"/>
        <v>1.3051126760563381</v>
      </c>
      <c r="G164" s="3"/>
      <c r="H164" s="14"/>
      <c r="I164" s="14"/>
      <c r="J164">
        <f t="shared" si="73"/>
        <v>1</v>
      </c>
      <c r="K164">
        <f t="shared" si="74"/>
        <v>249</v>
      </c>
      <c r="L164">
        <f t="shared" si="75"/>
        <v>71</v>
      </c>
    </row>
    <row r="165" spans="1:12" x14ac:dyDescent="0.25">
      <c r="A165" s="3" t="s">
        <v>29</v>
      </c>
      <c r="B165" s="12">
        <v>1.5960000000000001</v>
      </c>
      <c r="C165" s="12">
        <v>0.91500000000000004</v>
      </c>
      <c r="D165" s="12">
        <v>625.60299999999995</v>
      </c>
      <c r="E165" s="4">
        <f t="shared" si="71"/>
        <v>6.4096385542168682E-3</v>
      </c>
      <c r="F165" s="4">
        <f t="shared" si="72"/>
        <v>2.247887323943662E-2</v>
      </c>
      <c r="G165" s="3"/>
      <c r="H165" s="14"/>
      <c r="I165" s="14"/>
      <c r="J165">
        <f t="shared" si="73"/>
        <v>1</v>
      </c>
      <c r="K165">
        <f t="shared" si="74"/>
        <v>249</v>
      </c>
      <c r="L165">
        <f t="shared" si="75"/>
        <v>71</v>
      </c>
    </row>
    <row r="166" spans="1:12" x14ac:dyDescent="0.25">
      <c r="A166" s="3" t="s">
        <v>107</v>
      </c>
      <c r="B166" s="12">
        <v>202.684</v>
      </c>
      <c r="C166" s="12">
        <v>125.663</v>
      </c>
      <c r="D166" s="12">
        <v>5.1109999999999998</v>
      </c>
      <c r="E166" s="4">
        <f t="shared" si="71"/>
        <v>0.81399196787148598</v>
      </c>
      <c r="F166" s="4">
        <f t="shared" si="72"/>
        <v>2.8547042253521124</v>
      </c>
      <c r="G166" s="3"/>
      <c r="H166" s="14"/>
      <c r="I166" s="14"/>
      <c r="J166">
        <f t="shared" si="73"/>
        <v>1</v>
      </c>
      <c r="K166">
        <f t="shared" si="74"/>
        <v>249</v>
      </c>
      <c r="L166">
        <f t="shared" si="75"/>
        <v>71</v>
      </c>
    </row>
    <row r="167" spans="1:12" x14ac:dyDescent="0.25">
      <c r="A167" s="3" t="s">
        <v>18</v>
      </c>
      <c r="B167" s="12">
        <v>2.327</v>
      </c>
      <c r="C167" s="12">
        <v>1.476</v>
      </c>
      <c r="D167" s="12">
        <v>440.96600000000001</v>
      </c>
      <c r="E167" s="4">
        <f t="shared" si="71"/>
        <v>9.3453815261044168E-3</v>
      </c>
      <c r="F167" s="4">
        <f t="shared" si="72"/>
        <v>3.2774647887323941E-2</v>
      </c>
      <c r="G167" s="3"/>
      <c r="H167" s="14"/>
      <c r="I167" s="14"/>
      <c r="J167">
        <f t="shared" si="73"/>
        <v>1</v>
      </c>
      <c r="K167">
        <f t="shared" si="74"/>
        <v>249</v>
      </c>
      <c r="L167">
        <f t="shared" si="75"/>
        <v>71</v>
      </c>
    </row>
    <row r="168" spans="1:12" x14ac:dyDescent="0.25">
      <c r="A168" s="3" t="s">
        <v>28</v>
      </c>
      <c r="B168" s="12">
        <v>106.05</v>
      </c>
      <c r="C168" s="12">
        <v>61.344999999999999</v>
      </c>
      <c r="D168" s="12">
        <v>9.4860000000000007</v>
      </c>
      <c r="E168" s="4">
        <f t="shared" si="71"/>
        <v>0.42590361445783131</v>
      </c>
      <c r="F168" s="4">
        <f t="shared" si="72"/>
        <v>1.4936619718309858</v>
      </c>
      <c r="G168" s="3"/>
      <c r="H168" s="14"/>
      <c r="I168" s="14"/>
      <c r="J168">
        <f t="shared" si="73"/>
        <v>1</v>
      </c>
      <c r="K168">
        <f t="shared" si="74"/>
        <v>249</v>
      </c>
      <c r="L168">
        <f t="shared" si="75"/>
        <v>71</v>
      </c>
    </row>
    <row r="169" spans="1:12" x14ac:dyDescent="0.25">
      <c r="A169" s="3" t="s">
        <v>37</v>
      </c>
      <c r="B169" s="12">
        <v>52.220999999999997</v>
      </c>
      <c r="C169" s="12">
        <v>32.700000000000003</v>
      </c>
      <c r="D169" s="12">
        <v>19.475999999999999</v>
      </c>
      <c r="E169" s="4">
        <f t="shared" si="71"/>
        <v>0.20972289156626506</v>
      </c>
      <c r="F169" s="4">
        <f t="shared" si="72"/>
        <v>0.73550704225352104</v>
      </c>
      <c r="G169" s="3"/>
      <c r="H169" s="14"/>
      <c r="I169" s="14"/>
      <c r="J169">
        <f t="shared" si="73"/>
        <v>1</v>
      </c>
      <c r="K169">
        <f t="shared" si="74"/>
        <v>249</v>
      </c>
      <c r="L169">
        <f t="shared" si="75"/>
        <v>71</v>
      </c>
    </row>
    <row r="170" spans="1:12" x14ac:dyDescent="0.25">
      <c r="A170" s="2" t="str">
        <f>A158</f>
        <v>Model name</v>
      </c>
      <c r="B170" s="2" t="s">
        <v>14</v>
      </c>
      <c r="C170" s="2" t="s">
        <v>15</v>
      </c>
      <c r="D170" s="2" t="s">
        <v>14</v>
      </c>
      <c r="E170" s="2" t="s">
        <v>14</v>
      </c>
      <c r="F170" s="2" t="s">
        <v>14</v>
      </c>
      <c r="G170" s="2" t="s">
        <v>24</v>
      </c>
      <c r="H170" s="13" t="str">
        <f>CONCATENATE(G170, ," ", B170)</f>
        <v>Intel® Xeon® W1290P INT8</v>
      </c>
      <c r="I170" s="13" t="str">
        <f>CONCATENATE($G170, ," ", C170)</f>
        <v>Intel® Xeon® W1290P FP32</v>
      </c>
      <c r="J170" s="13">
        <v>1</v>
      </c>
      <c r="K170" s="13">
        <v>594</v>
      </c>
      <c r="L170" s="13">
        <v>125</v>
      </c>
    </row>
    <row r="171" spans="1:12" x14ac:dyDescent="0.25">
      <c r="A171" s="3" t="s">
        <v>16</v>
      </c>
      <c r="B171" s="12">
        <v>50.984000000000002</v>
      </c>
      <c r="C171" s="12">
        <v>33.634</v>
      </c>
      <c r="D171" s="12">
        <v>29.140999999999998</v>
      </c>
      <c r="E171" s="4">
        <f t="shared" ref="E171:E181" si="76">B171/(J171*K171)</f>
        <v>8.5831649831649828E-2</v>
      </c>
      <c r="F171" s="4">
        <f t="shared" ref="F171:F181" si="77">B171/(J171*L171)</f>
        <v>0.40787200000000001</v>
      </c>
      <c r="G171" s="3"/>
      <c r="H171" s="14"/>
      <c r="I171" s="14"/>
      <c r="J171">
        <f>J170</f>
        <v>1</v>
      </c>
      <c r="K171">
        <f>K170</f>
        <v>594</v>
      </c>
      <c r="L171">
        <f>L170</f>
        <v>125</v>
      </c>
    </row>
    <row r="172" spans="1:12" x14ac:dyDescent="0.25">
      <c r="A172" s="3" t="s">
        <v>17</v>
      </c>
      <c r="B172" s="12">
        <v>4.6260000000000003</v>
      </c>
      <c r="C172" s="12">
        <v>3.0920000000000001</v>
      </c>
      <c r="D172" s="12">
        <v>227.28899999999999</v>
      </c>
      <c r="E172" s="4">
        <f t="shared" si="76"/>
        <v>7.7878787878787881E-3</v>
      </c>
      <c r="F172" s="4">
        <f t="shared" si="77"/>
        <v>3.7007999999999999E-2</v>
      </c>
      <c r="G172" s="3"/>
      <c r="H172" s="14"/>
      <c r="I172" s="14"/>
      <c r="J172">
        <f t="shared" ref="J172:J181" si="78">J171</f>
        <v>1</v>
      </c>
      <c r="K172">
        <f t="shared" ref="K172:K181" si="79">K171</f>
        <v>594</v>
      </c>
      <c r="L172">
        <f t="shared" ref="L172:L181" si="80">L171</f>
        <v>125</v>
      </c>
    </row>
    <row r="173" spans="1:12" x14ac:dyDescent="0.25">
      <c r="A173" s="3" t="s">
        <v>88</v>
      </c>
      <c r="B173" s="12">
        <v>97.210999999999999</v>
      </c>
      <c r="C173" s="12">
        <v>39.850999999999999</v>
      </c>
      <c r="D173" s="12">
        <v>14.204000000000001</v>
      </c>
      <c r="E173" s="4">
        <f t="shared" si="76"/>
        <v>0.16365488215488216</v>
      </c>
      <c r="F173" s="4">
        <f t="shared" si="77"/>
        <v>0.77768799999999993</v>
      </c>
      <c r="G173" s="3"/>
      <c r="H173" s="14"/>
      <c r="I173" s="14"/>
      <c r="J173">
        <f t="shared" si="78"/>
        <v>1</v>
      </c>
      <c r="K173">
        <f t="shared" si="79"/>
        <v>594</v>
      </c>
      <c r="L173">
        <f t="shared" si="80"/>
        <v>125</v>
      </c>
    </row>
    <row r="174" spans="1:12" x14ac:dyDescent="0.25">
      <c r="A174" s="3" t="s">
        <v>106</v>
      </c>
      <c r="B174" s="12">
        <v>0.69499999999999995</v>
      </c>
      <c r="C174" s="12">
        <v>0.46400000000000002</v>
      </c>
      <c r="D174" s="12">
        <v>1776.68</v>
      </c>
      <c r="E174" s="4">
        <f t="shared" si="76"/>
        <v>1.1700336700336701E-3</v>
      </c>
      <c r="F174" s="4">
        <f t="shared" si="77"/>
        <v>5.5599999999999998E-3</v>
      </c>
      <c r="G174" s="3"/>
      <c r="H174" s="13"/>
      <c r="I174" s="13"/>
      <c r="J174">
        <f t="shared" si="78"/>
        <v>1</v>
      </c>
      <c r="K174">
        <f t="shared" si="79"/>
        <v>594</v>
      </c>
      <c r="L174">
        <f t="shared" si="80"/>
        <v>125</v>
      </c>
    </row>
    <row r="175" spans="1:12" x14ac:dyDescent="0.25">
      <c r="A175" s="3" t="s">
        <v>36</v>
      </c>
      <c r="B175" s="12">
        <v>1437.626</v>
      </c>
      <c r="C175" s="12">
        <v>545.73</v>
      </c>
      <c r="D175" s="12">
        <v>1.3080000000000001</v>
      </c>
      <c r="E175" s="4">
        <f t="shared" si="76"/>
        <v>2.4202457912457911</v>
      </c>
      <c r="F175" s="4">
        <f t="shared" si="77"/>
        <v>11.501008000000001</v>
      </c>
      <c r="G175" s="3"/>
      <c r="H175" s="14"/>
      <c r="I175" s="14"/>
      <c r="J175">
        <f t="shared" si="78"/>
        <v>1</v>
      </c>
      <c r="K175">
        <f t="shared" si="79"/>
        <v>594</v>
      </c>
      <c r="L175">
        <f t="shared" si="80"/>
        <v>125</v>
      </c>
    </row>
    <row r="176" spans="1:12" x14ac:dyDescent="0.25">
      <c r="A176" s="3" t="s">
        <v>27</v>
      </c>
      <c r="B176" s="12">
        <v>240.684</v>
      </c>
      <c r="C176" s="12">
        <v>96.653999999999996</v>
      </c>
      <c r="D176" s="12">
        <v>5.5229999999999997</v>
      </c>
      <c r="E176" s="4">
        <f t="shared" si="76"/>
        <v>0.40519191919191921</v>
      </c>
      <c r="F176" s="4">
        <f t="shared" si="77"/>
        <v>1.9254720000000001</v>
      </c>
      <c r="G176" s="3"/>
      <c r="H176" s="14"/>
      <c r="I176" s="14"/>
      <c r="J176">
        <f t="shared" si="78"/>
        <v>1</v>
      </c>
      <c r="K176">
        <f t="shared" si="79"/>
        <v>594</v>
      </c>
      <c r="L176">
        <f t="shared" si="80"/>
        <v>125</v>
      </c>
    </row>
    <row r="177" spans="1:12" x14ac:dyDescent="0.25">
      <c r="A177" s="3" t="s">
        <v>29</v>
      </c>
      <c r="B177" s="12">
        <v>4.3339999999999996</v>
      </c>
      <c r="C177" s="12">
        <v>2.4420000000000002</v>
      </c>
      <c r="D177" s="12">
        <v>240.142</v>
      </c>
      <c r="E177" s="4">
        <f t="shared" si="76"/>
        <v>7.2962962962962955E-3</v>
      </c>
      <c r="F177" s="4">
        <f t="shared" si="77"/>
        <v>3.4671999999999994E-2</v>
      </c>
      <c r="G177" s="3"/>
      <c r="H177" s="14"/>
      <c r="I177" s="14"/>
      <c r="J177">
        <f t="shared" si="78"/>
        <v>1</v>
      </c>
      <c r="K177">
        <f t="shared" si="79"/>
        <v>594</v>
      </c>
      <c r="L177">
        <f t="shared" si="80"/>
        <v>125</v>
      </c>
    </row>
    <row r="178" spans="1:12" x14ac:dyDescent="0.25">
      <c r="A178" s="3" t="s">
        <v>107</v>
      </c>
      <c r="B178" s="12">
        <v>574.71400000000006</v>
      </c>
      <c r="C178" s="12">
        <v>220.785</v>
      </c>
      <c r="D178" s="12">
        <v>2.3849999999999998</v>
      </c>
      <c r="E178" s="4">
        <f t="shared" si="76"/>
        <v>0.96753198653198658</v>
      </c>
      <c r="F178" s="4">
        <f t="shared" si="77"/>
        <v>4.5977120000000005</v>
      </c>
      <c r="G178" s="3"/>
      <c r="H178" s="14"/>
      <c r="I178" s="14"/>
      <c r="J178">
        <f t="shared" si="78"/>
        <v>1</v>
      </c>
      <c r="K178">
        <f t="shared" si="79"/>
        <v>594</v>
      </c>
      <c r="L178">
        <f t="shared" si="80"/>
        <v>125</v>
      </c>
    </row>
    <row r="179" spans="1:12" x14ac:dyDescent="0.25">
      <c r="A179" s="3" t="s">
        <v>18</v>
      </c>
      <c r="B179" s="12">
        <v>6.0389999999999997</v>
      </c>
      <c r="C179" s="12">
        <v>3.9489999999999998</v>
      </c>
      <c r="D179" s="12">
        <v>182.12100000000001</v>
      </c>
      <c r="E179" s="4">
        <f t="shared" si="76"/>
        <v>1.0166666666666666E-2</v>
      </c>
      <c r="F179" s="4">
        <f t="shared" si="77"/>
        <v>4.8312000000000001E-2</v>
      </c>
      <c r="G179" s="3"/>
      <c r="H179" s="14"/>
      <c r="I179" s="14"/>
      <c r="J179">
        <f t="shared" si="78"/>
        <v>1</v>
      </c>
      <c r="K179">
        <f t="shared" si="79"/>
        <v>594</v>
      </c>
      <c r="L179">
        <f t="shared" si="80"/>
        <v>125</v>
      </c>
    </row>
    <row r="180" spans="1:12" x14ac:dyDescent="0.25">
      <c r="A180" s="3" t="s">
        <v>28</v>
      </c>
      <c r="B180" s="12">
        <v>297.54500000000002</v>
      </c>
      <c r="C180" s="12">
        <v>146.02600000000001</v>
      </c>
      <c r="D180" s="12">
        <v>4.0140000000000002</v>
      </c>
      <c r="E180" s="4">
        <f t="shared" si="76"/>
        <v>0.50091750841750848</v>
      </c>
      <c r="F180" s="4">
        <f t="shared" si="77"/>
        <v>2.38036</v>
      </c>
      <c r="G180" s="3"/>
      <c r="H180" s="14"/>
      <c r="I180" s="14"/>
      <c r="J180">
        <f t="shared" si="78"/>
        <v>1</v>
      </c>
      <c r="K180">
        <f t="shared" si="79"/>
        <v>594</v>
      </c>
      <c r="L180">
        <f t="shared" si="80"/>
        <v>125</v>
      </c>
    </row>
    <row r="181" spans="1:12" x14ac:dyDescent="0.25">
      <c r="A181" s="3" t="s">
        <v>37</v>
      </c>
      <c r="B181" s="12">
        <v>134.99199999999999</v>
      </c>
      <c r="C181" s="12">
        <v>72.078999999999994</v>
      </c>
      <c r="D181" s="12">
        <v>9.2650000000000006</v>
      </c>
      <c r="E181" s="4">
        <f t="shared" si="76"/>
        <v>0.22725925925925924</v>
      </c>
      <c r="F181" s="4">
        <f t="shared" si="77"/>
        <v>1.079936</v>
      </c>
      <c r="G181" s="3"/>
      <c r="H181" s="14"/>
      <c r="I181" s="14"/>
      <c r="J181">
        <f t="shared" si="78"/>
        <v>1</v>
      </c>
      <c r="K181">
        <f t="shared" si="79"/>
        <v>594</v>
      </c>
      <c r="L181">
        <f t="shared" si="80"/>
        <v>125</v>
      </c>
    </row>
    <row r="182" spans="1:12" x14ac:dyDescent="0.25">
      <c r="A182" s="2" t="str">
        <f>A170</f>
        <v>Model name</v>
      </c>
      <c r="B182" s="2" t="s">
        <v>14</v>
      </c>
      <c r="C182" s="2" t="s">
        <v>15</v>
      </c>
      <c r="D182" s="2" t="s">
        <v>14</v>
      </c>
      <c r="E182" s="2" t="s">
        <v>14</v>
      </c>
      <c r="F182" s="2" t="s">
        <v>14</v>
      </c>
      <c r="G182" s="2" t="s">
        <v>23</v>
      </c>
      <c r="H182" s="13" t="str">
        <f>CONCATENATE(G182, ," ", B182)</f>
        <v>Intel® Xeon® Silver 4216R INT8</v>
      </c>
      <c r="I182" s="13" t="str">
        <f>CONCATENATE($G182, ," ", C182)</f>
        <v>Intel® Xeon® Silver 4216R FP32</v>
      </c>
      <c r="J182" s="13">
        <v>2</v>
      </c>
      <c r="K182" s="13">
        <v>1011</v>
      </c>
      <c r="L182" s="13">
        <v>125</v>
      </c>
    </row>
    <row r="183" spans="1:12" x14ac:dyDescent="0.25">
      <c r="A183" s="3" t="s">
        <v>16</v>
      </c>
      <c r="B183" s="12">
        <v>207.517</v>
      </c>
      <c r="C183" s="12">
        <v>76.423000000000002</v>
      </c>
      <c r="D183" s="12">
        <v>14.645</v>
      </c>
      <c r="E183" s="4">
        <f t="shared" ref="E183:E193" si="81">B183/(J183*K183)</f>
        <v>0.1026295746785361</v>
      </c>
      <c r="F183" s="4">
        <f t="shared" ref="F183:F193" si="82">B183/(J183*L183)</f>
        <v>0.83006800000000003</v>
      </c>
      <c r="G183" s="3"/>
      <c r="H183" s="13"/>
      <c r="I183" s="13"/>
      <c r="J183">
        <f>J182</f>
        <v>2</v>
      </c>
      <c r="K183">
        <f>K182</f>
        <v>1011</v>
      </c>
      <c r="L183">
        <f>L182</f>
        <v>125</v>
      </c>
    </row>
    <row r="184" spans="1:12" x14ac:dyDescent="0.25">
      <c r="A184" s="3" t="s">
        <v>17</v>
      </c>
      <c r="B184" s="12">
        <v>20.562999999999999</v>
      </c>
      <c r="C184" s="12">
        <v>6.5949999999999998</v>
      </c>
      <c r="D184" s="12">
        <v>107.251</v>
      </c>
      <c r="E184" s="4">
        <f t="shared" si="81"/>
        <v>1.0169634025717111E-2</v>
      </c>
      <c r="F184" s="4">
        <f t="shared" si="82"/>
        <v>8.2251999999999992E-2</v>
      </c>
      <c r="G184" s="3"/>
      <c r="H184" s="14"/>
      <c r="I184" s="14"/>
      <c r="J184">
        <f t="shared" ref="J184:J193" si="83">J183</f>
        <v>2</v>
      </c>
      <c r="K184">
        <f t="shared" ref="K184:K193" si="84">K183</f>
        <v>1011</v>
      </c>
      <c r="L184">
        <f t="shared" ref="L184:L193" si="85">L183</f>
        <v>125</v>
      </c>
    </row>
    <row r="185" spans="1:12" x14ac:dyDescent="0.25">
      <c r="A185" s="3" t="s">
        <v>88</v>
      </c>
      <c r="B185" s="12">
        <v>250.245</v>
      </c>
      <c r="C185" s="12">
        <v>157.28299999999999</v>
      </c>
      <c r="D185" s="12">
        <v>12.313000000000001</v>
      </c>
      <c r="E185" s="4">
        <f t="shared" si="81"/>
        <v>0.12376112759643917</v>
      </c>
      <c r="F185" s="4">
        <f t="shared" si="82"/>
        <v>1.00098</v>
      </c>
      <c r="G185" s="3"/>
      <c r="H185" s="13"/>
      <c r="I185" s="13"/>
      <c r="J185">
        <f t="shared" si="83"/>
        <v>2</v>
      </c>
      <c r="K185">
        <f t="shared" si="84"/>
        <v>1011</v>
      </c>
      <c r="L185">
        <f t="shared" si="85"/>
        <v>125</v>
      </c>
    </row>
    <row r="186" spans="1:12" x14ac:dyDescent="0.25">
      <c r="A186" s="3" t="s">
        <v>106</v>
      </c>
      <c r="B186" s="12">
        <v>2.8079999999999998</v>
      </c>
      <c r="C186" s="12">
        <v>0.84899999999999998</v>
      </c>
      <c r="D186" s="12">
        <v>977.81600000000003</v>
      </c>
      <c r="E186" s="4">
        <f t="shared" si="81"/>
        <v>1.3887240356083084E-3</v>
      </c>
      <c r="F186" s="4">
        <f t="shared" si="82"/>
        <v>1.1231999999999999E-2</v>
      </c>
      <c r="G186" s="3"/>
      <c r="H186" s="13"/>
      <c r="I186" s="13"/>
      <c r="J186">
        <f t="shared" si="83"/>
        <v>2</v>
      </c>
      <c r="K186">
        <f t="shared" si="84"/>
        <v>1011</v>
      </c>
      <c r="L186">
        <f t="shared" si="85"/>
        <v>125</v>
      </c>
    </row>
    <row r="187" spans="1:12" x14ac:dyDescent="0.25">
      <c r="A187" s="3" t="s">
        <v>36</v>
      </c>
      <c r="B187" s="12">
        <v>5132.9179999999997</v>
      </c>
      <c r="C187" s="12">
        <v>1867.8920000000001</v>
      </c>
      <c r="D187" s="12">
        <v>1.486</v>
      </c>
      <c r="E187" s="4">
        <f t="shared" si="81"/>
        <v>2.5385351137487633</v>
      </c>
      <c r="F187" s="4">
        <f t="shared" si="82"/>
        <v>20.531672</v>
      </c>
      <c r="G187" s="3"/>
      <c r="H187" s="13"/>
      <c r="I187" s="13"/>
      <c r="J187">
        <f t="shared" si="83"/>
        <v>2</v>
      </c>
      <c r="K187">
        <f t="shared" si="84"/>
        <v>1011</v>
      </c>
      <c r="L187">
        <f t="shared" si="85"/>
        <v>125</v>
      </c>
    </row>
    <row r="188" spans="1:12" x14ac:dyDescent="0.25">
      <c r="A188" s="3" t="s">
        <v>27</v>
      </c>
      <c r="B188" s="12">
        <v>927.42</v>
      </c>
      <c r="C188" s="12">
        <v>256.99700000000001</v>
      </c>
      <c r="D188" s="12">
        <v>3.0390000000000001</v>
      </c>
      <c r="E188" s="4">
        <f t="shared" si="81"/>
        <v>0.45866468842729968</v>
      </c>
      <c r="F188" s="4">
        <f t="shared" si="82"/>
        <v>3.7096799999999996</v>
      </c>
      <c r="G188" s="3"/>
      <c r="H188" s="13"/>
      <c r="I188" s="13"/>
      <c r="J188">
        <f t="shared" si="83"/>
        <v>2</v>
      </c>
      <c r="K188">
        <f t="shared" si="84"/>
        <v>1011</v>
      </c>
      <c r="L188">
        <f t="shared" si="85"/>
        <v>125</v>
      </c>
    </row>
    <row r="189" spans="1:12" x14ac:dyDescent="0.25">
      <c r="A189" s="3" t="s">
        <v>29</v>
      </c>
      <c r="B189" s="12">
        <v>16.776</v>
      </c>
      <c r="C189" s="12">
        <v>4.3479999999999999</v>
      </c>
      <c r="D189" s="12">
        <v>121.76300000000001</v>
      </c>
      <c r="E189" s="4">
        <f t="shared" si="81"/>
        <v>8.2967359050445111E-3</v>
      </c>
      <c r="F189" s="4">
        <f t="shared" si="82"/>
        <v>6.7103999999999997E-2</v>
      </c>
      <c r="G189" s="3"/>
      <c r="H189" s="13"/>
      <c r="I189" s="13"/>
      <c r="J189">
        <f t="shared" si="83"/>
        <v>2</v>
      </c>
      <c r="K189">
        <f t="shared" si="84"/>
        <v>1011</v>
      </c>
      <c r="L189">
        <f t="shared" si="85"/>
        <v>125</v>
      </c>
    </row>
    <row r="190" spans="1:12" x14ac:dyDescent="0.25">
      <c r="A190" s="3" t="s">
        <v>107</v>
      </c>
      <c r="B190" s="12">
        <v>1961.0820000000001</v>
      </c>
      <c r="C190" s="12">
        <v>612.904</v>
      </c>
      <c r="D190" s="12">
        <v>1.6559999999999999</v>
      </c>
      <c r="E190" s="4">
        <f t="shared" si="81"/>
        <v>0.96987240356083093</v>
      </c>
      <c r="F190" s="4">
        <f t="shared" si="82"/>
        <v>7.8443280000000009</v>
      </c>
      <c r="G190" s="3"/>
      <c r="H190" s="13"/>
      <c r="I190" s="13"/>
      <c r="J190">
        <f t="shared" si="83"/>
        <v>2</v>
      </c>
      <c r="K190">
        <f t="shared" si="84"/>
        <v>1011</v>
      </c>
      <c r="L190">
        <f t="shared" si="85"/>
        <v>125</v>
      </c>
    </row>
    <row r="191" spans="1:12" x14ac:dyDescent="0.25">
      <c r="A191" s="3" t="s">
        <v>18</v>
      </c>
      <c r="B191" s="12">
        <v>27.747</v>
      </c>
      <c r="C191" s="12">
        <v>6.952</v>
      </c>
      <c r="D191" s="12">
        <v>74.736999999999995</v>
      </c>
      <c r="E191" s="4">
        <f t="shared" si="81"/>
        <v>1.3722551928783383E-2</v>
      </c>
      <c r="F191" s="4">
        <f t="shared" si="82"/>
        <v>0.110988</v>
      </c>
      <c r="G191" s="3"/>
      <c r="H191" s="13"/>
      <c r="I191" s="13"/>
      <c r="J191">
        <f t="shared" si="83"/>
        <v>2</v>
      </c>
      <c r="K191">
        <f t="shared" si="84"/>
        <v>1011</v>
      </c>
      <c r="L191">
        <f t="shared" si="85"/>
        <v>125</v>
      </c>
    </row>
    <row r="192" spans="1:12" x14ac:dyDescent="0.25">
      <c r="A192" s="3" t="s">
        <v>28</v>
      </c>
      <c r="B192" s="12">
        <v>1004.3049999999999</v>
      </c>
      <c r="C192" s="12">
        <v>321.57400000000001</v>
      </c>
      <c r="D192" s="12">
        <v>2.6389999999999998</v>
      </c>
      <c r="E192" s="4">
        <f t="shared" si="81"/>
        <v>0.496688921859545</v>
      </c>
      <c r="F192" s="4">
        <f t="shared" si="82"/>
        <v>4.01722</v>
      </c>
      <c r="G192" s="3"/>
      <c r="H192" s="13"/>
      <c r="I192" s="13"/>
      <c r="J192">
        <f t="shared" si="83"/>
        <v>2</v>
      </c>
      <c r="K192">
        <f t="shared" si="84"/>
        <v>1011</v>
      </c>
      <c r="L192">
        <f t="shared" si="85"/>
        <v>125</v>
      </c>
    </row>
    <row r="193" spans="1:12" x14ac:dyDescent="0.25">
      <c r="A193" s="3" t="s">
        <v>37</v>
      </c>
      <c r="B193" s="12">
        <v>434.863</v>
      </c>
      <c r="C193" s="12">
        <v>164.98400000000001</v>
      </c>
      <c r="D193" s="12">
        <v>6.2910000000000004</v>
      </c>
      <c r="E193" s="4">
        <f t="shared" si="81"/>
        <v>0.21506577645895153</v>
      </c>
      <c r="F193" s="4">
        <f t="shared" si="82"/>
        <v>1.739452</v>
      </c>
      <c r="G193" s="3"/>
      <c r="H193" s="13"/>
      <c r="I193" s="13"/>
      <c r="J193">
        <f t="shared" si="83"/>
        <v>2</v>
      </c>
      <c r="K193">
        <f t="shared" si="84"/>
        <v>1011</v>
      </c>
      <c r="L193">
        <f t="shared" si="85"/>
        <v>125</v>
      </c>
    </row>
    <row r="194" spans="1:12" x14ac:dyDescent="0.25">
      <c r="A194" s="2" t="str">
        <f>A182</f>
        <v>Model name</v>
      </c>
      <c r="B194" s="2" t="s">
        <v>14</v>
      </c>
      <c r="C194" s="2" t="s">
        <v>15</v>
      </c>
      <c r="D194" s="2" t="s">
        <v>14</v>
      </c>
      <c r="E194" s="2" t="s">
        <v>14</v>
      </c>
      <c r="F194" s="2" t="s">
        <v>14</v>
      </c>
      <c r="G194" s="2" t="s">
        <v>21</v>
      </c>
      <c r="H194" s="13" t="str">
        <f>CONCATENATE(G194, ," ", B194)</f>
        <v>Intel® Xeon® Gold 5218T INT8</v>
      </c>
      <c r="I194" s="13" t="str">
        <f>CONCATENATE($G194, ," ", C194)</f>
        <v>Intel® Xeon® Gold 5218T FP32</v>
      </c>
      <c r="J194" s="13">
        <v>2</v>
      </c>
      <c r="K194" s="13">
        <v>1572</v>
      </c>
      <c r="L194" s="13">
        <v>105</v>
      </c>
    </row>
    <row r="195" spans="1:12" x14ac:dyDescent="0.25">
      <c r="A195" s="3" t="s">
        <v>16</v>
      </c>
      <c r="B195" s="12">
        <v>215.66499999999999</v>
      </c>
      <c r="C195" s="12">
        <v>79.721999999999994</v>
      </c>
      <c r="D195" s="12">
        <v>14.125</v>
      </c>
      <c r="E195" s="4">
        <f t="shared" ref="E195:E205" si="86">B195/(J195*K195)</f>
        <v>6.8595737913485999E-2</v>
      </c>
      <c r="F195" s="4">
        <f t="shared" ref="F195:F205" si="87">B195/(J195*L195)</f>
        <v>1.0269761904761905</v>
      </c>
      <c r="G195" s="3"/>
      <c r="H195" s="13"/>
      <c r="I195" s="13"/>
      <c r="J195">
        <f>J194</f>
        <v>2</v>
      </c>
      <c r="K195">
        <f>K194</f>
        <v>1572</v>
      </c>
      <c r="L195">
        <f>L194</f>
        <v>105</v>
      </c>
    </row>
    <row r="196" spans="1:12" x14ac:dyDescent="0.25">
      <c r="A196" s="3" t="s">
        <v>17</v>
      </c>
      <c r="B196" s="12">
        <v>21.481000000000002</v>
      </c>
      <c r="C196" s="12">
        <v>6.9240000000000004</v>
      </c>
      <c r="D196" s="12">
        <v>105.199</v>
      </c>
      <c r="E196" s="4">
        <f t="shared" si="86"/>
        <v>6.8323791348600515E-3</v>
      </c>
      <c r="F196" s="4">
        <f t="shared" si="87"/>
        <v>0.1022904761904762</v>
      </c>
      <c r="G196" s="3"/>
      <c r="H196" s="14"/>
      <c r="I196" s="14"/>
      <c r="J196">
        <f t="shared" ref="J196:J205" si="88">J195</f>
        <v>2</v>
      </c>
      <c r="K196">
        <f t="shared" ref="K196:K205" si="89">K195</f>
        <v>1572</v>
      </c>
      <c r="L196">
        <f t="shared" ref="L196:L205" si="90">L195</f>
        <v>105</v>
      </c>
    </row>
    <row r="197" spans="1:12" x14ac:dyDescent="0.25">
      <c r="A197" s="3" t="s">
        <v>88</v>
      </c>
      <c r="B197" s="12">
        <v>258.66199999999998</v>
      </c>
      <c r="C197" s="12">
        <v>164.17500000000001</v>
      </c>
      <c r="D197" s="12">
        <v>11.877000000000001</v>
      </c>
      <c r="E197" s="4">
        <f t="shared" si="86"/>
        <v>8.2271628498727725E-2</v>
      </c>
      <c r="F197" s="4">
        <f t="shared" si="87"/>
        <v>1.2317238095238094</v>
      </c>
      <c r="G197" s="3"/>
      <c r="H197" s="13"/>
      <c r="I197" s="13"/>
      <c r="J197">
        <f t="shared" si="88"/>
        <v>2</v>
      </c>
      <c r="K197">
        <f t="shared" si="89"/>
        <v>1572</v>
      </c>
      <c r="L197">
        <f t="shared" si="90"/>
        <v>105</v>
      </c>
    </row>
    <row r="198" spans="1:12" x14ac:dyDescent="0.25">
      <c r="A198" s="3" t="s">
        <v>106</v>
      </c>
      <c r="B198" s="12">
        <v>2.8330000000000002</v>
      </c>
      <c r="C198" s="12">
        <v>0.85099999999999998</v>
      </c>
      <c r="D198" s="12">
        <v>974.78099999999995</v>
      </c>
      <c r="E198" s="4">
        <f t="shared" si="86"/>
        <v>9.0108142493638683E-4</v>
      </c>
      <c r="F198" s="4">
        <f t="shared" si="87"/>
        <v>1.3490476190476192E-2</v>
      </c>
      <c r="G198" s="3"/>
      <c r="H198" s="13"/>
      <c r="I198" s="13"/>
      <c r="J198">
        <f t="shared" si="88"/>
        <v>2</v>
      </c>
      <c r="K198">
        <f t="shared" si="89"/>
        <v>1572</v>
      </c>
      <c r="L198">
        <f t="shared" si="90"/>
        <v>105</v>
      </c>
    </row>
    <row r="199" spans="1:12" x14ac:dyDescent="0.25">
      <c r="A199" s="3" t="s">
        <v>36</v>
      </c>
      <c r="B199" s="12">
        <v>5406.6149999999998</v>
      </c>
      <c r="C199" s="12">
        <v>1939.847</v>
      </c>
      <c r="D199" s="12">
        <v>1.456</v>
      </c>
      <c r="E199" s="4">
        <f t="shared" si="86"/>
        <v>1.7196612595419847</v>
      </c>
      <c r="F199" s="4">
        <f t="shared" si="87"/>
        <v>25.745785714285713</v>
      </c>
      <c r="G199" s="3"/>
      <c r="H199" s="13"/>
      <c r="I199" s="13"/>
      <c r="J199">
        <f t="shared" si="88"/>
        <v>2</v>
      </c>
      <c r="K199">
        <f t="shared" si="89"/>
        <v>1572</v>
      </c>
      <c r="L199">
        <f t="shared" si="90"/>
        <v>105</v>
      </c>
    </row>
    <row r="200" spans="1:12" x14ac:dyDescent="0.25">
      <c r="A200" s="3" t="s">
        <v>27</v>
      </c>
      <c r="B200" s="12">
        <v>975.59199999999998</v>
      </c>
      <c r="C200" s="12">
        <v>267.70499999999998</v>
      </c>
      <c r="D200" s="12">
        <v>2.9550000000000001</v>
      </c>
      <c r="E200" s="4">
        <f t="shared" si="86"/>
        <v>0.31030279898218827</v>
      </c>
      <c r="F200" s="4">
        <f t="shared" si="87"/>
        <v>4.6456761904761903</v>
      </c>
      <c r="G200" s="3"/>
      <c r="H200" s="13"/>
      <c r="I200" s="13"/>
      <c r="J200">
        <f t="shared" si="88"/>
        <v>2</v>
      </c>
      <c r="K200">
        <f t="shared" si="89"/>
        <v>1572</v>
      </c>
      <c r="L200">
        <f t="shared" si="90"/>
        <v>105</v>
      </c>
    </row>
    <row r="201" spans="1:12" x14ac:dyDescent="0.25">
      <c r="A201" s="3" t="s">
        <v>29</v>
      </c>
      <c r="B201" s="12">
        <v>17.646999999999998</v>
      </c>
      <c r="C201" s="12">
        <v>4.5659999999999998</v>
      </c>
      <c r="D201" s="12">
        <v>115.904</v>
      </c>
      <c r="E201" s="4">
        <f t="shared" si="86"/>
        <v>5.6129134860050884E-3</v>
      </c>
      <c r="F201" s="4">
        <f t="shared" si="87"/>
        <v>8.4033333333333321E-2</v>
      </c>
      <c r="G201" s="3"/>
      <c r="H201" s="13"/>
      <c r="I201" s="13"/>
      <c r="J201">
        <f t="shared" si="88"/>
        <v>2</v>
      </c>
      <c r="K201">
        <f t="shared" si="89"/>
        <v>1572</v>
      </c>
      <c r="L201">
        <f t="shared" si="90"/>
        <v>105</v>
      </c>
    </row>
    <row r="202" spans="1:12" x14ac:dyDescent="0.25">
      <c r="A202" s="3" t="s">
        <v>107</v>
      </c>
      <c r="B202" s="12">
        <v>2063.1030000000001</v>
      </c>
      <c r="C202" s="12">
        <v>634.84299999999996</v>
      </c>
      <c r="D202" s="12">
        <v>1.605</v>
      </c>
      <c r="E202" s="4">
        <f t="shared" si="86"/>
        <v>0.65620324427480914</v>
      </c>
      <c r="F202" s="4">
        <f t="shared" si="87"/>
        <v>9.8243000000000009</v>
      </c>
      <c r="G202" s="3"/>
      <c r="H202" s="13"/>
      <c r="I202" s="13"/>
      <c r="J202">
        <f t="shared" si="88"/>
        <v>2</v>
      </c>
      <c r="K202">
        <f t="shared" si="89"/>
        <v>1572</v>
      </c>
      <c r="L202">
        <f t="shared" si="90"/>
        <v>105</v>
      </c>
    </row>
    <row r="203" spans="1:12" x14ac:dyDescent="0.25">
      <c r="A203" s="3" t="s">
        <v>18</v>
      </c>
      <c r="B203" s="12">
        <v>29.190999999999999</v>
      </c>
      <c r="C203" s="12">
        <v>7.319</v>
      </c>
      <c r="D203" s="12">
        <v>72.194999999999993</v>
      </c>
      <c r="E203" s="4">
        <f t="shared" si="86"/>
        <v>9.2846692111959277E-3</v>
      </c>
      <c r="F203" s="4">
        <f t="shared" si="87"/>
        <v>0.13900476190476191</v>
      </c>
      <c r="G203" s="3"/>
      <c r="H203" s="13"/>
      <c r="I203" s="13"/>
      <c r="J203">
        <f t="shared" si="88"/>
        <v>2</v>
      </c>
      <c r="K203">
        <f t="shared" si="89"/>
        <v>1572</v>
      </c>
      <c r="L203">
        <f t="shared" si="90"/>
        <v>105</v>
      </c>
    </row>
    <row r="204" spans="1:12" x14ac:dyDescent="0.25">
      <c r="A204" s="3" t="s">
        <v>28</v>
      </c>
      <c r="B204" s="12">
        <v>1046.7059999999999</v>
      </c>
      <c r="C204" s="12">
        <v>336.77100000000002</v>
      </c>
      <c r="D204" s="12">
        <v>2.5369999999999999</v>
      </c>
      <c r="E204" s="4">
        <f t="shared" si="86"/>
        <v>0.33292175572519078</v>
      </c>
      <c r="F204" s="4">
        <f t="shared" si="87"/>
        <v>4.9843142857142855</v>
      </c>
      <c r="G204" s="3"/>
      <c r="H204" s="13"/>
      <c r="I204" s="13"/>
      <c r="J204">
        <f t="shared" si="88"/>
        <v>2</v>
      </c>
      <c r="K204">
        <f t="shared" si="89"/>
        <v>1572</v>
      </c>
      <c r="L204">
        <f t="shared" si="90"/>
        <v>105</v>
      </c>
    </row>
    <row r="205" spans="1:12" x14ac:dyDescent="0.25">
      <c r="A205" s="3" t="s">
        <v>37</v>
      </c>
      <c r="B205" s="12">
        <v>453.209</v>
      </c>
      <c r="C205" s="12">
        <v>173.94300000000001</v>
      </c>
      <c r="D205" s="12">
        <v>6.0149999999999997</v>
      </c>
      <c r="E205" s="4">
        <f t="shared" si="86"/>
        <v>0.14415044529262086</v>
      </c>
      <c r="F205" s="4">
        <f t="shared" si="87"/>
        <v>2.1581380952380953</v>
      </c>
      <c r="G205" s="3"/>
      <c r="H205" s="13"/>
      <c r="I205" s="13"/>
      <c r="J205">
        <f t="shared" si="88"/>
        <v>2</v>
      </c>
      <c r="K205">
        <f t="shared" si="89"/>
        <v>1572</v>
      </c>
      <c r="L205">
        <f t="shared" si="90"/>
        <v>105</v>
      </c>
    </row>
    <row r="206" spans="1:12" x14ac:dyDescent="0.25">
      <c r="A206" s="2" t="str">
        <f>A194</f>
        <v>Model name</v>
      </c>
      <c r="B206" s="2" t="s">
        <v>14</v>
      </c>
      <c r="C206" s="2" t="s">
        <v>15</v>
      </c>
      <c r="D206" s="2" t="s">
        <v>14</v>
      </c>
      <c r="E206" s="2" t="s">
        <v>14</v>
      </c>
      <c r="F206" s="2" t="s">
        <v>14</v>
      </c>
      <c r="G206" s="2" t="s">
        <v>22</v>
      </c>
      <c r="H206" s="13" t="str">
        <f>CONCATENATE(G206, ," ", B206)</f>
        <v>Intel® Xeon® Platinum 8270 INT8</v>
      </c>
      <c r="I206" s="13" t="str">
        <f>CONCATENATE($G206, ," ", C206)</f>
        <v>Intel® Xeon® Platinum 8270 FP32</v>
      </c>
      <c r="J206" s="13">
        <v>2</v>
      </c>
      <c r="K206" s="13">
        <v>8477</v>
      </c>
      <c r="L206" s="13">
        <v>205</v>
      </c>
    </row>
    <row r="207" spans="1:12" x14ac:dyDescent="0.25">
      <c r="A207" s="3" t="s">
        <v>16</v>
      </c>
      <c r="B207" s="12">
        <v>548.18200000000002</v>
      </c>
      <c r="C207" s="12">
        <v>219.523</v>
      </c>
      <c r="D207" s="12">
        <v>8.0020000000000007</v>
      </c>
      <c r="E207" s="4">
        <f t="shared" ref="E207:E217" si="91">B207/(J207*K207)</f>
        <v>3.2333490621682198E-2</v>
      </c>
      <c r="F207" s="4">
        <f t="shared" ref="F207:F217" si="92">B207/(J207*L207)</f>
        <v>1.337029268292683</v>
      </c>
      <c r="G207" s="3"/>
      <c r="J207">
        <f>J206</f>
        <v>2</v>
      </c>
      <c r="K207">
        <f>K206</f>
        <v>8477</v>
      </c>
      <c r="L207">
        <f>L206</f>
        <v>205</v>
      </c>
    </row>
    <row r="208" spans="1:12" x14ac:dyDescent="0.25">
      <c r="A208" s="3" t="s">
        <v>17</v>
      </c>
      <c r="B208" s="12">
        <v>49.649000000000001</v>
      </c>
      <c r="C208" s="12">
        <v>17.681000000000001</v>
      </c>
      <c r="D208" s="12">
        <v>54.731000000000002</v>
      </c>
      <c r="E208" s="4">
        <f t="shared" si="91"/>
        <v>2.9284534623097796E-3</v>
      </c>
      <c r="F208" s="4">
        <f t="shared" si="92"/>
        <v>0.12109512195121952</v>
      </c>
      <c r="G208" s="3"/>
      <c r="J208">
        <f t="shared" ref="J208:J217" si="93">J207</f>
        <v>2</v>
      </c>
      <c r="K208">
        <f t="shared" ref="K208:K217" si="94">K207</f>
        <v>8477</v>
      </c>
      <c r="L208">
        <f t="shared" ref="L208:L217" si="95">L207</f>
        <v>205</v>
      </c>
    </row>
    <row r="209" spans="1:12" x14ac:dyDescent="0.25">
      <c r="A209" s="3" t="s">
        <v>88</v>
      </c>
      <c r="B209" s="12">
        <v>520.22199999999998</v>
      </c>
      <c r="C209" s="12">
        <v>307.096</v>
      </c>
      <c r="D209" s="12">
        <v>7.59</v>
      </c>
      <c r="E209" s="4">
        <f t="shared" si="91"/>
        <v>3.0684322283826823E-2</v>
      </c>
      <c r="F209" s="4">
        <f t="shared" si="92"/>
        <v>1.2688341463414634</v>
      </c>
      <c r="G209" s="3"/>
      <c r="J209">
        <f t="shared" si="93"/>
        <v>2</v>
      </c>
      <c r="K209">
        <f t="shared" si="94"/>
        <v>8477</v>
      </c>
      <c r="L209">
        <f t="shared" si="95"/>
        <v>205</v>
      </c>
    </row>
    <row r="210" spans="1:12" x14ac:dyDescent="0.25">
      <c r="A210" s="3" t="s">
        <v>106</v>
      </c>
      <c r="B210" s="12">
        <v>7.5369999999999999</v>
      </c>
      <c r="C210" s="12">
        <v>2.1640000000000001</v>
      </c>
      <c r="D210" s="12">
        <v>573.52700000000004</v>
      </c>
      <c r="E210" s="4">
        <f t="shared" si="91"/>
        <v>4.445558570248909E-4</v>
      </c>
      <c r="F210" s="4">
        <f t="shared" si="92"/>
        <v>1.8382926829268294E-2</v>
      </c>
      <c r="G210" s="3"/>
      <c r="H210" s="13"/>
      <c r="I210" s="13"/>
      <c r="J210">
        <f t="shared" si="93"/>
        <v>2</v>
      </c>
      <c r="K210">
        <f t="shared" si="94"/>
        <v>8477</v>
      </c>
      <c r="L210">
        <f t="shared" si="95"/>
        <v>205</v>
      </c>
    </row>
    <row r="211" spans="1:12" x14ac:dyDescent="0.25">
      <c r="A211" s="3" t="s">
        <v>36</v>
      </c>
      <c r="B211" s="12">
        <v>13783.875</v>
      </c>
      <c r="C211" s="12">
        <v>4302.866</v>
      </c>
      <c r="D211" s="12">
        <v>0.94699999999999995</v>
      </c>
      <c r="E211" s="4">
        <f t="shared" si="91"/>
        <v>0.81301610239471511</v>
      </c>
      <c r="F211" s="4">
        <f t="shared" si="92"/>
        <v>33.619207317073169</v>
      </c>
      <c r="G211" s="3"/>
      <c r="J211">
        <f t="shared" si="93"/>
        <v>2</v>
      </c>
      <c r="K211">
        <f t="shared" si="94"/>
        <v>8477</v>
      </c>
      <c r="L211">
        <f t="shared" si="95"/>
        <v>205</v>
      </c>
    </row>
    <row r="212" spans="1:12" x14ac:dyDescent="0.25">
      <c r="A212" s="3" t="s">
        <v>27</v>
      </c>
      <c r="B212" s="12">
        <v>2858.0419999999999</v>
      </c>
      <c r="C212" s="12">
        <v>740.71400000000006</v>
      </c>
      <c r="D212" s="12">
        <v>1.5740000000000001</v>
      </c>
      <c r="E212" s="4">
        <f t="shared" si="91"/>
        <v>0.16857626518815619</v>
      </c>
      <c r="F212" s="4">
        <f t="shared" si="92"/>
        <v>6.9708341463414634</v>
      </c>
      <c r="G212" s="3"/>
      <c r="J212">
        <f t="shared" si="93"/>
        <v>2</v>
      </c>
      <c r="K212">
        <f t="shared" si="94"/>
        <v>8477</v>
      </c>
      <c r="L212">
        <f t="shared" si="95"/>
        <v>205</v>
      </c>
    </row>
    <row r="213" spans="1:12" x14ac:dyDescent="0.25">
      <c r="A213" s="3" t="s">
        <v>29</v>
      </c>
      <c r="B213" s="12">
        <v>57.511000000000003</v>
      </c>
      <c r="C213" s="12">
        <v>14.444000000000001</v>
      </c>
      <c r="D213" s="12">
        <v>36.889000000000003</v>
      </c>
      <c r="E213" s="4">
        <f t="shared" si="91"/>
        <v>3.3921788368526601E-3</v>
      </c>
      <c r="F213" s="4">
        <f t="shared" si="92"/>
        <v>0.14027073170731708</v>
      </c>
      <c r="G213" s="3"/>
      <c r="J213">
        <f t="shared" si="93"/>
        <v>2</v>
      </c>
      <c r="K213">
        <f t="shared" si="94"/>
        <v>8477</v>
      </c>
      <c r="L213">
        <f t="shared" si="95"/>
        <v>205</v>
      </c>
    </row>
    <row r="214" spans="1:12" x14ac:dyDescent="0.25">
      <c r="A214" s="3" t="s">
        <v>107</v>
      </c>
      <c r="B214" s="12">
        <v>5593.3760000000002</v>
      </c>
      <c r="C214" s="12">
        <v>1619.297</v>
      </c>
      <c r="D214" s="12">
        <v>1.121</v>
      </c>
      <c r="E214" s="4">
        <f t="shared" si="91"/>
        <v>0.32991482835908931</v>
      </c>
      <c r="F214" s="4">
        <f t="shared" si="92"/>
        <v>13.642380487804878</v>
      </c>
      <c r="G214" s="3"/>
      <c r="J214">
        <f t="shared" si="93"/>
        <v>2</v>
      </c>
      <c r="K214">
        <f t="shared" si="94"/>
        <v>8477</v>
      </c>
      <c r="L214">
        <f t="shared" si="95"/>
        <v>205</v>
      </c>
    </row>
    <row r="215" spans="1:12" x14ac:dyDescent="0.25">
      <c r="A215" s="3" t="s">
        <v>18</v>
      </c>
      <c r="B215" s="12">
        <v>92.111999999999995</v>
      </c>
      <c r="C215" s="12">
        <v>21.291</v>
      </c>
      <c r="D215" s="12">
        <v>24.134</v>
      </c>
      <c r="E215" s="4">
        <f t="shared" si="91"/>
        <v>5.4330541465140965E-3</v>
      </c>
      <c r="F215" s="4">
        <f t="shared" si="92"/>
        <v>0.22466341463414632</v>
      </c>
      <c r="G215" s="3"/>
      <c r="J215">
        <f t="shared" si="93"/>
        <v>2</v>
      </c>
      <c r="K215">
        <f t="shared" si="94"/>
        <v>8477</v>
      </c>
      <c r="L215">
        <f t="shared" si="95"/>
        <v>205</v>
      </c>
    </row>
    <row r="216" spans="1:12" x14ac:dyDescent="0.25">
      <c r="A216" s="3" t="s">
        <v>28</v>
      </c>
      <c r="B216" s="12">
        <v>2769.8339999999998</v>
      </c>
      <c r="C216" s="12">
        <v>904.83100000000002</v>
      </c>
      <c r="D216" s="12">
        <v>1.23</v>
      </c>
      <c r="E216" s="4">
        <f t="shared" si="91"/>
        <v>0.16337348118438125</v>
      </c>
      <c r="F216" s="4">
        <f t="shared" si="92"/>
        <v>6.7556926829268287</v>
      </c>
      <c r="G216" s="3"/>
      <c r="J216">
        <f t="shared" si="93"/>
        <v>2</v>
      </c>
      <c r="K216">
        <f t="shared" si="94"/>
        <v>8477</v>
      </c>
      <c r="L216">
        <f t="shared" si="95"/>
        <v>205</v>
      </c>
    </row>
    <row r="217" spans="1:12" x14ac:dyDescent="0.25">
      <c r="A217" s="3" t="s">
        <v>37</v>
      </c>
      <c r="B217" s="12">
        <v>1004.986</v>
      </c>
      <c r="C217" s="12">
        <v>444.38200000000001</v>
      </c>
      <c r="D217" s="12">
        <v>3.6030000000000002</v>
      </c>
      <c r="E217" s="4">
        <f t="shared" si="91"/>
        <v>5.9277220714875546E-2</v>
      </c>
      <c r="F217" s="4">
        <f t="shared" si="92"/>
        <v>2.4511853658536586</v>
      </c>
      <c r="G217" s="3"/>
      <c r="J217">
        <f t="shared" si="93"/>
        <v>2</v>
      </c>
      <c r="K217">
        <f t="shared" si="94"/>
        <v>8477</v>
      </c>
      <c r="L217">
        <f t="shared" si="95"/>
        <v>205</v>
      </c>
    </row>
    <row r="218" spans="1:12" x14ac:dyDescent="0.25">
      <c r="A218" s="2" t="str">
        <f>A206</f>
        <v>Model name</v>
      </c>
      <c r="B218" s="2" t="s">
        <v>14</v>
      </c>
      <c r="C218" s="2" t="s">
        <v>15</v>
      </c>
      <c r="D218" s="2" t="s">
        <v>14</v>
      </c>
      <c r="E218" s="2" t="s">
        <v>14</v>
      </c>
      <c r="F218" s="2" t="s">
        <v>14</v>
      </c>
      <c r="G218" s="2" t="s">
        <v>41</v>
      </c>
      <c r="H218" s="13" t="str">
        <f>CONCATENATE(G218, ," ", B218)</f>
        <v>Intel® Xeon® Silver 4316 INT8</v>
      </c>
      <c r="I218" s="13" t="str">
        <f>CONCATENATE($G218, ," ", C218)</f>
        <v>Intel® Xeon® Silver 4316 FP32</v>
      </c>
      <c r="J218" s="13">
        <v>2</v>
      </c>
      <c r="K218" s="13">
        <v>1137</v>
      </c>
      <c r="L218" s="13">
        <v>150</v>
      </c>
    </row>
    <row r="219" spans="1:12" x14ac:dyDescent="0.25">
      <c r="A219" s="3" t="s">
        <v>16</v>
      </c>
      <c r="B219" s="12">
        <v>427.16399999999999</v>
      </c>
      <c r="C219" s="12">
        <v>165.36</v>
      </c>
      <c r="D219" s="12">
        <v>8.2899999999999991</v>
      </c>
      <c r="E219" s="4">
        <f t="shared" ref="E219:E229" si="96">B219/(J219*K219)</f>
        <v>0.18784696569920845</v>
      </c>
      <c r="F219" s="4">
        <f t="shared" ref="F219:F229" si="97">B219/(J219*L219)</f>
        <v>1.42388</v>
      </c>
      <c r="G219" s="3"/>
      <c r="J219">
        <f>J218</f>
        <v>2</v>
      </c>
      <c r="K219">
        <f>K218</f>
        <v>1137</v>
      </c>
      <c r="L219">
        <f>L218</f>
        <v>150</v>
      </c>
    </row>
    <row r="220" spans="1:12" x14ac:dyDescent="0.25">
      <c r="A220" s="3" t="s">
        <v>17</v>
      </c>
      <c r="B220" s="12">
        <v>38.023000000000003</v>
      </c>
      <c r="C220" s="12">
        <v>14.314</v>
      </c>
      <c r="D220" s="12">
        <v>120.33</v>
      </c>
      <c r="E220" s="4">
        <f t="shared" si="96"/>
        <v>1.67207563764292E-2</v>
      </c>
      <c r="F220" s="4">
        <f t="shared" si="97"/>
        <v>0.12674333333333335</v>
      </c>
      <c r="G220" s="3"/>
      <c r="J220">
        <f t="shared" ref="J220:J229" si="98">J219</f>
        <v>2</v>
      </c>
      <c r="K220">
        <f t="shared" ref="K220:K229" si="99">K219</f>
        <v>1137</v>
      </c>
      <c r="L220">
        <f t="shared" ref="L220:L229" si="100">L219</f>
        <v>150</v>
      </c>
    </row>
    <row r="221" spans="1:12" x14ac:dyDescent="0.25">
      <c r="A221" s="3" t="s">
        <v>88</v>
      </c>
      <c r="B221" s="12">
        <v>480.52600000000001</v>
      </c>
      <c r="C221" s="12">
        <v>286.84800000000001</v>
      </c>
      <c r="D221" s="12">
        <v>6.133</v>
      </c>
      <c r="E221" s="4">
        <f t="shared" si="96"/>
        <v>0.21131310466138964</v>
      </c>
      <c r="F221" s="4">
        <f t="shared" si="97"/>
        <v>1.6017533333333334</v>
      </c>
      <c r="G221" s="3"/>
      <c r="J221">
        <f t="shared" si="98"/>
        <v>2</v>
      </c>
      <c r="K221">
        <f t="shared" si="99"/>
        <v>1137</v>
      </c>
      <c r="L221">
        <f t="shared" si="100"/>
        <v>150</v>
      </c>
    </row>
    <row r="222" spans="1:12" x14ac:dyDescent="0.25">
      <c r="A222" s="3" t="s">
        <v>106</v>
      </c>
      <c r="B222" s="12">
        <v>5.375</v>
      </c>
      <c r="C222" s="12">
        <v>1.67</v>
      </c>
      <c r="D222" s="12">
        <v>622.83799999999997</v>
      </c>
      <c r="E222" s="4">
        <f t="shared" si="96"/>
        <v>2.3636763412489005E-3</v>
      </c>
      <c r="F222" s="4">
        <f t="shared" si="97"/>
        <v>1.7916666666666668E-2</v>
      </c>
      <c r="G222" s="3"/>
      <c r="H222" s="13"/>
      <c r="I222" s="13"/>
      <c r="J222">
        <f t="shared" si="98"/>
        <v>2</v>
      </c>
      <c r="K222">
        <f t="shared" si="99"/>
        <v>1137</v>
      </c>
      <c r="L222">
        <f t="shared" si="100"/>
        <v>150</v>
      </c>
    </row>
    <row r="223" spans="1:12" x14ac:dyDescent="0.25">
      <c r="A223" s="3" t="s">
        <v>36</v>
      </c>
      <c r="B223" s="12">
        <v>12034.81</v>
      </c>
      <c r="C223" s="12">
        <v>3577.3890000000001</v>
      </c>
      <c r="D223" s="12">
        <v>0.56899999999999995</v>
      </c>
      <c r="E223" s="4">
        <f t="shared" si="96"/>
        <v>5.2923526824978007</v>
      </c>
      <c r="F223" s="4">
        <f t="shared" si="97"/>
        <v>40.116033333333334</v>
      </c>
      <c r="G223" s="3"/>
      <c r="J223">
        <f t="shared" si="98"/>
        <v>2</v>
      </c>
      <c r="K223">
        <f t="shared" si="99"/>
        <v>1137</v>
      </c>
      <c r="L223">
        <f t="shared" si="100"/>
        <v>150</v>
      </c>
    </row>
    <row r="224" spans="1:12" x14ac:dyDescent="0.25">
      <c r="A224" s="3" t="s">
        <v>27</v>
      </c>
      <c r="B224" s="12">
        <v>2278.23</v>
      </c>
      <c r="C224" s="12">
        <v>570.63400000000001</v>
      </c>
      <c r="D224" s="12">
        <v>1.546</v>
      </c>
      <c r="E224" s="4">
        <f t="shared" si="96"/>
        <v>1.0018601583113456</v>
      </c>
      <c r="F224" s="4">
        <f t="shared" si="97"/>
        <v>7.5941000000000001</v>
      </c>
      <c r="G224" s="3"/>
      <c r="J224">
        <f t="shared" si="98"/>
        <v>2</v>
      </c>
      <c r="K224">
        <f t="shared" si="99"/>
        <v>1137</v>
      </c>
      <c r="L224">
        <f t="shared" si="100"/>
        <v>150</v>
      </c>
    </row>
    <row r="225" spans="1:12" x14ac:dyDescent="0.25">
      <c r="A225" s="3" t="s">
        <v>29</v>
      </c>
      <c r="B225" s="12">
        <v>42.171999999999997</v>
      </c>
      <c r="C225" s="12">
        <v>10.49</v>
      </c>
      <c r="D225" s="12">
        <v>61.363</v>
      </c>
      <c r="E225" s="4">
        <f t="shared" si="96"/>
        <v>1.8545294635004397E-2</v>
      </c>
      <c r="F225" s="4">
        <f t="shared" si="97"/>
        <v>0.14057333333333333</v>
      </c>
      <c r="G225" s="3"/>
      <c r="J225">
        <f t="shared" si="98"/>
        <v>2</v>
      </c>
      <c r="K225">
        <f t="shared" si="99"/>
        <v>1137</v>
      </c>
      <c r="L225">
        <f t="shared" si="100"/>
        <v>150</v>
      </c>
    </row>
    <row r="226" spans="1:12" x14ac:dyDescent="0.25">
      <c r="A226" s="3" t="s">
        <v>107</v>
      </c>
      <c r="B226" s="12">
        <v>4817.96</v>
      </c>
      <c r="C226" s="12">
        <v>1245.146</v>
      </c>
      <c r="D226" s="12">
        <v>0.81499999999999995</v>
      </c>
      <c r="E226" s="4">
        <f t="shared" si="96"/>
        <v>2.1187159190853122</v>
      </c>
      <c r="F226" s="4">
        <f t="shared" si="97"/>
        <v>16.059866666666668</v>
      </c>
      <c r="G226" s="3"/>
      <c r="J226">
        <f t="shared" si="98"/>
        <v>2</v>
      </c>
      <c r="K226">
        <f t="shared" si="99"/>
        <v>1137</v>
      </c>
      <c r="L226">
        <f t="shared" si="100"/>
        <v>150</v>
      </c>
    </row>
    <row r="227" spans="1:12" x14ac:dyDescent="0.25">
      <c r="A227" s="3" t="s">
        <v>18</v>
      </c>
      <c r="B227" s="12">
        <v>62.283999999999999</v>
      </c>
      <c r="C227" s="12">
        <v>15.895</v>
      </c>
      <c r="D227" s="12">
        <v>45.109000000000002</v>
      </c>
      <c r="E227" s="4">
        <f t="shared" si="96"/>
        <v>2.7389621811785399E-2</v>
      </c>
      <c r="F227" s="4">
        <f t="shared" si="97"/>
        <v>0.20761333333333332</v>
      </c>
      <c r="G227" s="3"/>
      <c r="J227">
        <f t="shared" si="98"/>
        <v>2</v>
      </c>
      <c r="K227">
        <f t="shared" si="99"/>
        <v>1137</v>
      </c>
      <c r="L227">
        <f t="shared" si="100"/>
        <v>150</v>
      </c>
    </row>
    <row r="228" spans="1:12" x14ac:dyDescent="0.25">
      <c r="A228" s="3" t="s">
        <v>28</v>
      </c>
      <c r="B228" s="12">
        <v>2194.7829999999999</v>
      </c>
      <c r="C228" s="12">
        <v>696.029</v>
      </c>
      <c r="D228" s="12">
        <v>1.341</v>
      </c>
      <c r="E228" s="4">
        <f t="shared" si="96"/>
        <v>0.96516402814423918</v>
      </c>
      <c r="F228" s="4">
        <f t="shared" si="97"/>
        <v>7.3159433333333332</v>
      </c>
      <c r="G228" s="3"/>
      <c r="J228">
        <f t="shared" si="98"/>
        <v>2</v>
      </c>
      <c r="K228">
        <f t="shared" si="99"/>
        <v>1137</v>
      </c>
      <c r="L228">
        <f t="shared" si="100"/>
        <v>150</v>
      </c>
    </row>
    <row r="229" spans="1:12" x14ac:dyDescent="0.25">
      <c r="A229" s="3" t="s">
        <v>37</v>
      </c>
      <c r="B229" s="12">
        <v>854.89400000000001</v>
      </c>
      <c r="C229" s="12">
        <v>340.17099999999999</v>
      </c>
      <c r="D229" s="12">
        <v>3.4359999999999999</v>
      </c>
      <c r="E229" s="4">
        <f t="shared" si="96"/>
        <v>0.37594283201407214</v>
      </c>
      <c r="F229" s="4">
        <f t="shared" si="97"/>
        <v>2.8496466666666667</v>
      </c>
      <c r="G229" s="3"/>
      <c r="J229">
        <f t="shared" si="98"/>
        <v>2</v>
      </c>
      <c r="K229">
        <f t="shared" si="99"/>
        <v>1137</v>
      </c>
      <c r="L229">
        <f t="shared" si="100"/>
        <v>150</v>
      </c>
    </row>
    <row r="230" spans="1:12" x14ac:dyDescent="0.25">
      <c r="A230" s="2" t="str">
        <f>A218</f>
        <v>Model name</v>
      </c>
      <c r="B230" s="2" t="s">
        <v>14</v>
      </c>
      <c r="C230" s="2" t="s">
        <v>15</v>
      </c>
      <c r="D230" s="2" t="s">
        <v>14</v>
      </c>
      <c r="E230" s="2" t="s">
        <v>14</v>
      </c>
      <c r="F230" s="2" t="s">
        <v>14</v>
      </c>
      <c r="G230" s="2" t="s">
        <v>42</v>
      </c>
      <c r="H230" s="13" t="str">
        <f>CONCATENATE(G230, ," ", B230)</f>
        <v>Intel® Xeon® Platinum 8380 INT8</v>
      </c>
      <c r="I230" s="13" t="str">
        <f>CONCATENATE($G230, ," ", C230)</f>
        <v>Intel® Xeon® Platinum 8380 FP32</v>
      </c>
      <c r="J230" s="13">
        <v>2</v>
      </c>
      <c r="K230" s="13">
        <v>9359</v>
      </c>
      <c r="L230" s="13">
        <v>270</v>
      </c>
    </row>
    <row r="231" spans="1:12" x14ac:dyDescent="0.25">
      <c r="A231" s="3" t="s">
        <v>16</v>
      </c>
      <c r="B231" s="12">
        <v>877.24599999999998</v>
      </c>
      <c r="C231" s="12">
        <v>338.85500000000002</v>
      </c>
      <c r="D231" s="12">
        <v>7.9160000000000004</v>
      </c>
      <c r="E231" s="4">
        <f t="shared" ref="E231:E241" si="101">B231/(J231*K231)</f>
        <v>4.6866438722085693E-2</v>
      </c>
      <c r="F231" s="4">
        <f t="shared" ref="F231:F241" si="102">B231/(J231*L231)</f>
        <v>1.6245296296296297</v>
      </c>
      <c r="G231" s="3"/>
      <c r="J231">
        <f>J230</f>
        <v>2</v>
      </c>
      <c r="K231">
        <f>K230</f>
        <v>9359</v>
      </c>
      <c r="L231">
        <f>L230</f>
        <v>270</v>
      </c>
    </row>
    <row r="232" spans="1:12" x14ac:dyDescent="0.25">
      <c r="A232" s="3" t="s">
        <v>17</v>
      </c>
      <c r="B232" s="12">
        <v>62.796999999999997</v>
      </c>
      <c r="C232" s="12">
        <v>26.667999999999999</v>
      </c>
      <c r="D232" s="12">
        <v>183.012</v>
      </c>
      <c r="E232" s="4">
        <f t="shared" si="101"/>
        <v>3.3548990276738968E-3</v>
      </c>
      <c r="F232" s="4">
        <f t="shared" si="102"/>
        <v>0.11629074074074074</v>
      </c>
      <c r="G232" s="3"/>
      <c r="J232">
        <f t="shared" ref="J232:J241" si="103">J231</f>
        <v>2</v>
      </c>
      <c r="K232">
        <f t="shared" ref="K232:K241" si="104">K231</f>
        <v>9359</v>
      </c>
      <c r="L232">
        <f t="shared" ref="L232:L241" si="105">L231</f>
        <v>270</v>
      </c>
    </row>
    <row r="233" spans="1:12" x14ac:dyDescent="0.25">
      <c r="A233" s="3" t="s">
        <v>88</v>
      </c>
      <c r="B233" s="12">
        <v>879.60900000000004</v>
      </c>
      <c r="C233" s="12">
        <v>474.58</v>
      </c>
      <c r="D233" s="12">
        <v>4.3609999999999998</v>
      </c>
      <c r="E233" s="4">
        <f t="shared" si="101"/>
        <v>4.6992680841970301E-2</v>
      </c>
      <c r="F233" s="4">
        <f t="shared" si="102"/>
        <v>1.6289055555555556</v>
      </c>
      <c r="G233" s="3"/>
      <c r="J233">
        <f>J232</f>
        <v>2</v>
      </c>
      <c r="K233">
        <f>K232</f>
        <v>9359</v>
      </c>
      <c r="L233">
        <f>L232</f>
        <v>270</v>
      </c>
    </row>
    <row r="234" spans="1:12" x14ac:dyDescent="0.25">
      <c r="A234" s="3" t="s">
        <v>106</v>
      </c>
      <c r="B234" s="12">
        <v>11.662000000000001</v>
      </c>
      <c r="C234" s="12">
        <v>3.2480000000000002</v>
      </c>
      <c r="D234" s="12">
        <v>571.63099999999997</v>
      </c>
      <c r="E234" s="4">
        <f t="shared" si="101"/>
        <v>6.2303664921465978E-4</v>
      </c>
      <c r="F234" s="4">
        <f t="shared" si="102"/>
        <v>2.1596296296296297E-2</v>
      </c>
      <c r="G234" s="3"/>
      <c r="H234" s="13"/>
      <c r="I234" s="13"/>
      <c r="J234">
        <f t="shared" ref="J234:L234" si="106">J233</f>
        <v>2</v>
      </c>
      <c r="K234">
        <f t="shared" si="106"/>
        <v>9359</v>
      </c>
      <c r="L234">
        <f t="shared" si="106"/>
        <v>270</v>
      </c>
    </row>
    <row r="235" spans="1:12" x14ac:dyDescent="0.25">
      <c r="A235" s="3" t="s">
        <v>36</v>
      </c>
      <c r="B235" s="12">
        <v>22356.741000000002</v>
      </c>
      <c r="C235" s="12">
        <v>6513.3959999999997</v>
      </c>
      <c r="D235" s="12">
        <v>0.58199999999999996</v>
      </c>
      <c r="E235" s="4">
        <f t="shared" si="101"/>
        <v>1.1943979591836735</v>
      </c>
      <c r="F235" s="4">
        <f t="shared" si="102"/>
        <v>41.401372222222228</v>
      </c>
      <c r="G235" s="3"/>
      <c r="J235">
        <f t="shared" si="103"/>
        <v>2</v>
      </c>
      <c r="K235">
        <f t="shared" si="104"/>
        <v>9359</v>
      </c>
      <c r="L235">
        <f t="shared" si="105"/>
        <v>270</v>
      </c>
    </row>
    <row r="236" spans="1:12" x14ac:dyDescent="0.25">
      <c r="A236" s="3" t="s">
        <v>27</v>
      </c>
      <c r="B236" s="12">
        <v>4765.3919999999998</v>
      </c>
      <c r="C236" s="12">
        <v>1149.925</v>
      </c>
      <c r="D236" s="12">
        <v>1.077</v>
      </c>
      <c r="E236" s="4">
        <f t="shared" si="101"/>
        <v>0.25458873811304628</v>
      </c>
      <c r="F236" s="4">
        <f t="shared" si="102"/>
        <v>8.8247999999999998</v>
      </c>
      <c r="G236" s="3"/>
      <c r="J236">
        <f t="shared" si="103"/>
        <v>2</v>
      </c>
      <c r="K236">
        <f t="shared" si="104"/>
        <v>9359</v>
      </c>
      <c r="L236">
        <f t="shared" si="105"/>
        <v>270</v>
      </c>
    </row>
    <row r="237" spans="1:12" x14ac:dyDescent="0.25">
      <c r="A237" s="3" t="s">
        <v>29</v>
      </c>
      <c r="B237" s="12">
        <v>77.382000000000005</v>
      </c>
      <c r="C237" s="12">
        <v>19.936</v>
      </c>
      <c r="D237" s="12">
        <v>70.462999999999994</v>
      </c>
      <c r="E237" s="4">
        <f t="shared" si="101"/>
        <v>4.1340955230259645E-3</v>
      </c>
      <c r="F237" s="4">
        <f t="shared" si="102"/>
        <v>0.14330000000000001</v>
      </c>
      <c r="G237" s="3"/>
      <c r="J237">
        <f t="shared" si="103"/>
        <v>2</v>
      </c>
      <c r="K237">
        <f t="shared" si="104"/>
        <v>9359</v>
      </c>
      <c r="L237">
        <f t="shared" si="105"/>
        <v>270</v>
      </c>
    </row>
    <row r="238" spans="1:12" x14ac:dyDescent="0.25">
      <c r="A238" s="3" t="s">
        <v>107</v>
      </c>
      <c r="B238" s="12">
        <v>10049.517</v>
      </c>
      <c r="C238" s="12">
        <v>2139.6480000000001</v>
      </c>
      <c r="D238" s="12">
        <v>0.67700000000000005</v>
      </c>
      <c r="E238" s="4">
        <f t="shared" si="101"/>
        <v>0.53689053317662139</v>
      </c>
      <c r="F238" s="4">
        <f t="shared" si="102"/>
        <v>18.610216666666666</v>
      </c>
      <c r="G238" s="3"/>
      <c r="J238">
        <f t="shared" si="103"/>
        <v>2</v>
      </c>
      <c r="K238">
        <f t="shared" si="104"/>
        <v>9359</v>
      </c>
      <c r="L238">
        <f t="shared" si="105"/>
        <v>270</v>
      </c>
    </row>
    <row r="239" spans="1:12" x14ac:dyDescent="0.25">
      <c r="A239" s="3" t="s">
        <v>18</v>
      </c>
      <c r="B239" s="12">
        <v>121.923</v>
      </c>
      <c r="C239" s="12">
        <v>29.024999999999999</v>
      </c>
      <c r="D239" s="12">
        <v>48.274999999999999</v>
      </c>
      <c r="E239" s="4">
        <f t="shared" si="101"/>
        <v>6.5136766748584247E-3</v>
      </c>
      <c r="F239" s="4">
        <f t="shared" si="102"/>
        <v>0.22578333333333334</v>
      </c>
      <c r="G239" s="3"/>
      <c r="J239">
        <f t="shared" si="103"/>
        <v>2</v>
      </c>
      <c r="K239">
        <f t="shared" si="104"/>
        <v>9359</v>
      </c>
      <c r="L239">
        <f t="shared" si="105"/>
        <v>270</v>
      </c>
    </row>
    <row r="240" spans="1:12" x14ac:dyDescent="0.25">
      <c r="A240" s="3" t="s">
        <v>28</v>
      </c>
      <c r="B240" s="12">
        <v>4504.1149999999998</v>
      </c>
      <c r="C240" s="12">
        <v>1330.8140000000001</v>
      </c>
      <c r="D240" s="12">
        <v>0.875</v>
      </c>
      <c r="E240" s="4">
        <f t="shared" si="101"/>
        <v>0.2406301421091997</v>
      </c>
      <c r="F240" s="4">
        <f t="shared" si="102"/>
        <v>8.340953703703704</v>
      </c>
      <c r="G240" s="3"/>
      <c r="J240">
        <f t="shared" si="103"/>
        <v>2</v>
      </c>
      <c r="K240">
        <f t="shared" si="104"/>
        <v>9359</v>
      </c>
      <c r="L240">
        <f t="shared" si="105"/>
        <v>270</v>
      </c>
    </row>
    <row r="241" spans="1:12" x14ac:dyDescent="0.25">
      <c r="A241" s="3" t="s">
        <v>37</v>
      </c>
      <c r="B241" s="12">
        <v>1701.0250000000001</v>
      </c>
      <c r="C241" s="12">
        <v>545.42600000000004</v>
      </c>
      <c r="D241" s="12">
        <v>2.415</v>
      </c>
      <c r="E241" s="4">
        <f t="shared" si="101"/>
        <v>9.0876429105673687E-2</v>
      </c>
      <c r="F241" s="4">
        <f t="shared" si="102"/>
        <v>3.1500462962962965</v>
      </c>
      <c r="G241" s="3"/>
      <c r="J241">
        <f t="shared" si="103"/>
        <v>2</v>
      </c>
      <c r="K241">
        <f t="shared" si="104"/>
        <v>9359</v>
      </c>
      <c r="L241">
        <f t="shared" si="105"/>
        <v>270</v>
      </c>
    </row>
    <row r="242" spans="1:12" x14ac:dyDescent="0.25">
      <c r="A242" s="2" t="str">
        <f>A230</f>
        <v>Model name</v>
      </c>
      <c r="B242" s="2" t="s">
        <v>14</v>
      </c>
      <c r="C242" s="2" t="s">
        <v>15</v>
      </c>
      <c r="D242" s="2" t="s">
        <v>14</v>
      </c>
      <c r="E242" s="2" t="s">
        <v>14</v>
      </c>
      <c r="F242" s="2" t="s">
        <v>14</v>
      </c>
      <c r="G242" s="2" t="s">
        <v>43</v>
      </c>
      <c r="H242" s="13" t="str">
        <f>CONCATENATE(G242, ," ", B242)</f>
        <v>Intel® Xeon® Platinum 8490H INT8</v>
      </c>
      <c r="I242" s="13" t="str">
        <f>CONCATENATE($G242, ," ", C242)</f>
        <v>Intel® Xeon® Platinum 8490H FP32</v>
      </c>
      <c r="J242" s="13">
        <v>2</v>
      </c>
      <c r="K242" s="13">
        <v>17000</v>
      </c>
      <c r="L242" s="13">
        <v>350</v>
      </c>
    </row>
    <row r="243" spans="1:12" x14ac:dyDescent="0.25">
      <c r="A243" s="3" t="s">
        <v>16</v>
      </c>
      <c r="B243" s="12">
        <v>3048.4870000000001</v>
      </c>
      <c r="C243" s="12">
        <v>495.88499999999999</v>
      </c>
      <c r="D243" s="12">
        <v>4.0890000000000004</v>
      </c>
      <c r="E243" s="4">
        <f t="shared" ref="E243:E253" si="107">B243/(J243*K243)</f>
        <v>8.9661382352941174E-2</v>
      </c>
      <c r="F243" s="4">
        <f t="shared" ref="F243:F253" si="108">B243/(J243*L243)</f>
        <v>4.3549814285714286</v>
      </c>
      <c r="G243" s="3"/>
      <c r="J243">
        <f>J242</f>
        <v>2</v>
      </c>
      <c r="K243">
        <f>K242</f>
        <v>17000</v>
      </c>
      <c r="L243">
        <f>L242</f>
        <v>350</v>
      </c>
    </row>
    <row r="244" spans="1:12" x14ac:dyDescent="0.25">
      <c r="A244" s="3" t="s">
        <v>17</v>
      </c>
      <c r="B244" s="12">
        <v>245.434</v>
      </c>
      <c r="C244" s="12">
        <v>44.457000000000001</v>
      </c>
      <c r="D244" s="12">
        <v>27.672999999999998</v>
      </c>
      <c r="E244" s="4">
        <f t="shared" si="107"/>
        <v>7.2186470588235293E-3</v>
      </c>
      <c r="F244" s="4">
        <f t="shared" si="108"/>
        <v>0.35061999999999999</v>
      </c>
      <c r="G244" s="3"/>
      <c r="J244">
        <f t="shared" ref="J244:J253" si="109">J243</f>
        <v>2</v>
      </c>
      <c r="K244">
        <f t="shared" ref="K244:K253" si="110">K243</f>
        <v>17000</v>
      </c>
      <c r="L244">
        <f t="shared" ref="L244:L253" si="111">L243</f>
        <v>350</v>
      </c>
    </row>
    <row r="245" spans="1:12" x14ac:dyDescent="0.25">
      <c r="A245" s="3" t="s">
        <v>88</v>
      </c>
      <c r="B245" s="12">
        <v>1044.348</v>
      </c>
      <c r="C245" s="12">
        <v>858.30200000000002</v>
      </c>
      <c r="D245" s="12">
        <v>5.5990000000000002</v>
      </c>
      <c r="E245" s="4">
        <f t="shared" si="107"/>
        <v>3.0716117647058821E-2</v>
      </c>
      <c r="F245" s="4">
        <f t="shared" si="108"/>
        <v>1.4919257142857143</v>
      </c>
      <c r="G245" s="3"/>
      <c r="J245">
        <f t="shared" si="109"/>
        <v>2</v>
      </c>
      <c r="K245">
        <f t="shared" si="110"/>
        <v>17000</v>
      </c>
      <c r="L245">
        <f t="shared" si="111"/>
        <v>350</v>
      </c>
    </row>
    <row r="246" spans="1:12" x14ac:dyDescent="0.25">
      <c r="A246" s="3" t="s">
        <v>106</v>
      </c>
      <c r="B246" s="12">
        <v>45.463000000000001</v>
      </c>
      <c r="C246" s="12">
        <v>5.3719999999999999</v>
      </c>
      <c r="D246" s="12">
        <v>308.38099999999997</v>
      </c>
      <c r="E246" s="4">
        <f t="shared" si="107"/>
        <v>1.3371470588235295E-3</v>
      </c>
      <c r="F246" s="4">
        <f t="shared" si="108"/>
        <v>6.4947142857142856E-2</v>
      </c>
      <c r="G246" s="3"/>
      <c r="H246" s="13"/>
      <c r="I246" s="13"/>
      <c r="J246">
        <f t="shared" ref="J246:L247" si="112">J244</f>
        <v>2</v>
      </c>
      <c r="K246">
        <f t="shared" si="112"/>
        <v>17000</v>
      </c>
      <c r="L246">
        <f t="shared" si="112"/>
        <v>350</v>
      </c>
    </row>
    <row r="247" spans="1:12" x14ac:dyDescent="0.25">
      <c r="A247" s="3" t="s">
        <v>36</v>
      </c>
      <c r="B247" s="12">
        <v>38481.538</v>
      </c>
      <c r="C247" s="12">
        <v>10875.311</v>
      </c>
      <c r="D247" s="12">
        <v>0.68600000000000005</v>
      </c>
      <c r="E247" s="4">
        <f t="shared" si="107"/>
        <v>1.1318099411764706</v>
      </c>
      <c r="F247" s="4">
        <f t="shared" si="108"/>
        <v>54.973625714285717</v>
      </c>
      <c r="G247" s="3"/>
      <c r="J247">
        <f t="shared" si="112"/>
        <v>2</v>
      </c>
      <c r="K247">
        <f t="shared" si="112"/>
        <v>17000</v>
      </c>
      <c r="L247">
        <f t="shared" si="112"/>
        <v>350</v>
      </c>
    </row>
    <row r="248" spans="1:12" x14ac:dyDescent="0.25">
      <c r="A248" s="3" t="s">
        <v>27</v>
      </c>
      <c r="B248" s="12">
        <v>19939.534</v>
      </c>
      <c r="C248" s="12">
        <v>1662.826</v>
      </c>
      <c r="D248" s="12">
        <v>1.036</v>
      </c>
      <c r="E248" s="4">
        <f t="shared" si="107"/>
        <v>0.58645688235294113</v>
      </c>
      <c r="F248" s="4">
        <f t="shared" si="108"/>
        <v>28.485048571428571</v>
      </c>
      <c r="G248" s="3"/>
      <c r="J248">
        <f t="shared" si="109"/>
        <v>2</v>
      </c>
      <c r="K248">
        <f t="shared" si="110"/>
        <v>17000</v>
      </c>
      <c r="L248">
        <f t="shared" si="111"/>
        <v>350</v>
      </c>
    </row>
    <row r="249" spans="1:12" x14ac:dyDescent="0.25">
      <c r="A249" s="3" t="s">
        <v>29</v>
      </c>
      <c r="B249" s="12">
        <v>446.37799999999999</v>
      </c>
      <c r="C249" s="12">
        <v>31.274000000000001</v>
      </c>
      <c r="D249" s="12">
        <v>8.7240000000000002</v>
      </c>
      <c r="E249" s="4">
        <f t="shared" si="107"/>
        <v>1.3128764705882352E-2</v>
      </c>
      <c r="F249" s="4">
        <f t="shared" si="108"/>
        <v>0.63768285714285711</v>
      </c>
      <c r="G249" s="3"/>
      <c r="J249">
        <f t="shared" si="109"/>
        <v>2</v>
      </c>
      <c r="K249">
        <f t="shared" si="110"/>
        <v>17000</v>
      </c>
      <c r="L249">
        <f t="shared" si="111"/>
        <v>350</v>
      </c>
    </row>
    <row r="250" spans="1:12" x14ac:dyDescent="0.25">
      <c r="A250" s="3" t="s">
        <v>107</v>
      </c>
      <c r="B250" s="12">
        <v>22970.510999999999</v>
      </c>
      <c r="C250" s="12">
        <v>3625.5729999999999</v>
      </c>
      <c r="D250" s="12">
        <v>0.84099999999999997</v>
      </c>
      <c r="E250" s="4">
        <f t="shared" si="107"/>
        <v>0.67560326470588228</v>
      </c>
      <c r="F250" s="4">
        <f t="shared" si="108"/>
        <v>32.815015714285714</v>
      </c>
      <c r="G250" s="3"/>
      <c r="J250">
        <f t="shared" si="109"/>
        <v>2</v>
      </c>
      <c r="K250">
        <f t="shared" si="110"/>
        <v>17000</v>
      </c>
      <c r="L250">
        <f t="shared" si="111"/>
        <v>350</v>
      </c>
    </row>
    <row r="251" spans="1:12" x14ac:dyDescent="0.25">
      <c r="A251" s="3" t="s">
        <v>18</v>
      </c>
      <c r="B251" s="12">
        <v>581.17200000000003</v>
      </c>
      <c r="C251" s="12">
        <v>47.752000000000002</v>
      </c>
      <c r="D251" s="12">
        <v>8.577</v>
      </c>
      <c r="E251" s="4">
        <f t="shared" si="107"/>
        <v>1.7093294117647061E-2</v>
      </c>
      <c r="F251" s="4">
        <f t="shared" si="108"/>
        <v>0.83024571428571436</v>
      </c>
      <c r="G251" s="3"/>
      <c r="J251">
        <f t="shared" si="109"/>
        <v>2</v>
      </c>
      <c r="K251">
        <f t="shared" si="110"/>
        <v>17000</v>
      </c>
      <c r="L251">
        <f t="shared" si="111"/>
        <v>350</v>
      </c>
    </row>
    <row r="252" spans="1:12" x14ac:dyDescent="0.25">
      <c r="A252" s="3" t="s">
        <v>28</v>
      </c>
      <c r="B252" s="12">
        <v>13567.290999999999</v>
      </c>
      <c r="C252" s="12">
        <v>2133.663</v>
      </c>
      <c r="D252" s="12">
        <v>1.087</v>
      </c>
      <c r="E252" s="4">
        <f t="shared" si="107"/>
        <v>0.39903797058823526</v>
      </c>
      <c r="F252" s="4">
        <f t="shared" si="108"/>
        <v>19.381844285714283</v>
      </c>
      <c r="G252" s="3"/>
      <c r="J252">
        <f t="shared" si="109"/>
        <v>2</v>
      </c>
      <c r="K252">
        <f t="shared" si="110"/>
        <v>17000</v>
      </c>
      <c r="L252">
        <f t="shared" si="111"/>
        <v>350</v>
      </c>
    </row>
    <row r="253" spans="1:12" x14ac:dyDescent="0.25">
      <c r="A253" s="3" t="s">
        <v>37</v>
      </c>
      <c r="B253" s="12">
        <v>2884.7</v>
      </c>
      <c r="C253" s="12">
        <v>996.47900000000004</v>
      </c>
      <c r="D253" s="12">
        <v>3.6549999999999998</v>
      </c>
      <c r="E253" s="4">
        <f t="shared" si="107"/>
        <v>8.484411764705882E-2</v>
      </c>
      <c r="F253" s="4">
        <f t="shared" si="108"/>
        <v>4.1209999999999996</v>
      </c>
      <c r="G253" s="3"/>
      <c r="J253">
        <f t="shared" si="109"/>
        <v>2</v>
      </c>
      <c r="K253">
        <f t="shared" si="110"/>
        <v>17000</v>
      </c>
      <c r="L253">
        <f t="shared" si="111"/>
        <v>350</v>
      </c>
    </row>
    <row r="254" spans="1:12" x14ac:dyDescent="0.25">
      <c r="A254" s="2" t="str">
        <f t="shared" ref="A254" si="113">A242</f>
        <v>Model name</v>
      </c>
      <c r="B254" s="2" t="s">
        <v>92</v>
      </c>
      <c r="C254" s="2" t="s">
        <v>14</v>
      </c>
      <c r="D254" s="2" t="s">
        <v>15</v>
      </c>
      <c r="E254" s="2" t="s">
        <v>45</v>
      </c>
      <c r="F254" s="2"/>
      <c r="G254" s="2" t="s">
        <v>44</v>
      </c>
      <c r="H254" s="13" t="str">
        <f>CONCATENATE(G254, ," ", B254)</f>
        <v>Intel® Core™  i9-13900K INT4</v>
      </c>
      <c r="I254" s="13" t="str">
        <f>CONCATENATE(G254, ," ", C254)</f>
        <v>Intel® Core™  i9-13900K INT8</v>
      </c>
      <c r="J254" s="13" t="str">
        <f>CONCATENATE(G254, ," ", D254)</f>
        <v>Intel® Core™  i9-13900K FP32</v>
      </c>
    </row>
    <row r="255" spans="1:12" x14ac:dyDescent="0.25">
      <c r="A255" s="3" t="s">
        <v>86</v>
      </c>
      <c r="B255" s="3"/>
      <c r="C255" s="3"/>
      <c r="D255" s="3"/>
      <c r="E255" s="3"/>
      <c r="F255" s="3"/>
      <c r="G255" s="3"/>
    </row>
    <row r="256" spans="1:12" x14ac:dyDescent="0.25">
      <c r="A256" s="3" t="s">
        <v>48</v>
      </c>
      <c r="B256" s="3"/>
      <c r="C256" s="3"/>
      <c r="D256" s="3"/>
      <c r="E256" s="3"/>
      <c r="F256" s="3"/>
      <c r="G256" s="3"/>
    </row>
    <row r="257" spans="1:11" x14ac:dyDescent="0.25">
      <c r="A257" s="2" t="str">
        <f>A254</f>
        <v>Model name</v>
      </c>
      <c r="B257" s="2" t="str">
        <f>B254</f>
        <v>INT4</v>
      </c>
      <c r="C257" s="2" t="s">
        <v>14</v>
      </c>
      <c r="D257" s="2" t="s">
        <v>15</v>
      </c>
      <c r="E257" s="2" t="s">
        <v>45</v>
      </c>
      <c r="F257" s="3"/>
      <c r="G257" s="2" t="s">
        <v>42</v>
      </c>
      <c r="H257" s="13" t="str">
        <f>CONCATENATE(G257, ," ", B257)</f>
        <v>Intel® Xeon® Platinum 8380 INT4</v>
      </c>
      <c r="I257" s="13" t="str">
        <f>CONCATENATE(G257, ," ", C257)</f>
        <v>Intel® Xeon® Platinum 8380 INT8</v>
      </c>
      <c r="J257" s="13" t="str">
        <f>CONCATENATE(G257, ," ", D257)</f>
        <v>Intel® Xeon® Platinum 8380 FP32</v>
      </c>
      <c r="K257" s="13" t="str">
        <f>CONCATENATE(G257, ," ", E257)</f>
        <v>Intel® Xeon® Platinum 8380 FP16</v>
      </c>
    </row>
    <row r="258" spans="1:11" x14ac:dyDescent="0.25">
      <c r="A258" s="3" t="s">
        <v>86</v>
      </c>
      <c r="B258" s="3"/>
      <c r="C258" s="3"/>
      <c r="D258" s="3"/>
      <c r="E258" s="3"/>
      <c r="F258" s="3"/>
      <c r="G258" s="3"/>
    </row>
    <row r="259" spans="1:11" x14ac:dyDescent="0.25">
      <c r="A259" s="3" t="s">
        <v>48</v>
      </c>
      <c r="B259" s="3"/>
      <c r="C259" s="3"/>
      <c r="D259" s="3"/>
      <c r="E259" s="3"/>
      <c r="F259" s="3"/>
      <c r="G259" s="3"/>
    </row>
    <row r="260" spans="1:11" x14ac:dyDescent="0.25">
      <c r="A260" s="2" t="str">
        <f>A257</f>
        <v>Model name</v>
      </c>
      <c r="B260" s="2" t="str">
        <f>B257</f>
        <v>INT4</v>
      </c>
      <c r="C260" s="2" t="s">
        <v>14</v>
      </c>
      <c r="D260" s="2" t="s">
        <v>15</v>
      </c>
      <c r="E260" s="2" t="s">
        <v>45</v>
      </c>
      <c r="F260" s="3"/>
      <c r="G260" s="2" t="s">
        <v>43</v>
      </c>
      <c r="H260" s="13" t="str">
        <f>CONCATENATE(G260, ," ", B260)</f>
        <v>Intel® Xeon® Platinum 8490H INT4</v>
      </c>
      <c r="I260" s="13" t="str">
        <f>CONCATENATE(G260, ," ", C260)</f>
        <v>Intel® Xeon® Platinum 8490H INT8</v>
      </c>
      <c r="J260" s="13" t="str">
        <f>CONCATENATE(G260, ," ", D260)</f>
        <v>Intel® Xeon® Platinum 8490H FP32</v>
      </c>
      <c r="K260" s="13" t="str">
        <f>CONCATENATE(G260, ," ", E260)</f>
        <v>Intel® Xeon® Platinum 8490H FP16</v>
      </c>
    </row>
    <row r="261" spans="1:11" x14ac:dyDescent="0.25">
      <c r="A261" s="3" t="s">
        <v>86</v>
      </c>
      <c r="B261" s="3"/>
      <c r="C261" s="3"/>
      <c r="D261" s="3"/>
      <c r="E261" s="3"/>
      <c r="F261" s="3"/>
      <c r="G261" s="3"/>
    </row>
    <row r="262" spans="1:11" x14ac:dyDescent="0.25">
      <c r="A262" s="3" t="s">
        <v>48</v>
      </c>
      <c r="B262" s="3"/>
      <c r="C262" s="3"/>
      <c r="D262" s="3"/>
      <c r="E262" s="3"/>
      <c r="F262" s="3"/>
      <c r="G262" s="3"/>
    </row>
  </sheetData>
  <sheetProtection algorithmName="SHA-512" hashValue="ieF5o68jwYjEcQLL9kWnGZ6bk8uOGGQNxNFGkQt6RAibILfzAt0CZfssdiGw3HOGgxAXuVbAb8WCMQhhl+cNUg==" saltValue="n//FUyCBLEAD3ririddX2g=="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M29:M37" name="Range1_1_1_1"/>
    <protectedRange algorithmName="SHA-512" hashValue="obtUc9z1SKpT2QgXGuBnBLMmP2Ruyrh4vLLC3J0+e2BoEQOdS3LNnQ1C54Wqf3ghA5JEEmSNQX0NVuijjCKrgA==" saltValue="t0gF7AecxnRApM1ODdLL/w==" spinCount="100000" sqref="M1 M5:M25" name="Range1_1_1"/>
  </protectedRanges>
  <mergeCells count="1">
    <mergeCell ref="B1:C1"/>
  </mergeCells>
  <hyperlinks>
    <hyperlink ref="N4" r:id="rId1" xr:uid="{3F353BEA-B709-4506-A301-8BBFABD18037}"/>
  </hyperlinks>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06CD1-752B-498F-9798-12B0324B9F85}">
  <sheetPr codeName="Sheet12"/>
  <dimension ref="A1:J116"/>
  <sheetViews>
    <sheetView workbookViewId="0"/>
  </sheetViews>
  <sheetFormatPr defaultRowHeight="15" x14ac:dyDescent="0.25"/>
  <cols>
    <col min="1" max="1" width="49.42578125" bestFit="1" customWidth="1"/>
    <col min="2" max="2" width="8.5703125" bestFit="1" customWidth="1"/>
    <col min="3" max="3" width="11.5703125" bestFit="1" customWidth="1"/>
    <col min="5" max="5" width="27.7109375" bestFit="1" customWidth="1"/>
    <col min="6" max="7" width="22" hidden="1" customWidth="1"/>
    <col min="8" max="8" width="10.85546875" hidden="1" customWidth="1"/>
    <col min="9" max="9" width="22.42578125" customWidth="1"/>
  </cols>
  <sheetData>
    <row r="1" spans="1:10" x14ac:dyDescent="0.25">
      <c r="A1" s="2" t="s">
        <v>105</v>
      </c>
      <c r="B1" s="21" t="s">
        <v>8</v>
      </c>
      <c r="C1" s="21"/>
      <c r="D1" s="2" t="s">
        <v>9</v>
      </c>
      <c r="E1" s="2" t="s">
        <v>12</v>
      </c>
      <c r="F1" s="5"/>
      <c r="G1" s="5"/>
      <c r="I1" s="1" t="s">
        <v>0</v>
      </c>
    </row>
    <row r="2" spans="1:10" x14ac:dyDescent="0.25">
      <c r="A2" s="2" t="s">
        <v>13</v>
      </c>
      <c r="B2" s="2" t="s">
        <v>14</v>
      </c>
      <c r="C2" s="2" t="s">
        <v>45</v>
      </c>
      <c r="D2" s="2" t="s">
        <v>14</v>
      </c>
      <c r="E2" s="2" t="s">
        <v>98</v>
      </c>
      <c r="F2" s="5" t="str">
        <f>CONCATENATE($E2," ",B2)</f>
        <v>Intel® Processor N200 GPU INT8</v>
      </c>
      <c r="G2" s="5" t="str">
        <f>CONCATENATE($E2," ",C2)</f>
        <v>Intel® Processor N200 GPU FP16</v>
      </c>
      <c r="I2" t="s">
        <v>2</v>
      </c>
      <c r="J2" s="10" t="s">
        <v>3</v>
      </c>
    </row>
    <row r="3" spans="1:10" x14ac:dyDescent="0.25">
      <c r="A3" s="3" t="s">
        <v>16</v>
      </c>
      <c r="B3" s="12">
        <v>3.3340000000000001</v>
      </c>
      <c r="C3" s="12">
        <v>2.35</v>
      </c>
      <c r="D3" s="12">
        <v>1198.1659999999999</v>
      </c>
      <c r="E3" s="3"/>
      <c r="F3" s="5"/>
      <c r="G3" s="5"/>
      <c r="I3" t="s">
        <v>4</v>
      </c>
      <c r="J3" s="11" t="s">
        <v>5</v>
      </c>
    </row>
    <row r="4" spans="1:10" x14ac:dyDescent="0.25">
      <c r="A4" s="3" t="s">
        <v>17</v>
      </c>
      <c r="B4" s="12"/>
      <c r="C4" s="12">
        <v>0.22800000000000001</v>
      </c>
      <c r="D4" s="3"/>
      <c r="E4" s="3"/>
      <c r="F4" s="5"/>
      <c r="G4" s="5"/>
      <c r="I4" t="s">
        <v>6</v>
      </c>
      <c r="J4" s="10" t="s">
        <v>7</v>
      </c>
    </row>
    <row r="5" spans="1:10" x14ac:dyDescent="0.25">
      <c r="A5" s="3" t="s">
        <v>88</v>
      </c>
      <c r="B5" s="12">
        <v>5.5759999999999996</v>
      </c>
      <c r="C5" s="12">
        <v>4.9349999999999996</v>
      </c>
      <c r="D5" s="12">
        <v>715.55899999999997</v>
      </c>
      <c r="E5" s="3"/>
      <c r="F5" s="5"/>
      <c r="G5" s="5"/>
      <c r="I5" s="1"/>
    </row>
    <row r="6" spans="1:10" x14ac:dyDescent="0.25">
      <c r="A6" s="3" t="s">
        <v>106</v>
      </c>
      <c r="B6" s="12"/>
      <c r="C6" s="12"/>
      <c r="D6" s="12"/>
      <c r="E6" s="3"/>
      <c r="F6" s="5"/>
      <c r="G6" s="5"/>
      <c r="I6" s="1"/>
    </row>
    <row r="7" spans="1:10" x14ac:dyDescent="0.25">
      <c r="A7" s="3" t="s">
        <v>36</v>
      </c>
      <c r="B7" s="12">
        <v>58.264000000000003</v>
      </c>
      <c r="C7" s="12">
        <v>40.262</v>
      </c>
      <c r="D7" s="12">
        <v>67.835999999999999</v>
      </c>
      <c r="E7" s="3"/>
      <c r="F7" s="5"/>
      <c r="G7" s="5"/>
      <c r="I7" s="1"/>
    </row>
    <row r="8" spans="1:10" x14ac:dyDescent="0.25">
      <c r="A8" s="3" t="s">
        <v>27</v>
      </c>
      <c r="B8" s="12">
        <v>14.643000000000001</v>
      </c>
      <c r="C8" s="12">
        <v>7.8120000000000003</v>
      </c>
      <c r="D8" s="12">
        <v>272.34800000000001</v>
      </c>
      <c r="E8" s="3"/>
      <c r="F8" s="5"/>
      <c r="G8" s="5"/>
      <c r="I8" s="1"/>
    </row>
    <row r="9" spans="1:10" x14ac:dyDescent="0.25">
      <c r="A9" s="3" t="s">
        <v>29</v>
      </c>
      <c r="B9" s="12">
        <v>0.28899999999999998</v>
      </c>
      <c r="C9" s="12">
        <v>0.16500000000000001</v>
      </c>
      <c r="D9" s="12">
        <v>13818.591</v>
      </c>
      <c r="E9" s="3"/>
      <c r="F9" s="5"/>
      <c r="G9" s="5"/>
      <c r="I9" s="1"/>
    </row>
    <row r="10" spans="1:10" x14ac:dyDescent="0.25">
      <c r="A10" s="3" t="s">
        <v>107</v>
      </c>
      <c r="B10" s="12">
        <v>29.050999999999998</v>
      </c>
      <c r="C10" s="12">
        <v>15.339</v>
      </c>
      <c r="D10" s="12">
        <v>136.57400000000001</v>
      </c>
      <c r="E10" s="3"/>
      <c r="F10" s="5"/>
      <c r="G10" s="5"/>
      <c r="I10" s="1"/>
    </row>
    <row r="11" spans="1:10" x14ac:dyDescent="0.25">
      <c r="A11" s="3" t="s">
        <v>18</v>
      </c>
      <c r="B11" s="12"/>
      <c r="C11" s="12">
        <v>0.253</v>
      </c>
      <c r="D11" s="12"/>
      <c r="E11" s="3"/>
      <c r="F11" s="5"/>
      <c r="G11" s="5"/>
      <c r="I11" s="1"/>
    </row>
    <row r="12" spans="1:10" x14ac:dyDescent="0.25">
      <c r="A12" s="3" t="s">
        <v>28</v>
      </c>
      <c r="B12" s="12">
        <v>18.643000000000001</v>
      </c>
      <c r="C12" s="12">
        <v>9.8170000000000002</v>
      </c>
      <c r="D12" s="12">
        <v>213.45400000000001</v>
      </c>
      <c r="E12" s="3"/>
      <c r="F12" s="5"/>
      <c r="G12" s="5"/>
      <c r="I12" s="1"/>
    </row>
    <row r="13" spans="1:10" x14ac:dyDescent="0.25">
      <c r="A13" s="3" t="s">
        <v>37</v>
      </c>
      <c r="B13" s="12">
        <v>8.3620000000000001</v>
      </c>
      <c r="C13" s="12">
        <v>5.5570000000000004</v>
      </c>
      <c r="D13" s="12">
        <v>477.351</v>
      </c>
      <c r="E13" s="3"/>
      <c r="F13" s="5"/>
      <c r="G13" s="5"/>
      <c r="I13" s="1"/>
    </row>
    <row r="14" spans="1:10" x14ac:dyDescent="0.25">
      <c r="A14" s="2" t="s">
        <v>13</v>
      </c>
      <c r="B14" s="2" t="s">
        <v>14</v>
      </c>
      <c r="C14" s="2" t="s">
        <v>45</v>
      </c>
      <c r="D14" s="2" t="s">
        <v>14</v>
      </c>
      <c r="E14" s="2" t="s">
        <v>99</v>
      </c>
      <c r="F14" s="5" t="str">
        <f>CONCATENATE($E14," ",B14)</f>
        <v>Intel® Atom x6425E GPU INT8</v>
      </c>
      <c r="G14" s="5" t="str">
        <f>CONCATENATE($E14," ",C14)</f>
        <v>Intel® Atom x6425E GPU FP16</v>
      </c>
      <c r="I14" s="1"/>
    </row>
    <row r="15" spans="1:10" x14ac:dyDescent="0.25">
      <c r="A15" s="3" t="s">
        <v>16</v>
      </c>
      <c r="B15" s="23">
        <v>13.55</v>
      </c>
      <c r="C15" s="23">
        <v>14.63</v>
      </c>
      <c r="D15" s="12">
        <v>294.654</v>
      </c>
      <c r="E15" s="3"/>
      <c r="F15" s="5"/>
      <c r="G15" s="5"/>
      <c r="I15" s="1"/>
    </row>
    <row r="16" spans="1:10" x14ac:dyDescent="0.25">
      <c r="A16" s="3" t="s">
        <v>17</v>
      </c>
      <c r="B16" s="23">
        <v>0.747</v>
      </c>
      <c r="C16" s="23">
        <v>1.427</v>
      </c>
      <c r="D16" s="12">
        <v>5352.0540000000001</v>
      </c>
      <c r="E16" s="3"/>
      <c r="F16" s="5"/>
      <c r="G16" s="5"/>
      <c r="I16" s="1"/>
    </row>
    <row r="17" spans="1:9" x14ac:dyDescent="0.25">
      <c r="A17" s="3" t="s">
        <v>88</v>
      </c>
      <c r="B17" s="24">
        <v>21.552</v>
      </c>
      <c r="C17" s="24">
        <v>25.303000000000001</v>
      </c>
      <c r="D17" s="12">
        <v>185.07</v>
      </c>
      <c r="E17" s="3"/>
      <c r="F17" s="5"/>
      <c r="G17" s="5"/>
      <c r="I17" s="1"/>
    </row>
    <row r="18" spans="1:9" x14ac:dyDescent="0.25">
      <c r="A18" s="3" t="s">
        <v>106</v>
      </c>
      <c r="B18" s="24">
        <v>0.153</v>
      </c>
      <c r="C18" s="24">
        <v>0.16900000000000001</v>
      </c>
      <c r="D18" s="12">
        <v>26172.800999999999</v>
      </c>
      <c r="E18" s="3"/>
      <c r="F18" s="5"/>
      <c r="G18" s="5"/>
      <c r="I18" s="1"/>
    </row>
    <row r="19" spans="1:9" x14ac:dyDescent="0.25">
      <c r="A19" s="3" t="s">
        <v>36</v>
      </c>
      <c r="B19" s="24">
        <v>194.52099999999999</v>
      </c>
      <c r="C19" s="24">
        <v>234.06800000000001</v>
      </c>
      <c r="D19" s="12">
        <v>20.292999999999999</v>
      </c>
      <c r="E19" s="3"/>
      <c r="F19" s="5"/>
      <c r="G19" s="5"/>
      <c r="I19" s="1"/>
    </row>
    <row r="20" spans="1:9" x14ac:dyDescent="0.25">
      <c r="A20" s="3" t="s">
        <v>27</v>
      </c>
      <c r="B20" s="24">
        <v>49.286000000000001</v>
      </c>
      <c r="C20" s="24">
        <v>52.411999999999999</v>
      </c>
      <c r="D20" s="12">
        <v>80.87</v>
      </c>
      <c r="E20" s="3"/>
      <c r="F20" s="5"/>
      <c r="G20" s="5"/>
      <c r="I20" s="1"/>
    </row>
    <row r="21" spans="1:9" x14ac:dyDescent="0.25">
      <c r="A21" s="3" t="s">
        <v>29</v>
      </c>
      <c r="B21" s="24">
        <v>1.1910000000000001</v>
      </c>
      <c r="C21" s="24">
        <v>1.1919999999999999</v>
      </c>
      <c r="D21" s="12">
        <v>3359.89</v>
      </c>
      <c r="E21" s="3"/>
      <c r="F21" s="5"/>
      <c r="G21" s="5"/>
      <c r="I21" s="1"/>
    </row>
    <row r="22" spans="1:9" x14ac:dyDescent="0.25">
      <c r="A22" s="3" t="s">
        <v>107</v>
      </c>
      <c r="B22" s="24">
        <v>94.938000000000002</v>
      </c>
      <c r="C22" s="24">
        <v>99.465000000000003</v>
      </c>
      <c r="D22" s="12">
        <v>41.197000000000003</v>
      </c>
      <c r="E22" s="3"/>
      <c r="F22" s="5"/>
      <c r="G22" s="5"/>
      <c r="I22" s="1"/>
    </row>
    <row r="23" spans="1:9" x14ac:dyDescent="0.25">
      <c r="A23" s="3" t="s">
        <v>18</v>
      </c>
      <c r="B23" s="24">
        <v>0.98899999999999999</v>
      </c>
      <c r="C23" s="24">
        <v>1.998</v>
      </c>
      <c r="D23" s="12">
        <v>4042.44</v>
      </c>
      <c r="E23" s="3"/>
      <c r="F23" s="5"/>
      <c r="G23" s="5"/>
      <c r="I23" s="1"/>
    </row>
    <row r="24" spans="1:9" x14ac:dyDescent="0.25">
      <c r="A24" s="3" t="s">
        <v>28</v>
      </c>
      <c r="B24" s="24">
        <v>66.954999999999998</v>
      </c>
      <c r="C24" s="24">
        <v>67.551000000000002</v>
      </c>
      <c r="D24" s="12">
        <v>59.252000000000002</v>
      </c>
      <c r="E24" s="3"/>
      <c r="F24" s="5"/>
      <c r="G24" s="5"/>
      <c r="I24" s="1"/>
    </row>
    <row r="25" spans="1:9" x14ac:dyDescent="0.25">
      <c r="A25" s="3" t="s">
        <v>37</v>
      </c>
      <c r="B25" s="24">
        <v>32.872999999999998</v>
      </c>
      <c r="C25" s="24">
        <v>34.58</v>
      </c>
      <c r="D25" s="12">
        <v>121.054</v>
      </c>
      <c r="E25" s="3"/>
      <c r="F25" s="5"/>
      <c r="G25" s="5"/>
      <c r="I25" s="1"/>
    </row>
    <row r="26" spans="1:9" x14ac:dyDescent="0.25">
      <c r="A26" s="2" t="s">
        <v>13</v>
      </c>
      <c r="B26" s="2" t="s">
        <v>14</v>
      </c>
      <c r="C26" s="2" t="s">
        <v>45</v>
      </c>
      <c r="D26" s="2" t="s">
        <v>14</v>
      </c>
      <c r="E26" s="2" t="s">
        <v>97</v>
      </c>
      <c r="F26" s="5" t="str">
        <f>CONCATENATE($E26," ",B26)</f>
        <v>Intel® Celeron®  6305E GPU INT8</v>
      </c>
      <c r="G26" s="5" t="str">
        <f>CONCATENATE($E26," ",C26)</f>
        <v>Intel® Celeron®  6305E GPU FP16</v>
      </c>
    </row>
    <row r="27" spans="1:9" x14ac:dyDescent="0.25">
      <c r="A27" s="3" t="s">
        <v>16</v>
      </c>
      <c r="B27" s="12">
        <v>45.759</v>
      </c>
      <c r="C27" s="12">
        <v>32.084000000000003</v>
      </c>
      <c r="D27" s="12">
        <v>87.215999999999994</v>
      </c>
      <c r="E27" s="2"/>
      <c r="F27" s="5"/>
      <c r="G27" s="5"/>
    </row>
    <row r="28" spans="1:9" x14ac:dyDescent="0.25">
      <c r="A28" s="3" t="s">
        <v>17</v>
      </c>
      <c r="B28" s="12">
        <v>4.9429999999999996</v>
      </c>
      <c r="C28" s="12">
        <v>3.3969999999999998</v>
      </c>
      <c r="D28" s="12">
        <v>808.65899999999999</v>
      </c>
      <c r="E28" s="2"/>
      <c r="F28" s="5"/>
      <c r="G28" s="5"/>
    </row>
    <row r="29" spans="1:9" x14ac:dyDescent="0.25">
      <c r="A29" s="3" t="s">
        <v>88</v>
      </c>
      <c r="B29" s="12">
        <v>72.599999999999994</v>
      </c>
      <c r="C29" s="12">
        <v>60.575000000000003</v>
      </c>
      <c r="D29" s="12">
        <v>54.872999999999998</v>
      </c>
      <c r="E29" s="3"/>
      <c r="I29" s="1"/>
    </row>
    <row r="30" spans="1:9" x14ac:dyDescent="0.25">
      <c r="A30" s="3" t="s">
        <v>106</v>
      </c>
      <c r="B30" s="12">
        <v>0.53100000000000003</v>
      </c>
      <c r="C30" s="12">
        <v>0.54700000000000004</v>
      </c>
      <c r="D30" s="12">
        <v>7528.4570000000003</v>
      </c>
      <c r="E30" s="3"/>
      <c r="I30" s="1"/>
    </row>
    <row r="31" spans="1:9" x14ac:dyDescent="0.25">
      <c r="A31" s="3" t="s">
        <v>36</v>
      </c>
      <c r="B31" s="12">
        <v>663.23199999999997</v>
      </c>
      <c r="C31" s="12">
        <v>509.63200000000001</v>
      </c>
      <c r="D31" s="12">
        <v>5.5919999999999996</v>
      </c>
      <c r="E31" s="3"/>
      <c r="I31" s="1"/>
    </row>
    <row r="32" spans="1:9" x14ac:dyDescent="0.25">
      <c r="A32" s="3" t="s">
        <v>27</v>
      </c>
      <c r="B32" s="12">
        <v>212.63800000000001</v>
      </c>
      <c r="C32" s="12">
        <v>118.084</v>
      </c>
      <c r="D32" s="12">
        <v>18.696000000000002</v>
      </c>
      <c r="E32" s="3"/>
      <c r="I32" s="1"/>
    </row>
    <row r="33" spans="1:9" x14ac:dyDescent="0.25">
      <c r="A33" s="3" t="s">
        <v>29</v>
      </c>
      <c r="B33" s="12">
        <v>5.165</v>
      </c>
      <c r="C33" s="12">
        <v>2.7839999999999998</v>
      </c>
      <c r="D33" s="12">
        <v>774.49900000000002</v>
      </c>
      <c r="E33" s="3"/>
      <c r="I33" s="1"/>
    </row>
    <row r="34" spans="1:9" x14ac:dyDescent="0.25">
      <c r="A34" s="3" t="s">
        <v>107</v>
      </c>
      <c r="B34" s="12">
        <v>408.68900000000002</v>
      </c>
      <c r="C34" s="12">
        <v>220.542</v>
      </c>
      <c r="D34" s="12">
        <v>9.6140000000000008</v>
      </c>
      <c r="E34" s="3"/>
      <c r="I34" s="1"/>
    </row>
    <row r="35" spans="1:9" x14ac:dyDescent="0.25">
      <c r="A35" s="3" t="s">
        <v>18</v>
      </c>
      <c r="B35" s="12">
        <v>8.407</v>
      </c>
      <c r="C35" s="12">
        <v>4.444</v>
      </c>
      <c r="D35" s="12">
        <v>475.66</v>
      </c>
      <c r="E35" s="3"/>
      <c r="I35" s="1"/>
    </row>
    <row r="36" spans="1:9" x14ac:dyDescent="0.25">
      <c r="A36" s="3" t="s">
        <v>28</v>
      </c>
      <c r="B36" s="12">
        <v>291.37700000000001</v>
      </c>
      <c r="C36" s="12">
        <v>157.24700000000001</v>
      </c>
      <c r="D36" s="12">
        <v>13.624000000000001</v>
      </c>
      <c r="E36" s="3"/>
      <c r="I36" s="1"/>
    </row>
    <row r="37" spans="1:9" x14ac:dyDescent="0.25">
      <c r="A37" s="3" t="s">
        <v>37</v>
      </c>
      <c r="B37" s="12">
        <v>123.47499999999999</v>
      </c>
      <c r="C37" s="12">
        <v>82.075000000000003</v>
      </c>
      <c r="D37" s="12">
        <v>32.234000000000002</v>
      </c>
      <c r="E37" s="3"/>
      <c r="I37" s="1"/>
    </row>
    <row r="38" spans="1:9" x14ac:dyDescent="0.25">
      <c r="A38" s="2" t="s">
        <v>13</v>
      </c>
      <c r="B38" s="2" t="s">
        <v>14</v>
      </c>
      <c r="C38" s="2" t="s">
        <v>45</v>
      </c>
      <c r="D38" s="2" t="s">
        <v>14</v>
      </c>
      <c r="E38" s="2" t="s">
        <v>47</v>
      </c>
      <c r="F38" s="5" t="str">
        <f>CONCATENATE($E38," ",B38)</f>
        <v>Intel® Core™ i7-1185GRE GPU INT8</v>
      </c>
      <c r="G38" s="5" t="str">
        <f>CONCATENATE($E38," ",C38)</f>
        <v>Intel® Core™ i7-1185GRE GPU FP16</v>
      </c>
    </row>
    <row r="39" spans="1:9" x14ac:dyDescent="0.25">
      <c r="A39" s="3" t="s">
        <v>16</v>
      </c>
      <c r="B39" s="12">
        <v>47.984000000000002</v>
      </c>
      <c r="C39" s="12">
        <v>36.040999999999997</v>
      </c>
      <c r="D39" s="12">
        <v>83.683000000000007</v>
      </c>
      <c r="E39" s="2"/>
      <c r="F39" s="5"/>
      <c r="G39" s="5"/>
    </row>
    <row r="40" spans="1:9" x14ac:dyDescent="0.25">
      <c r="A40" s="3" t="s">
        <v>17</v>
      </c>
      <c r="B40" s="12">
        <v>4.4379999999999997</v>
      </c>
      <c r="C40" s="12">
        <v>4.0679999999999996</v>
      </c>
      <c r="D40" s="12">
        <v>899.92700000000002</v>
      </c>
      <c r="E40" s="2"/>
      <c r="F40" s="5"/>
      <c r="G40" s="5"/>
    </row>
    <row r="41" spans="1:9" x14ac:dyDescent="0.25">
      <c r="A41" s="3" t="s">
        <v>88</v>
      </c>
      <c r="B41" s="12">
        <v>55.854999999999997</v>
      </c>
      <c r="C41" s="12">
        <v>43.122</v>
      </c>
      <c r="D41" s="12">
        <v>70.084999999999994</v>
      </c>
      <c r="E41" s="3"/>
    </row>
    <row r="42" spans="1:9" x14ac:dyDescent="0.25">
      <c r="A42" s="3" t="s">
        <v>106</v>
      </c>
      <c r="B42" s="12">
        <v>0.60599999999999998</v>
      </c>
      <c r="C42" s="12">
        <v>0.57899999999999996</v>
      </c>
      <c r="D42" s="12">
        <v>6633.2169999999996</v>
      </c>
      <c r="E42" s="3"/>
    </row>
    <row r="43" spans="1:9" x14ac:dyDescent="0.25">
      <c r="A43" s="3" t="s">
        <v>36</v>
      </c>
      <c r="B43" s="12">
        <v>615.69500000000005</v>
      </c>
      <c r="C43" s="12">
        <v>443.34</v>
      </c>
      <c r="D43" s="12">
        <v>6.3380000000000001</v>
      </c>
      <c r="E43" s="3"/>
    </row>
    <row r="44" spans="1:9" x14ac:dyDescent="0.25">
      <c r="A44" s="3" t="s">
        <v>27</v>
      </c>
      <c r="B44" s="12">
        <v>201.642</v>
      </c>
      <c r="C44" s="12">
        <v>118.395</v>
      </c>
      <c r="D44" s="12">
        <v>19.797000000000001</v>
      </c>
      <c r="E44" s="3"/>
    </row>
    <row r="45" spans="1:9" x14ac:dyDescent="0.25">
      <c r="A45" s="3" t="s">
        <v>29</v>
      </c>
      <c r="B45" s="12">
        <v>5.46</v>
      </c>
      <c r="C45" s="12">
        <v>3.1360000000000001</v>
      </c>
      <c r="D45" s="12">
        <v>750.64700000000005</v>
      </c>
      <c r="E45" s="3"/>
    </row>
    <row r="46" spans="1:9" x14ac:dyDescent="0.25">
      <c r="A46" s="3" t="s">
        <v>107</v>
      </c>
      <c r="B46" s="12">
        <v>362.01499999999999</v>
      </c>
      <c r="C46" s="12">
        <v>218.208</v>
      </c>
      <c r="D46" s="12">
        <v>10.737</v>
      </c>
      <c r="E46" s="3"/>
    </row>
    <row r="47" spans="1:9" x14ac:dyDescent="0.25">
      <c r="A47" s="3" t="s">
        <v>18</v>
      </c>
      <c r="B47" s="12">
        <v>9.68</v>
      </c>
      <c r="C47" s="12">
        <v>5.0359999999999996</v>
      </c>
      <c r="D47" s="12">
        <v>416.45100000000002</v>
      </c>
      <c r="E47" s="3"/>
    </row>
    <row r="48" spans="1:9" x14ac:dyDescent="0.25">
      <c r="A48" s="3" t="s">
        <v>28</v>
      </c>
      <c r="B48" s="12">
        <v>304.98500000000001</v>
      </c>
      <c r="C48" s="12">
        <v>167.62799999999999</v>
      </c>
      <c r="D48" s="12">
        <v>13.178000000000001</v>
      </c>
      <c r="E48" s="3"/>
    </row>
    <row r="49" spans="1:7" x14ac:dyDescent="0.25">
      <c r="A49" s="3" t="s">
        <v>37</v>
      </c>
      <c r="B49" s="12">
        <v>114.101</v>
      </c>
      <c r="C49" s="12">
        <v>76.662000000000006</v>
      </c>
      <c r="D49" s="12">
        <v>34.957000000000001</v>
      </c>
      <c r="E49" s="3"/>
    </row>
    <row r="50" spans="1:7" x14ac:dyDescent="0.25">
      <c r="A50" s="2" t="s">
        <v>13</v>
      </c>
      <c r="B50" s="2" t="s">
        <v>14</v>
      </c>
      <c r="C50" s="2" t="s">
        <v>45</v>
      </c>
      <c r="D50" s="2" t="s">
        <v>14</v>
      </c>
      <c r="E50" s="2" t="s">
        <v>108</v>
      </c>
      <c r="F50" s="5" t="str">
        <f>CONCATENATE($E50," ",B50)</f>
        <v>Intel® Core™ i7-1360P GPU INT8</v>
      </c>
      <c r="G50" s="5" t="str">
        <f>CONCATENATE($E50," ",C50)</f>
        <v>Intel® Core™ i7-1360P GPU FP16</v>
      </c>
    </row>
    <row r="51" spans="1:7" x14ac:dyDescent="0.25">
      <c r="A51" s="3" t="s">
        <v>16</v>
      </c>
      <c r="B51" s="12">
        <v>94.102999999999994</v>
      </c>
      <c r="C51" s="12">
        <v>66.772000000000006</v>
      </c>
      <c r="D51" s="12">
        <v>42.161000000000001</v>
      </c>
      <c r="E51" s="2"/>
      <c r="F51" s="5"/>
      <c r="G51" s="5"/>
    </row>
    <row r="52" spans="1:7" x14ac:dyDescent="0.25">
      <c r="A52" s="3" t="s">
        <v>17</v>
      </c>
      <c r="B52" s="12">
        <v>9.6039999999999992</v>
      </c>
      <c r="C52" s="12">
        <v>7.76</v>
      </c>
      <c r="D52" s="12">
        <v>415.92399999999998</v>
      </c>
      <c r="E52" s="2"/>
      <c r="F52" s="5"/>
      <c r="G52" s="5"/>
    </row>
    <row r="53" spans="1:7" x14ac:dyDescent="0.25">
      <c r="A53" s="3" t="s">
        <v>88</v>
      </c>
      <c r="B53" s="12">
        <v>114.626</v>
      </c>
      <c r="C53" s="12">
        <v>91.644000000000005</v>
      </c>
      <c r="D53" s="12">
        <v>34.183999999999997</v>
      </c>
      <c r="E53" s="3"/>
    </row>
    <row r="54" spans="1:7" x14ac:dyDescent="0.25">
      <c r="A54" s="3" t="s">
        <v>106</v>
      </c>
      <c r="B54" s="12">
        <v>1.079</v>
      </c>
      <c r="C54" s="12">
        <v>1.2090000000000001</v>
      </c>
      <c r="D54" s="12">
        <v>3704.8130000000001</v>
      </c>
      <c r="E54" s="3"/>
    </row>
    <row r="55" spans="1:7" x14ac:dyDescent="0.25">
      <c r="A55" s="3" t="s">
        <v>36</v>
      </c>
      <c r="B55" s="12">
        <v>1333.2809999999999</v>
      </c>
      <c r="C55" s="12">
        <v>866.63599999999997</v>
      </c>
      <c r="D55" s="12">
        <v>2.9049999999999998</v>
      </c>
      <c r="E55" s="3"/>
    </row>
    <row r="56" spans="1:7" x14ac:dyDescent="0.25">
      <c r="A56" s="3" t="s">
        <v>27</v>
      </c>
      <c r="B56" s="12">
        <v>391.327</v>
      </c>
      <c r="C56" s="12">
        <v>235.78899999999999</v>
      </c>
      <c r="D56" s="12">
        <v>9.8789999999999996</v>
      </c>
      <c r="E56" s="3"/>
    </row>
    <row r="57" spans="1:7" x14ac:dyDescent="0.25">
      <c r="A57" s="3" t="s">
        <v>29</v>
      </c>
      <c r="B57" s="12">
        <v>11.145</v>
      </c>
      <c r="C57" s="12">
        <v>6.4379999999999997</v>
      </c>
      <c r="D57" s="12">
        <v>357.10599999999999</v>
      </c>
      <c r="E57" s="3"/>
    </row>
    <row r="58" spans="1:7" x14ac:dyDescent="0.25">
      <c r="A58" s="3" t="s">
        <v>107</v>
      </c>
      <c r="B58" s="12">
        <v>743.73500000000001</v>
      </c>
      <c r="C58" s="12">
        <v>414.72399999999999</v>
      </c>
      <c r="D58" s="12">
        <v>5.218</v>
      </c>
      <c r="E58" s="3"/>
    </row>
    <row r="59" spans="1:7" x14ac:dyDescent="0.25">
      <c r="A59" s="3" t="s">
        <v>18</v>
      </c>
      <c r="B59" s="12">
        <v>19.440999999999999</v>
      </c>
      <c r="C59" s="12">
        <v>10.166</v>
      </c>
      <c r="D59" s="12">
        <v>204.971</v>
      </c>
      <c r="E59" s="3"/>
    </row>
    <row r="60" spans="1:7" x14ac:dyDescent="0.25">
      <c r="A60" s="3" t="s">
        <v>28</v>
      </c>
      <c r="B60" s="12">
        <v>609.71400000000006</v>
      </c>
      <c r="C60" s="12">
        <v>340.40300000000002</v>
      </c>
      <c r="D60" s="12">
        <v>6.1639999999999997</v>
      </c>
      <c r="E60" s="3"/>
    </row>
    <row r="61" spans="1:7" x14ac:dyDescent="0.25">
      <c r="A61" s="3" t="s">
        <v>37</v>
      </c>
      <c r="B61" s="12">
        <v>220.17699999999999</v>
      </c>
      <c r="C61" s="12">
        <v>152.12899999999999</v>
      </c>
      <c r="D61" s="12">
        <v>17.733000000000001</v>
      </c>
      <c r="E61" s="3"/>
    </row>
    <row r="62" spans="1:7" x14ac:dyDescent="0.25">
      <c r="A62" s="2" t="s">
        <v>13</v>
      </c>
      <c r="B62" s="2" t="s">
        <v>14</v>
      </c>
      <c r="C62" s="2" t="s">
        <v>45</v>
      </c>
      <c r="D62" s="2" t="s">
        <v>14</v>
      </c>
      <c r="E62" s="2" t="s">
        <v>89</v>
      </c>
      <c r="F62" s="5" t="str">
        <f>CONCATENATE($E62," ",B62)</f>
        <v>Intel® Core™ i7-12700H GPU INT8</v>
      </c>
      <c r="G62" s="5" t="str">
        <f>CONCATENATE($E62," ",C62)</f>
        <v>Intel® Core™ i7-12700H GPU FP16</v>
      </c>
    </row>
    <row r="63" spans="1:7" x14ac:dyDescent="0.25">
      <c r="A63" s="3" t="s">
        <v>16</v>
      </c>
      <c r="B63" s="12">
        <v>90.027000000000001</v>
      </c>
      <c r="C63" s="12">
        <v>62.856000000000002</v>
      </c>
      <c r="D63" s="12">
        <v>43.994</v>
      </c>
      <c r="E63" s="3"/>
    </row>
    <row r="64" spans="1:7" x14ac:dyDescent="0.25">
      <c r="A64" s="3" t="s">
        <v>17</v>
      </c>
      <c r="B64" s="12"/>
      <c r="C64" s="12">
        <v>6.9020000000000001</v>
      </c>
      <c r="D64" s="12"/>
      <c r="E64" s="3"/>
    </row>
    <row r="65" spans="1:7" x14ac:dyDescent="0.25">
      <c r="A65" s="3" t="s">
        <v>88</v>
      </c>
      <c r="B65" s="12">
        <v>127.658</v>
      </c>
      <c r="C65" s="12">
        <v>103.291</v>
      </c>
      <c r="D65" s="12">
        <v>30.975999999999999</v>
      </c>
      <c r="E65" s="3"/>
    </row>
    <row r="66" spans="1:7" x14ac:dyDescent="0.25">
      <c r="A66" s="3" t="s">
        <v>106</v>
      </c>
      <c r="B66" s="12">
        <v>1.0469999999999999</v>
      </c>
      <c r="C66" s="12">
        <v>1.105</v>
      </c>
      <c r="D66" s="12">
        <v>3543.2289999999998</v>
      </c>
      <c r="E66" s="3"/>
    </row>
    <row r="67" spans="1:7" x14ac:dyDescent="0.25">
      <c r="A67" s="3" t="s">
        <v>36</v>
      </c>
      <c r="B67" s="12">
        <v>1299.633</v>
      </c>
      <c r="C67" s="12">
        <v>900.54899999999998</v>
      </c>
      <c r="D67" s="12">
        <v>2.9740000000000002</v>
      </c>
      <c r="E67" s="3"/>
    </row>
    <row r="68" spans="1:7" x14ac:dyDescent="0.25">
      <c r="A68" s="3" t="s">
        <v>27</v>
      </c>
      <c r="B68" s="12">
        <v>386.03</v>
      </c>
      <c r="C68" s="12">
        <v>220.011</v>
      </c>
      <c r="D68" s="12">
        <v>10.061999999999999</v>
      </c>
      <c r="E68" s="3"/>
    </row>
    <row r="69" spans="1:7" x14ac:dyDescent="0.25">
      <c r="A69" s="3" t="s">
        <v>29</v>
      </c>
      <c r="B69" s="12">
        <v>9.7390000000000008</v>
      </c>
      <c r="C69" s="12">
        <v>5.734</v>
      </c>
      <c r="D69" s="12">
        <v>380.226</v>
      </c>
      <c r="E69" s="3"/>
    </row>
    <row r="70" spans="1:7" x14ac:dyDescent="0.25">
      <c r="A70" s="3" t="s">
        <v>107</v>
      </c>
      <c r="B70" s="12">
        <v>757.28099999999995</v>
      </c>
      <c r="C70" s="12">
        <v>408.06700000000001</v>
      </c>
      <c r="D70" s="12">
        <v>5.0119999999999996</v>
      </c>
      <c r="E70" s="3"/>
    </row>
    <row r="71" spans="1:7" x14ac:dyDescent="0.25">
      <c r="A71" s="3" t="s">
        <v>18</v>
      </c>
      <c r="B71" s="12"/>
      <c r="C71" s="12">
        <v>8.3460000000000001</v>
      </c>
      <c r="D71" s="12"/>
      <c r="E71" s="3"/>
    </row>
    <row r="72" spans="1:7" x14ac:dyDescent="0.25">
      <c r="A72" s="3" t="s">
        <v>28</v>
      </c>
      <c r="B72" s="12">
        <v>562.24599999999998</v>
      </c>
      <c r="C72" s="12">
        <v>306.12599999999998</v>
      </c>
      <c r="D72" s="12">
        <v>6.4749999999999996</v>
      </c>
      <c r="E72" s="3"/>
    </row>
    <row r="73" spans="1:7" x14ac:dyDescent="0.25">
      <c r="A73" s="3" t="s">
        <v>37</v>
      </c>
      <c r="B73" s="12">
        <v>218.78800000000001</v>
      </c>
      <c r="C73" s="12">
        <v>145.399</v>
      </c>
      <c r="D73" s="12">
        <v>17.844000000000001</v>
      </c>
      <c r="E73" s="3"/>
    </row>
    <row r="74" spans="1:7" x14ac:dyDescent="0.25">
      <c r="A74" s="2" t="s">
        <v>13</v>
      </c>
      <c r="B74" s="2" t="s">
        <v>14</v>
      </c>
      <c r="C74" s="2" t="s">
        <v>45</v>
      </c>
      <c r="D74" s="2" t="s">
        <v>14</v>
      </c>
      <c r="E74" s="2" t="s">
        <v>90</v>
      </c>
      <c r="F74" s="5" t="str">
        <f>CONCATENATE($E74," ",B74)</f>
        <v>Intel® ARC® 770M INT8</v>
      </c>
      <c r="G74" s="5" t="str">
        <f>CONCATENATE($E74," ",C74)</f>
        <v>Intel® ARC® 770M FP16</v>
      </c>
    </row>
    <row r="75" spans="1:7" x14ac:dyDescent="0.25">
      <c r="A75" s="3" t="s">
        <v>16</v>
      </c>
      <c r="B75" s="12">
        <v>599.66</v>
      </c>
      <c r="C75" s="12">
        <v>553.65300000000002</v>
      </c>
      <c r="D75" s="12">
        <v>25.553999999999998</v>
      </c>
      <c r="E75" s="2"/>
      <c r="F75" s="5"/>
      <c r="G75" s="5"/>
    </row>
    <row r="76" spans="1:7" x14ac:dyDescent="0.25">
      <c r="A76" s="3" t="s">
        <v>17</v>
      </c>
      <c r="B76" s="12">
        <v>129.32900000000001</v>
      </c>
      <c r="C76" s="12">
        <v>95.424000000000007</v>
      </c>
      <c r="D76" s="12">
        <v>122.36499999999999</v>
      </c>
      <c r="E76" s="2"/>
      <c r="F76" s="5"/>
      <c r="G76" s="5"/>
    </row>
    <row r="77" spans="1:7" x14ac:dyDescent="0.25">
      <c r="A77" s="3" t="s">
        <v>88</v>
      </c>
      <c r="B77" s="12">
        <v>596.55600000000004</v>
      </c>
      <c r="C77" s="12">
        <v>539.12900000000002</v>
      </c>
      <c r="D77" s="12">
        <v>26.533000000000001</v>
      </c>
      <c r="E77" s="3"/>
    </row>
    <row r="78" spans="1:7" x14ac:dyDescent="0.25">
      <c r="A78" s="3" t="s">
        <v>106</v>
      </c>
      <c r="B78" s="12">
        <v>28.315000000000001</v>
      </c>
      <c r="C78" s="12">
        <v>18.599</v>
      </c>
      <c r="D78" s="12">
        <v>564.62</v>
      </c>
      <c r="E78" s="3"/>
    </row>
    <row r="79" spans="1:7" x14ac:dyDescent="0.25">
      <c r="A79" s="3" t="s">
        <v>36</v>
      </c>
      <c r="B79" s="12">
        <v>4274.674</v>
      </c>
      <c r="C79" s="12">
        <v>3935.837</v>
      </c>
      <c r="D79" s="12">
        <v>3.6</v>
      </c>
      <c r="E79" s="3"/>
    </row>
    <row r="80" spans="1:7" x14ac:dyDescent="0.25">
      <c r="A80" s="3" t="s">
        <v>27</v>
      </c>
      <c r="B80" s="12">
        <v>2392.8969999999999</v>
      </c>
      <c r="C80" s="12">
        <v>1537.23</v>
      </c>
      <c r="D80" s="12">
        <v>6.6340000000000003</v>
      </c>
      <c r="E80" s="3"/>
    </row>
    <row r="81" spans="1:7" x14ac:dyDescent="0.25">
      <c r="A81" s="3" t="s">
        <v>29</v>
      </c>
      <c r="B81" s="12">
        <v>147.65700000000001</v>
      </c>
      <c r="C81" s="12">
        <v>81.510999999999996</v>
      </c>
      <c r="D81" s="12">
        <v>107.33799999999999</v>
      </c>
      <c r="E81" s="3"/>
    </row>
    <row r="82" spans="1:7" x14ac:dyDescent="0.25">
      <c r="A82" s="3" t="s">
        <v>107</v>
      </c>
      <c r="B82" s="12">
        <v>2923.3380000000002</v>
      </c>
      <c r="C82" s="12">
        <v>2467.7339999999999</v>
      </c>
      <c r="D82" s="12">
        <v>5.19</v>
      </c>
      <c r="E82" s="3"/>
    </row>
    <row r="83" spans="1:7" x14ac:dyDescent="0.25">
      <c r="A83" s="3" t="s">
        <v>18</v>
      </c>
      <c r="B83" s="12">
        <v>252.37799999999999</v>
      </c>
      <c r="C83" s="12">
        <v>184.196</v>
      </c>
      <c r="D83" s="12">
        <v>63.552999999999997</v>
      </c>
      <c r="E83" s="3"/>
    </row>
    <row r="84" spans="1:7" x14ac:dyDescent="0.25">
      <c r="A84" s="3" t="s">
        <v>28</v>
      </c>
      <c r="B84" s="12">
        <v>2615.6570000000002</v>
      </c>
      <c r="C84" s="12">
        <v>2002.2539999999999</v>
      </c>
      <c r="D84" s="12">
        <v>6.0529999999999999</v>
      </c>
      <c r="E84" s="3"/>
    </row>
    <row r="85" spans="1:7" x14ac:dyDescent="0.25">
      <c r="A85" s="3" t="s">
        <v>37</v>
      </c>
      <c r="B85" s="12">
        <v>1025.8040000000001</v>
      </c>
      <c r="C85" s="12">
        <v>1024.4380000000001</v>
      </c>
      <c r="D85" s="12">
        <v>15.455</v>
      </c>
      <c r="E85" s="3"/>
    </row>
    <row r="86" spans="1:7" x14ac:dyDescent="0.25">
      <c r="A86" s="2" t="s">
        <v>13</v>
      </c>
      <c r="B86" s="2" t="s">
        <v>14</v>
      </c>
      <c r="C86" s="2" t="s">
        <v>45</v>
      </c>
      <c r="D86" s="2" t="s">
        <v>14</v>
      </c>
      <c r="E86" s="2" t="s">
        <v>34</v>
      </c>
      <c r="F86" s="5" t="str">
        <f>CONCATENATE($E86," ",B86)</f>
        <v>Intel® Flex-170 INT8</v>
      </c>
      <c r="G86" s="5" t="str">
        <f>CONCATENATE($E86," ",C86)</f>
        <v>Intel® Flex-170 FP16</v>
      </c>
    </row>
    <row r="87" spans="1:7" x14ac:dyDescent="0.25">
      <c r="A87" s="3" t="s">
        <v>16</v>
      </c>
      <c r="B87" s="12">
        <v>826.33199999999999</v>
      </c>
      <c r="C87" s="12">
        <v>677.101</v>
      </c>
      <c r="D87" s="12">
        <v>19.023</v>
      </c>
      <c r="E87" s="2"/>
      <c r="F87" s="5"/>
      <c r="G87" s="5"/>
    </row>
    <row r="88" spans="1:7" x14ac:dyDescent="0.25">
      <c r="A88" s="3" t="s">
        <v>17</v>
      </c>
      <c r="B88" s="12">
        <v>149.161</v>
      </c>
      <c r="C88" s="12">
        <v>103.461</v>
      </c>
      <c r="D88" s="12">
        <v>106.74</v>
      </c>
      <c r="E88" s="2"/>
      <c r="F88" s="5"/>
      <c r="G88" s="5"/>
    </row>
    <row r="89" spans="1:7" x14ac:dyDescent="0.25">
      <c r="A89" s="3" t="s">
        <v>88</v>
      </c>
      <c r="B89" s="12">
        <v>842.03599999999994</v>
      </c>
      <c r="C89" s="12">
        <v>824.33299999999997</v>
      </c>
      <c r="D89" s="12">
        <v>18.510999999999999</v>
      </c>
      <c r="E89" s="3"/>
    </row>
    <row r="90" spans="1:7" x14ac:dyDescent="0.25">
      <c r="A90" s="3" t="s">
        <v>106</v>
      </c>
      <c r="B90" s="12">
        <v>32.17</v>
      </c>
      <c r="C90" s="12">
        <v>19.744</v>
      </c>
      <c r="D90" s="12">
        <v>496.827</v>
      </c>
      <c r="E90" s="3"/>
    </row>
    <row r="91" spans="1:7" x14ac:dyDescent="0.25">
      <c r="A91" s="3" t="s">
        <v>36</v>
      </c>
      <c r="B91" s="12">
        <v>6724.2120000000004</v>
      </c>
      <c r="C91" s="12">
        <v>5839.91</v>
      </c>
      <c r="D91" s="12">
        <v>2.1659999999999999</v>
      </c>
      <c r="E91" s="3"/>
    </row>
    <row r="92" spans="1:7" x14ac:dyDescent="0.25">
      <c r="A92" s="3" t="s">
        <v>27</v>
      </c>
      <c r="B92" s="12">
        <v>3467.97</v>
      </c>
      <c r="C92" s="12">
        <v>2197.047</v>
      </c>
      <c r="D92" s="12">
        <v>4.38</v>
      </c>
      <c r="E92" s="3"/>
    </row>
    <row r="93" spans="1:7" x14ac:dyDescent="0.25">
      <c r="A93" s="3" t="s">
        <v>29</v>
      </c>
      <c r="B93" s="12">
        <v>211.80699999999999</v>
      </c>
      <c r="C93" s="12">
        <v>110.01300000000001</v>
      </c>
      <c r="D93" s="12">
        <v>75.195999999999998</v>
      </c>
      <c r="E93" s="3"/>
    </row>
    <row r="94" spans="1:7" x14ac:dyDescent="0.25">
      <c r="A94" s="3" t="s">
        <v>107</v>
      </c>
      <c r="B94" s="12">
        <v>4068.0830000000001</v>
      </c>
      <c r="C94" s="12">
        <v>3482.4740000000002</v>
      </c>
      <c r="D94" s="12">
        <v>3.6259999999999999</v>
      </c>
      <c r="E94" s="3"/>
    </row>
    <row r="95" spans="1:7" x14ac:dyDescent="0.25">
      <c r="A95" s="3" t="s">
        <v>18</v>
      </c>
      <c r="B95" s="12">
        <v>299.69900000000001</v>
      </c>
      <c r="C95" s="12">
        <v>202.018</v>
      </c>
      <c r="D95" s="12">
        <v>53.112000000000002</v>
      </c>
      <c r="E95" s="3"/>
    </row>
    <row r="96" spans="1:7" x14ac:dyDescent="0.25">
      <c r="A96" s="3" t="s">
        <v>28</v>
      </c>
      <c r="B96" s="12">
        <v>3849.02</v>
      </c>
      <c r="C96" s="12">
        <v>2821.45</v>
      </c>
      <c r="D96" s="12">
        <v>3.8740000000000001</v>
      </c>
      <c r="E96" s="3"/>
    </row>
    <row r="97" spans="1:8" x14ac:dyDescent="0.25">
      <c r="A97" s="3" t="s">
        <v>37</v>
      </c>
      <c r="B97" s="12">
        <v>1559.93</v>
      </c>
      <c r="C97" s="12">
        <v>1436.347</v>
      </c>
      <c r="D97" s="12">
        <v>10.002000000000001</v>
      </c>
      <c r="E97" s="3"/>
    </row>
    <row r="98" spans="1:8" x14ac:dyDescent="0.25">
      <c r="A98" s="2" t="s">
        <v>13</v>
      </c>
      <c r="B98" s="2" t="s">
        <v>14</v>
      </c>
      <c r="C98" s="2" t="s">
        <v>45</v>
      </c>
      <c r="D98" s="2" t="s">
        <v>14</v>
      </c>
      <c r="E98" s="2" t="s">
        <v>110</v>
      </c>
      <c r="F98" s="5" t="str">
        <f>CONCATENATE($E98," ",B98)</f>
        <v>Intel® Flex-140 INT8</v>
      </c>
      <c r="G98" s="5" t="str">
        <f>CONCATENATE($E98," ",C98)</f>
        <v>Intel® Flex-140 FP16</v>
      </c>
    </row>
    <row r="99" spans="1:8" x14ac:dyDescent="0.25">
      <c r="A99" s="3" t="s">
        <v>16</v>
      </c>
      <c r="B99" s="12">
        <v>175.35900000000001</v>
      </c>
      <c r="C99" s="12">
        <v>123.595</v>
      </c>
      <c r="D99" s="12">
        <v>91.191000000000003</v>
      </c>
      <c r="E99" s="2"/>
      <c r="F99" s="5"/>
      <c r="G99" s="5"/>
    </row>
    <row r="100" spans="1:8" x14ac:dyDescent="0.25">
      <c r="A100" s="3" t="s">
        <v>17</v>
      </c>
      <c r="B100" s="12">
        <v>30.364999999999998</v>
      </c>
      <c r="C100" s="12">
        <v>20.757999999999999</v>
      </c>
      <c r="D100" s="12">
        <v>526.33600000000001</v>
      </c>
      <c r="E100" s="2"/>
      <c r="F100" s="5"/>
      <c r="G100" s="5"/>
    </row>
    <row r="101" spans="1:8" x14ac:dyDescent="0.25">
      <c r="A101" s="3" t="s">
        <v>88</v>
      </c>
      <c r="B101" s="12">
        <v>125.875</v>
      </c>
      <c r="C101" s="12">
        <v>115.66200000000001</v>
      </c>
      <c r="D101" s="12">
        <v>127.393</v>
      </c>
      <c r="E101" s="3"/>
    </row>
    <row r="102" spans="1:8" x14ac:dyDescent="0.25">
      <c r="A102" s="3" t="s">
        <v>106</v>
      </c>
      <c r="B102" s="12"/>
      <c r="C102" s="12"/>
      <c r="D102" s="12"/>
      <c r="E102" s="3"/>
    </row>
    <row r="103" spans="1:8" x14ac:dyDescent="0.25">
      <c r="A103" s="3" t="s">
        <v>36</v>
      </c>
      <c r="B103" s="12">
        <v>1506.953</v>
      </c>
      <c r="C103" s="12">
        <v>1285.9359999999999</v>
      </c>
      <c r="D103" s="12">
        <v>10.595000000000001</v>
      </c>
      <c r="E103" s="3"/>
    </row>
    <row r="104" spans="1:8" x14ac:dyDescent="0.25">
      <c r="A104" s="3" t="s">
        <v>27</v>
      </c>
      <c r="B104" s="12">
        <v>640.65599999999995</v>
      </c>
      <c r="C104" s="12">
        <v>474.69799999999998</v>
      </c>
      <c r="D104" s="12">
        <v>24.960999999999999</v>
      </c>
      <c r="E104" s="3"/>
    </row>
    <row r="105" spans="1:8" x14ac:dyDescent="0.25">
      <c r="A105" s="3" t="s">
        <v>29</v>
      </c>
      <c r="B105" s="12">
        <v>30.74</v>
      </c>
      <c r="C105" s="12">
        <v>15.553000000000001</v>
      </c>
      <c r="D105" s="12">
        <v>520.59400000000005</v>
      </c>
      <c r="E105" s="3"/>
    </row>
    <row r="106" spans="1:8" x14ac:dyDescent="0.25">
      <c r="A106" s="3" t="s">
        <v>107</v>
      </c>
      <c r="B106" s="12">
        <v>860.45100000000002</v>
      </c>
      <c r="C106" s="12">
        <v>705.96</v>
      </c>
      <c r="D106" s="12">
        <v>18.849</v>
      </c>
      <c r="E106" s="3"/>
    </row>
    <row r="107" spans="1:8" x14ac:dyDescent="0.25">
      <c r="A107" s="3" t="s">
        <v>18</v>
      </c>
      <c r="B107" s="12">
        <v>55.524999999999999</v>
      </c>
      <c r="C107" s="12">
        <v>34.298999999999999</v>
      </c>
      <c r="D107" s="12">
        <v>288.30399999999997</v>
      </c>
      <c r="E107" s="3"/>
    </row>
    <row r="108" spans="1:8" x14ac:dyDescent="0.25">
      <c r="A108" s="3" t="s">
        <v>28</v>
      </c>
      <c r="B108" s="12">
        <v>623.04200000000003</v>
      </c>
      <c r="C108" s="12">
        <v>647.654</v>
      </c>
      <c r="D108" s="12">
        <v>25.645</v>
      </c>
      <c r="E108" s="3"/>
    </row>
    <row r="109" spans="1:8" x14ac:dyDescent="0.25">
      <c r="A109" s="3" t="s">
        <v>37</v>
      </c>
      <c r="B109" s="12">
        <v>253.42500000000001</v>
      </c>
      <c r="C109" s="12">
        <v>264.60700000000003</v>
      </c>
      <c r="D109" s="12">
        <v>63.08</v>
      </c>
      <c r="E109" s="3"/>
    </row>
    <row r="110" spans="1:8" x14ac:dyDescent="0.25">
      <c r="A110" s="2" t="s">
        <v>13</v>
      </c>
      <c r="B110" s="2" t="s">
        <v>92</v>
      </c>
      <c r="C110" s="2" t="s">
        <v>14</v>
      </c>
      <c r="D110" s="2" t="s">
        <v>45</v>
      </c>
      <c r="E110" s="2" t="s">
        <v>34</v>
      </c>
      <c r="F110" s="5" t="str">
        <f>CONCATENATE($E110," ",B110)</f>
        <v>Intel® Flex-170 INT4</v>
      </c>
      <c r="G110" s="5" t="str">
        <f>CONCATENATE($E110," ",C110)</f>
        <v>Intel® Flex-170 INT8</v>
      </c>
      <c r="H110" s="5" t="str">
        <f>CONCATENATE($E110," ",D110)</f>
        <v>Intel® Flex-170 FP16</v>
      </c>
    </row>
    <row r="111" spans="1:8" x14ac:dyDescent="0.25">
      <c r="A111" s="3" t="s">
        <v>48</v>
      </c>
      <c r="B111" s="12"/>
      <c r="C111" s="12"/>
      <c r="D111" s="12"/>
      <c r="E111" s="2"/>
      <c r="F111" s="5"/>
      <c r="G111" s="5"/>
    </row>
    <row r="112" spans="1:8" x14ac:dyDescent="0.25">
      <c r="A112" s="3" t="s">
        <v>49</v>
      </c>
      <c r="B112" s="12"/>
      <c r="C112" s="12"/>
      <c r="D112" s="12"/>
      <c r="E112" s="2"/>
    </row>
    <row r="113" spans="1:8" x14ac:dyDescent="0.25">
      <c r="A113" s="2" t="s">
        <v>13</v>
      </c>
      <c r="B113" s="2" t="s">
        <v>92</v>
      </c>
      <c r="C113" s="2" t="s">
        <v>14</v>
      </c>
      <c r="D113" s="2" t="s">
        <v>45</v>
      </c>
      <c r="E113" s="2" t="s">
        <v>95</v>
      </c>
      <c r="F113" s="5" t="str">
        <f>CONCATENATE($E113," ",B113)</f>
        <v>Intel® Arc™  INT4</v>
      </c>
      <c r="G113" s="5" t="str">
        <f>CONCATENATE($E113," ",C113)</f>
        <v>Intel® Arc™  INT8</v>
      </c>
      <c r="H113" s="5" t="str">
        <f>CONCATENATE($E113," ",D113)</f>
        <v>Intel® Arc™  FP16</v>
      </c>
    </row>
    <row r="114" spans="1:8" x14ac:dyDescent="0.25">
      <c r="A114" s="3" t="s">
        <v>86</v>
      </c>
      <c r="B114" s="3"/>
      <c r="C114" s="3"/>
      <c r="D114" s="3"/>
      <c r="E114" s="3"/>
    </row>
    <row r="115" spans="1:8" x14ac:dyDescent="0.25">
      <c r="A115" s="3" t="s">
        <v>48</v>
      </c>
      <c r="B115" s="3"/>
      <c r="C115" s="3"/>
      <c r="D115" s="3"/>
      <c r="E115" s="3"/>
    </row>
    <row r="116" spans="1:8" x14ac:dyDescent="0.25">
      <c r="A116" s="3" t="s">
        <v>49</v>
      </c>
      <c r="B116" s="3"/>
      <c r="C116" s="3"/>
      <c r="D116" s="3"/>
      <c r="E116" s="3"/>
    </row>
  </sheetData>
  <sheetProtection algorithmName="SHA-512" hashValue="j/U0tnHP+N6/n0icZwkTgnYk11M7kZuInWrRAwz+K/0rBY75Vzyc1BQPUsH5xMHHo+pBcZkjROrcScpSHq0Ceg==" saltValue="ZjgUaoJweyLzzzQVle3TyA=="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I5:I25 I1 I29:I37" name="Range1_1_1"/>
  </protectedRanges>
  <mergeCells count="1">
    <mergeCell ref="B1:C1"/>
  </mergeCells>
  <hyperlinks>
    <hyperlink ref="J4" r:id="rId1" xr:uid="{7214A24D-FD7D-40D7-B5D9-2F9271EB6725}"/>
  </hyperlink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29091-EF33-401B-8E92-7F20021BF024}">
  <sheetPr codeName="Sheet13"/>
  <dimension ref="A1:I73"/>
  <sheetViews>
    <sheetView workbookViewId="0"/>
  </sheetViews>
  <sheetFormatPr defaultRowHeight="15" x14ac:dyDescent="0.25"/>
  <cols>
    <col min="1" max="1" width="49.42578125" bestFit="1" customWidth="1"/>
    <col min="2" max="2" width="7.5703125" bestFit="1" customWidth="1"/>
    <col min="3" max="3" width="11.5703125" bestFit="1" customWidth="1"/>
    <col min="4" max="4" width="23.140625" bestFit="1" customWidth="1"/>
    <col min="5" max="6" width="22" hidden="1" customWidth="1"/>
    <col min="7" max="7" width="10.85546875" customWidth="1"/>
    <col min="8" max="8" width="22.42578125" customWidth="1"/>
  </cols>
  <sheetData>
    <row r="1" spans="1:9" x14ac:dyDescent="0.25">
      <c r="A1" s="2" t="s">
        <v>105</v>
      </c>
      <c r="B1" s="21" t="s">
        <v>8</v>
      </c>
      <c r="C1" s="21"/>
      <c r="D1" s="2" t="s">
        <v>12</v>
      </c>
      <c r="E1" s="5"/>
      <c r="F1" s="5"/>
      <c r="H1" s="1" t="s">
        <v>0</v>
      </c>
    </row>
    <row r="2" spans="1:9" x14ac:dyDescent="0.25">
      <c r="A2" s="2" t="s">
        <v>13</v>
      </c>
      <c r="B2" s="2" t="s">
        <v>14</v>
      </c>
      <c r="C2" s="2" t="s">
        <v>15</v>
      </c>
      <c r="D2" s="2" t="s">
        <v>96</v>
      </c>
      <c r="E2" s="5" t="str">
        <f>CONCATENATE($D2," ",B2)</f>
        <v>Intel® Celeron®  6305E INT8</v>
      </c>
      <c r="F2" s="5" t="str">
        <f>CONCATENATE($D2," ",C2)</f>
        <v>Intel® Celeron®  6305E FP32</v>
      </c>
      <c r="H2" t="s">
        <v>2</v>
      </c>
      <c r="I2" s="10" t="s">
        <v>3</v>
      </c>
    </row>
    <row r="3" spans="1:9" x14ac:dyDescent="0.25">
      <c r="A3" s="3" t="s">
        <v>16</v>
      </c>
      <c r="B3" s="12">
        <v>46.43</v>
      </c>
      <c r="C3" s="12">
        <v>23.286000000000001</v>
      </c>
      <c r="D3" s="2"/>
      <c r="E3" s="5"/>
      <c r="F3" s="5"/>
      <c r="H3" t="s">
        <v>4</v>
      </c>
      <c r="I3" s="11" t="s">
        <v>5</v>
      </c>
    </row>
    <row r="4" spans="1:9" x14ac:dyDescent="0.25">
      <c r="A4" s="3" t="s">
        <v>17</v>
      </c>
      <c r="B4" s="12">
        <v>5.1769999999999996</v>
      </c>
      <c r="C4" s="12">
        <v>2.3519999999999999</v>
      </c>
      <c r="D4" s="2"/>
      <c r="E4" s="5"/>
      <c r="F4" s="5"/>
      <c r="H4" t="s">
        <v>6</v>
      </c>
      <c r="I4" s="10" t="s">
        <v>7</v>
      </c>
    </row>
    <row r="5" spans="1:9" x14ac:dyDescent="0.25">
      <c r="A5" s="3" t="s">
        <v>88</v>
      </c>
      <c r="B5" s="12">
        <v>57.320999999999998</v>
      </c>
      <c r="C5" s="12">
        <v>32.186</v>
      </c>
      <c r="D5" s="2"/>
      <c r="E5" s="5"/>
      <c r="F5" s="5"/>
    </row>
    <row r="6" spans="1:9" x14ac:dyDescent="0.25">
      <c r="A6" s="3" t="s">
        <v>106</v>
      </c>
      <c r="B6" s="12">
        <v>0.57099999999999995</v>
      </c>
      <c r="C6" s="12">
        <v>0.28699999999999998</v>
      </c>
      <c r="D6" s="2"/>
      <c r="E6" s="5"/>
      <c r="F6" s="5"/>
    </row>
    <row r="7" spans="1:9" x14ac:dyDescent="0.25">
      <c r="A7" s="3" t="s">
        <v>36</v>
      </c>
      <c r="B7" s="12">
        <v>484.52199999999999</v>
      </c>
      <c r="C7" s="12">
        <v>307.995</v>
      </c>
      <c r="D7" s="2"/>
      <c r="E7" s="5"/>
      <c r="F7" s="5"/>
      <c r="H7" s="1"/>
    </row>
    <row r="8" spans="1:9" x14ac:dyDescent="0.25">
      <c r="A8" s="3" t="s">
        <v>27</v>
      </c>
      <c r="B8" s="12">
        <v>201.53700000000001</v>
      </c>
      <c r="C8" s="12">
        <v>71.242999999999995</v>
      </c>
      <c r="D8" s="2"/>
      <c r="E8" s="5"/>
      <c r="F8" s="5"/>
      <c r="H8" s="1"/>
    </row>
    <row r="9" spans="1:9" x14ac:dyDescent="0.25">
      <c r="A9" s="3" t="s">
        <v>29</v>
      </c>
      <c r="B9" s="12">
        <v>0.89300000000000002</v>
      </c>
      <c r="C9" s="12">
        <v>0.23</v>
      </c>
      <c r="D9" s="2"/>
      <c r="E9" s="5"/>
      <c r="F9" s="5"/>
      <c r="H9" s="1"/>
    </row>
    <row r="10" spans="1:9" x14ac:dyDescent="0.25">
      <c r="A10" s="3" t="s">
        <v>107</v>
      </c>
      <c r="B10" s="12">
        <v>305.66899999999998</v>
      </c>
      <c r="C10" s="12">
        <v>136.02600000000001</v>
      </c>
      <c r="D10" s="2"/>
      <c r="E10" s="5"/>
      <c r="F10" s="5"/>
      <c r="H10" s="1"/>
    </row>
    <row r="11" spans="1:9" x14ac:dyDescent="0.25">
      <c r="A11" s="3" t="s">
        <v>18</v>
      </c>
      <c r="B11" s="12">
        <v>8.9440000000000008</v>
      </c>
      <c r="C11" s="12">
        <v>2.569</v>
      </c>
      <c r="D11" s="2"/>
      <c r="E11" s="5"/>
      <c r="F11" s="5"/>
      <c r="H11" s="1"/>
    </row>
    <row r="12" spans="1:9" x14ac:dyDescent="0.25">
      <c r="A12" s="3" t="s">
        <v>28</v>
      </c>
      <c r="B12" s="12">
        <v>262.43</v>
      </c>
      <c r="C12" s="12">
        <v>93.35</v>
      </c>
      <c r="D12" s="2"/>
      <c r="E12" s="5"/>
      <c r="F12" s="5"/>
      <c r="H12" s="1"/>
    </row>
    <row r="13" spans="1:9" x14ac:dyDescent="0.25">
      <c r="A13" s="3" t="s">
        <v>37</v>
      </c>
      <c r="B13" s="12">
        <v>115.184</v>
      </c>
      <c r="C13" s="12">
        <v>50.491999999999997</v>
      </c>
      <c r="D13" s="2"/>
      <c r="E13" s="5"/>
      <c r="F13" s="5"/>
      <c r="H13" s="1"/>
    </row>
    <row r="14" spans="1:9" x14ac:dyDescent="0.25">
      <c r="A14" s="2" t="s">
        <v>13</v>
      </c>
      <c r="B14" s="2" t="s">
        <v>14</v>
      </c>
      <c r="C14" s="2" t="s">
        <v>15</v>
      </c>
      <c r="D14" s="2" t="s">
        <v>91</v>
      </c>
      <c r="E14" s="5" t="str">
        <f>CONCATENATE($D14," ",B14)</f>
        <v>Intel® Core™ i7-12700H INT8</v>
      </c>
      <c r="F14" s="5" t="str">
        <f>CONCATENATE($D14," ",C14)</f>
        <v>Intel® Core™ i7-12700H FP32</v>
      </c>
    </row>
    <row r="15" spans="1:9" x14ac:dyDescent="0.25">
      <c r="A15" s="3" t="s">
        <v>16</v>
      </c>
      <c r="B15" s="12">
        <v>98.513000000000005</v>
      </c>
      <c r="C15" s="12">
        <v>42.811999999999998</v>
      </c>
      <c r="D15" s="2"/>
      <c r="E15" s="5"/>
      <c r="F15" s="5"/>
    </row>
    <row r="16" spans="1:9" x14ac:dyDescent="0.25">
      <c r="A16" s="3" t="s">
        <v>17</v>
      </c>
      <c r="B16" s="12">
        <v>9.7089999999999996</v>
      </c>
      <c r="C16" s="12">
        <v>4.0810000000000004</v>
      </c>
      <c r="D16" s="2"/>
      <c r="E16" s="5"/>
      <c r="F16" s="5"/>
    </row>
    <row r="17" spans="1:6" x14ac:dyDescent="0.25">
      <c r="A17" s="3" t="s">
        <v>88</v>
      </c>
      <c r="B17" s="12">
        <v>131.113</v>
      </c>
      <c r="C17" s="12">
        <v>53.938000000000002</v>
      </c>
      <c r="D17" s="2"/>
      <c r="E17" s="5"/>
      <c r="F17" s="5"/>
    </row>
    <row r="18" spans="1:6" x14ac:dyDescent="0.25">
      <c r="A18" s="3" t="s">
        <v>106</v>
      </c>
      <c r="B18" s="12">
        <v>1.4570000000000001</v>
      </c>
      <c r="C18" s="12">
        <v>0.54600000000000004</v>
      </c>
      <c r="D18" s="2"/>
      <c r="E18" s="5"/>
      <c r="F18" s="5"/>
    </row>
    <row r="19" spans="1:6" x14ac:dyDescent="0.25">
      <c r="A19" s="3" t="s">
        <v>36</v>
      </c>
      <c r="B19" s="12">
        <v>2041.5119999999999</v>
      </c>
      <c r="C19" s="12">
        <v>1028.9459999999999</v>
      </c>
      <c r="D19" s="3"/>
    </row>
    <row r="20" spans="1:6" x14ac:dyDescent="0.25">
      <c r="A20" s="3" t="s">
        <v>27</v>
      </c>
      <c r="B20" s="12">
        <v>474.50299999999999</v>
      </c>
      <c r="C20" s="12">
        <v>145.36500000000001</v>
      </c>
      <c r="D20" s="3"/>
    </row>
    <row r="21" spans="1:6" x14ac:dyDescent="0.25">
      <c r="A21" s="3" t="s">
        <v>29</v>
      </c>
      <c r="B21" s="12">
        <v>6.5860000000000003</v>
      </c>
      <c r="C21" s="12">
        <v>2</v>
      </c>
      <c r="D21" s="3"/>
    </row>
    <row r="22" spans="1:6" x14ac:dyDescent="0.25">
      <c r="A22" s="3" t="s">
        <v>107</v>
      </c>
      <c r="B22" s="12">
        <v>939.71699999999998</v>
      </c>
      <c r="C22" s="12">
        <v>348.65699999999998</v>
      </c>
      <c r="D22" s="3"/>
    </row>
    <row r="23" spans="1:6" x14ac:dyDescent="0.25">
      <c r="A23" s="3" t="s">
        <v>18</v>
      </c>
      <c r="B23" s="12">
        <v>14.077999999999999</v>
      </c>
      <c r="C23" s="12">
        <v>4.6559999999999997</v>
      </c>
      <c r="D23" s="3"/>
    </row>
    <row r="24" spans="1:6" x14ac:dyDescent="0.25">
      <c r="A24" s="3" t="s">
        <v>28</v>
      </c>
      <c r="B24" s="12">
        <v>535.60799999999995</v>
      </c>
      <c r="C24" s="12">
        <v>185.94499999999999</v>
      </c>
      <c r="D24" s="3"/>
    </row>
    <row r="25" spans="1:6" x14ac:dyDescent="0.25">
      <c r="A25" s="3" t="s">
        <v>37</v>
      </c>
      <c r="B25" s="12">
        <v>238.69300000000001</v>
      </c>
      <c r="C25" s="12">
        <v>97.195999999999998</v>
      </c>
      <c r="D25" s="3"/>
    </row>
    <row r="26" spans="1:6" x14ac:dyDescent="0.25">
      <c r="A26" s="2" t="s">
        <v>13</v>
      </c>
      <c r="B26" s="2" t="s">
        <v>14</v>
      </c>
      <c r="C26" s="2" t="s">
        <v>15</v>
      </c>
      <c r="D26" s="2" t="s">
        <v>109</v>
      </c>
      <c r="E26" s="5" t="str">
        <f>CONCATENATE($D26," ",B26)</f>
        <v>Intel® Core™ i7-1360P INT8</v>
      </c>
      <c r="F26" s="5" t="str">
        <f>CONCATENATE($D26," ",C26)</f>
        <v>Intel® Core™ i7-1360P FP32</v>
      </c>
    </row>
    <row r="27" spans="1:6" x14ac:dyDescent="0.25">
      <c r="A27" s="3" t="s">
        <v>16</v>
      </c>
      <c r="B27" s="12">
        <v>108.018</v>
      </c>
      <c r="C27" s="12">
        <v>48.222000000000001</v>
      </c>
      <c r="D27" s="2"/>
      <c r="E27" s="5"/>
      <c r="F27" s="5"/>
    </row>
    <row r="28" spans="1:6" x14ac:dyDescent="0.25">
      <c r="A28" s="3" t="s">
        <v>17</v>
      </c>
      <c r="B28" s="12">
        <v>8.9220000000000006</v>
      </c>
      <c r="C28" s="12">
        <v>4.423</v>
      </c>
      <c r="D28" s="2"/>
      <c r="E28" s="5"/>
      <c r="F28" s="5"/>
    </row>
    <row r="29" spans="1:6" x14ac:dyDescent="0.25">
      <c r="A29" s="3" t="s">
        <v>88</v>
      </c>
      <c r="B29" s="12">
        <v>110.64700000000001</v>
      </c>
      <c r="C29" s="12">
        <v>40.834000000000003</v>
      </c>
      <c r="D29" s="2"/>
      <c r="E29" s="5"/>
      <c r="F29" s="5"/>
    </row>
    <row r="30" spans="1:6" x14ac:dyDescent="0.25">
      <c r="A30" s="3" t="s">
        <v>106</v>
      </c>
      <c r="B30" s="12">
        <v>1.377</v>
      </c>
      <c r="C30" s="12">
        <v>0.65400000000000003</v>
      </c>
      <c r="D30" s="3"/>
    </row>
    <row r="31" spans="1:6" x14ac:dyDescent="0.25">
      <c r="A31" s="3" t="s">
        <v>36</v>
      </c>
      <c r="B31" s="12">
        <v>1598.0509999999999</v>
      </c>
      <c r="C31" s="12">
        <v>673.64599999999996</v>
      </c>
      <c r="D31" s="3"/>
    </row>
    <row r="32" spans="1:6" x14ac:dyDescent="0.25">
      <c r="A32" s="3" t="s">
        <v>27</v>
      </c>
      <c r="B32" s="12">
        <v>428.81</v>
      </c>
      <c r="C32" s="12">
        <v>155.744</v>
      </c>
      <c r="D32" s="3"/>
    </row>
    <row r="33" spans="1:6" x14ac:dyDescent="0.25">
      <c r="A33" s="3" t="s">
        <v>29</v>
      </c>
      <c r="B33" s="12">
        <v>4.9080000000000004</v>
      </c>
      <c r="C33" s="12">
        <v>1.5509999999999999</v>
      </c>
      <c r="D33" s="3"/>
    </row>
    <row r="34" spans="1:6" x14ac:dyDescent="0.25">
      <c r="A34" s="3" t="s">
        <v>107</v>
      </c>
      <c r="B34" s="12">
        <v>757.16099999999994</v>
      </c>
      <c r="C34" s="12">
        <v>298.70800000000003</v>
      </c>
      <c r="D34" s="3"/>
    </row>
    <row r="35" spans="1:6" x14ac:dyDescent="0.25">
      <c r="A35" s="3" t="s">
        <v>18</v>
      </c>
      <c r="B35" s="12">
        <v>20.771999999999998</v>
      </c>
      <c r="C35" s="12">
        <v>6.0289999999999999</v>
      </c>
      <c r="D35" s="3"/>
    </row>
    <row r="36" spans="1:6" x14ac:dyDescent="0.25">
      <c r="A36" s="3" t="s">
        <v>28</v>
      </c>
      <c r="B36" s="12">
        <v>512.41</v>
      </c>
      <c r="C36" s="12">
        <v>199.042</v>
      </c>
      <c r="D36" s="3"/>
    </row>
    <row r="37" spans="1:6" x14ac:dyDescent="0.25">
      <c r="A37" s="3" t="s">
        <v>37</v>
      </c>
      <c r="B37" s="12">
        <v>229.23400000000001</v>
      </c>
      <c r="C37" s="12">
        <v>92.432000000000002</v>
      </c>
      <c r="D37" s="3"/>
    </row>
    <row r="38" spans="1:6" x14ac:dyDescent="0.25">
      <c r="A38" s="2" t="s">
        <v>13</v>
      </c>
      <c r="B38" s="2" t="s">
        <v>14</v>
      </c>
      <c r="C38" s="2" t="s">
        <v>15</v>
      </c>
      <c r="D38" s="2" t="s">
        <v>93</v>
      </c>
      <c r="E38" s="5" t="str">
        <f>CONCATENATE($D38," ",B38)</f>
        <v>Intel® Processor N200 INT8</v>
      </c>
      <c r="F38" s="5" t="str">
        <f>CONCATENATE($D38," ",C38)</f>
        <v>Intel® Processor N200 FP32</v>
      </c>
    </row>
    <row r="39" spans="1:6" x14ac:dyDescent="0.25">
      <c r="A39" s="3" t="s">
        <v>16</v>
      </c>
      <c r="B39" s="12">
        <v>4.383</v>
      </c>
      <c r="C39" s="12">
        <v>2.032</v>
      </c>
      <c r="D39" s="2"/>
      <c r="E39" s="5"/>
      <c r="F39" s="5"/>
    </row>
    <row r="40" spans="1:6" x14ac:dyDescent="0.25">
      <c r="A40" s="3" t="s">
        <v>17</v>
      </c>
      <c r="B40" s="12">
        <v>0.42599999999999999</v>
      </c>
      <c r="C40" s="12">
        <v>0.17799999999999999</v>
      </c>
      <c r="D40" s="2"/>
      <c r="E40" s="5"/>
      <c r="F40" s="5"/>
    </row>
    <row r="41" spans="1:6" x14ac:dyDescent="0.25">
      <c r="A41" s="3" t="s">
        <v>88</v>
      </c>
      <c r="B41" s="12">
        <v>6.008</v>
      </c>
      <c r="C41" s="12">
        <v>3.71</v>
      </c>
      <c r="D41" s="2"/>
      <c r="E41" s="5"/>
      <c r="F41" s="5"/>
    </row>
    <row r="42" spans="1:6" x14ac:dyDescent="0.25">
      <c r="A42" s="3" t="s">
        <v>106</v>
      </c>
      <c r="B42" s="12"/>
      <c r="C42" s="12"/>
      <c r="D42" s="3"/>
    </row>
    <row r="43" spans="1:6" x14ac:dyDescent="0.25">
      <c r="A43" s="3" t="s">
        <v>36</v>
      </c>
      <c r="B43" s="12">
        <v>78.849999999999994</v>
      </c>
      <c r="C43" s="12">
        <v>44.886000000000003</v>
      </c>
      <c r="D43" s="3"/>
    </row>
    <row r="44" spans="1:6" x14ac:dyDescent="0.25">
      <c r="A44" s="3" t="s">
        <v>27</v>
      </c>
      <c r="B44" s="12">
        <v>18.98</v>
      </c>
      <c r="C44" s="12">
        <v>6.48</v>
      </c>
      <c r="D44" s="3"/>
    </row>
    <row r="45" spans="1:6" x14ac:dyDescent="0.25">
      <c r="A45" s="3" t="s">
        <v>29</v>
      </c>
      <c r="B45" s="12">
        <v>0.112</v>
      </c>
      <c r="C45" s="12">
        <v>5.3999999999999999E-2</v>
      </c>
      <c r="D45" s="3"/>
    </row>
    <row r="46" spans="1:6" x14ac:dyDescent="0.25">
      <c r="A46" s="3" t="s">
        <v>107</v>
      </c>
      <c r="B46" s="12">
        <v>36.168999999999997</v>
      </c>
      <c r="C46" s="12">
        <v>14.978</v>
      </c>
      <c r="D46" s="3"/>
    </row>
    <row r="47" spans="1:6" x14ac:dyDescent="0.25">
      <c r="A47" s="3" t="s">
        <v>18</v>
      </c>
      <c r="B47" s="12">
        <v>0.54800000000000004</v>
      </c>
      <c r="C47" s="12">
        <v>0.19</v>
      </c>
      <c r="D47" s="3"/>
    </row>
    <row r="48" spans="1:6" x14ac:dyDescent="0.25">
      <c r="A48" s="3" t="s">
        <v>28</v>
      </c>
      <c r="B48" s="12">
        <v>23.420999999999999</v>
      </c>
      <c r="C48" s="12">
        <v>8.4770000000000003</v>
      </c>
      <c r="D48" s="3"/>
    </row>
    <row r="49" spans="1:6" x14ac:dyDescent="0.25">
      <c r="A49" s="3" t="s">
        <v>37</v>
      </c>
      <c r="B49" s="12">
        <v>10.394</v>
      </c>
      <c r="C49" s="12">
        <v>4.6429999999999998</v>
      </c>
      <c r="D49" s="3"/>
    </row>
    <row r="50" spans="1:6" x14ac:dyDescent="0.25">
      <c r="A50" s="2" t="s">
        <v>13</v>
      </c>
      <c r="B50" s="2" t="s">
        <v>14</v>
      </c>
      <c r="C50" s="2" t="s">
        <v>15</v>
      </c>
      <c r="D50" s="2" t="s">
        <v>94</v>
      </c>
      <c r="E50" s="5" t="str">
        <f>CONCATENATE($D50," ",B50)</f>
        <v>Intel® Atom x6425E INT8</v>
      </c>
      <c r="F50" s="5" t="str">
        <f>CONCATENATE($D50," ",C50)</f>
        <v>Intel® Atom x6425E FP32</v>
      </c>
    </row>
    <row r="51" spans="1:6" x14ac:dyDescent="0.25">
      <c r="A51" s="3" t="s">
        <v>16</v>
      </c>
      <c r="B51" s="12">
        <v>16.228999999999999</v>
      </c>
      <c r="C51" s="12">
        <v>10.711</v>
      </c>
      <c r="D51" s="2"/>
      <c r="E51" s="5"/>
      <c r="F51" s="5"/>
    </row>
    <row r="52" spans="1:6" x14ac:dyDescent="0.25">
      <c r="A52" s="3" t="s">
        <v>17</v>
      </c>
      <c r="B52" s="12">
        <v>1.0209999999999999</v>
      </c>
      <c r="C52" s="12">
        <v>0.78400000000000003</v>
      </c>
      <c r="D52" s="2"/>
      <c r="E52" s="5"/>
      <c r="F52" s="5"/>
    </row>
    <row r="53" spans="1:6" x14ac:dyDescent="0.25">
      <c r="A53" s="3" t="s">
        <v>88</v>
      </c>
      <c r="B53" s="12">
        <v>22.972999999999999</v>
      </c>
      <c r="C53" s="12">
        <v>14.526</v>
      </c>
      <c r="D53" s="2"/>
      <c r="E53" s="5"/>
      <c r="F53" s="5"/>
    </row>
    <row r="54" spans="1:6" x14ac:dyDescent="0.25">
      <c r="A54" s="3" t="s">
        <v>106</v>
      </c>
      <c r="B54" s="12">
        <v>0.16</v>
      </c>
      <c r="C54" s="12">
        <v>0.13</v>
      </c>
      <c r="D54" s="3"/>
    </row>
    <row r="55" spans="1:6" x14ac:dyDescent="0.25">
      <c r="A55" s="3" t="s">
        <v>36</v>
      </c>
      <c r="B55" s="12">
        <v>236.006</v>
      </c>
      <c r="C55" s="12">
        <v>159.875</v>
      </c>
      <c r="D55" s="3"/>
    </row>
    <row r="56" spans="1:6" x14ac:dyDescent="0.25">
      <c r="A56" s="3" t="s">
        <v>27</v>
      </c>
      <c r="B56" s="12">
        <v>60.466999999999999</v>
      </c>
      <c r="C56" s="12">
        <v>32.03</v>
      </c>
      <c r="D56" s="3"/>
    </row>
    <row r="57" spans="1:6" x14ac:dyDescent="0.25">
      <c r="A57" s="3" t="s">
        <v>29</v>
      </c>
      <c r="B57" s="12">
        <v>0.33300000000000002</v>
      </c>
      <c r="C57" s="12">
        <v>0.13300000000000001</v>
      </c>
      <c r="D57" s="3"/>
    </row>
    <row r="58" spans="1:6" x14ac:dyDescent="0.25">
      <c r="A58" s="3" t="s">
        <v>107</v>
      </c>
      <c r="B58" s="12">
        <v>114.458</v>
      </c>
      <c r="C58" s="12">
        <v>64.793999999999997</v>
      </c>
      <c r="D58" s="3"/>
    </row>
    <row r="59" spans="1:6" x14ac:dyDescent="0.25">
      <c r="A59" s="3" t="s">
        <v>18</v>
      </c>
      <c r="B59" s="12">
        <v>1.286</v>
      </c>
      <c r="C59" s="12">
        <v>0.81499999999999995</v>
      </c>
      <c r="D59" s="3"/>
    </row>
    <row r="60" spans="1:6" x14ac:dyDescent="0.25">
      <c r="A60" s="3" t="s">
        <v>28</v>
      </c>
      <c r="B60" s="12">
        <v>78.084000000000003</v>
      </c>
      <c r="C60" s="12">
        <v>40.445</v>
      </c>
      <c r="D60" s="3"/>
    </row>
    <row r="61" spans="1:6" x14ac:dyDescent="0.25">
      <c r="A61" s="3" t="s">
        <v>37</v>
      </c>
      <c r="B61" s="12">
        <v>37.442</v>
      </c>
      <c r="C61" s="12">
        <v>22.49</v>
      </c>
      <c r="D61" s="3"/>
    </row>
    <row r="62" spans="1:6" x14ac:dyDescent="0.25">
      <c r="A62" s="2" t="s">
        <v>13</v>
      </c>
      <c r="B62" s="2" t="s">
        <v>14</v>
      </c>
      <c r="C62" s="2" t="s">
        <v>15</v>
      </c>
      <c r="D62" s="2" t="s">
        <v>39</v>
      </c>
      <c r="E62" s="5" t="str">
        <f>CONCATENATE($D62," ",B62)</f>
        <v>Intel® Core™ i7-1185GRE INT8</v>
      </c>
      <c r="F62" s="5" t="str">
        <f>CONCATENATE($D62," ",C62)</f>
        <v>Intel® Core™ i7-1185GRE FP32</v>
      </c>
    </row>
    <row r="63" spans="1:6" x14ac:dyDescent="0.25">
      <c r="A63" s="3" t="s">
        <v>16</v>
      </c>
      <c r="B63" s="12">
        <v>48.793999999999997</v>
      </c>
      <c r="C63" s="12">
        <v>20.558</v>
      </c>
      <c r="D63" s="2"/>
    </row>
    <row r="64" spans="1:6" x14ac:dyDescent="0.25">
      <c r="A64" s="3" t="s">
        <v>17</v>
      </c>
      <c r="B64" s="12">
        <v>4.0069999999999997</v>
      </c>
      <c r="C64" s="12">
        <v>1.917</v>
      </c>
      <c r="D64" s="2"/>
    </row>
    <row r="65" spans="1:4" x14ac:dyDescent="0.25">
      <c r="A65" s="3" t="s">
        <v>88</v>
      </c>
      <c r="B65" s="12">
        <v>52.454000000000001</v>
      </c>
      <c r="C65" s="12">
        <v>18.971</v>
      </c>
      <c r="D65" s="2"/>
    </row>
    <row r="66" spans="1:4" x14ac:dyDescent="0.25">
      <c r="A66" s="3" t="s">
        <v>106</v>
      </c>
      <c r="B66" s="12">
        <v>0.64900000000000002</v>
      </c>
      <c r="C66" s="12">
        <v>0.19900000000000001</v>
      </c>
      <c r="D66" s="3"/>
    </row>
    <row r="67" spans="1:4" x14ac:dyDescent="0.25">
      <c r="A67" s="3" t="s">
        <v>36</v>
      </c>
      <c r="B67" s="12">
        <v>1027.78</v>
      </c>
      <c r="C67" s="12">
        <v>268.36399999999998</v>
      </c>
      <c r="D67" s="3"/>
    </row>
    <row r="68" spans="1:4" x14ac:dyDescent="0.25">
      <c r="A68" s="3" t="s">
        <v>27</v>
      </c>
      <c r="B68" s="12">
        <v>233.47499999999999</v>
      </c>
      <c r="C68" s="12">
        <v>65.665000000000006</v>
      </c>
      <c r="D68" s="3"/>
    </row>
    <row r="69" spans="1:4" x14ac:dyDescent="0.25">
      <c r="A69" s="3" t="s">
        <v>29</v>
      </c>
      <c r="B69" s="12">
        <v>2.9750000000000001</v>
      </c>
      <c r="C69" s="12">
        <v>0.76900000000000002</v>
      </c>
      <c r="D69" s="3"/>
    </row>
    <row r="70" spans="1:4" x14ac:dyDescent="0.25">
      <c r="A70" s="3" t="s">
        <v>107</v>
      </c>
      <c r="B70" s="12">
        <v>468.72199999999998</v>
      </c>
      <c r="C70" s="12">
        <v>129.80099999999999</v>
      </c>
      <c r="D70" s="3"/>
    </row>
    <row r="71" spans="1:4" x14ac:dyDescent="0.25">
      <c r="A71" s="3" t="s">
        <v>18</v>
      </c>
      <c r="B71" s="12">
        <v>7.7169999999999996</v>
      </c>
      <c r="C71" s="12">
        <v>2.0670000000000002</v>
      </c>
      <c r="D71" s="3"/>
    </row>
    <row r="72" spans="1:4" x14ac:dyDescent="0.25">
      <c r="A72" s="3" t="s">
        <v>28</v>
      </c>
      <c r="B72" s="12">
        <v>257.02999999999997</v>
      </c>
      <c r="C72" s="12">
        <v>81.403999999999996</v>
      </c>
      <c r="D72" s="3"/>
    </row>
    <row r="73" spans="1:4" x14ac:dyDescent="0.25">
      <c r="A73" s="3" t="s">
        <v>37</v>
      </c>
      <c r="B73" s="12">
        <v>103.476</v>
      </c>
      <c r="C73" s="12">
        <v>40.216000000000001</v>
      </c>
      <c r="D73" s="3"/>
    </row>
  </sheetData>
  <sheetProtection algorithmName="SHA-512" hashValue="e31mgHCKd4nL5r5GVN/Vhd+YZ2FKApTZvgaiN2lM/KUihRYJ409KdNXRYDsGd7wAF7cbKTcHDVey0EXKTsPq8g==" saltValue="JY/fZo0kgW6sdqeS/7N5KQ=="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H1 H7:H13" name="Range1_1_1"/>
  </protectedRanges>
  <mergeCells count="1">
    <mergeCell ref="B1:C1"/>
  </mergeCells>
  <hyperlinks>
    <hyperlink ref="I4" r:id="rId1" xr:uid="{27E7F17F-AB66-4C05-8FD9-60A9B455DCD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E5CEB-F416-4EB7-9A57-0D7C4D182C66}">
  <sheetPr codeName="Sheet14"/>
  <dimension ref="A1:F182"/>
  <sheetViews>
    <sheetView workbookViewId="0"/>
  </sheetViews>
  <sheetFormatPr defaultRowHeight="15" x14ac:dyDescent="0.25"/>
  <cols>
    <col min="1" max="1" width="32.85546875" customWidth="1"/>
    <col min="2" max="2" width="30.42578125" bestFit="1" customWidth="1"/>
    <col min="3" max="3" width="11.140625" bestFit="1" customWidth="1"/>
    <col min="5" max="5" width="74.28515625" bestFit="1" customWidth="1"/>
    <col min="6" max="6" width="9.140625" customWidth="1"/>
  </cols>
  <sheetData>
    <row r="1" spans="1:6" x14ac:dyDescent="0.25">
      <c r="A1" s="5" t="s">
        <v>101</v>
      </c>
      <c r="B1" s="22" t="s">
        <v>50</v>
      </c>
      <c r="C1" s="22"/>
      <c r="E1" s="1" t="s">
        <v>51</v>
      </c>
    </row>
    <row r="2" spans="1:6" x14ac:dyDescent="0.25">
      <c r="A2" s="5" t="s">
        <v>52</v>
      </c>
      <c r="B2" s="15" t="s">
        <v>53</v>
      </c>
      <c r="C2" s="15" t="s">
        <v>54</v>
      </c>
      <c r="E2" s="16" t="s">
        <v>55</v>
      </c>
    </row>
    <row r="3" spans="1:6" x14ac:dyDescent="0.25">
      <c r="A3" t="s">
        <v>56</v>
      </c>
      <c r="B3" s="17">
        <v>178.23</v>
      </c>
      <c r="C3" s="17">
        <v>182.28</v>
      </c>
      <c r="E3" s="6" t="s">
        <v>57</v>
      </c>
      <c r="F3" s="18"/>
    </row>
    <row r="4" spans="1:6" x14ac:dyDescent="0.25">
      <c r="A4" s="19" t="s">
        <v>58</v>
      </c>
      <c r="B4" s="17">
        <v>160.79</v>
      </c>
      <c r="C4" s="17">
        <v>163.51</v>
      </c>
      <c r="E4" s="20" t="s">
        <v>7</v>
      </c>
      <c r="F4" s="18"/>
    </row>
    <row r="5" spans="1:6" x14ac:dyDescent="0.25">
      <c r="A5" s="19" t="s">
        <v>59</v>
      </c>
      <c r="B5" s="17">
        <v>35.659999999999997</v>
      </c>
      <c r="C5" s="17">
        <v>36.29</v>
      </c>
      <c r="F5" s="18"/>
    </row>
    <row r="6" spans="1:6" x14ac:dyDescent="0.25">
      <c r="A6" s="19" t="s">
        <v>100</v>
      </c>
      <c r="B6" s="17">
        <v>34.76</v>
      </c>
      <c r="C6" s="17">
        <v>36.799999999999997</v>
      </c>
      <c r="F6" s="18"/>
    </row>
    <row r="7" spans="1:6" x14ac:dyDescent="0.25">
      <c r="A7" s="19" t="s">
        <v>60</v>
      </c>
      <c r="B7" s="17">
        <v>17.21</v>
      </c>
      <c r="C7" s="17">
        <v>17.239999999999998</v>
      </c>
      <c r="F7" s="18"/>
    </row>
    <row r="8" spans="1:6" x14ac:dyDescent="0.25">
      <c r="B8" s="5" t="s">
        <v>61</v>
      </c>
    </row>
    <row r="9" spans="1:6" x14ac:dyDescent="0.25">
      <c r="A9" s="5" t="s">
        <v>52</v>
      </c>
      <c r="B9" s="15" t="str">
        <f>B2</f>
        <v>OpenVINO™ Model Server</v>
      </c>
      <c r="C9" s="15" t="str">
        <f>C2</f>
        <v>OpenVINO™</v>
      </c>
    </row>
    <row r="10" spans="1:6" x14ac:dyDescent="0.25">
      <c r="A10" t="str">
        <f>A3</f>
        <v>Intel® Xeon® Platinum 8260M</v>
      </c>
      <c r="B10" s="17">
        <v>459.09</v>
      </c>
      <c r="C10" s="17">
        <v>479.26</v>
      </c>
    </row>
    <row r="11" spans="1:6" x14ac:dyDescent="0.25">
      <c r="A11" t="str">
        <f>A4</f>
        <v>Intel® Xeon® Gold 6238M</v>
      </c>
      <c r="B11" s="17">
        <v>414.63</v>
      </c>
      <c r="C11" s="17">
        <v>430.5</v>
      </c>
    </row>
    <row r="12" spans="1:6" x14ac:dyDescent="0.25">
      <c r="A12" t="str">
        <f>A5</f>
        <v>Intel® Core™ i9-11900K</v>
      </c>
      <c r="B12" s="17">
        <v>99.32</v>
      </c>
      <c r="C12" s="17">
        <v>101.63</v>
      </c>
    </row>
    <row r="13" spans="1:6" x14ac:dyDescent="0.25">
      <c r="A13" t="str">
        <f>A6</f>
        <v>Intel® Core™ i7-11700K</v>
      </c>
      <c r="B13" s="17">
        <v>97.68</v>
      </c>
      <c r="C13" s="17">
        <v>101.12</v>
      </c>
    </row>
    <row r="14" spans="1:6" x14ac:dyDescent="0.25">
      <c r="A14" t="str">
        <f>A7</f>
        <v>Intel® Core™ i3-10100</v>
      </c>
      <c r="B14" s="17">
        <v>25.84</v>
      </c>
      <c r="C14" s="17">
        <v>26.13</v>
      </c>
    </row>
    <row r="15" spans="1:6" x14ac:dyDescent="0.25">
      <c r="B15" s="5" t="s">
        <v>62</v>
      </c>
    </row>
    <row r="16" spans="1:6" x14ac:dyDescent="0.25">
      <c r="A16" s="5" t="s">
        <v>52</v>
      </c>
      <c r="B16" s="15" t="str">
        <f>B9</f>
        <v>OpenVINO™ Model Server</v>
      </c>
      <c r="C16" s="15" t="str">
        <f>C9</f>
        <v>OpenVINO™</v>
      </c>
    </row>
    <row r="17" spans="1:3" x14ac:dyDescent="0.25">
      <c r="A17" t="str">
        <f>A10</f>
        <v>Intel® Xeon® Platinum 8260M</v>
      </c>
      <c r="B17" s="17">
        <v>14.56</v>
      </c>
      <c r="C17" s="17">
        <v>14.59</v>
      </c>
    </row>
    <row r="18" spans="1:3" x14ac:dyDescent="0.25">
      <c r="A18" t="str">
        <f>A11</f>
        <v>Intel® Xeon® Gold 6238M</v>
      </c>
      <c r="B18" s="17">
        <v>12.47</v>
      </c>
      <c r="C18" s="17">
        <v>13.01</v>
      </c>
    </row>
    <row r="19" spans="1:3" x14ac:dyDescent="0.25">
      <c r="A19" t="str">
        <f>A12</f>
        <v>Intel® Core™ i9-11900K</v>
      </c>
      <c r="B19" s="17">
        <v>3.24</v>
      </c>
      <c r="C19" s="17">
        <v>3.25</v>
      </c>
    </row>
    <row r="20" spans="1:3" x14ac:dyDescent="0.25">
      <c r="A20" t="str">
        <f>A13</f>
        <v>Intel® Core™ i7-11700K</v>
      </c>
      <c r="B20" s="17">
        <v>3.25</v>
      </c>
      <c r="C20" s="17">
        <v>3.26</v>
      </c>
    </row>
    <row r="21" spans="1:3" x14ac:dyDescent="0.25">
      <c r="A21" t="str">
        <f>A14</f>
        <v>Intel® Core™ i3-10100</v>
      </c>
      <c r="B21" s="17">
        <v>1.39</v>
      </c>
      <c r="C21" s="17">
        <v>1.42</v>
      </c>
    </row>
    <row r="22" spans="1:3" x14ac:dyDescent="0.25">
      <c r="B22" s="5" t="s">
        <v>63</v>
      </c>
    </row>
    <row r="23" spans="1:3" x14ac:dyDescent="0.25">
      <c r="A23" s="5" t="s">
        <v>52</v>
      </c>
      <c r="B23" s="15" t="str">
        <f>B16</f>
        <v>OpenVINO™ Model Server</v>
      </c>
      <c r="C23" s="15" t="str">
        <f>C16</f>
        <v>OpenVINO™</v>
      </c>
    </row>
    <row r="24" spans="1:3" x14ac:dyDescent="0.25">
      <c r="A24" t="str">
        <f>A17</f>
        <v>Intel® Xeon® Platinum 8260M</v>
      </c>
      <c r="B24" s="17">
        <v>41.48</v>
      </c>
      <c r="C24" s="17">
        <v>42.63</v>
      </c>
    </row>
    <row r="25" spans="1:3" x14ac:dyDescent="0.25">
      <c r="A25" t="str">
        <f>A18</f>
        <v>Intel® Xeon® Gold 6238M</v>
      </c>
      <c r="B25" s="17">
        <v>36.15</v>
      </c>
      <c r="C25" s="17">
        <v>37.630000000000003</v>
      </c>
    </row>
    <row r="26" spans="1:3" x14ac:dyDescent="0.25">
      <c r="A26" t="str">
        <f>A19</f>
        <v>Intel® Core™ i9-11900K</v>
      </c>
      <c r="B26" s="17">
        <v>10.06</v>
      </c>
      <c r="C26" s="17">
        <v>10.15</v>
      </c>
    </row>
    <row r="27" spans="1:3" x14ac:dyDescent="0.25">
      <c r="A27" t="str">
        <f>A20</f>
        <v>Intel® Core™ i7-11700K</v>
      </c>
      <c r="B27" s="17">
        <v>10.11</v>
      </c>
      <c r="C27" s="17">
        <v>10.199999999999999</v>
      </c>
    </row>
    <row r="28" spans="1:3" x14ac:dyDescent="0.25">
      <c r="A28" t="str">
        <f>A21</f>
        <v>Intel® Core™ i3-10100</v>
      </c>
      <c r="B28" s="17">
        <v>2.29</v>
      </c>
      <c r="C28" s="17">
        <v>2.39</v>
      </c>
    </row>
    <row r="29" spans="1:3" x14ac:dyDescent="0.25">
      <c r="B29" s="5" t="s">
        <v>64</v>
      </c>
    </row>
    <row r="30" spans="1:3" x14ac:dyDescent="0.25">
      <c r="A30" s="5" t="s">
        <v>52</v>
      </c>
      <c r="B30" s="15" t="str">
        <f>B23</f>
        <v>OpenVINO™ Model Server</v>
      </c>
      <c r="C30" s="15" t="str">
        <f>C23</f>
        <v>OpenVINO™</v>
      </c>
    </row>
    <row r="31" spans="1:3" x14ac:dyDescent="0.25">
      <c r="A31" t="str">
        <f>A24</f>
        <v>Intel® Xeon® Platinum 8260M</v>
      </c>
      <c r="B31" s="17">
        <v>91.64</v>
      </c>
      <c r="C31" s="17">
        <v>102.7</v>
      </c>
    </row>
    <row r="32" spans="1:3" x14ac:dyDescent="0.25">
      <c r="A32" t="str">
        <f>A25</f>
        <v>Intel® Xeon® Gold 6238M</v>
      </c>
      <c r="B32" s="17">
        <v>91.43</v>
      </c>
      <c r="C32" s="17">
        <v>96.85</v>
      </c>
    </row>
    <row r="33" spans="1:3" x14ac:dyDescent="0.25">
      <c r="A33" t="str">
        <f>A26</f>
        <v>Intel® Core™ i9-11900K</v>
      </c>
      <c r="B33" s="17">
        <v>24.18</v>
      </c>
      <c r="C33" s="17">
        <v>24.58</v>
      </c>
    </row>
    <row r="34" spans="1:3" x14ac:dyDescent="0.25">
      <c r="A34" t="str">
        <f>A27</f>
        <v>Intel® Core™ i7-11700K</v>
      </c>
      <c r="B34" s="17">
        <v>21.12</v>
      </c>
      <c r="C34" s="17">
        <v>21.31</v>
      </c>
    </row>
    <row r="35" spans="1:3" x14ac:dyDescent="0.25">
      <c r="A35" t="str">
        <f>A28</f>
        <v>Intel® Core™ i3-10100</v>
      </c>
      <c r="B35" s="17">
        <v>16.23</v>
      </c>
      <c r="C35" s="17">
        <v>16.46</v>
      </c>
    </row>
    <row r="36" spans="1:3" x14ac:dyDescent="0.25">
      <c r="B36" s="5" t="s">
        <v>65</v>
      </c>
    </row>
    <row r="37" spans="1:3" x14ac:dyDescent="0.25">
      <c r="A37" s="5" t="s">
        <v>52</v>
      </c>
      <c r="B37" s="15" t="str">
        <f>B30</f>
        <v>OpenVINO™ Model Server</v>
      </c>
      <c r="C37" s="15" t="str">
        <f>C30</f>
        <v>OpenVINO™</v>
      </c>
    </row>
    <row r="38" spans="1:3" x14ac:dyDescent="0.25">
      <c r="A38" t="str">
        <f>A31</f>
        <v>Intel® Xeon® Platinum 8260M</v>
      </c>
      <c r="B38" s="17">
        <v>297.41000000000003</v>
      </c>
      <c r="C38" s="17">
        <v>313.91000000000003</v>
      </c>
    </row>
    <row r="39" spans="1:3" x14ac:dyDescent="0.25">
      <c r="A39" t="str">
        <f>A32</f>
        <v>Intel® Xeon® Gold 6238M</v>
      </c>
      <c r="B39" s="17">
        <v>292.79000000000002</v>
      </c>
      <c r="C39" s="17">
        <v>314.58999999999997</v>
      </c>
    </row>
    <row r="40" spans="1:3" x14ac:dyDescent="0.25">
      <c r="A40" t="str">
        <f>A33</f>
        <v>Intel® Core™ i9-11900K</v>
      </c>
      <c r="B40" s="17">
        <v>84.1</v>
      </c>
      <c r="C40" s="17">
        <v>92.41</v>
      </c>
    </row>
    <row r="41" spans="1:3" x14ac:dyDescent="0.25">
      <c r="A41" t="str">
        <f>A34</f>
        <v>Intel® Core™ i7-11700K</v>
      </c>
      <c r="B41" s="17">
        <v>72.319999999999993</v>
      </c>
      <c r="C41" s="17">
        <v>82.09</v>
      </c>
    </row>
    <row r="42" spans="1:3" x14ac:dyDescent="0.25">
      <c r="A42" t="str">
        <f>A35</f>
        <v>Intel® Core™ i3-10100</v>
      </c>
      <c r="B42" s="17">
        <v>28.34</v>
      </c>
      <c r="C42" s="17">
        <v>29.41</v>
      </c>
    </row>
    <row r="43" spans="1:3" x14ac:dyDescent="0.25">
      <c r="B43" s="5" t="s">
        <v>66</v>
      </c>
    </row>
    <row r="44" spans="1:3" x14ac:dyDescent="0.25">
      <c r="A44" s="5" t="s">
        <v>52</v>
      </c>
      <c r="B44" s="15" t="str">
        <f>B23</f>
        <v>OpenVINO™ Model Server</v>
      </c>
      <c r="C44" s="15" t="str">
        <f>C23</f>
        <v>OpenVINO™</v>
      </c>
    </row>
    <row r="45" spans="1:3" x14ac:dyDescent="0.25">
      <c r="A45" t="str">
        <f>A24</f>
        <v>Intel® Xeon® Platinum 8260M</v>
      </c>
      <c r="B45" s="17">
        <v>208.55</v>
      </c>
      <c r="C45" s="17">
        <v>228.71</v>
      </c>
    </row>
    <row r="46" spans="1:3" x14ac:dyDescent="0.25">
      <c r="A46" t="str">
        <f>A25</f>
        <v>Intel® Xeon® Gold 6238M</v>
      </c>
      <c r="B46" s="17">
        <v>244.12</v>
      </c>
      <c r="C46" s="17">
        <v>245.48</v>
      </c>
    </row>
    <row r="47" spans="1:3" x14ac:dyDescent="0.25">
      <c r="A47" t="str">
        <f>A26</f>
        <v>Intel® Core™ i9-11900K</v>
      </c>
      <c r="B47" s="17">
        <v>55.66</v>
      </c>
      <c r="C47" s="17">
        <v>60.36</v>
      </c>
    </row>
    <row r="48" spans="1:3" x14ac:dyDescent="0.25">
      <c r="A48" t="str">
        <f>A27</f>
        <v>Intel® Core™ i7-11700K</v>
      </c>
      <c r="B48" s="17">
        <v>48.42</v>
      </c>
      <c r="C48" s="17">
        <v>50.46</v>
      </c>
    </row>
    <row r="49" spans="1:3" x14ac:dyDescent="0.25">
      <c r="A49" t="str">
        <f>A28</f>
        <v>Intel® Core™ i3-10100</v>
      </c>
      <c r="B49" s="17">
        <v>27.98</v>
      </c>
      <c r="C49" s="17">
        <v>28.99</v>
      </c>
    </row>
    <row r="50" spans="1:3" x14ac:dyDescent="0.25">
      <c r="B50" s="5" t="s">
        <v>67</v>
      </c>
    </row>
    <row r="51" spans="1:3" x14ac:dyDescent="0.25">
      <c r="A51" s="5" t="s">
        <v>52</v>
      </c>
      <c r="B51" s="15" t="str">
        <f>B44</f>
        <v>OpenVINO™ Model Server</v>
      </c>
      <c r="C51" s="15" t="str">
        <f>C44</f>
        <v>OpenVINO™</v>
      </c>
    </row>
    <row r="52" spans="1:3" x14ac:dyDescent="0.25">
      <c r="A52" t="str">
        <f>A45</f>
        <v>Intel® Xeon® Platinum 8260M</v>
      </c>
      <c r="B52" s="17">
        <v>393.47</v>
      </c>
      <c r="C52" s="17">
        <v>442.53</v>
      </c>
    </row>
    <row r="53" spans="1:3" x14ac:dyDescent="0.25">
      <c r="A53" t="str">
        <f>A46</f>
        <v>Intel® Xeon® Gold 6238M</v>
      </c>
      <c r="B53" s="17">
        <v>359.76</v>
      </c>
      <c r="C53" s="17">
        <v>391.12</v>
      </c>
    </row>
    <row r="54" spans="1:3" x14ac:dyDescent="0.25">
      <c r="A54" t="str">
        <f>A47</f>
        <v>Intel® Core™ i9-11900K</v>
      </c>
      <c r="B54" s="17">
        <v>129.05000000000001</v>
      </c>
      <c r="C54" s="17">
        <v>147.22999999999999</v>
      </c>
    </row>
    <row r="55" spans="1:3" x14ac:dyDescent="0.25">
      <c r="A55" t="str">
        <f>A48</f>
        <v>Intel® Core™ i7-11700K</v>
      </c>
      <c r="B55" s="17">
        <v>119.58</v>
      </c>
      <c r="C55" s="17">
        <v>140.15</v>
      </c>
    </row>
    <row r="56" spans="1:3" x14ac:dyDescent="0.25">
      <c r="A56" t="str">
        <f>A49</f>
        <v>Intel® Core™ i3-10100</v>
      </c>
      <c r="B56" s="17">
        <v>45.22</v>
      </c>
      <c r="C56" s="17">
        <v>49.69</v>
      </c>
    </row>
    <row r="57" spans="1:3" x14ac:dyDescent="0.25">
      <c r="B57" s="5" t="s">
        <v>68</v>
      </c>
    </row>
    <row r="58" spans="1:3" x14ac:dyDescent="0.25">
      <c r="A58" s="5" t="s">
        <v>52</v>
      </c>
      <c r="B58" s="15" t="str">
        <f>B51</f>
        <v>OpenVINO™ Model Server</v>
      </c>
      <c r="C58" s="15" t="str">
        <f>C51</f>
        <v>OpenVINO™</v>
      </c>
    </row>
    <row r="59" spans="1:3" x14ac:dyDescent="0.25">
      <c r="A59" t="str">
        <f>A52</f>
        <v>Intel® Xeon® Platinum 8260M</v>
      </c>
      <c r="B59" s="17">
        <v>17.309999999999999</v>
      </c>
      <c r="C59" s="17">
        <v>17.48</v>
      </c>
    </row>
    <row r="60" spans="1:3" x14ac:dyDescent="0.25">
      <c r="A60" t="str">
        <f>A53</f>
        <v>Intel® Xeon® Gold 6238M</v>
      </c>
      <c r="B60" s="17">
        <v>15.91</v>
      </c>
      <c r="C60" s="17">
        <v>16.41</v>
      </c>
    </row>
    <row r="61" spans="1:3" x14ac:dyDescent="0.25">
      <c r="A61" t="str">
        <f>A54</f>
        <v>Intel® Core™ i9-11900K</v>
      </c>
      <c r="B61" s="17">
        <v>3.45</v>
      </c>
      <c r="C61" s="17">
        <v>3.5</v>
      </c>
    </row>
    <row r="62" spans="1:3" x14ac:dyDescent="0.25">
      <c r="A62" t="str">
        <f>A55</f>
        <v>Intel® Core™ i7-11700K</v>
      </c>
      <c r="B62" s="17">
        <v>3.43</v>
      </c>
      <c r="C62" s="17">
        <v>3.45</v>
      </c>
    </row>
    <row r="63" spans="1:3" x14ac:dyDescent="0.25">
      <c r="A63" t="str">
        <f>A56</f>
        <v>Intel® Core™ i3-10100</v>
      </c>
      <c r="B63" s="17">
        <v>1.76</v>
      </c>
      <c r="C63" s="17">
        <v>1.77</v>
      </c>
    </row>
    <row r="64" spans="1:3" x14ac:dyDescent="0.25">
      <c r="B64" s="5" t="s">
        <v>69</v>
      </c>
    </row>
    <row r="65" spans="1:3" x14ac:dyDescent="0.25">
      <c r="A65" s="5" t="s">
        <v>52</v>
      </c>
      <c r="B65" s="15" t="str">
        <f>B58</f>
        <v>OpenVINO™ Model Server</v>
      </c>
      <c r="C65" s="15" t="str">
        <f>C58</f>
        <v>OpenVINO™</v>
      </c>
    </row>
    <row r="66" spans="1:3" x14ac:dyDescent="0.25">
      <c r="A66" t="str">
        <f>A59</f>
        <v>Intel® Xeon® Platinum 8260M</v>
      </c>
      <c r="B66" s="17">
        <v>64.91</v>
      </c>
      <c r="C66" s="17">
        <v>65.430000000000007</v>
      </c>
    </row>
    <row r="67" spans="1:3" x14ac:dyDescent="0.25">
      <c r="A67" t="str">
        <f>A60</f>
        <v>Intel® Xeon® Gold 6238M</v>
      </c>
      <c r="B67" s="17">
        <v>61.82</v>
      </c>
      <c r="C67" s="17">
        <v>62.92</v>
      </c>
    </row>
    <row r="68" spans="1:3" x14ac:dyDescent="0.25">
      <c r="A68" t="str">
        <f>A61</f>
        <v>Intel® Core™ i9-11900K</v>
      </c>
      <c r="B68" s="17">
        <v>12.31</v>
      </c>
      <c r="C68" s="17">
        <v>12.41</v>
      </c>
    </row>
    <row r="69" spans="1:3" x14ac:dyDescent="0.25">
      <c r="A69" t="str">
        <f>A62</f>
        <v>Intel® Core™ i7-11700K</v>
      </c>
      <c r="B69" s="17">
        <v>12.5</v>
      </c>
      <c r="C69" s="17">
        <v>12.71</v>
      </c>
    </row>
    <row r="70" spans="1:3" x14ac:dyDescent="0.25">
      <c r="A70" t="str">
        <f>A63</f>
        <v>Intel® Core™ i3-10100</v>
      </c>
      <c r="B70" s="17">
        <v>3.49</v>
      </c>
      <c r="C70" s="17">
        <v>3.51</v>
      </c>
    </row>
    <row r="71" spans="1:3" x14ac:dyDescent="0.25">
      <c r="B71" s="5" t="s">
        <v>70</v>
      </c>
    </row>
    <row r="72" spans="1:3" x14ac:dyDescent="0.25">
      <c r="A72" s="5" t="s">
        <v>52</v>
      </c>
      <c r="B72" s="15" t="str">
        <f>B65</f>
        <v>OpenVINO™ Model Server</v>
      </c>
      <c r="C72" s="15" t="str">
        <f>C65</f>
        <v>OpenVINO™</v>
      </c>
    </row>
    <row r="73" spans="1:3" x14ac:dyDescent="0.25">
      <c r="A73" t="str">
        <f>A66</f>
        <v>Intel® Xeon® Platinum 8260M</v>
      </c>
      <c r="B73" s="17">
        <v>2707.65</v>
      </c>
      <c r="C73" s="17">
        <v>3801.11</v>
      </c>
    </row>
    <row r="74" spans="1:3" x14ac:dyDescent="0.25">
      <c r="A74" t="str">
        <f>A67</f>
        <v>Intel® Xeon® Gold 6238M</v>
      </c>
      <c r="B74" s="17">
        <v>3252.17</v>
      </c>
      <c r="C74" s="17">
        <v>3252.17</v>
      </c>
    </row>
    <row r="75" spans="1:3" x14ac:dyDescent="0.25">
      <c r="A75" t="str">
        <f>A68</f>
        <v>Intel® Core™ i9-11900K</v>
      </c>
      <c r="B75" s="17">
        <v>714.66</v>
      </c>
      <c r="C75" s="17">
        <v>864.04</v>
      </c>
    </row>
    <row r="76" spans="1:3" x14ac:dyDescent="0.25">
      <c r="A76" t="str">
        <f>A69</f>
        <v>Intel® Core™ i7-11700K</v>
      </c>
      <c r="B76" s="17">
        <v>636.42999999999995</v>
      </c>
      <c r="C76" s="17">
        <v>776.19</v>
      </c>
    </row>
    <row r="77" spans="1:3" x14ac:dyDescent="0.25">
      <c r="A77" t="str">
        <f>A70</f>
        <v>Intel® Core™ i3-10100</v>
      </c>
      <c r="B77" s="17">
        <v>418.44</v>
      </c>
      <c r="C77" s="17">
        <v>510.32</v>
      </c>
    </row>
    <row r="78" spans="1:3" x14ac:dyDescent="0.25">
      <c r="B78" s="5" t="s">
        <v>71</v>
      </c>
    </row>
    <row r="79" spans="1:3" x14ac:dyDescent="0.25">
      <c r="A79" s="5" t="s">
        <v>52</v>
      </c>
      <c r="B79" s="15" t="str">
        <f>B72</f>
        <v>OpenVINO™ Model Server</v>
      </c>
      <c r="C79" s="15" t="str">
        <f>C72</f>
        <v>OpenVINO™</v>
      </c>
    </row>
    <row r="80" spans="1:3" x14ac:dyDescent="0.25">
      <c r="A80" t="str">
        <f>A73</f>
        <v>Intel® Xeon® Platinum 8260M</v>
      </c>
      <c r="B80" s="17">
        <v>5999.9</v>
      </c>
      <c r="C80" s="17">
        <v>12404.17</v>
      </c>
    </row>
    <row r="81" spans="1:3" x14ac:dyDescent="0.25">
      <c r="A81" t="str">
        <f>A74</f>
        <v>Intel® Xeon® Gold 6238M</v>
      </c>
      <c r="B81" s="17">
        <v>7297.42</v>
      </c>
      <c r="C81" s="17">
        <v>10403.85</v>
      </c>
    </row>
    <row r="82" spans="1:3" x14ac:dyDescent="0.25">
      <c r="A82" t="str">
        <f>A75</f>
        <v>Intel® Core™ i9-11900K</v>
      </c>
      <c r="B82" s="17">
        <v>2078.84</v>
      </c>
      <c r="C82" s="17">
        <v>2662.43</v>
      </c>
    </row>
    <row r="83" spans="1:3" x14ac:dyDescent="0.25">
      <c r="A83" t="str">
        <f>A76</f>
        <v>Intel® Core™ i7-11700K</v>
      </c>
      <c r="B83" s="17">
        <v>1925.18</v>
      </c>
      <c r="C83" s="17">
        <v>2792.7</v>
      </c>
    </row>
    <row r="84" spans="1:3" x14ac:dyDescent="0.25">
      <c r="A84" t="str">
        <f>A77</f>
        <v>Intel® Core™ i3-10100</v>
      </c>
      <c r="B84" s="17">
        <v>590.53</v>
      </c>
      <c r="C84" s="17">
        <v>709.73</v>
      </c>
    </row>
    <row r="85" spans="1:3" x14ac:dyDescent="0.25">
      <c r="B85" s="5" t="s">
        <v>84</v>
      </c>
    </row>
    <row r="86" spans="1:3" x14ac:dyDescent="0.25">
      <c r="A86" s="5" t="s">
        <v>52</v>
      </c>
      <c r="B86" s="15" t="str">
        <f>B79</f>
        <v>OpenVINO™ Model Server</v>
      </c>
      <c r="C86" s="15" t="str">
        <f>C79</f>
        <v>OpenVINO™</v>
      </c>
    </row>
    <row r="87" spans="1:3" x14ac:dyDescent="0.25">
      <c r="A87" t="str">
        <f>A80</f>
        <v>Intel® Xeon® Platinum 8260M</v>
      </c>
      <c r="B87" s="17">
        <v>1199.02</v>
      </c>
      <c r="C87" s="17">
        <v>1268.82</v>
      </c>
    </row>
    <row r="88" spans="1:3" x14ac:dyDescent="0.25">
      <c r="A88" t="str">
        <f>A81</f>
        <v>Intel® Xeon® Gold 6238M</v>
      </c>
      <c r="B88" s="17">
        <v>1148.18</v>
      </c>
      <c r="C88" s="17">
        <v>1210.48</v>
      </c>
    </row>
    <row r="89" spans="1:3" x14ac:dyDescent="0.25">
      <c r="A89" t="str">
        <f>A82</f>
        <v>Intel® Core™ i9-11900K</v>
      </c>
      <c r="B89" s="17">
        <v>264.44</v>
      </c>
      <c r="C89" s="17">
        <v>277.92</v>
      </c>
    </row>
    <row r="90" spans="1:3" x14ac:dyDescent="0.25">
      <c r="A90" t="str">
        <f>A83</f>
        <v>Intel® Core™ i7-11700K</v>
      </c>
      <c r="B90" s="17">
        <v>245.66</v>
      </c>
      <c r="C90" s="17">
        <v>262.44</v>
      </c>
    </row>
    <row r="91" spans="1:3" x14ac:dyDescent="0.25">
      <c r="A91" t="str">
        <f>A84</f>
        <v>Intel® Core™ i3-10100</v>
      </c>
      <c r="B91" s="17">
        <v>133.43</v>
      </c>
      <c r="C91" s="17">
        <v>139.58000000000001</v>
      </c>
    </row>
    <row r="92" spans="1:3" x14ac:dyDescent="0.25">
      <c r="B92" s="5" t="s">
        <v>85</v>
      </c>
    </row>
    <row r="93" spans="1:3" x14ac:dyDescent="0.25">
      <c r="A93" s="5" t="s">
        <v>52</v>
      </c>
      <c r="B93" s="15" t="str">
        <f>B86</f>
        <v>OpenVINO™ Model Server</v>
      </c>
      <c r="C93" s="15" t="str">
        <f>C86</f>
        <v>OpenVINO™</v>
      </c>
    </row>
    <row r="94" spans="1:3" x14ac:dyDescent="0.25">
      <c r="A94" t="str">
        <f>A87</f>
        <v>Intel® Xeon® Platinum 8260M</v>
      </c>
      <c r="B94" s="17">
        <v>4278.3100000000004</v>
      </c>
      <c r="C94" s="17">
        <v>4839.74</v>
      </c>
    </row>
    <row r="95" spans="1:3" x14ac:dyDescent="0.25">
      <c r="A95" t="str">
        <f>A88</f>
        <v>Intel® Xeon® Gold 6238M</v>
      </c>
      <c r="B95" s="17">
        <v>3998.41</v>
      </c>
      <c r="C95" s="17">
        <v>4253.09</v>
      </c>
    </row>
    <row r="96" spans="1:3" x14ac:dyDescent="0.25">
      <c r="A96" t="str">
        <f>A89</f>
        <v>Intel® Core™ i9-11900K</v>
      </c>
      <c r="B96" s="17">
        <v>894.19</v>
      </c>
      <c r="C96" s="17">
        <v>997.04</v>
      </c>
    </row>
    <row r="97" spans="1:3" x14ac:dyDescent="0.25">
      <c r="A97" t="str">
        <f>A90</f>
        <v>Intel® Core™ i7-11700K</v>
      </c>
      <c r="B97" s="17">
        <v>865.33</v>
      </c>
      <c r="C97" s="17">
        <v>1021.02</v>
      </c>
    </row>
    <row r="98" spans="1:3" x14ac:dyDescent="0.25">
      <c r="A98" t="str">
        <f>A91</f>
        <v>Intel® Core™ i3-10100</v>
      </c>
      <c r="B98" s="17">
        <v>251.39</v>
      </c>
      <c r="C98" s="17">
        <v>264.89999999999998</v>
      </c>
    </row>
    <row r="99" spans="1:3" x14ac:dyDescent="0.25">
      <c r="B99" s="5" t="s">
        <v>72</v>
      </c>
    </row>
    <row r="100" spans="1:3" x14ac:dyDescent="0.25">
      <c r="A100" s="5" t="s">
        <v>52</v>
      </c>
      <c r="B100" s="15" t="str">
        <f>B93</f>
        <v>OpenVINO™ Model Server</v>
      </c>
      <c r="C100" s="15" t="str">
        <f>C93</f>
        <v>OpenVINO™</v>
      </c>
    </row>
    <row r="101" spans="1:3" x14ac:dyDescent="0.25">
      <c r="A101" t="str">
        <f>A94</f>
        <v>Intel® Xeon® Platinum 8260M</v>
      </c>
      <c r="B101" s="17">
        <v>582.9</v>
      </c>
      <c r="C101" s="17">
        <v>599.23</v>
      </c>
    </row>
    <row r="102" spans="1:3" x14ac:dyDescent="0.25">
      <c r="A102" t="str">
        <f>A95</f>
        <v>Intel® Xeon® Gold 6238M</v>
      </c>
      <c r="B102" s="17">
        <v>563.95000000000005</v>
      </c>
      <c r="C102" s="17">
        <v>565.70000000000005</v>
      </c>
    </row>
    <row r="103" spans="1:3" x14ac:dyDescent="0.25">
      <c r="A103" t="str">
        <f>A96</f>
        <v>Intel® Core™ i9-11900K</v>
      </c>
      <c r="B103" s="17">
        <v>113.41</v>
      </c>
      <c r="C103" s="17">
        <v>117.1</v>
      </c>
    </row>
    <row r="104" spans="1:3" x14ac:dyDescent="0.25">
      <c r="A104" t="str">
        <f>A97</f>
        <v>Intel® Core™ i7-11700K</v>
      </c>
      <c r="B104" s="17">
        <v>109.55</v>
      </c>
      <c r="C104" s="17">
        <v>114.49</v>
      </c>
    </row>
    <row r="105" spans="1:3" x14ac:dyDescent="0.25">
      <c r="A105" t="str">
        <f>A98</f>
        <v>Intel® Core™ i3-10100</v>
      </c>
      <c r="B105" s="17">
        <v>58.72</v>
      </c>
      <c r="C105" s="17">
        <v>60.34</v>
      </c>
    </row>
    <row r="106" spans="1:3" x14ac:dyDescent="0.25">
      <c r="B106" s="5" t="s">
        <v>73</v>
      </c>
    </row>
    <row r="107" spans="1:3" x14ac:dyDescent="0.25">
      <c r="A107" s="5" t="s">
        <v>52</v>
      </c>
      <c r="B107" s="15" t="str">
        <f>B100</f>
        <v>OpenVINO™ Model Server</v>
      </c>
      <c r="C107" s="15" t="str">
        <f>C100</f>
        <v>OpenVINO™</v>
      </c>
    </row>
    <row r="108" spans="1:3" x14ac:dyDescent="0.25">
      <c r="A108" t="str">
        <f>A101</f>
        <v>Intel® Xeon® Platinum 8260M</v>
      </c>
      <c r="B108" s="17">
        <v>2315.0700000000002</v>
      </c>
      <c r="C108" s="17">
        <v>2539.86</v>
      </c>
    </row>
    <row r="109" spans="1:3" x14ac:dyDescent="0.25">
      <c r="A109" t="str">
        <f>A102</f>
        <v>Intel® Xeon® Gold 6238M</v>
      </c>
      <c r="B109" s="17">
        <v>2069.77</v>
      </c>
      <c r="C109" s="17">
        <v>2237.1</v>
      </c>
    </row>
    <row r="110" spans="1:3" x14ac:dyDescent="0.25">
      <c r="A110" t="str">
        <f>A103</f>
        <v>Intel® Core™ i9-11900K</v>
      </c>
      <c r="B110" s="17">
        <v>439.84</v>
      </c>
      <c r="C110" s="17">
        <v>458.68</v>
      </c>
    </row>
    <row r="111" spans="1:3" x14ac:dyDescent="0.25">
      <c r="A111" t="str">
        <f>A104</f>
        <v>Intel® Core™ i7-11700K</v>
      </c>
      <c r="B111" s="17">
        <v>438.32</v>
      </c>
      <c r="C111" s="17">
        <v>470.73</v>
      </c>
    </row>
    <row r="112" spans="1:3" x14ac:dyDescent="0.25">
      <c r="A112" t="str">
        <f>A105</f>
        <v>Intel® Core™ i3-10100</v>
      </c>
      <c r="B112" s="17">
        <v>112.64</v>
      </c>
      <c r="C112" s="17">
        <v>118.39</v>
      </c>
    </row>
    <row r="113" spans="1:3" x14ac:dyDescent="0.25">
      <c r="B113" s="5" t="s">
        <v>74</v>
      </c>
    </row>
    <row r="114" spans="1:3" x14ac:dyDescent="0.25">
      <c r="A114" s="5" t="s">
        <v>52</v>
      </c>
      <c r="B114" s="15" t="str">
        <f>B107</f>
        <v>OpenVINO™ Model Server</v>
      </c>
      <c r="C114" s="15" t="str">
        <f>C107</f>
        <v>OpenVINO™</v>
      </c>
    </row>
    <row r="115" spans="1:3" x14ac:dyDescent="0.25">
      <c r="A115" t="str">
        <f>A108</f>
        <v>Intel® Xeon® Platinum 8260M</v>
      </c>
      <c r="B115" s="17">
        <v>11.97</v>
      </c>
      <c r="C115" s="17">
        <v>12.15</v>
      </c>
    </row>
    <row r="116" spans="1:3" x14ac:dyDescent="0.25">
      <c r="A116" t="str">
        <f>A109</f>
        <v>Intel® Xeon® Gold 6238M</v>
      </c>
      <c r="B116" s="17">
        <v>10.46</v>
      </c>
      <c r="C116" s="17">
        <v>10.69</v>
      </c>
    </row>
    <row r="117" spans="1:3" x14ac:dyDescent="0.25">
      <c r="A117" t="str">
        <f>A110</f>
        <v>Intel® Core™ i9-11900K</v>
      </c>
      <c r="B117" s="17">
        <v>1.98</v>
      </c>
      <c r="C117" s="17">
        <v>1.99</v>
      </c>
    </row>
    <row r="118" spans="1:3" x14ac:dyDescent="0.25">
      <c r="A118" t="str">
        <f>A111</f>
        <v>Intel® Core™ i7-11700K</v>
      </c>
      <c r="B118" s="17">
        <v>2.0299999999999998</v>
      </c>
      <c r="C118" s="17">
        <v>2.0499999999999998</v>
      </c>
    </row>
    <row r="119" spans="1:3" x14ac:dyDescent="0.25">
      <c r="A119" t="str">
        <f>A112</f>
        <v>Intel® Core™ i3-10100</v>
      </c>
      <c r="B119" s="17">
        <v>1.0900000000000001</v>
      </c>
      <c r="C119" s="17">
        <v>1.1200000000000001</v>
      </c>
    </row>
    <row r="120" spans="1:3" x14ac:dyDescent="0.25">
      <c r="B120" s="5" t="s">
        <v>75</v>
      </c>
    </row>
    <row r="121" spans="1:3" x14ac:dyDescent="0.25">
      <c r="A121" s="5" t="s">
        <v>52</v>
      </c>
      <c r="B121" s="15" t="str">
        <f>B114</f>
        <v>OpenVINO™ Model Server</v>
      </c>
      <c r="C121" s="15" t="str">
        <f>C114</f>
        <v>OpenVINO™</v>
      </c>
    </row>
    <row r="122" spans="1:3" x14ac:dyDescent="0.25">
      <c r="A122" t="str">
        <f>A115</f>
        <v>Intel® Xeon® Platinum 8260M</v>
      </c>
      <c r="B122" s="17">
        <v>44.55</v>
      </c>
      <c r="C122" s="17">
        <v>47.25</v>
      </c>
    </row>
    <row r="123" spans="1:3" x14ac:dyDescent="0.25">
      <c r="A123" t="str">
        <f>A116</f>
        <v>Intel® Xeon® Gold 6238M</v>
      </c>
      <c r="B123" s="17">
        <v>38.28</v>
      </c>
      <c r="C123" s="17">
        <v>40.82</v>
      </c>
    </row>
    <row r="124" spans="1:3" x14ac:dyDescent="0.25">
      <c r="A124" t="str">
        <f>A117</f>
        <v>Intel® Core™ i9-11900K</v>
      </c>
      <c r="B124" s="17">
        <v>7.72</v>
      </c>
      <c r="C124" s="17">
        <v>7.76</v>
      </c>
    </row>
    <row r="125" spans="1:3" x14ac:dyDescent="0.25">
      <c r="A125" t="str">
        <f>A118</f>
        <v>Intel® Core™ i7-11700K</v>
      </c>
      <c r="B125" s="17">
        <v>7.91</v>
      </c>
      <c r="C125" s="17">
        <v>8.01</v>
      </c>
    </row>
    <row r="126" spans="1:3" x14ac:dyDescent="0.25">
      <c r="A126" t="str">
        <f>A119</f>
        <v>Intel® Core™ i3-10100</v>
      </c>
      <c r="B126" s="17">
        <v>1.94</v>
      </c>
      <c r="C126" s="17">
        <v>1.96</v>
      </c>
    </row>
    <row r="127" spans="1:3" x14ac:dyDescent="0.25">
      <c r="B127" s="5" t="s">
        <v>76</v>
      </c>
    </row>
    <row r="128" spans="1:3" x14ac:dyDescent="0.25">
      <c r="A128" s="5" t="s">
        <v>52</v>
      </c>
      <c r="B128" s="15" t="str">
        <f>B121</f>
        <v>OpenVINO™ Model Server</v>
      </c>
      <c r="C128" s="15" t="str">
        <f>C121</f>
        <v>OpenVINO™</v>
      </c>
    </row>
    <row r="129" spans="1:3" x14ac:dyDescent="0.25">
      <c r="A129" t="str">
        <f>A122</f>
        <v>Intel® Xeon® Platinum 8260M</v>
      </c>
      <c r="B129" s="17">
        <v>67.209999999999994</v>
      </c>
      <c r="C129" s="17">
        <v>69.650000000000006</v>
      </c>
    </row>
    <row r="130" spans="1:3" x14ac:dyDescent="0.25">
      <c r="A130" t="str">
        <f>A123</f>
        <v>Intel® Xeon® Gold 6238M</v>
      </c>
      <c r="B130" s="17">
        <v>61.42</v>
      </c>
      <c r="C130" s="17">
        <v>64.25</v>
      </c>
    </row>
    <row r="131" spans="1:3" x14ac:dyDescent="0.25">
      <c r="A131" t="str">
        <f>A124</f>
        <v>Intel® Core™ i9-11900K</v>
      </c>
      <c r="B131" s="17">
        <v>12.84</v>
      </c>
      <c r="C131" s="17">
        <v>13.01</v>
      </c>
    </row>
    <row r="132" spans="1:3" x14ac:dyDescent="0.25">
      <c r="A132" t="str">
        <f>A125</f>
        <v>Intel® Core™ i7-11700K</v>
      </c>
      <c r="B132" s="17">
        <v>12.86</v>
      </c>
      <c r="C132" s="17">
        <v>13</v>
      </c>
    </row>
    <row r="133" spans="1:3" x14ac:dyDescent="0.25">
      <c r="A133" t="str">
        <f>A126</f>
        <v>Intel® Core™ i3-10100</v>
      </c>
      <c r="B133" s="17">
        <v>6.7</v>
      </c>
      <c r="C133" s="17">
        <v>6.75</v>
      </c>
    </row>
    <row r="134" spans="1:3" x14ac:dyDescent="0.25">
      <c r="B134" s="5" t="s">
        <v>77</v>
      </c>
    </row>
    <row r="135" spans="1:3" x14ac:dyDescent="0.25">
      <c r="A135" s="5" t="s">
        <v>52</v>
      </c>
      <c r="B135" s="15" t="str">
        <f>B128</f>
        <v>OpenVINO™ Model Server</v>
      </c>
      <c r="C135" s="15" t="str">
        <f>C128</f>
        <v>OpenVINO™</v>
      </c>
    </row>
    <row r="136" spans="1:3" x14ac:dyDescent="0.25">
      <c r="A136" t="str">
        <f>A129</f>
        <v>Intel® Xeon® Platinum 8260M</v>
      </c>
      <c r="B136" s="17">
        <v>237.94</v>
      </c>
      <c r="C136" s="17">
        <v>261.14</v>
      </c>
    </row>
    <row r="137" spans="1:3" x14ac:dyDescent="0.25">
      <c r="A137" t="str">
        <f>A130</f>
        <v>Intel® Xeon® Gold 6238M</v>
      </c>
      <c r="B137" s="17">
        <v>215.06</v>
      </c>
      <c r="C137" s="17">
        <v>228.35</v>
      </c>
    </row>
    <row r="138" spans="1:3" x14ac:dyDescent="0.25">
      <c r="A138" t="str">
        <f>A131</f>
        <v>Intel® Core™ i9-11900K</v>
      </c>
      <c r="B138" s="17">
        <v>45.26</v>
      </c>
      <c r="C138" s="17">
        <v>47.51</v>
      </c>
    </row>
    <row r="139" spans="1:3" x14ac:dyDescent="0.25">
      <c r="A139" t="str">
        <f>A132</f>
        <v>Intel® Core™ i7-11700K</v>
      </c>
      <c r="B139" s="17">
        <v>45.18</v>
      </c>
      <c r="C139" s="17">
        <v>48.29</v>
      </c>
    </row>
    <row r="140" spans="1:3" x14ac:dyDescent="0.25">
      <c r="A140" t="str">
        <f>A133</f>
        <v>Intel® Core™ i3-10100</v>
      </c>
      <c r="B140" s="17">
        <v>12.05</v>
      </c>
      <c r="C140" s="17">
        <v>12.35</v>
      </c>
    </row>
    <row r="141" spans="1:3" x14ac:dyDescent="0.25">
      <c r="B141" s="5" t="s">
        <v>78</v>
      </c>
    </row>
    <row r="142" spans="1:3" x14ac:dyDescent="0.25">
      <c r="A142" s="5" t="s">
        <v>52</v>
      </c>
      <c r="B142" s="15" t="str">
        <f>B135</f>
        <v>OpenVINO™ Model Server</v>
      </c>
      <c r="C142" s="15" t="str">
        <f>C135</f>
        <v>OpenVINO™</v>
      </c>
    </row>
    <row r="143" spans="1:3" x14ac:dyDescent="0.25">
      <c r="A143" t="str">
        <f>A136</f>
        <v>Intel® Xeon® Platinum 8260M</v>
      </c>
      <c r="B143" s="17">
        <v>589.23</v>
      </c>
      <c r="C143" s="17">
        <v>662.19</v>
      </c>
    </row>
    <row r="144" spans="1:3" x14ac:dyDescent="0.25">
      <c r="A144" t="str">
        <f>A137</f>
        <v>Intel® Xeon® Gold 6238M</v>
      </c>
      <c r="B144" s="17">
        <v>654.46</v>
      </c>
      <c r="C144" s="17">
        <v>685.4</v>
      </c>
    </row>
    <row r="145" spans="1:3" x14ac:dyDescent="0.25">
      <c r="A145" t="str">
        <f>A138</f>
        <v>Intel® Core™ i9-11900K</v>
      </c>
      <c r="B145" s="17">
        <v>146.55000000000001</v>
      </c>
      <c r="C145" s="17">
        <v>151.62</v>
      </c>
    </row>
    <row r="146" spans="1:3" x14ac:dyDescent="0.25">
      <c r="A146" t="str">
        <f>A139</f>
        <v>Intel® Core™ i7-11700K</v>
      </c>
      <c r="B146" s="17">
        <v>140.85</v>
      </c>
      <c r="C146" s="17">
        <v>148.05000000000001</v>
      </c>
    </row>
    <row r="147" spans="1:3" x14ac:dyDescent="0.25">
      <c r="A147" t="str">
        <f>A140</f>
        <v>Intel® Core™ i3-10100</v>
      </c>
      <c r="B147" s="17">
        <v>70.05</v>
      </c>
      <c r="C147" s="17">
        <v>74.989999999999995</v>
      </c>
    </row>
    <row r="148" spans="1:3" x14ac:dyDescent="0.25">
      <c r="B148" s="5" t="s">
        <v>79</v>
      </c>
    </row>
    <row r="149" spans="1:3" x14ac:dyDescent="0.25">
      <c r="A149" s="5" t="s">
        <v>52</v>
      </c>
      <c r="B149" s="15" t="str">
        <f>B142</f>
        <v>OpenVINO™ Model Server</v>
      </c>
      <c r="C149" s="15" t="str">
        <f>C142</f>
        <v>OpenVINO™</v>
      </c>
    </row>
    <row r="150" spans="1:3" x14ac:dyDescent="0.25">
      <c r="A150" t="str">
        <f>A143</f>
        <v>Intel® Xeon® Platinum 8260M</v>
      </c>
      <c r="B150" s="17">
        <v>1286.53</v>
      </c>
      <c r="C150" s="17">
        <v>2344.41</v>
      </c>
    </row>
    <row r="151" spans="1:3" x14ac:dyDescent="0.25">
      <c r="A151" t="str">
        <f>A144</f>
        <v>Intel® Xeon® Gold 6238M</v>
      </c>
      <c r="B151" s="17">
        <v>1654.54</v>
      </c>
      <c r="C151" s="17">
        <v>2106.15</v>
      </c>
    </row>
    <row r="152" spans="1:3" x14ac:dyDescent="0.25">
      <c r="A152" t="str">
        <f>A145</f>
        <v>Intel® Core™ i9-11900K</v>
      </c>
      <c r="B152" s="17">
        <v>434.01</v>
      </c>
      <c r="C152" s="17">
        <v>502.95</v>
      </c>
    </row>
    <row r="153" spans="1:3" x14ac:dyDescent="0.25">
      <c r="A153" t="str">
        <f>A146</f>
        <v>Intel® Core™ i7-11700K</v>
      </c>
      <c r="B153" s="17">
        <v>414.07</v>
      </c>
      <c r="C153" s="17">
        <v>522.94000000000005</v>
      </c>
    </row>
    <row r="154" spans="1:3" x14ac:dyDescent="0.25">
      <c r="A154" t="str">
        <f>A147</f>
        <v>Intel® Core™ i3-10100</v>
      </c>
      <c r="B154" s="17">
        <v>117.24</v>
      </c>
      <c r="C154" s="17">
        <v>133.43</v>
      </c>
    </row>
    <row r="155" spans="1:3" x14ac:dyDescent="0.25">
      <c r="B155" s="5" t="s">
        <v>80</v>
      </c>
    </row>
    <row r="156" spans="1:3" x14ac:dyDescent="0.25">
      <c r="A156" s="5" t="s">
        <v>52</v>
      </c>
      <c r="B156" s="15" t="str">
        <f>B149</f>
        <v>OpenVINO™ Model Server</v>
      </c>
      <c r="C156" s="15" t="str">
        <f>C149</f>
        <v>OpenVINO™</v>
      </c>
    </row>
    <row r="157" spans="1:3" x14ac:dyDescent="0.25">
      <c r="A157" t="str">
        <f>A150</f>
        <v>Intel® Xeon® Platinum 8260M</v>
      </c>
      <c r="B157" s="17">
        <v>17.2</v>
      </c>
      <c r="C157" s="17">
        <v>17.649999999999999</v>
      </c>
    </row>
    <row r="158" spans="1:3" x14ac:dyDescent="0.25">
      <c r="A158" t="str">
        <f>A151</f>
        <v>Intel® Xeon® Gold 6238M</v>
      </c>
      <c r="B158" s="17">
        <v>15.45</v>
      </c>
      <c r="C158" s="17">
        <v>15.82</v>
      </c>
    </row>
    <row r="159" spans="1:3" x14ac:dyDescent="0.25">
      <c r="A159" t="str">
        <f>A152</f>
        <v>Intel® Core™ i9-11900K</v>
      </c>
      <c r="B159" s="17">
        <v>3.26</v>
      </c>
      <c r="C159" s="17">
        <v>3.26</v>
      </c>
    </row>
    <row r="160" spans="1:3" x14ac:dyDescent="0.25">
      <c r="A160" t="str">
        <f>A153</f>
        <v>Intel® Core™ i7-11700K</v>
      </c>
      <c r="B160" s="17">
        <v>3.3</v>
      </c>
      <c r="C160" s="17">
        <v>3.31</v>
      </c>
    </row>
    <row r="161" spans="1:3" x14ac:dyDescent="0.25">
      <c r="A161" t="str">
        <f>A154</f>
        <v>Intel® Core™ i3-10100</v>
      </c>
      <c r="B161" s="17">
        <v>1.74</v>
      </c>
      <c r="C161" s="17">
        <v>1.83</v>
      </c>
    </row>
    <row r="162" spans="1:3" x14ac:dyDescent="0.25">
      <c r="B162" s="5" t="s">
        <v>81</v>
      </c>
    </row>
    <row r="163" spans="1:3" x14ac:dyDescent="0.25">
      <c r="A163" s="5" t="s">
        <v>52</v>
      </c>
      <c r="B163" s="15" t="str">
        <f>B156</f>
        <v>OpenVINO™ Model Server</v>
      </c>
      <c r="C163" s="15" t="str">
        <f>C156</f>
        <v>OpenVINO™</v>
      </c>
    </row>
    <row r="164" spans="1:3" x14ac:dyDescent="0.25">
      <c r="A164" t="str">
        <f>A157</f>
        <v>Intel® Xeon® Platinum 8260M</v>
      </c>
      <c r="B164" s="17">
        <v>70.56</v>
      </c>
      <c r="C164" s="17">
        <v>75.88</v>
      </c>
    </row>
    <row r="165" spans="1:3" x14ac:dyDescent="0.25">
      <c r="A165" t="str">
        <f>A158</f>
        <v>Intel® Xeon® Gold 6238M</v>
      </c>
      <c r="B165" s="17">
        <v>62.64</v>
      </c>
      <c r="C165" s="17">
        <v>67.739999999999995</v>
      </c>
    </row>
    <row r="166" spans="1:3" x14ac:dyDescent="0.25">
      <c r="A166" t="str">
        <f>A159</f>
        <v>Intel® Core™ i9-11900K</v>
      </c>
      <c r="B166" s="17">
        <v>12.58</v>
      </c>
      <c r="C166" s="17">
        <v>12.64</v>
      </c>
    </row>
    <row r="167" spans="1:3" x14ac:dyDescent="0.25">
      <c r="A167" t="str">
        <f>A160</f>
        <v>Intel® Core™ i7-11700K</v>
      </c>
      <c r="B167" s="17">
        <v>12.77</v>
      </c>
      <c r="C167" s="17">
        <v>13.01</v>
      </c>
    </row>
    <row r="168" spans="1:3" x14ac:dyDescent="0.25">
      <c r="A168" t="str">
        <f>A161</f>
        <v>Intel® Core™ i3-10100</v>
      </c>
      <c r="B168" s="17">
        <v>2.68</v>
      </c>
      <c r="C168" s="17">
        <v>2.94</v>
      </c>
    </row>
    <row r="169" spans="1:3" x14ac:dyDescent="0.25">
      <c r="B169" s="5" t="s">
        <v>82</v>
      </c>
    </row>
    <row r="170" spans="1:3" x14ac:dyDescent="0.25">
      <c r="A170" s="5" t="s">
        <v>52</v>
      </c>
      <c r="B170" s="15" t="str">
        <f>B163</f>
        <v>OpenVINO™ Model Server</v>
      </c>
      <c r="C170" s="15" t="str">
        <f>C163</f>
        <v>OpenVINO™</v>
      </c>
    </row>
    <row r="171" spans="1:3" x14ac:dyDescent="0.25">
      <c r="A171" t="str">
        <f>A164</f>
        <v>Intel® Xeon® Platinum 8260M</v>
      </c>
      <c r="B171" s="17">
        <v>276.10000000000002</v>
      </c>
      <c r="C171" s="17">
        <v>361.69</v>
      </c>
    </row>
    <row r="172" spans="1:3" x14ac:dyDescent="0.25">
      <c r="A172" t="str">
        <f>A165</f>
        <v>Intel® Xeon® Gold 6238M</v>
      </c>
      <c r="B172" s="17">
        <v>272.38</v>
      </c>
      <c r="C172" s="17">
        <v>332.05</v>
      </c>
    </row>
    <row r="173" spans="1:3" x14ac:dyDescent="0.25">
      <c r="A173" t="str">
        <f>A166</f>
        <v>Intel® Core™ i9-11900K</v>
      </c>
      <c r="B173" s="17">
        <v>66.150000000000006</v>
      </c>
      <c r="C173" s="17">
        <v>74.319999999999993</v>
      </c>
    </row>
    <row r="174" spans="1:3" x14ac:dyDescent="0.25">
      <c r="A174" t="str">
        <f>A167</f>
        <v>Intel® Core™ i7-11700K</v>
      </c>
      <c r="B174" s="17">
        <v>63.18</v>
      </c>
      <c r="C174" s="17">
        <v>70.430000000000007</v>
      </c>
    </row>
    <row r="175" spans="1:3" x14ac:dyDescent="0.25">
      <c r="A175" t="str">
        <f>A168</f>
        <v>Intel® Core™ i3-10100</v>
      </c>
      <c r="B175" s="17">
        <v>37.090000000000003</v>
      </c>
      <c r="C175" s="17">
        <v>40.14</v>
      </c>
    </row>
    <row r="176" spans="1:3" x14ac:dyDescent="0.25">
      <c r="B176" s="5" t="s">
        <v>83</v>
      </c>
    </row>
    <row r="177" spans="1:3" x14ac:dyDescent="0.25">
      <c r="A177" s="5" t="s">
        <v>52</v>
      </c>
      <c r="B177" s="15" t="str">
        <f>B170</f>
        <v>OpenVINO™ Model Server</v>
      </c>
      <c r="C177" s="15" t="str">
        <f>C170</f>
        <v>OpenVINO™</v>
      </c>
    </row>
    <row r="178" spans="1:3" x14ac:dyDescent="0.25">
      <c r="A178" t="str">
        <f>A171</f>
        <v>Intel® Xeon® Platinum 8260M</v>
      </c>
      <c r="B178" s="17">
        <v>422.22</v>
      </c>
      <c r="C178" s="17">
        <v>706.33</v>
      </c>
    </row>
    <row r="179" spans="1:3" x14ac:dyDescent="0.25">
      <c r="A179" t="str">
        <f>A172</f>
        <v>Intel® Xeon® Gold 6238M</v>
      </c>
      <c r="B179" s="17">
        <v>520.16</v>
      </c>
      <c r="C179" s="17">
        <v>584.36</v>
      </c>
    </row>
    <row r="180" spans="1:3" x14ac:dyDescent="0.25">
      <c r="A180" t="str">
        <f>A173</f>
        <v>Intel® Core™ i9-11900K</v>
      </c>
      <c r="B180" s="17">
        <v>153.43</v>
      </c>
      <c r="C180" s="17">
        <v>199.57</v>
      </c>
    </row>
    <row r="181" spans="1:3" x14ac:dyDescent="0.25">
      <c r="A181" t="str">
        <f>A174</f>
        <v>Intel® Core™ i7-11700K</v>
      </c>
      <c r="B181" s="17">
        <v>141.75</v>
      </c>
      <c r="C181" s="17">
        <v>195.54</v>
      </c>
    </row>
    <row r="182" spans="1:3" x14ac:dyDescent="0.25">
      <c r="A182" t="str">
        <f>A175</f>
        <v>Intel® Core™ i3-10100</v>
      </c>
      <c r="B182" s="17">
        <v>55.65</v>
      </c>
      <c r="C182" s="17">
        <v>67.260000000000005</v>
      </c>
    </row>
  </sheetData>
  <sheetProtection algorithmName="SHA-512" hashValue="r/23dRzNPTNwGs29XigXmV5KT1FQ8cjzw8NXP0QUlEXb3piacsOvL/8GHCCKZwNsFEiTWgpmlkzP2rx6wSTO4Q==" saltValue="YClFeN9WYC3wkz/R8GQ9kA=="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E1" name="Range1"/>
  </protectedRanges>
  <mergeCells count="1">
    <mergeCell ref="B1:C1"/>
  </mergeCells>
  <hyperlinks>
    <hyperlink ref="E4" r:id="rId1" xr:uid="{B072055D-9BB6-4101-98C4-98D226460943}"/>
    <hyperlink ref="E2" r:id="rId2" location="performance-information-f-a-q" xr:uid="{69976D29-4B1A-4019-B1E3-8393A1717B38}"/>
  </hyperlinks>
  <pageMargins left="0.7" right="0.7" top="0.75" bottom="0.75" header="0.3" footer="0.3"/>
  <pageSetup orientation="portrait" horizontalDpi="4294967293" verticalDpi="3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F135F-9D53-44F0-A46D-A1B6BD9DAEDB}">
  <sheetPr codeName="Sheet2"/>
  <dimension ref="A18:B19"/>
  <sheetViews>
    <sheetView workbookViewId="0"/>
  </sheetViews>
  <sheetFormatPr defaultRowHeight="15" x14ac:dyDescent="0.25"/>
  <sheetData>
    <row r="18" spans="1:2" x14ac:dyDescent="0.25">
      <c r="A18" s="9"/>
    </row>
    <row r="19" spans="1:2" x14ac:dyDescent="0.25">
      <c r="B19" s="9"/>
    </row>
  </sheetData>
  <sheetProtection algorithmName="SHA-512" hashValue="64zv0AcSftdjsohYQOAW97WKV/lDL6wkX14Rz7FUfXQkwjRn8LVZCt9xF5wuxSRtPtmrHZQF2uPcNVY8y76+5Q==" saltValue="dt34/VJKYkXV9+UirjMWDQ==" spinCount="100000" sheet="1" objects="1" scenarios="1" selectLockedCells="1" selectUnlockedCells="1"/>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8DB2A-D305-45E8-BD60-3D75722BA7F9}">
  <sheetPr codeName="Sheet3"/>
  <dimension ref="A1:E4"/>
  <sheetViews>
    <sheetView tabSelected="1" workbookViewId="0">
      <selection activeCell="A4" sqref="A4"/>
    </sheetView>
  </sheetViews>
  <sheetFormatPr defaultRowHeight="15" x14ac:dyDescent="0.25"/>
  <cols>
    <col min="1" max="1" width="45.42578125" customWidth="1"/>
    <col min="2" max="2" width="22.28515625" customWidth="1"/>
    <col min="3" max="3" width="47.85546875" bestFit="1" customWidth="1"/>
    <col min="4" max="4" width="33.7109375" customWidth="1"/>
    <col min="5" max="5" width="4" bestFit="1" customWidth="1"/>
  </cols>
  <sheetData>
    <row r="1" spans="1:5" x14ac:dyDescent="0.25">
      <c r="A1" s="5" t="str">
        <f>'Performance Tables  CPU'!A1</f>
        <v>Test Date: January 16, 2024</v>
      </c>
      <c r="B1" s="1" t="s">
        <v>0</v>
      </c>
      <c r="E1" s="6"/>
    </row>
    <row r="2" spans="1:5" x14ac:dyDescent="0.25">
      <c r="A2" t="s">
        <v>1</v>
      </c>
      <c r="B2" t="s">
        <v>2</v>
      </c>
      <c r="C2" s="7" t="s">
        <v>3</v>
      </c>
    </row>
    <row r="3" spans="1:5" x14ac:dyDescent="0.25">
      <c r="A3" s="5" t="s">
        <v>102</v>
      </c>
      <c r="B3" t="s">
        <v>4</v>
      </c>
      <c r="C3" s="7" t="s">
        <v>5</v>
      </c>
    </row>
    <row r="4" spans="1:5" x14ac:dyDescent="0.25">
      <c r="A4" s="5" t="s">
        <v>104</v>
      </c>
      <c r="B4" t="s">
        <v>6</v>
      </c>
      <c r="C4" s="7" t="s">
        <v>7</v>
      </c>
    </row>
  </sheetData>
  <protectedRanges>
    <protectedRange algorithmName="SHA-512" hashValue="obtUc9z1SKpT2QgXGuBnBLMmP2Ruyrh4vLLC3J0+e2BoEQOdS3LNnQ1C54Wqf3ghA5JEEmSNQX0NVuijjCKrgA==" saltValue="t0gF7AecxnRApM1ODdLL/w==" spinCount="100000" sqref="B1" name="Range1_1"/>
  </protectedRanges>
  <hyperlinks>
    <hyperlink ref="C4" r:id="rId1" xr:uid="{D0EDD72F-DECF-46E1-A247-28E0700925E2}"/>
    <hyperlink ref="C3" r:id="rId2" location="platform-configurations" xr:uid="{52778768-2BAE-421F-BA47-0B1E73BCF0AE}"/>
    <hyperlink ref="C2" r:id="rId3" location="what-image-sizes-are-used-for-the-classification-network-models" xr:uid="{89E3A31A-E75E-4F9D-A42E-586CC631C9D0}"/>
  </hyperlinks>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8AB0E-149E-4245-9DE6-116AC892C5D3}">
  <sheetPr codeName="Sheet4"/>
  <dimension ref="A1:F4"/>
  <sheetViews>
    <sheetView workbookViewId="0">
      <selection activeCell="A4" sqref="A4"/>
    </sheetView>
  </sheetViews>
  <sheetFormatPr defaultRowHeight="15" x14ac:dyDescent="0.25"/>
  <cols>
    <col min="1" max="1" width="43.85546875" customWidth="1"/>
    <col min="2" max="2" width="11" customWidth="1"/>
    <col min="3" max="3" width="47.85546875" bestFit="1" customWidth="1"/>
    <col min="4" max="4" width="31.28515625" bestFit="1" customWidth="1"/>
    <col min="5" max="5" width="4" bestFit="1" customWidth="1"/>
  </cols>
  <sheetData>
    <row r="1" spans="1:6" x14ac:dyDescent="0.25">
      <c r="A1" s="5" t="str">
        <f>'Performance Tables GPU'!A1</f>
        <v>Test Date: January 16, 2024</v>
      </c>
      <c r="B1" s="1" t="s">
        <v>0</v>
      </c>
      <c r="D1" s="7"/>
      <c r="E1" s="8"/>
      <c r="F1" s="7"/>
    </row>
    <row r="2" spans="1:6" x14ac:dyDescent="0.25">
      <c r="A2" t="s">
        <v>1</v>
      </c>
      <c r="B2" t="s">
        <v>2</v>
      </c>
      <c r="C2" s="7" t="s">
        <v>3</v>
      </c>
    </row>
    <row r="3" spans="1:6" x14ac:dyDescent="0.25">
      <c r="A3" s="5" t="s">
        <v>102</v>
      </c>
      <c r="B3" t="s">
        <v>4</v>
      </c>
      <c r="C3" s="7" t="s">
        <v>5</v>
      </c>
    </row>
    <row r="4" spans="1:6" x14ac:dyDescent="0.25">
      <c r="A4" s="5" t="s">
        <v>104</v>
      </c>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8B381F7A-8B27-4BDE-BB38-F4501D7763C6}"/>
    <hyperlink ref="C3" r:id="rId2" location="platform-configurations" xr:uid="{8A00CBF8-1628-43E0-A220-6778F8D049C0}"/>
    <hyperlink ref="C2" r:id="rId3" location="what-image-sizes-are-used-for-the-classification-network-models" xr:uid="{34FADE1A-3342-4ECD-9DCD-B26BA9D2EB57}"/>
  </hyperlinks>
  <pageMargins left="0.7" right="0.7" top="0.75" bottom="0.75" header="0.3" footer="0.3"/>
  <pageSetup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59893-B2B6-41CA-AC92-80CE4720D790}">
  <sheetPr codeName="Sheet5"/>
  <dimension ref="A1:F4"/>
  <sheetViews>
    <sheetView workbookViewId="0">
      <selection activeCell="A4" sqref="A4"/>
    </sheetView>
  </sheetViews>
  <sheetFormatPr defaultRowHeight="15" x14ac:dyDescent="0.25"/>
  <cols>
    <col min="1" max="1" width="43.85546875" customWidth="1"/>
    <col min="2" max="2" width="11" customWidth="1"/>
    <col min="3" max="3" width="47.85546875" bestFit="1" customWidth="1"/>
    <col min="4" max="4" width="31.28515625" bestFit="1" customWidth="1"/>
    <col min="5" max="5" width="4" bestFit="1" customWidth="1"/>
  </cols>
  <sheetData>
    <row r="1" spans="1:6" x14ac:dyDescent="0.25">
      <c r="A1" s="5" t="str">
        <f>'Performance Tables GPU'!A1</f>
        <v>Test Date: January 16, 2024</v>
      </c>
      <c r="B1" s="1" t="s">
        <v>0</v>
      </c>
      <c r="D1" s="7"/>
      <c r="E1" s="8"/>
      <c r="F1" s="7"/>
    </row>
    <row r="2" spans="1:6" x14ac:dyDescent="0.25">
      <c r="A2" t="s">
        <v>1</v>
      </c>
      <c r="B2" t="s">
        <v>2</v>
      </c>
      <c r="C2" s="7" t="s">
        <v>3</v>
      </c>
    </row>
    <row r="3" spans="1:6" x14ac:dyDescent="0.25">
      <c r="A3" s="5" t="s">
        <v>102</v>
      </c>
      <c r="B3" t="s">
        <v>4</v>
      </c>
      <c r="C3" s="7" t="s">
        <v>5</v>
      </c>
    </row>
    <row r="4" spans="1:6" x14ac:dyDescent="0.25">
      <c r="A4" s="5" t="s">
        <v>104</v>
      </c>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E23DCE36-5D95-4B6B-B806-C26F73105CA3}"/>
    <hyperlink ref="C3" r:id="rId2" location="platform-configurations" xr:uid="{98D5994D-9107-439F-ADFF-B4178060717D}"/>
    <hyperlink ref="C2" r:id="rId3" location="what-image-sizes-are-used-for-the-classification-network-models" xr:uid="{F5B3CF0D-3425-4D5E-8A1A-0CE1A7BF4716}"/>
  </hyperlinks>
  <pageMargins left="0.7" right="0.7" top="0.75" bottom="0.75" header="0.3" footer="0.3"/>
  <pageSetup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2949F-DBF1-45E9-A2CD-511C0B47B05C}">
  <sheetPr codeName="Sheet6"/>
  <dimension ref="A1:F4"/>
  <sheetViews>
    <sheetView workbookViewId="0">
      <selection activeCell="J4" sqref="J4"/>
    </sheetView>
  </sheetViews>
  <sheetFormatPr defaultRowHeight="15" x14ac:dyDescent="0.25"/>
  <cols>
    <col min="1" max="1" width="47.5703125" customWidth="1"/>
    <col min="2" max="2" width="11" customWidth="1"/>
    <col min="3" max="3" width="47.85546875" bestFit="1" customWidth="1"/>
    <col min="4" max="4" width="31.28515625" bestFit="1" customWidth="1"/>
    <col min="5" max="5" width="4" bestFit="1" customWidth="1"/>
  </cols>
  <sheetData>
    <row r="1" spans="1:6" x14ac:dyDescent="0.25">
      <c r="A1" s="5" t="str">
        <f>'OpenVINO Model Server. Perf. Ta'!A1</f>
        <v>Test date: November 20, 2023</v>
      </c>
      <c r="B1" s="1" t="s">
        <v>0</v>
      </c>
      <c r="D1" s="7"/>
      <c r="E1" s="8"/>
      <c r="F1" s="7"/>
    </row>
    <row r="2" spans="1:6" x14ac:dyDescent="0.25">
      <c r="A2" t="s">
        <v>1</v>
      </c>
      <c r="B2" t="s">
        <v>2</v>
      </c>
      <c r="C2" s="7" t="s">
        <v>3</v>
      </c>
    </row>
    <row r="3" spans="1:6" x14ac:dyDescent="0.25">
      <c r="A3" s="5" t="s">
        <v>102</v>
      </c>
      <c r="B3" t="s">
        <v>4</v>
      </c>
      <c r="C3" s="7" t="s">
        <v>5</v>
      </c>
    </row>
    <row r="4" spans="1:6" x14ac:dyDescent="0.25">
      <c r="A4" s="5" t="s">
        <v>103</v>
      </c>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5985E985-3F18-4ACF-B703-B65A1368D7AF}"/>
    <hyperlink ref="C3" r:id="rId2" location="platform-configurations" xr:uid="{7AA4026E-A4EA-48A6-BAFB-5138A43103D8}"/>
    <hyperlink ref="C2" r:id="rId3" location="what-image-sizes-are-used-for-the-classification-network-models" xr:uid="{DDFCC592-2F4B-421D-A9D8-020FBB017FDB}"/>
  </hyperlinks>
  <pageMargins left="0.7" right="0.7" top="0.75" bottom="0.75" header="0.3" footer="0.3"/>
  <pageSetup orientation="portrait" r:id="rId4"/>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EA748-F140-4B05-B170-BD12DFA36770}">
  <sheetPr codeName="Sheet7"/>
  <dimension ref="A1:F4"/>
  <sheetViews>
    <sheetView workbookViewId="0"/>
  </sheetViews>
  <sheetFormatPr defaultRowHeight="15" x14ac:dyDescent="0.25"/>
  <cols>
    <col min="1" max="1" width="43.42578125" customWidth="1"/>
    <col min="2" max="2" width="22.7109375" customWidth="1"/>
    <col min="3" max="3" width="19.140625" customWidth="1"/>
    <col min="4" max="4" width="31.28515625" bestFit="1" customWidth="1"/>
    <col min="5" max="5" width="4" bestFit="1" customWidth="1"/>
  </cols>
  <sheetData>
    <row r="1" spans="1:6" x14ac:dyDescent="0.25">
      <c r="A1" s="5" t="str">
        <f>'Performance Tables  CPU'!A1</f>
        <v>Test Date: January 16, 2024</v>
      </c>
      <c r="B1" s="1" t="s">
        <v>0</v>
      </c>
      <c r="E1" s="1"/>
    </row>
    <row r="2" spans="1:6" x14ac:dyDescent="0.25">
      <c r="A2" t="s">
        <v>1</v>
      </c>
      <c r="B2" t="s">
        <v>2</v>
      </c>
      <c r="C2" s="7" t="s">
        <v>3</v>
      </c>
      <c r="D2" s="10"/>
      <c r="F2" s="10"/>
    </row>
    <row r="3" spans="1:6" x14ac:dyDescent="0.25">
      <c r="A3" s="5" t="s">
        <v>102</v>
      </c>
      <c r="B3" t="s">
        <v>4</v>
      </c>
      <c r="C3" s="7" t="s">
        <v>5</v>
      </c>
      <c r="D3" s="11"/>
      <c r="F3" s="11"/>
    </row>
    <row r="4" spans="1:6" x14ac:dyDescent="0.25">
      <c r="A4" s="5" t="s">
        <v>104</v>
      </c>
      <c r="B4" t="s">
        <v>6</v>
      </c>
      <c r="C4" s="7" t="s">
        <v>7</v>
      </c>
      <c r="D4" s="10"/>
      <c r="F4" s="10"/>
    </row>
  </sheetData>
  <protectedRanges>
    <protectedRange algorithmName="SHA-512" hashValue="obtUc9z1SKpT2QgXGuBnBLMmP2Ruyrh4vLLC3J0+e2BoEQOdS3LNnQ1C54Wqf3ghA5JEEmSNQX0NVuijjCKrgA==" saltValue="t0gF7AecxnRApM1ODdLL/w==" spinCount="100000" sqref="E1" name="Range1_1_1"/>
    <protectedRange algorithmName="SHA-512" hashValue="obtUc9z1SKpT2QgXGuBnBLMmP2Ruyrh4vLLC3J0+e2BoEQOdS3LNnQ1C54Wqf3ghA5JEEmSNQX0NVuijjCKrgA==" saltValue="t0gF7AecxnRApM1ODdLL/w==" spinCount="100000" sqref="B1" name="Range1_1_1_1"/>
  </protectedRanges>
  <hyperlinks>
    <hyperlink ref="C4" r:id="rId1" xr:uid="{43DFF8E6-0F72-4BEB-AC79-8B7105C2C110}"/>
    <hyperlink ref="C3" r:id="rId2" location="platform-configurations" xr:uid="{7711C684-BD07-42CA-9C02-D6A1E24A06D9}"/>
    <hyperlink ref="C2" r:id="rId3" location="what-image-sizes-are-used-for-the-classification-network-models" xr:uid="{D40CBEE1-9081-402E-96CD-055DE93FE27F}"/>
  </hyperlinks>
  <pageMargins left="0.7" right="0.7" top="0.75" bottom="0.75" header="0.3" footer="0.3"/>
  <pageSetup orientation="portrait" r:id="rId4"/>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A2D0C-443E-4F4D-930F-9417DFA35BE1}">
  <sheetPr codeName="Sheet8"/>
  <dimension ref="A1:F4"/>
  <sheetViews>
    <sheetView workbookViewId="0">
      <selection activeCell="A3" sqref="A3:A4"/>
    </sheetView>
  </sheetViews>
  <sheetFormatPr defaultRowHeight="15" x14ac:dyDescent="0.25"/>
  <cols>
    <col min="1" max="1" width="43.5703125" customWidth="1"/>
    <col min="2" max="2" width="21.7109375" customWidth="1"/>
    <col min="3" max="3" width="10.140625" customWidth="1"/>
    <col min="4" max="4" width="9.140625" customWidth="1"/>
    <col min="5" max="5" width="6.85546875" customWidth="1"/>
  </cols>
  <sheetData>
    <row r="1" spans="1:6" x14ac:dyDescent="0.25">
      <c r="A1" s="5" t="str">
        <f>'Performance Tables GPU'!A1</f>
        <v>Test Date: January 16, 2024</v>
      </c>
      <c r="B1" s="1" t="s">
        <v>0</v>
      </c>
      <c r="D1" s="7"/>
      <c r="E1" s="8"/>
      <c r="F1" s="7"/>
    </row>
    <row r="2" spans="1:6" x14ac:dyDescent="0.25">
      <c r="A2" t="s">
        <v>1</v>
      </c>
      <c r="B2" t="s">
        <v>2</v>
      </c>
      <c r="C2" s="7" t="s">
        <v>3</v>
      </c>
    </row>
    <row r="3" spans="1:6" x14ac:dyDescent="0.25">
      <c r="A3" s="5" t="s">
        <v>102</v>
      </c>
      <c r="B3" t="s">
        <v>4</v>
      </c>
      <c r="C3" s="7" t="s">
        <v>5</v>
      </c>
    </row>
    <row r="4" spans="1:6" x14ac:dyDescent="0.25">
      <c r="A4" s="5" t="s">
        <v>104</v>
      </c>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2335D290-BFC9-4898-94B3-07EEB69EC52B}"/>
    <hyperlink ref="C3" r:id="rId2" location="platform-configurations" xr:uid="{3DB7C1DE-AFA1-4487-A04B-19CF9FCB2B6E}"/>
    <hyperlink ref="C2" r:id="rId3" location="what-image-sizes-are-used-for-the-classification-network-models" xr:uid="{5C3424E0-AF82-45C3-B4B0-3A3EEC70ED4E}"/>
  </hyperlinks>
  <pageMargins left="0.7" right="0.7" top="0.75" bottom="0.75" header="0.3" footer="0.3"/>
  <pageSetup orientation="portrait" r:id="rId4"/>
  <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0D70A-6E6C-4E20-A4EA-9EC450627363}">
  <sheetPr codeName="Sheet9"/>
  <dimension ref="A1:F4"/>
  <sheetViews>
    <sheetView workbookViewId="0">
      <selection activeCell="A3" sqref="A3:A4"/>
    </sheetView>
  </sheetViews>
  <sheetFormatPr defaultRowHeight="15" x14ac:dyDescent="0.25"/>
  <cols>
    <col min="1" max="1" width="44.5703125" customWidth="1"/>
    <col min="2" max="2" width="21.42578125" customWidth="1"/>
    <col min="3" max="3" width="10.28515625" customWidth="1"/>
    <col min="4" max="4" width="5.7109375" customWidth="1"/>
    <col min="5" max="5" width="5.28515625" customWidth="1"/>
  </cols>
  <sheetData>
    <row r="1" spans="1:6" x14ac:dyDescent="0.25">
      <c r="A1" s="5" t="str">
        <f>'Performance Tables  CPU'!A1</f>
        <v>Test Date: January 16, 2024</v>
      </c>
      <c r="B1" s="1" t="s">
        <v>0</v>
      </c>
      <c r="D1" s="7"/>
      <c r="E1" s="8"/>
      <c r="F1" s="7"/>
    </row>
    <row r="2" spans="1:6" x14ac:dyDescent="0.25">
      <c r="A2" t="s">
        <v>1</v>
      </c>
      <c r="B2" t="s">
        <v>2</v>
      </c>
      <c r="C2" s="7" t="s">
        <v>3</v>
      </c>
    </row>
    <row r="3" spans="1:6" x14ac:dyDescent="0.25">
      <c r="A3" s="5" t="s">
        <v>102</v>
      </c>
      <c r="B3" t="s">
        <v>4</v>
      </c>
      <c r="C3" s="7" t="s">
        <v>5</v>
      </c>
    </row>
    <row r="4" spans="1:6" x14ac:dyDescent="0.25">
      <c r="A4" s="5" t="s">
        <v>104</v>
      </c>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58DC2F2C-877A-48C7-949F-3E64556B853D}"/>
    <hyperlink ref="C3" r:id="rId2" location="platform-configurations" xr:uid="{2A4A4B6F-B067-4B31-B135-9965A70BE81F}"/>
    <hyperlink ref="C2" r:id="rId3" location="what-image-sizes-are-used-for-the-classification-network-models" xr:uid="{77B9366D-21F0-4523-B30C-4B5445D9CF40}"/>
  </hyperlinks>
  <pageMargins left="0.7" right="0.7" top="0.75" bottom="0.75" header="0.3" footer="0.3"/>
  <pageSetup orientation="portrait" r:id="rId4"/>
  <drawing r:id="rId5"/>
</worksheet>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Introduction</vt:lpstr>
      <vt:lpstr>Legal Notices and Disclaimers</vt:lpstr>
      <vt:lpstr>Throughput CPU</vt:lpstr>
      <vt:lpstr>Throughput GPU</vt:lpstr>
      <vt:lpstr>Throughput CPU+GPU</vt:lpstr>
      <vt:lpstr>Throughput OpenVINO Model Srv</vt:lpstr>
      <vt:lpstr>Latency CPU</vt:lpstr>
      <vt:lpstr>Latency GPU</vt:lpstr>
      <vt:lpstr>Value</vt:lpstr>
      <vt:lpstr>Efficiency</vt:lpstr>
      <vt:lpstr>Performance Tables  CPU</vt:lpstr>
      <vt:lpstr>Performance Tables GPU</vt:lpstr>
      <vt:lpstr>Performance Tables CPU+GPU</vt:lpstr>
      <vt:lpstr>OpenVINO Model Server. Perf. 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2021-04-02T00:36:50Z</dcterms:created>
  <dcterms:modified xsi:type="dcterms:W3CDTF">2024-01-17T02:43:20Z</dcterms:modified>
  <cp:category/>
  <cp:contentStatus/>
</cp:coreProperties>
</file>