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jhay\Downloads\"/>
    </mc:Choice>
  </mc:AlternateContent>
  <xr:revisionPtr revIDLastSave="0" documentId="8_{8ED9CC43-F302-43FD-B9F7-F819CEF8636E}" xr6:coauthVersionLast="47" xr6:coauthVersionMax="47" xr10:uidLastSave="{00000000-0000-0000-0000-000000000000}"/>
  <bookViews>
    <workbookView xWindow="-108" yWindow="-108" windowWidth="23256" windowHeight="12456" xr2:uid="{3EDB8897-A812-4C74-ABC7-486EEB9D3EF9}"/>
  </bookViews>
  <sheets>
    <sheet name="Company_BOQ_Template_Example - " sheetId="1" r:id="rId1"/>
  </sheets>
  <calcPr calcId="0"/>
</workbook>
</file>

<file path=xl/calcChain.xml><?xml version="1.0" encoding="utf-8"?>
<calcChain xmlns="http://schemas.openxmlformats.org/spreadsheetml/2006/main">
  <c r="B16" i="1" l="1"/>
  <c r="G20" i="1"/>
  <c r="B14" i="1" s="1"/>
  <c r="B15" i="1" s="1"/>
  <c r="G21" i="1"/>
  <c r="G22" i="1"/>
  <c r="G23" i="1"/>
  <c r="G24" i="1"/>
  <c r="G25" i="1"/>
  <c r="G26" i="1"/>
  <c r="G27" i="1"/>
  <c r="G28" i="1"/>
  <c r="G29" i="1"/>
  <c r="D30" i="1"/>
  <c r="F30" i="1"/>
  <c r="G30" i="1"/>
  <c r="H30" i="1"/>
  <c r="I30" i="1"/>
  <c r="J30" i="1"/>
</calcChain>
</file>

<file path=xl/sharedStrings.xml><?xml version="1.0" encoding="utf-8"?>
<sst xmlns="http://schemas.openxmlformats.org/spreadsheetml/2006/main" count="82" uniqueCount="71">
  <si>
    <t>Project Name</t>
  </si>
  <si>
    <t>Sample Residential House</t>
  </si>
  <si>
    <t>Project Type</t>
  </si>
  <si>
    <t>Residential</t>
  </si>
  <si>
    <t>Location</t>
  </si>
  <si>
    <t>Quezon City</t>
  </si>
  <si>
    <t xml:space="preserve"> Philippines</t>
  </si>
  <si>
    <t>Client</t>
  </si>
  <si>
    <t>John and Jane Smith</t>
  </si>
  <si>
    <t>Contractor</t>
  </si>
  <si>
    <t>PowerMason Construction</t>
  </si>
  <si>
    <t>Proposal No</t>
  </si>
  <si>
    <t>PM-2024-001</t>
  </si>
  <si>
    <t>Lot Size (sqm)</t>
  </si>
  <si>
    <t>Floor Area (sqm)</t>
  </si>
  <si>
    <t>Project Category</t>
  </si>
  <si>
    <t>Private</t>
  </si>
  <si>
    <t>Complexity Level</t>
  </si>
  <si>
    <t>Mid Range</t>
  </si>
  <si>
    <t>Role/Type</t>
  </si>
  <si>
    <t>General Contractor</t>
  </si>
  <si>
    <t>Date Prepared</t>
  </si>
  <si>
    <t>Prepared By</t>
  </si>
  <si>
    <t>Project Manager</t>
  </si>
  <si>
    <t>Project Value (PHP)</t>
  </si>
  <si>
    <t>Cost per sqm (PHP)</t>
  </si>
  <si>
    <t>Total Items</t>
  </si>
  <si>
    <t>BILL OF QUANTITIES: DETAILED BREAKDOWN</t>
  </si>
  <si>
    <t>Item #</t>
  </si>
  <si>
    <t>Description</t>
  </si>
  <si>
    <t>Section/Category</t>
  </si>
  <si>
    <t>UOM</t>
  </si>
  <si>
    <t>Quantity</t>
  </si>
  <si>
    <t>Unit Cost</t>
  </si>
  <si>
    <t>Total Cost</t>
  </si>
  <si>
    <t>Material Cost</t>
  </si>
  <si>
    <t>Labor Cost</t>
  </si>
  <si>
    <t>Equipment Cost</t>
  </si>
  <si>
    <t>Subcontractor Cost</t>
  </si>
  <si>
    <t>Dependencies</t>
  </si>
  <si>
    <t>Remarks</t>
  </si>
  <si>
    <t>Site Clearing and Preparation</t>
  </si>
  <si>
    <t>General Requirements</t>
  </si>
  <si>
    <t>sqm</t>
  </si>
  <si>
    <t>Clear and prepare site</t>
  </si>
  <si>
    <t>Excavation for Foundation</t>
  </si>
  <si>
    <t>cu.m</t>
  </si>
  <si>
    <t>Standard excavation depth 1.5m</t>
  </si>
  <si>
    <t>Concrete Footing</t>
  </si>
  <si>
    <t>Ready-mix concrete</t>
  </si>
  <si>
    <t>Reinforcement Steel</t>
  </si>
  <si>
    <t>kg</t>
  </si>
  <si>
    <t>Grade 40 steel</t>
  </si>
  <si>
    <t>Concrete Slab on Grade</t>
  </si>
  <si>
    <t>Site Works</t>
  </si>
  <si>
    <t>6-inch thick slab</t>
  </si>
  <si>
    <t>Drainage System</t>
  </si>
  <si>
    <t>lm</t>
  </si>
  <si>
    <t>Complete drainage system</t>
  </si>
  <si>
    <t>Electrical Installation</t>
  </si>
  <si>
    <t>MEP</t>
  </si>
  <si>
    <t>lot</t>
  </si>
  <si>
    <t>Complete electrical system</t>
  </si>
  <si>
    <t>Plumbing Installation</t>
  </si>
  <si>
    <t>Complete plumbing system</t>
  </si>
  <si>
    <t>Floor Tiles</t>
  </si>
  <si>
    <t>Finishing</t>
  </si>
  <si>
    <t>Ceramic tiles</t>
  </si>
  <si>
    <t>Painting Works</t>
  </si>
  <si>
    <t>Interior and 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</si>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</sst>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5EC5-B38C-4761-9116-22B8965EF1E1}">
  <dimension ref="A1:M30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8</v>
      </c>
    </row>
    <row r="5" spans="1:3" x14ac:dyDescent="0.3">
      <c r="A5" t="s">
        <v>9</v>
      </c>
      <c r="B5" t="s">
        <v>10</v>
      </c>
    </row>
    <row r="6" spans="1:3" x14ac:dyDescent="0.3">
      <c r="A6" t="s">
        <v>11</v>
      </c>
      <c r="B6" t="s">
        <v>12</v>
      </c>
    </row>
    <row r="7" spans="1:3" x14ac:dyDescent="0.3">
      <c r="A7" t="s">
        <v>13</v>
      </c>
      <c r="B7">
        <v>150</v>
      </c>
    </row>
    <row r="8" spans="1:3" x14ac:dyDescent="0.3">
      <c r="A8" t="s">
        <v>14</v>
      </c>
      <c r="B8">
        <v>120</v>
      </c>
    </row>
    <row r="9" spans="1:3" x14ac:dyDescent="0.3">
      <c r="A9" t="s">
        <v>15</v>
      </c>
      <c r="B9" t="s">
        <v>16</v>
      </c>
    </row>
    <row r="10" spans="1:3" x14ac:dyDescent="0.3">
      <c r="A10" t="s">
        <v>17</v>
      </c>
      <c r="B10" t="s">
        <v>18</v>
      </c>
    </row>
    <row r="11" spans="1:3" x14ac:dyDescent="0.3">
      <c r="A11" t="s">
        <v>19</v>
      </c>
      <c r="B11" t="s">
        <v>20</v>
      </c>
    </row>
    <row r="12" spans="1:3" x14ac:dyDescent="0.3">
      <c r="A12" t="s">
        <v>21</v>
      </c>
      <c r="B12" s="1">
        <v>45306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>
        <f>SUM(G20:G29)</f>
        <v>594000</v>
      </c>
    </row>
    <row r="15" spans="1:3" x14ac:dyDescent="0.3">
      <c r="A15" t="s">
        <v>25</v>
      </c>
      <c r="B15">
        <f>B14/B7</f>
        <v>3960</v>
      </c>
    </row>
    <row r="16" spans="1:3" x14ac:dyDescent="0.3">
      <c r="A16" t="s">
        <v>26</v>
      </c>
      <c r="B16">
        <f>COUNTA(A20:A29)</f>
        <v>10</v>
      </c>
    </row>
    <row r="17" spans="1:13" x14ac:dyDescent="0.3">
      <c r="A17" t="s">
        <v>27</v>
      </c>
    </row>
    <row r="19" spans="1:13" x14ac:dyDescent="0.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 x14ac:dyDescent="0.3">
      <c r="A20">
        <v>1</v>
      </c>
      <c r="B20" t="s">
        <v>41</v>
      </c>
      <c r="C20" t="s">
        <v>42</v>
      </c>
      <c r="D20" t="s">
        <v>43</v>
      </c>
      <c r="E20">
        <v>150</v>
      </c>
      <c r="F20">
        <v>200</v>
      </c>
      <c r="G20">
        <f t="shared" ref="G20:G29" si="0">E20*F20</f>
        <v>30000</v>
      </c>
      <c r="H20">
        <v>120</v>
      </c>
      <c r="I20">
        <v>60</v>
      </c>
      <c r="J20">
        <v>20</v>
      </c>
      <c r="K20">
        <v>0</v>
      </c>
      <c r="M20" t="s">
        <v>44</v>
      </c>
    </row>
    <row r="21" spans="1:13" x14ac:dyDescent="0.3">
      <c r="A21">
        <v>2</v>
      </c>
      <c r="B21" t="s">
        <v>45</v>
      </c>
      <c r="C21" t="s">
        <v>42</v>
      </c>
      <c r="D21" t="s">
        <v>46</v>
      </c>
      <c r="E21">
        <v>30</v>
      </c>
      <c r="F21">
        <v>800</v>
      </c>
      <c r="G21">
        <f t="shared" si="0"/>
        <v>24000</v>
      </c>
      <c r="H21">
        <v>500</v>
      </c>
      <c r="I21">
        <v>250</v>
      </c>
      <c r="J21">
        <v>50</v>
      </c>
      <c r="K21">
        <v>0</v>
      </c>
      <c r="L21">
        <v>1</v>
      </c>
      <c r="M21" t="s">
        <v>47</v>
      </c>
    </row>
    <row r="22" spans="1:13" x14ac:dyDescent="0.3">
      <c r="A22">
        <v>3</v>
      </c>
      <c r="B22" t="s">
        <v>48</v>
      </c>
      <c r="C22" t="s">
        <v>42</v>
      </c>
      <c r="D22" t="s">
        <v>46</v>
      </c>
      <c r="E22">
        <v>15</v>
      </c>
      <c r="F22">
        <v>5200</v>
      </c>
      <c r="G22">
        <f t="shared" si="0"/>
        <v>78000</v>
      </c>
      <c r="H22">
        <v>4000</v>
      </c>
      <c r="I22">
        <v>1000</v>
      </c>
      <c r="J22">
        <v>200</v>
      </c>
      <c r="K22">
        <v>0</v>
      </c>
      <c r="L22">
        <v>2</v>
      </c>
      <c r="M22" t="s">
        <v>49</v>
      </c>
    </row>
    <row r="23" spans="1:13" x14ac:dyDescent="0.3">
      <c r="A23">
        <v>4</v>
      </c>
      <c r="B23" t="s">
        <v>50</v>
      </c>
      <c r="C23" t="s">
        <v>42</v>
      </c>
      <c r="D23" t="s">
        <v>51</v>
      </c>
      <c r="E23">
        <v>800</v>
      </c>
      <c r="F23">
        <v>105</v>
      </c>
      <c r="G23">
        <f t="shared" si="0"/>
        <v>84000</v>
      </c>
      <c r="H23">
        <v>80</v>
      </c>
      <c r="I23">
        <v>20</v>
      </c>
      <c r="J23">
        <v>5</v>
      </c>
      <c r="K23">
        <v>0</v>
      </c>
      <c r="L23">
        <v>3</v>
      </c>
      <c r="M23" t="s">
        <v>52</v>
      </c>
    </row>
    <row r="24" spans="1:13" x14ac:dyDescent="0.3">
      <c r="A24">
        <v>5</v>
      </c>
      <c r="B24" t="s">
        <v>53</v>
      </c>
      <c r="C24" t="s">
        <v>54</v>
      </c>
      <c r="D24" t="s">
        <v>43</v>
      </c>
      <c r="E24">
        <v>120</v>
      </c>
      <c r="F24">
        <v>1200</v>
      </c>
      <c r="G24">
        <f t="shared" si="0"/>
        <v>144000</v>
      </c>
      <c r="H24">
        <v>800</v>
      </c>
      <c r="I24">
        <v>300</v>
      </c>
      <c r="J24">
        <v>100</v>
      </c>
      <c r="K24">
        <v>0</v>
      </c>
      <c r="L24">
        <v>4</v>
      </c>
      <c r="M24" t="s">
        <v>55</v>
      </c>
    </row>
    <row r="25" spans="1:13" x14ac:dyDescent="0.3">
      <c r="A25">
        <v>6</v>
      </c>
      <c r="B25" t="s">
        <v>56</v>
      </c>
      <c r="C25" t="s">
        <v>54</v>
      </c>
      <c r="D25" t="s">
        <v>57</v>
      </c>
      <c r="E25">
        <v>100</v>
      </c>
      <c r="F25">
        <v>350</v>
      </c>
      <c r="G25">
        <f t="shared" si="0"/>
        <v>35000</v>
      </c>
      <c r="H25">
        <v>200</v>
      </c>
      <c r="I25">
        <v>100</v>
      </c>
      <c r="J25">
        <v>50</v>
      </c>
      <c r="K25">
        <v>0</v>
      </c>
      <c r="L25">
        <v>5</v>
      </c>
      <c r="M25" t="s">
        <v>58</v>
      </c>
    </row>
    <row r="26" spans="1:13" x14ac:dyDescent="0.3">
      <c r="A26">
        <v>7</v>
      </c>
      <c r="B26" t="s">
        <v>59</v>
      </c>
      <c r="C26" t="s">
        <v>60</v>
      </c>
      <c r="D26" t="s">
        <v>61</v>
      </c>
      <c r="E26">
        <v>1</v>
      </c>
      <c r="F26">
        <v>25000</v>
      </c>
      <c r="G26">
        <f t="shared" si="0"/>
        <v>25000</v>
      </c>
      <c r="H26">
        <v>15000</v>
      </c>
      <c r="I26">
        <v>8000</v>
      </c>
      <c r="J26">
        <v>2000</v>
      </c>
      <c r="K26">
        <v>0</v>
      </c>
      <c r="L26">
        <v>6</v>
      </c>
      <c r="M26" t="s">
        <v>62</v>
      </c>
    </row>
    <row r="27" spans="1:13" x14ac:dyDescent="0.3">
      <c r="A27">
        <v>8</v>
      </c>
      <c r="B27" t="s">
        <v>63</v>
      </c>
      <c r="C27" t="s">
        <v>60</v>
      </c>
      <c r="D27" t="s">
        <v>61</v>
      </c>
      <c r="E27">
        <v>1</v>
      </c>
      <c r="F27">
        <v>18000</v>
      </c>
      <c r="G27">
        <f t="shared" si="0"/>
        <v>18000</v>
      </c>
      <c r="H27">
        <v>12000</v>
      </c>
      <c r="I27">
        <v>5000</v>
      </c>
      <c r="J27">
        <v>1000</v>
      </c>
      <c r="K27">
        <v>0</v>
      </c>
      <c r="L27">
        <v>6</v>
      </c>
      <c r="M27" t="s">
        <v>64</v>
      </c>
    </row>
    <row r="28" spans="1:13" x14ac:dyDescent="0.3">
      <c r="A28">
        <v>9</v>
      </c>
      <c r="B28" t="s">
        <v>65</v>
      </c>
      <c r="C28" t="s">
        <v>66</v>
      </c>
      <c r="D28" t="s">
        <v>43</v>
      </c>
      <c r="E28">
        <v>120</v>
      </c>
      <c r="F28">
        <v>800</v>
      </c>
      <c r="G28">
        <f t="shared" si="0"/>
        <v>96000</v>
      </c>
      <c r="H28">
        <v>600</v>
      </c>
      <c r="I28">
        <v>150</v>
      </c>
      <c r="J28">
        <v>50</v>
      </c>
      <c r="K28">
        <v>0</v>
      </c>
      <c r="L28">
        <v>6</v>
      </c>
      <c r="M28" t="s">
        <v>67</v>
      </c>
    </row>
    <row r="29" spans="1:13" x14ac:dyDescent="0.3">
      <c r="A29">
        <v>10</v>
      </c>
      <c r="B29" t="s">
        <v>68</v>
      </c>
      <c r="C29" t="s">
        <v>66</v>
      </c>
      <c r="D29" t="s">
        <v>43</v>
      </c>
      <c r="E29">
        <v>300</v>
      </c>
      <c r="F29">
        <v>200</v>
      </c>
      <c r="G29">
        <f t="shared" si="0"/>
        <v>60000</v>
      </c>
      <c r="H29">
        <v>100</v>
      </c>
      <c r="I29">
        <v>80</v>
      </c>
      <c r="J29">
        <v>20</v>
      </c>
      <c r="K29">
        <v>0</v>
      </c>
      <c r="L29">
        <v>9</v>
      </c>
      <c r="M29" t="s">
        <v>69</v>
      </c>
    </row>
    <row r="30" spans="1:13" x14ac:dyDescent="0.3">
      <c r="A30" t="s">
        <v>70</v>
      </c>
      <c r="D30">
        <f>SUM(E20:E29)</f>
        <v>1637</v>
      </c>
      <c r="F30">
        <f>SUM(G20:G29)</f>
        <v>594000</v>
      </c>
      <c r="G30">
        <f>SUM(H20:H29)</f>
        <v>33400</v>
      </c>
      <c r="H30">
        <f>SUM(I20:I29)</f>
        <v>14960</v>
      </c>
      <c r="I30">
        <f>SUM(J20:J29)</f>
        <v>3495</v>
      </c>
      <c r="J30">
        <f>SUM(K20:K29)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Company_BOQ_Template_Example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meejhay</dc:creator>
  <cp:lastModifiedBy>Meejhay Barnedo</cp:lastModifiedBy>
  <dcterms:created xsi:type="dcterms:W3CDTF">2025-10-16T15:36:50Z</dcterms:created>
  <dcterms:modified xsi:type="dcterms:W3CDTF">2025-10-16T15:37:45Z</dcterms:modified>
</cp:coreProperties>
</file>