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iploma\ECBS-EERC2015\"/>
    </mc:Choice>
  </mc:AlternateContent>
  <bookViews>
    <workbookView xWindow="0" yWindow="0" windowWidth="28800" windowHeight="12435" activeTab="2"/>
  </bookViews>
  <sheets>
    <sheet name="Frame3" sheetId="1" r:id="rId1"/>
    <sheet name="Frame2" sheetId="2" r:id="rId2"/>
    <sheet name="Frame1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1" i="3" l="1"/>
  <c r="I91" i="3"/>
  <c r="L91" i="3" s="1"/>
  <c r="J91" i="3"/>
  <c r="K91" i="3"/>
  <c r="H92" i="3"/>
  <c r="I92" i="3"/>
  <c r="J92" i="3"/>
  <c r="K92" i="3"/>
  <c r="L92" i="3"/>
  <c r="H93" i="3"/>
  <c r="I93" i="3"/>
  <c r="L93" i="3" s="1"/>
  <c r="J93" i="3"/>
  <c r="K93" i="3"/>
  <c r="H94" i="3"/>
  <c r="I94" i="3"/>
  <c r="J94" i="3"/>
  <c r="K94" i="3"/>
  <c r="L94" i="3"/>
  <c r="H95" i="3"/>
  <c r="I95" i="3"/>
  <c r="L95" i="3" s="1"/>
  <c r="J95" i="3"/>
  <c r="K95" i="3"/>
  <c r="H96" i="3"/>
  <c r="I96" i="3"/>
  <c r="J96" i="3"/>
  <c r="K96" i="3"/>
  <c r="L96" i="3"/>
  <c r="H97" i="3"/>
  <c r="I97" i="3"/>
  <c r="L97" i="3" s="1"/>
  <c r="J97" i="3"/>
  <c r="K97" i="3"/>
  <c r="H98" i="3"/>
  <c r="I98" i="3"/>
  <c r="J98" i="3"/>
  <c r="K98" i="3"/>
  <c r="L98" i="3"/>
  <c r="H99" i="3"/>
  <c r="I99" i="3"/>
  <c r="L99" i="3" s="1"/>
  <c r="J99" i="3"/>
  <c r="K99" i="3"/>
  <c r="H100" i="3"/>
  <c r="I100" i="3"/>
  <c r="J100" i="3"/>
  <c r="K100" i="3"/>
  <c r="L100" i="3"/>
  <c r="H101" i="3"/>
  <c r="I101" i="3"/>
  <c r="L101" i="3" s="1"/>
  <c r="J101" i="3"/>
  <c r="K101" i="3"/>
  <c r="Q6" i="3"/>
  <c r="P5" i="3"/>
  <c r="P6" i="3"/>
  <c r="Q5" i="3"/>
  <c r="R5" i="3"/>
  <c r="R6" i="3"/>
  <c r="S5" i="3"/>
  <c r="S6" i="3"/>
  <c r="P4" i="3"/>
  <c r="Q4" i="3"/>
  <c r="R4" i="3"/>
  <c r="S4" i="3"/>
  <c r="S3" i="3"/>
  <c r="R3" i="3"/>
  <c r="Q3" i="3"/>
  <c r="P3" i="3"/>
  <c r="J5" i="3"/>
  <c r="J3" i="3"/>
  <c r="H3" i="3"/>
  <c r="I2" i="3"/>
  <c r="S6" i="2"/>
  <c r="R6" i="2"/>
  <c r="Q6" i="2"/>
  <c r="P6" i="2"/>
  <c r="S5" i="2"/>
  <c r="R5" i="2"/>
  <c r="Q5" i="2"/>
  <c r="P5" i="2"/>
  <c r="S4" i="2"/>
  <c r="R4" i="2"/>
  <c r="Q4" i="2"/>
  <c r="P4" i="2"/>
  <c r="S3" i="2"/>
  <c r="R3" i="2"/>
  <c r="Q3" i="2"/>
  <c r="P3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H31" i="2"/>
  <c r="I31" i="2"/>
  <c r="J31" i="2"/>
  <c r="K31" i="2"/>
  <c r="H32" i="2"/>
  <c r="I32" i="2"/>
  <c r="J32" i="2"/>
  <c r="K32" i="2"/>
  <c r="H33" i="2"/>
  <c r="I33" i="2"/>
  <c r="J33" i="2"/>
  <c r="K33" i="2"/>
  <c r="H34" i="2"/>
  <c r="I34" i="2"/>
  <c r="J34" i="2"/>
  <c r="K34" i="2"/>
  <c r="H35" i="2"/>
  <c r="I35" i="2"/>
  <c r="J35" i="2"/>
  <c r="K35" i="2"/>
  <c r="H36" i="2"/>
  <c r="I36" i="2"/>
  <c r="J36" i="2"/>
  <c r="K36" i="2"/>
  <c r="H37" i="2"/>
  <c r="I37" i="2"/>
  <c r="J37" i="2"/>
  <c r="K37" i="2"/>
  <c r="H38" i="2"/>
  <c r="I38" i="2"/>
  <c r="J38" i="2"/>
  <c r="K38" i="2"/>
  <c r="H39" i="2"/>
  <c r="I39" i="2"/>
  <c r="J39" i="2"/>
  <c r="K39" i="2"/>
  <c r="H40" i="2"/>
  <c r="I40" i="2"/>
  <c r="J40" i="2"/>
  <c r="K40" i="2"/>
  <c r="H41" i="2"/>
  <c r="I41" i="2"/>
  <c r="J41" i="2"/>
  <c r="K41" i="2"/>
  <c r="L41" i="2" s="1"/>
  <c r="H42" i="2"/>
  <c r="I42" i="2"/>
  <c r="J42" i="2"/>
  <c r="K42" i="2"/>
  <c r="H43" i="2"/>
  <c r="I43" i="2"/>
  <c r="J43" i="2"/>
  <c r="K43" i="2"/>
  <c r="H44" i="2"/>
  <c r="I44" i="2"/>
  <c r="J44" i="2"/>
  <c r="K44" i="2"/>
  <c r="H45" i="2"/>
  <c r="I45" i="2"/>
  <c r="J45" i="2"/>
  <c r="K45" i="2"/>
  <c r="H46" i="2"/>
  <c r="I46" i="2"/>
  <c r="J46" i="2"/>
  <c r="K46" i="2"/>
  <c r="H47" i="2"/>
  <c r="I47" i="2"/>
  <c r="J47" i="2"/>
  <c r="K47" i="2"/>
  <c r="H48" i="2"/>
  <c r="I48" i="2"/>
  <c r="J48" i="2"/>
  <c r="K48" i="2"/>
  <c r="H49" i="2"/>
  <c r="I49" i="2"/>
  <c r="J49" i="2"/>
  <c r="K49" i="2"/>
  <c r="H50" i="2"/>
  <c r="I50" i="2"/>
  <c r="J50" i="2"/>
  <c r="K50" i="2"/>
  <c r="H51" i="2"/>
  <c r="I51" i="2"/>
  <c r="J51" i="2"/>
  <c r="K51" i="2"/>
  <c r="H52" i="2"/>
  <c r="I52" i="2"/>
  <c r="J52" i="2"/>
  <c r="K52" i="2"/>
  <c r="H53" i="2"/>
  <c r="I53" i="2"/>
  <c r="J53" i="2"/>
  <c r="K53" i="2"/>
  <c r="L53" i="2" s="1"/>
  <c r="H54" i="2"/>
  <c r="I54" i="2"/>
  <c r="J54" i="2"/>
  <c r="K54" i="2"/>
  <c r="H55" i="2"/>
  <c r="I55" i="2"/>
  <c r="J55" i="2"/>
  <c r="K55" i="2"/>
  <c r="H56" i="2"/>
  <c r="I56" i="2"/>
  <c r="J56" i="2"/>
  <c r="K56" i="2"/>
  <c r="H57" i="2"/>
  <c r="I57" i="2"/>
  <c r="J57" i="2"/>
  <c r="K57" i="2"/>
  <c r="L57" i="2"/>
  <c r="H58" i="2"/>
  <c r="I58" i="2"/>
  <c r="J58" i="2"/>
  <c r="K58" i="2"/>
  <c r="H59" i="2"/>
  <c r="I59" i="2"/>
  <c r="J59" i="2"/>
  <c r="K59" i="2"/>
  <c r="H60" i="2"/>
  <c r="I60" i="2"/>
  <c r="J60" i="2"/>
  <c r="K60" i="2"/>
  <c r="H61" i="2"/>
  <c r="I61" i="2"/>
  <c r="J61" i="2"/>
  <c r="K61" i="2"/>
  <c r="H62" i="2"/>
  <c r="I62" i="2"/>
  <c r="J62" i="2"/>
  <c r="K62" i="2"/>
  <c r="H63" i="2"/>
  <c r="I63" i="2"/>
  <c r="J63" i="2"/>
  <c r="K63" i="2"/>
  <c r="H64" i="2"/>
  <c r="I64" i="2"/>
  <c r="J64" i="2"/>
  <c r="K64" i="2"/>
  <c r="H65" i="2"/>
  <c r="I65" i="2"/>
  <c r="J65" i="2"/>
  <c r="K65" i="2"/>
  <c r="H66" i="2"/>
  <c r="I66" i="2"/>
  <c r="J66" i="2"/>
  <c r="K66" i="2"/>
  <c r="H67" i="2"/>
  <c r="I67" i="2"/>
  <c r="J67" i="2"/>
  <c r="K67" i="2"/>
  <c r="H68" i="2"/>
  <c r="I68" i="2"/>
  <c r="J68" i="2"/>
  <c r="K68" i="2"/>
  <c r="H69" i="2"/>
  <c r="I69" i="2"/>
  <c r="J69" i="2"/>
  <c r="K69" i="2"/>
  <c r="H70" i="2"/>
  <c r="I70" i="2"/>
  <c r="J70" i="2"/>
  <c r="K70" i="2"/>
  <c r="H71" i="2"/>
  <c r="I71" i="2"/>
  <c r="J71" i="2"/>
  <c r="K71" i="2"/>
  <c r="H72" i="2"/>
  <c r="I72" i="2"/>
  <c r="J72" i="2"/>
  <c r="K72" i="2"/>
  <c r="H73" i="2"/>
  <c r="I73" i="2"/>
  <c r="J73" i="2"/>
  <c r="K73" i="2"/>
  <c r="L73" i="2" s="1"/>
  <c r="H74" i="2"/>
  <c r="I74" i="2"/>
  <c r="J74" i="2"/>
  <c r="K74" i="2"/>
  <c r="H75" i="2"/>
  <c r="I75" i="2"/>
  <c r="J75" i="2"/>
  <c r="K75" i="2"/>
  <c r="H76" i="2"/>
  <c r="I76" i="2"/>
  <c r="J76" i="2"/>
  <c r="K76" i="2"/>
  <c r="H77" i="2"/>
  <c r="I77" i="2"/>
  <c r="J77" i="2"/>
  <c r="K77" i="2"/>
  <c r="H78" i="2"/>
  <c r="I78" i="2"/>
  <c r="J78" i="2"/>
  <c r="K78" i="2"/>
  <c r="H79" i="2"/>
  <c r="I79" i="2"/>
  <c r="J79" i="2"/>
  <c r="K79" i="2"/>
  <c r="H80" i="2"/>
  <c r="I80" i="2"/>
  <c r="J80" i="2"/>
  <c r="K80" i="2"/>
  <c r="H81" i="2"/>
  <c r="I81" i="2"/>
  <c r="J81" i="2"/>
  <c r="K81" i="2"/>
  <c r="H82" i="2"/>
  <c r="I82" i="2"/>
  <c r="J82" i="2"/>
  <c r="K82" i="2"/>
  <c r="H83" i="2"/>
  <c r="I83" i="2"/>
  <c r="J83" i="2"/>
  <c r="K83" i="2"/>
  <c r="H84" i="2"/>
  <c r="I84" i="2"/>
  <c r="J84" i="2"/>
  <c r="K84" i="2"/>
  <c r="H85" i="2"/>
  <c r="I85" i="2"/>
  <c r="J85" i="2"/>
  <c r="K85" i="2"/>
  <c r="L85" i="2" s="1"/>
  <c r="H86" i="2"/>
  <c r="I86" i="2"/>
  <c r="J86" i="2"/>
  <c r="K86" i="2"/>
  <c r="H87" i="2"/>
  <c r="I87" i="2"/>
  <c r="J87" i="2"/>
  <c r="K87" i="2"/>
  <c r="H88" i="2"/>
  <c r="I88" i="2"/>
  <c r="J88" i="2"/>
  <c r="K88" i="2"/>
  <c r="H89" i="2"/>
  <c r="I89" i="2"/>
  <c r="J89" i="2"/>
  <c r="K89" i="2"/>
  <c r="L89" i="2"/>
  <c r="H90" i="2"/>
  <c r="I90" i="2"/>
  <c r="J90" i="2"/>
  <c r="K90" i="2"/>
  <c r="H44" i="3" l="1"/>
  <c r="J42" i="3"/>
  <c r="I90" i="3"/>
  <c r="I88" i="3"/>
  <c r="I86" i="3"/>
  <c r="I84" i="3"/>
  <c r="I82" i="3"/>
  <c r="I80" i="3"/>
  <c r="I78" i="3"/>
  <c r="I76" i="3"/>
  <c r="I74" i="3"/>
  <c r="I72" i="3"/>
  <c r="I70" i="3"/>
  <c r="I68" i="3"/>
  <c r="I66" i="3"/>
  <c r="I64" i="3"/>
  <c r="I62" i="3"/>
  <c r="I60" i="3"/>
  <c r="I58" i="3"/>
  <c r="I89" i="3"/>
  <c r="I85" i="3"/>
  <c r="I81" i="3"/>
  <c r="I77" i="3"/>
  <c r="I73" i="3"/>
  <c r="I69" i="3"/>
  <c r="I65" i="3"/>
  <c r="I61" i="3"/>
  <c r="I57" i="3"/>
  <c r="I56" i="3"/>
  <c r="I54" i="3"/>
  <c r="I52" i="3"/>
  <c r="I50" i="3"/>
  <c r="I48" i="3"/>
  <c r="I46" i="3"/>
  <c r="I44" i="3"/>
  <c r="I42" i="3"/>
  <c r="I40" i="3"/>
  <c r="I83" i="3"/>
  <c r="I75" i="3"/>
  <c r="I67" i="3"/>
  <c r="I59" i="3"/>
  <c r="I53" i="3"/>
  <c r="I49" i="3"/>
  <c r="I45" i="3"/>
  <c r="I41" i="3"/>
  <c r="I38" i="3"/>
  <c r="I36" i="3"/>
  <c r="I34" i="3"/>
  <c r="I32" i="3"/>
  <c r="I30" i="3"/>
  <c r="I28" i="3"/>
  <c r="I26" i="3"/>
  <c r="I24" i="3"/>
  <c r="I22" i="3"/>
  <c r="I20" i="3"/>
  <c r="I18" i="3"/>
  <c r="I16" i="3"/>
  <c r="I14" i="3"/>
  <c r="I12" i="3"/>
  <c r="I11" i="3"/>
  <c r="I9" i="3"/>
  <c r="I7" i="3"/>
  <c r="I5" i="3"/>
  <c r="I3" i="3"/>
  <c r="I87" i="3"/>
  <c r="I79" i="3"/>
  <c r="I71" i="3"/>
  <c r="I63" i="3"/>
  <c r="I55" i="3"/>
  <c r="I51" i="3"/>
  <c r="K90" i="3"/>
  <c r="K88" i="3"/>
  <c r="K86" i="3"/>
  <c r="K84" i="3"/>
  <c r="K82" i="3"/>
  <c r="K80" i="3"/>
  <c r="K78" i="3"/>
  <c r="K76" i="3"/>
  <c r="K74" i="3"/>
  <c r="K72" i="3"/>
  <c r="K70" i="3"/>
  <c r="K68" i="3"/>
  <c r="K66" i="3"/>
  <c r="K64" i="3"/>
  <c r="K62" i="3"/>
  <c r="K60" i="3"/>
  <c r="K58" i="3"/>
  <c r="K87" i="3"/>
  <c r="K83" i="3"/>
  <c r="K79" i="3"/>
  <c r="K75" i="3"/>
  <c r="K71" i="3"/>
  <c r="K67" i="3"/>
  <c r="K63" i="3"/>
  <c r="K59" i="3"/>
  <c r="K56" i="3"/>
  <c r="K54" i="3"/>
  <c r="K52" i="3"/>
  <c r="K50" i="3"/>
  <c r="K48" i="3"/>
  <c r="K46" i="3"/>
  <c r="K44" i="3"/>
  <c r="K42" i="3"/>
  <c r="K40" i="3"/>
  <c r="K89" i="3"/>
  <c r="K81" i="3"/>
  <c r="K73" i="3"/>
  <c r="K65" i="3"/>
  <c r="K57" i="3"/>
  <c r="K55" i="3"/>
  <c r="K51" i="3"/>
  <c r="K47" i="3"/>
  <c r="K43" i="3"/>
  <c r="K38" i="3"/>
  <c r="K36" i="3"/>
  <c r="K34" i="3"/>
  <c r="K32" i="3"/>
  <c r="K30" i="3"/>
  <c r="K28" i="3"/>
  <c r="K26" i="3"/>
  <c r="K24" i="3"/>
  <c r="K22" i="3"/>
  <c r="K20" i="3"/>
  <c r="K18" i="3"/>
  <c r="K16" i="3"/>
  <c r="K14" i="3"/>
  <c r="K12" i="3"/>
  <c r="K11" i="3"/>
  <c r="K9" i="3"/>
  <c r="K7" i="3"/>
  <c r="K5" i="3"/>
  <c r="K3" i="3"/>
  <c r="K85" i="3"/>
  <c r="K77" i="3"/>
  <c r="K69" i="3"/>
  <c r="K61" i="3"/>
  <c r="K53" i="3"/>
  <c r="K49" i="3"/>
  <c r="K4" i="3"/>
  <c r="I6" i="3"/>
  <c r="H7" i="3"/>
  <c r="K8" i="3"/>
  <c r="J9" i="3"/>
  <c r="I10" i="3"/>
  <c r="H11" i="3"/>
  <c r="J12" i="3"/>
  <c r="I13" i="3"/>
  <c r="H14" i="3"/>
  <c r="K15" i="3"/>
  <c r="J16" i="3"/>
  <c r="I17" i="3"/>
  <c r="H18" i="3"/>
  <c r="K19" i="3"/>
  <c r="J20" i="3"/>
  <c r="I21" i="3"/>
  <c r="H22" i="3"/>
  <c r="K23" i="3"/>
  <c r="J24" i="3"/>
  <c r="I25" i="3"/>
  <c r="H26" i="3"/>
  <c r="K27" i="3"/>
  <c r="J28" i="3"/>
  <c r="I29" i="3"/>
  <c r="H30" i="3"/>
  <c r="K31" i="3"/>
  <c r="J32" i="3"/>
  <c r="I33" i="3"/>
  <c r="H34" i="3"/>
  <c r="K35" i="3"/>
  <c r="J36" i="3"/>
  <c r="I37" i="3"/>
  <c r="H38" i="3"/>
  <c r="K39" i="3"/>
  <c r="K45" i="3"/>
  <c r="I47" i="3"/>
  <c r="K2" i="3"/>
  <c r="I4" i="3"/>
  <c r="H2" i="3"/>
  <c r="H84" i="3"/>
  <c r="H76" i="3"/>
  <c r="H68" i="3"/>
  <c r="H60" i="3"/>
  <c r="H56" i="3"/>
  <c r="H52" i="3"/>
  <c r="J2" i="3"/>
  <c r="J90" i="3"/>
  <c r="J82" i="3"/>
  <c r="J74" i="3"/>
  <c r="J66" i="3"/>
  <c r="J58" i="3"/>
  <c r="J54" i="3"/>
  <c r="J50" i="3"/>
  <c r="H5" i="3"/>
  <c r="L5" i="3" s="1"/>
  <c r="K6" i="3"/>
  <c r="J7" i="3"/>
  <c r="I8" i="3"/>
  <c r="H9" i="3"/>
  <c r="L9" i="3" s="1"/>
  <c r="K10" i="3"/>
  <c r="J11" i="3"/>
  <c r="H12" i="3"/>
  <c r="K13" i="3"/>
  <c r="J14" i="3"/>
  <c r="I15" i="3"/>
  <c r="H16" i="3"/>
  <c r="K17" i="3"/>
  <c r="J18" i="3"/>
  <c r="I19" i="3"/>
  <c r="H20" i="3"/>
  <c r="K21" i="3"/>
  <c r="J22" i="3"/>
  <c r="I23" i="3"/>
  <c r="H24" i="3"/>
  <c r="K25" i="3"/>
  <c r="J26" i="3"/>
  <c r="I27" i="3"/>
  <c r="H28" i="3"/>
  <c r="K29" i="3"/>
  <c r="J30" i="3"/>
  <c r="I31" i="3"/>
  <c r="H32" i="3"/>
  <c r="K33" i="3"/>
  <c r="J34" i="3"/>
  <c r="I35" i="3"/>
  <c r="H36" i="3"/>
  <c r="K37" i="3"/>
  <c r="J38" i="3"/>
  <c r="I39" i="3"/>
  <c r="H40" i="3"/>
  <c r="K41" i="3"/>
  <c r="I43" i="3"/>
  <c r="J46" i="3"/>
  <c r="H48" i="3"/>
  <c r="H89" i="3"/>
  <c r="H87" i="3"/>
  <c r="H85" i="3"/>
  <c r="H83" i="3"/>
  <c r="H81" i="3"/>
  <c r="H79" i="3"/>
  <c r="H77" i="3"/>
  <c r="H75" i="3"/>
  <c r="H73" i="3"/>
  <c r="H71" i="3"/>
  <c r="H69" i="3"/>
  <c r="H67" i="3"/>
  <c r="H65" i="3"/>
  <c r="H63" i="3"/>
  <c r="H61" i="3"/>
  <c r="H59" i="3"/>
  <c r="H57" i="3"/>
  <c r="H90" i="3"/>
  <c r="H86" i="3"/>
  <c r="H82" i="3"/>
  <c r="H78" i="3"/>
  <c r="H74" i="3"/>
  <c r="H70" i="3"/>
  <c r="H66" i="3"/>
  <c r="H62" i="3"/>
  <c r="H58" i="3"/>
  <c r="H55" i="3"/>
  <c r="H53" i="3"/>
  <c r="H51" i="3"/>
  <c r="H49" i="3"/>
  <c r="H47" i="3"/>
  <c r="H45" i="3"/>
  <c r="H43" i="3"/>
  <c r="H41" i="3"/>
  <c r="J89" i="3"/>
  <c r="J87" i="3"/>
  <c r="J85" i="3"/>
  <c r="J83" i="3"/>
  <c r="J81" i="3"/>
  <c r="J79" i="3"/>
  <c r="J77" i="3"/>
  <c r="J75" i="3"/>
  <c r="J73" i="3"/>
  <c r="J71" i="3"/>
  <c r="J69" i="3"/>
  <c r="J67" i="3"/>
  <c r="J65" i="3"/>
  <c r="J63" i="3"/>
  <c r="J61" i="3"/>
  <c r="J59" i="3"/>
  <c r="J57" i="3"/>
  <c r="J88" i="3"/>
  <c r="J84" i="3"/>
  <c r="J80" i="3"/>
  <c r="J76" i="3"/>
  <c r="J72" i="3"/>
  <c r="J68" i="3"/>
  <c r="J64" i="3"/>
  <c r="J60" i="3"/>
  <c r="J55" i="3"/>
  <c r="J53" i="3"/>
  <c r="J51" i="3"/>
  <c r="J49" i="3"/>
  <c r="J47" i="3"/>
  <c r="J45" i="3"/>
  <c r="J43" i="3"/>
  <c r="J41" i="3"/>
  <c r="H4" i="3"/>
  <c r="J4" i="3"/>
  <c r="H6" i="3"/>
  <c r="J6" i="3"/>
  <c r="H8" i="3"/>
  <c r="J8" i="3"/>
  <c r="H10" i="3"/>
  <c r="J10" i="3"/>
  <c r="H13" i="3"/>
  <c r="J13" i="3"/>
  <c r="H15" i="3"/>
  <c r="J15" i="3"/>
  <c r="H17" i="3"/>
  <c r="J17" i="3"/>
  <c r="H19" i="3"/>
  <c r="J19" i="3"/>
  <c r="H21" i="3"/>
  <c r="J21" i="3"/>
  <c r="H23" i="3"/>
  <c r="J23" i="3"/>
  <c r="H25" i="3"/>
  <c r="J25" i="3"/>
  <c r="H27" i="3"/>
  <c r="J27" i="3"/>
  <c r="H29" i="3"/>
  <c r="J29" i="3"/>
  <c r="H31" i="3"/>
  <c r="J31" i="3"/>
  <c r="H33" i="3"/>
  <c r="J33" i="3"/>
  <c r="H35" i="3"/>
  <c r="J35" i="3"/>
  <c r="H37" i="3"/>
  <c r="J37" i="3"/>
  <c r="H39" i="3"/>
  <c r="J39" i="3"/>
  <c r="J40" i="3"/>
  <c r="H42" i="3"/>
  <c r="J44" i="3"/>
  <c r="H46" i="3"/>
  <c r="J48" i="3"/>
  <c r="H50" i="3"/>
  <c r="J52" i="3"/>
  <c r="H54" i="3"/>
  <c r="J56" i="3"/>
  <c r="J62" i="3"/>
  <c r="H64" i="3"/>
  <c r="L64" i="3" s="1"/>
  <c r="J70" i="3"/>
  <c r="H72" i="3"/>
  <c r="L72" i="3" s="1"/>
  <c r="J78" i="3"/>
  <c r="H80" i="3"/>
  <c r="L80" i="3" s="1"/>
  <c r="J86" i="3"/>
  <c r="H88" i="3"/>
  <c r="L88" i="3" s="1"/>
  <c r="L81" i="2"/>
  <c r="L49" i="2"/>
  <c r="L69" i="2"/>
  <c r="L65" i="2"/>
  <c r="L37" i="2"/>
  <c r="L33" i="2"/>
  <c r="L77" i="2"/>
  <c r="L61" i="2"/>
  <c r="L45" i="2"/>
  <c r="L29" i="2"/>
  <c r="L88" i="2"/>
  <c r="L87" i="2"/>
  <c r="L80" i="2"/>
  <c r="L79" i="2"/>
  <c r="L72" i="2"/>
  <c r="L71" i="2"/>
  <c r="L64" i="2"/>
  <c r="L63" i="2"/>
  <c r="L56" i="2"/>
  <c r="L55" i="2"/>
  <c r="L48" i="2"/>
  <c r="L47" i="2"/>
  <c r="L40" i="2"/>
  <c r="L39" i="2"/>
  <c r="L32" i="2"/>
  <c r="L31" i="2"/>
  <c r="L84" i="2"/>
  <c r="L83" i="2"/>
  <c r="L76" i="2"/>
  <c r="L75" i="2"/>
  <c r="L68" i="2"/>
  <c r="L67" i="2"/>
  <c r="L60" i="2"/>
  <c r="L59" i="2"/>
  <c r="L52" i="2"/>
  <c r="L51" i="2"/>
  <c r="L44" i="2"/>
  <c r="L43" i="2"/>
  <c r="L36" i="2"/>
  <c r="L35" i="2"/>
  <c r="L28" i="2"/>
  <c r="L27" i="2"/>
  <c r="L90" i="2"/>
  <c r="L86" i="2"/>
  <c r="L82" i="2"/>
  <c r="L78" i="2"/>
  <c r="L74" i="2"/>
  <c r="L70" i="2"/>
  <c r="L66" i="2"/>
  <c r="L62" i="2"/>
  <c r="L58" i="2"/>
  <c r="L54" i="2"/>
  <c r="L50" i="2"/>
  <c r="L46" i="2"/>
  <c r="L42" i="2"/>
  <c r="L38" i="2"/>
  <c r="L34" i="2"/>
  <c r="L30" i="2"/>
  <c r="L26" i="2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44" i="3" l="1"/>
  <c r="L54" i="3"/>
  <c r="L50" i="3"/>
  <c r="L46" i="3"/>
  <c r="L42" i="3"/>
  <c r="L39" i="3"/>
  <c r="L37" i="3"/>
  <c r="L35" i="3"/>
  <c r="L33" i="3"/>
  <c r="L31" i="3"/>
  <c r="L29" i="3"/>
  <c r="L27" i="3"/>
  <c r="L25" i="3"/>
  <c r="L23" i="3"/>
  <c r="L21" i="3"/>
  <c r="L19" i="3"/>
  <c r="L17" i="3"/>
  <c r="L15" i="3"/>
  <c r="L13" i="3"/>
  <c r="L10" i="3"/>
  <c r="L8" i="3"/>
  <c r="L6" i="3"/>
  <c r="L4" i="3"/>
  <c r="L41" i="3"/>
  <c r="L45" i="3"/>
  <c r="L49" i="3"/>
  <c r="L53" i="3"/>
  <c r="L58" i="3"/>
  <c r="L66" i="3"/>
  <c r="L74" i="3"/>
  <c r="L82" i="3"/>
  <c r="L90" i="3"/>
  <c r="L36" i="3"/>
  <c r="L32" i="3"/>
  <c r="L28" i="3"/>
  <c r="L24" i="3"/>
  <c r="L20" i="3"/>
  <c r="L16" i="3"/>
  <c r="L12" i="3"/>
  <c r="L2" i="3"/>
  <c r="L3" i="3"/>
  <c r="L59" i="3"/>
  <c r="L63" i="3"/>
  <c r="L67" i="3"/>
  <c r="L71" i="3"/>
  <c r="L75" i="3"/>
  <c r="L79" i="3"/>
  <c r="L83" i="3"/>
  <c r="L87" i="3"/>
  <c r="L48" i="3"/>
  <c r="L40" i="3"/>
  <c r="L52" i="3"/>
  <c r="L60" i="3"/>
  <c r="L76" i="3"/>
  <c r="L38" i="3"/>
  <c r="L34" i="3"/>
  <c r="L30" i="3"/>
  <c r="L26" i="3"/>
  <c r="L22" i="3"/>
  <c r="L18" i="3"/>
  <c r="L14" i="3"/>
  <c r="L43" i="3"/>
  <c r="L47" i="3"/>
  <c r="L51" i="3"/>
  <c r="L55" i="3"/>
  <c r="L62" i="3"/>
  <c r="L70" i="3"/>
  <c r="L78" i="3"/>
  <c r="L86" i="3"/>
  <c r="L57" i="3"/>
  <c r="L61" i="3"/>
  <c r="L65" i="3"/>
  <c r="L69" i="3"/>
  <c r="L73" i="3"/>
  <c r="L77" i="3"/>
  <c r="L81" i="3"/>
  <c r="L85" i="3"/>
  <c r="L89" i="3"/>
  <c r="L56" i="3"/>
  <c r="L68" i="3"/>
  <c r="L84" i="3"/>
  <c r="L11" i="3"/>
  <c r="L7" i="3"/>
  <c r="L28" i="1"/>
  <c r="I24" i="2"/>
  <c r="J25" i="2"/>
  <c r="H25" i="2"/>
  <c r="J24" i="2"/>
  <c r="H24" i="2"/>
  <c r="J23" i="2"/>
  <c r="H23" i="2"/>
  <c r="J22" i="2"/>
  <c r="H22" i="2"/>
  <c r="J21" i="2"/>
  <c r="H21" i="2"/>
  <c r="J20" i="2"/>
  <c r="H20" i="2"/>
  <c r="J19" i="2"/>
  <c r="H19" i="2"/>
  <c r="J18" i="2"/>
  <c r="H18" i="2"/>
  <c r="J17" i="2"/>
  <c r="H17" i="2"/>
  <c r="J16" i="2"/>
  <c r="H16" i="2"/>
  <c r="J15" i="2"/>
  <c r="H15" i="2"/>
  <c r="J14" i="2"/>
  <c r="H14" i="2"/>
  <c r="J13" i="2"/>
  <c r="H13" i="2"/>
  <c r="J12" i="2"/>
  <c r="H12" i="2"/>
  <c r="J11" i="2"/>
  <c r="H11" i="2"/>
  <c r="J10" i="2"/>
  <c r="H10" i="2"/>
  <c r="J9" i="2"/>
  <c r="H9" i="2"/>
  <c r="J8" i="2"/>
  <c r="H8" i="2"/>
  <c r="J7" i="2"/>
  <c r="H7" i="2"/>
  <c r="J6" i="2"/>
  <c r="H6" i="2"/>
  <c r="J5" i="2"/>
  <c r="H5" i="2"/>
  <c r="J4" i="2"/>
  <c r="H4" i="2"/>
  <c r="J3" i="2"/>
  <c r="H3" i="2"/>
  <c r="J2" i="2"/>
  <c r="H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" i="1"/>
  <c r="D30" i="1"/>
  <c r="E30" i="1"/>
  <c r="F30" i="1"/>
  <c r="D31" i="1"/>
  <c r="E31" i="1"/>
  <c r="F31" i="1"/>
  <c r="C31" i="1"/>
  <c r="C30" i="1"/>
  <c r="I2" i="1"/>
  <c r="J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C28" i="1"/>
  <c r="D28" i="1"/>
  <c r="E28" i="1"/>
  <c r="F28" i="1"/>
  <c r="C29" i="1"/>
  <c r="D29" i="1"/>
  <c r="E29" i="1"/>
  <c r="F29" i="1"/>
  <c r="O11" i="3" l="1"/>
  <c r="I2" i="2"/>
  <c r="K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16" i="2"/>
  <c r="K16" i="2"/>
  <c r="I17" i="2"/>
  <c r="K17" i="2"/>
  <c r="I18" i="2"/>
  <c r="K18" i="2"/>
  <c r="I19" i="2"/>
  <c r="K19" i="2"/>
  <c r="I20" i="2"/>
  <c r="K20" i="2"/>
  <c r="I21" i="2"/>
  <c r="K21" i="2"/>
  <c r="I22" i="2"/>
  <c r="K22" i="2"/>
  <c r="I23" i="2"/>
  <c r="K23" i="2"/>
  <c r="K24" i="2"/>
  <c r="L24" i="2" s="1"/>
  <c r="I25" i="2"/>
  <c r="K25" i="2"/>
  <c r="L23" i="2" l="1"/>
  <c r="L21" i="2"/>
  <c r="L19" i="2"/>
  <c r="L17" i="2"/>
  <c r="L15" i="2"/>
  <c r="L13" i="2"/>
  <c r="L11" i="2"/>
  <c r="L9" i="2"/>
  <c r="L7" i="2"/>
  <c r="L5" i="2"/>
  <c r="L3" i="2"/>
  <c r="L25" i="2"/>
  <c r="L22" i="2"/>
  <c r="L20" i="2"/>
  <c r="L18" i="2"/>
  <c r="L16" i="2"/>
  <c r="L14" i="2"/>
  <c r="L12" i="2"/>
  <c r="L10" i="2"/>
  <c r="L8" i="2"/>
  <c r="L6" i="2"/>
  <c r="L4" i="2"/>
  <c r="L2" i="2"/>
  <c r="O11" i="2" l="1"/>
</calcChain>
</file>

<file path=xl/sharedStrings.xml><?xml version="1.0" encoding="utf-8"?>
<sst xmlns="http://schemas.openxmlformats.org/spreadsheetml/2006/main" count="60" uniqueCount="20">
  <si>
    <t>seed</t>
  </si>
  <si>
    <t>plantime</t>
  </si>
  <si>
    <t>cusps</t>
  </si>
  <si>
    <t>steer</t>
  </si>
  <si>
    <t>traveltime</t>
  </si>
  <si>
    <t>clearance</t>
  </si>
  <si>
    <t>normalized steer</t>
  </si>
  <si>
    <t>normalized travel</t>
  </si>
  <si>
    <t>normalized clearance</t>
  </si>
  <si>
    <t>normalized cusps</t>
  </si>
  <si>
    <t>Min</t>
  </si>
  <si>
    <t>Max</t>
  </si>
  <si>
    <t>Átlag</t>
  </si>
  <si>
    <t>Szórás</t>
  </si>
  <si>
    <r>
      <t>alfa</t>
    </r>
    <r>
      <rPr>
        <vertAlign val="subscript"/>
        <sz val="11"/>
        <color theme="1"/>
        <rFont val="Calibri"/>
        <family val="2"/>
        <charset val="238"/>
        <scheme val="minor"/>
      </rPr>
      <t>cusps</t>
    </r>
  </si>
  <si>
    <r>
      <t>alfa</t>
    </r>
    <r>
      <rPr>
        <vertAlign val="subscript"/>
        <sz val="11"/>
        <color theme="1"/>
        <rFont val="Calibri"/>
        <family val="2"/>
        <charset val="238"/>
        <scheme val="minor"/>
      </rPr>
      <t>steer</t>
    </r>
  </si>
  <si>
    <r>
      <t>alfa</t>
    </r>
    <r>
      <rPr>
        <vertAlign val="subscript"/>
        <sz val="11"/>
        <color theme="1"/>
        <rFont val="Calibri"/>
        <family val="2"/>
        <charset val="238"/>
        <scheme val="minor"/>
      </rPr>
      <t>travel</t>
    </r>
  </si>
  <si>
    <r>
      <t>alfa</t>
    </r>
    <r>
      <rPr>
        <vertAlign val="subscript"/>
        <sz val="11"/>
        <color theme="1"/>
        <rFont val="Calibri"/>
        <family val="2"/>
        <charset val="238"/>
        <scheme val="minor"/>
      </rPr>
      <t>clear</t>
    </r>
  </si>
  <si>
    <t>sum</t>
  </si>
  <si>
    <t>Optimal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</si>
</sst>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11"/>
      <color theme="0" tint="-0.499984740745262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F34" sqref="A28:F34"/>
    </sheetView>
  </sheetViews>
  <sheetFormatPr defaultRowHeight="15" x14ac:dyDescent="0.25"/>
  <cols>
    <col min="5" max="5" width="10.28515625" bestFit="1" customWidth="1"/>
    <col min="8" max="8" width="16.42578125" bestFit="1" customWidth="1"/>
    <col min="9" max="9" width="16.140625" bestFit="1" customWidth="1"/>
    <col min="10" max="10" width="16.7109375" bestFit="1" customWidth="1"/>
    <col min="11" max="11" width="20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9</v>
      </c>
      <c r="I1" t="s">
        <v>6</v>
      </c>
      <c r="J1" t="s">
        <v>7</v>
      </c>
      <c r="K1" t="s">
        <v>8</v>
      </c>
      <c r="L1" t="s">
        <v>18</v>
      </c>
    </row>
    <row r="2" spans="1:12" x14ac:dyDescent="0.25">
      <c r="A2">
        <v>10</v>
      </c>
      <c r="B2">
        <v>21727</v>
      </c>
      <c r="C2">
        <v>19</v>
      </c>
      <c r="D2">
        <v>11.408300000000001</v>
      </c>
      <c r="E2">
        <v>65.506799999999998</v>
      </c>
      <c r="F2">
        <v>4.8231700000000002</v>
      </c>
      <c r="H2">
        <f>(C2-C$28)/(C$29-C$28)</f>
        <v>0.6</v>
      </c>
      <c r="I2">
        <f t="shared" ref="I2:J17" si="0">(D2-D$28)/(D$29-D$28)</f>
        <v>1</v>
      </c>
      <c r="J2">
        <f t="shared" si="0"/>
        <v>1</v>
      </c>
      <c r="K2">
        <f>1-(F2-F$28)/(F$29-F$28)</f>
        <v>0.3248501426589534</v>
      </c>
      <c r="L2">
        <f>$B$34*H2+$C$34*I2+$D$34*J2+$E$34*K2</f>
        <v>2</v>
      </c>
    </row>
    <row r="3" spans="1:12" x14ac:dyDescent="0.25">
      <c r="A3">
        <v>11</v>
      </c>
      <c r="B3">
        <v>43931</v>
      </c>
      <c r="C3">
        <v>7</v>
      </c>
      <c r="D3">
        <v>7.5653300000000003</v>
      </c>
      <c r="E3">
        <v>40.160400000000003</v>
      </c>
      <c r="F3">
        <v>4.36191</v>
      </c>
      <c r="H3">
        <f t="shared" ref="H3:H26" si="1">(C3-C$28)/(C$29-C$28)</f>
        <v>0</v>
      </c>
      <c r="I3">
        <f t="shared" si="0"/>
        <v>0.21651348838726522</v>
      </c>
      <c r="J3">
        <f t="shared" si="0"/>
        <v>8.6188124166276317E-2</v>
      </c>
      <c r="K3">
        <f t="shared" ref="K3:K26" si="2">1-(F3-F$28)/(F$29-F$28)</f>
        <v>0.62669816506557074</v>
      </c>
      <c r="L3">
        <f t="shared" ref="L3:L26" si="3">$B$34*H3+$C$34*I3+$D$34*J3+$E$34*K3</f>
        <v>0.30270161255354155</v>
      </c>
    </row>
    <row r="4" spans="1:12" x14ac:dyDescent="0.25">
      <c r="A4">
        <v>12</v>
      </c>
      <c r="B4">
        <v>76407</v>
      </c>
      <c r="C4">
        <v>9</v>
      </c>
      <c r="D4">
        <v>8.3514700000000008</v>
      </c>
      <c r="E4">
        <v>44.540300000000002</v>
      </c>
      <c r="F4">
        <v>4.5951300000000002</v>
      </c>
      <c r="H4">
        <f t="shared" si="1"/>
        <v>0.1</v>
      </c>
      <c r="I4">
        <f t="shared" si="0"/>
        <v>0.37678798603862229</v>
      </c>
      <c r="J4">
        <f t="shared" si="0"/>
        <v>0.24409633341745701</v>
      </c>
      <c r="K4">
        <f t="shared" si="2"/>
        <v>0.47407926079103724</v>
      </c>
      <c r="L4">
        <f t="shared" si="3"/>
        <v>0.62088431945607936</v>
      </c>
    </row>
    <row r="5" spans="1:12" x14ac:dyDescent="0.25">
      <c r="A5">
        <v>13</v>
      </c>
      <c r="B5">
        <v>91528</v>
      </c>
      <c r="C5">
        <v>7</v>
      </c>
      <c r="D5">
        <v>9.5338799999999999</v>
      </c>
      <c r="E5">
        <v>51.7776</v>
      </c>
      <c r="F5">
        <v>4.8247999999999998</v>
      </c>
      <c r="H5">
        <f t="shared" si="1"/>
        <v>0</v>
      </c>
      <c r="I5">
        <f t="shared" si="0"/>
        <v>0.61785213335073064</v>
      </c>
      <c r="J5">
        <f t="shared" si="0"/>
        <v>0.50502217254930248</v>
      </c>
      <c r="K5">
        <f t="shared" si="2"/>
        <v>0.32378347250215977</v>
      </c>
      <c r="L5">
        <f t="shared" si="3"/>
        <v>1.1228743059000332</v>
      </c>
    </row>
    <row r="6" spans="1:12" x14ac:dyDescent="0.25">
      <c r="A6">
        <v>14</v>
      </c>
      <c r="B6">
        <v>103984</v>
      </c>
      <c r="C6">
        <v>9</v>
      </c>
      <c r="D6">
        <v>9.8406400000000005</v>
      </c>
      <c r="E6">
        <v>48.043100000000003</v>
      </c>
      <c r="F6">
        <v>4.72255</v>
      </c>
      <c r="H6">
        <f t="shared" si="1"/>
        <v>0.1</v>
      </c>
      <c r="I6">
        <f t="shared" si="0"/>
        <v>0.68039290840292277</v>
      </c>
      <c r="J6">
        <f t="shared" si="0"/>
        <v>0.37038252154162332</v>
      </c>
      <c r="K6">
        <f t="shared" si="2"/>
        <v>0.39069575687773217</v>
      </c>
      <c r="L6">
        <f t="shared" si="3"/>
        <v>1.050775429944546</v>
      </c>
    </row>
    <row r="7" spans="1:12" x14ac:dyDescent="0.25">
      <c r="A7">
        <v>15</v>
      </c>
      <c r="B7">
        <v>137508</v>
      </c>
      <c r="C7">
        <v>19</v>
      </c>
      <c r="D7">
        <v>10.0884</v>
      </c>
      <c r="E7">
        <v>61.789299999999997</v>
      </c>
      <c r="F7">
        <v>4.6707599999999996</v>
      </c>
      <c r="H7">
        <f t="shared" si="1"/>
        <v>0.6</v>
      </c>
      <c r="I7">
        <f t="shared" si="0"/>
        <v>0.73090504305845505</v>
      </c>
      <c r="J7">
        <f t="shared" si="0"/>
        <v>0.86597324872913439</v>
      </c>
      <c r="K7">
        <f t="shared" si="2"/>
        <v>0.42458707431353593</v>
      </c>
      <c r="L7">
        <f t="shared" si="3"/>
        <v>1.5968782917875894</v>
      </c>
    </row>
    <row r="8" spans="1:12" x14ac:dyDescent="0.25">
      <c r="A8">
        <v>16</v>
      </c>
      <c r="B8">
        <v>158469</v>
      </c>
      <c r="C8">
        <v>15</v>
      </c>
      <c r="D8">
        <v>6.5033399999999997</v>
      </c>
      <c r="E8">
        <v>45.249499999999998</v>
      </c>
      <c r="F8">
        <v>3.9178000000000002</v>
      </c>
      <c r="H8">
        <f t="shared" si="1"/>
        <v>0.4</v>
      </c>
      <c r="I8">
        <f t="shared" si="0"/>
        <v>0</v>
      </c>
      <c r="J8">
        <f t="shared" si="0"/>
        <v>0.26966506832029419</v>
      </c>
      <c r="K8">
        <f t="shared" si="2"/>
        <v>0.91732324686542921</v>
      </c>
      <c r="L8">
        <f t="shared" si="3"/>
        <v>0.26966506832029419</v>
      </c>
    </row>
    <row r="9" spans="1:12" x14ac:dyDescent="0.25">
      <c r="A9">
        <v>17</v>
      </c>
      <c r="B9">
        <v>179186</v>
      </c>
      <c r="C9">
        <v>27</v>
      </c>
      <c r="D9">
        <v>6.5446400000000002</v>
      </c>
      <c r="E9">
        <v>51.368600000000001</v>
      </c>
      <c r="F9">
        <v>4.6104900000000004</v>
      </c>
      <c r="H9">
        <f t="shared" si="1"/>
        <v>1</v>
      </c>
      <c r="I9">
        <f t="shared" si="0"/>
        <v>8.4200482776619085E-3</v>
      </c>
      <c r="J9">
        <f t="shared" si="0"/>
        <v>0.49027652594008014</v>
      </c>
      <c r="K9">
        <f t="shared" si="2"/>
        <v>0.46402769416014422</v>
      </c>
      <c r="L9">
        <f t="shared" si="3"/>
        <v>0.49869657421774205</v>
      </c>
    </row>
    <row r="10" spans="1:12" x14ac:dyDescent="0.25">
      <c r="A10">
        <v>18</v>
      </c>
      <c r="B10">
        <v>191598</v>
      </c>
      <c r="C10">
        <v>11</v>
      </c>
      <c r="D10">
        <v>9.4273399999999992</v>
      </c>
      <c r="E10">
        <v>54.4437</v>
      </c>
      <c r="F10">
        <v>4.9081099999999998</v>
      </c>
      <c r="H10">
        <f t="shared" si="1"/>
        <v>0.2</v>
      </c>
      <c r="I10">
        <f t="shared" si="0"/>
        <v>0.59613126304801645</v>
      </c>
      <c r="J10">
        <f t="shared" si="0"/>
        <v>0.60114287774452901</v>
      </c>
      <c r="K10">
        <f t="shared" si="2"/>
        <v>0.26926550270921157</v>
      </c>
      <c r="L10">
        <f t="shared" si="3"/>
        <v>1.1972741407925453</v>
      </c>
    </row>
    <row r="11" spans="1:12" x14ac:dyDescent="0.25">
      <c r="A11">
        <v>19</v>
      </c>
      <c r="B11">
        <v>211539</v>
      </c>
      <c r="C11">
        <v>9</v>
      </c>
      <c r="D11">
        <v>6.8616599999999996</v>
      </c>
      <c r="E11">
        <v>38.426000000000002</v>
      </c>
      <c r="F11">
        <v>4.9800899999999997</v>
      </c>
      <c r="H11">
        <f t="shared" si="1"/>
        <v>0.1</v>
      </c>
      <c r="I11">
        <f t="shared" si="0"/>
        <v>7.3052583507306867E-2</v>
      </c>
      <c r="J11">
        <f t="shared" si="0"/>
        <v>2.3657929841006793E-2</v>
      </c>
      <c r="K11">
        <f t="shared" si="2"/>
        <v>0.22216187210428529</v>
      </c>
      <c r="L11">
        <f t="shared" si="3"/>
        <v>9.6710513348313654E-2</v>
      </c>
    </row>
    <row r="12" spans="1:12" x14ac:dyDescent="0.25">
      <c r="A12">
        <v>20</v>
      </c>
      <c r="B12">
        <v>223996</v>
      </c>
      <c r="C12">
        <v>7</v>
      </c>
      <c r="D12">
        <v>6.8658900000000003</v>
      </c>
      <c r="E12">
        <v>43.429099999999998</v>
      </c>
      <c r="F12">
        <v>4.5130499999999998</v>
      </c>
      <c r="H12">
        <f t="shared" si="1"/>
        <v>0</v>
      </c>
      <c r="I12">
        <f t="shared" si="0"/>
        <v>7.3914975861169213E-2</v>
      </c>
      <c r="J12">
        <f t="shared" si="0"/>
        <v>0.20403432238526162</v>
      </c>
      <c r="K12">
        <f t="shared" si="2"/>
        <v>0.5277923199748713</v>
      </c>
      <c r="L12">
        <f t="shared" si="3"/>
        <v>0.27794929824643083</v>
      </c>
    </row>
    <row r="13" spans="1:12" x14ac:dyDescent="0.25">
      <c r="A13">
        <v>21</v>
      </c>
      <c r="B13">
        <v>239874</v>
      </c>
      <c r="C13">
        <v>11</v>
      </c>
      <c r="D13">
        <v>7.6619400000000004</v>
      </c>
      <c r="E13">
        <v>44.232100000000003</v>
      </c>
      <c r="F13">
        <v>4.5190099999999997</v>
      </c>
      <c r="H13">
        <f t="shared" si="1"/>
        <v>0.2</v>
      </c>
      <c r="I13">
        <f t="shared" si="0"/>
        <v>0.23620987734864313</v>
      </c>
      <c r="J13">
        <f t="shared" si="0"/>
        <v>0.23298482171828264</v>
      </c>
      <c r="K13">
        <f t="shared" si="2"/>
        <v>0.52389210271444675</v>
      </c>
      <c r="L13">
        <f t="shared" si="3"/>
        <v>0.46919469906692579</v>
      </c>
    </row>
    <row r="14" spans="1:12" x14ac:dyDescent="0.25">
      <c r="A14">
        <v>22</v>
      </c>
      <c r="B14">
        <v>251381</v>
      </c>
      <c r="C14">
        <v>9</v>
      </c>
      <c r="D14">
        <v>6.6071099999999996</v>
      </c>
      <c r="E14">
        <v>37.769799999999996</v>
      </c>
      <c r="F14">
        <v>4.2155800000000001</v>
      </c>
      <c r="H14">
        <f t="shared" si="1"/>
        <v>0.1</v>
      </c>
      <c r="I14">
        <f t="shared" si="0"/>
        <v>2.1156135829853841E-2</v>
      </c>
      <c r="J14">
        <f t="shared" si="0"/>
        <v>0</v>
      </c>
      <c r="K14">
        <f t="shared" si="2"/>
        <v>0.72245635159542432</v>
      </c>
      <c r="L14">
        <f t="shared" si="3"/>
        <v>2.1156135829853841E-2</v>
      </c>
    </row>
    <row r="15" spans="1:12" x14ac:dyDescent="0.25">
      <c r="A15">
        <v>23</v>
      </c>
      <c r="B15">
        <v>331898</v>
      </c>
      <c r="C15">
        <v>7</v>
      </c>
      <c r="D15">
        <v>6.5094799999999999</v>
      </c>
      <c r="E15">
        <v>39.0154</v>
      </c>
      <c r="F15">
        <v>4.0239399999999996</v>
      </c>
      <c r="H15">
        <f t="shared" si="1"/>
        <v>0</v>
      </c>
      <c r="I15">
        <f t="shared" si="0"/>
        <v>1.2517941022965029E-3</v>
      </c>
      <c r="J15">
        <f t="shared" si="0"/>
        <v>4.4907524245592641E-2</v>
      </c>
      <c r="K15">
        <f t="shared" si="2"/>
        <v>0.84786535088867387</v>
      </c>
      <c r="L15">
        <f t="shared" si="3"/>
        <v>4.6159318347889146E-2</v>
      </c>
    </row>
    <row r="16" spans="1:12" x14ac:dyDescent="0.25">
      <c r="A16">
        <v>24</v>
      </c>
      <c r="B16">
        <v>349416</v>
      </c>
      <c r="C16">
        <v>7</v>
      </c>
      <c r="D16">
        <v>7.4532800000000003</v>
      </c>
      <c r="E16">
        <v>44.102899999999998</v>
      </c>
      <c r="F16">
        <v>4.4250299999999996</v>
      </c>
      <c r="H16">
        <f t="shared" si="1"/>
        <v>0</v>
      </c>
      <c r="I16">
        <f t="shared" si="0"/>
        <v>0.19366926539665982</v>
      </c>
      <c r="J16">
        <f t="shared" si="0"/>
        <v>0.22832678371849879</v>
      </c>
      <c r="K16">
        <f t="shared" si="2"/>
        <v>0.58539250844174573</v>
      </c>
      <c r="L16">
        <f t="shared" si="3"/>
        <v>0.42199604911515864</v>
      </c>
    </row>
    <row r="17" spans="1:12" x14ac:dyDescent="0.25">
      <c r="A17">
        <v>25</v>
      </c>
      <c r="B17">
        <v>358500</v>
      </c>
      <c r="C17">
        <v>7</v>
      </c>
      <c r="D17">
        <v>7.6638200000000003</v>
      </c>
      <c r="E17">
        <v>44.063299999999998</v>
      </c>
      <c r="F17">
        <v>4.7051600000000002</v>
      </c>
      <c r="H17">
        <f t="shared" si="1"/>
        <v>0</v>
      </c>
      <c r="I17">
        <f t="shared" si="0"/>
        <v>0.23659316283924853</v>
      </c>
      <c r="J17">
        <f t="shared" si="0"/>
        <v>0.22689908786097995</v>
      </c>
      <c r="K17">
        <f t="shared" si="2"/>
        <v>0.4020757532130983</v>
      </c>
      <c r="L17">
        <f t="shared" si="3"/>
        <v>0.46349225070022848</v>
      </c>
    </row>
    <row r="18" spans="1:12" x14ac:dyDescent="0.25">
      <c r="A18">
        <v>26</v>
      </c>
      <c r="B18">
        <v>373657</v>
      </c>
      <c r="C18">
        <v>7</v>
      </c>
      <c r="D18">
        <v>10.530099999999999</v>
      </c>
      <c r="E18">
        <v>49.169600000000003</v>
      </c>
      <c r="F18">
        <v>5.3195800000000002</v>
      </c>
      <c r="H18">
        <f t="shared" si="1"/>
        <v>0</v>
      </c>
      <c r="I18">
        <f t="shared" ref="I18:I26" si="4">(D18-D$28)/(D$29-D$28)</f>
        <v>0.8209567458246344</v>
      </c>
      <c r="J18">
        <f t="shared" ref="J18:J26" si="5">(E18-E$28)/(E$29-E$28)</f>
        <v>0.41099614233695086</v>
      </c>
      <c r="K18">
        <f t="shared" si="2"/>
        <v>0</v>
      </c>
      <c r="L18">
        <f t="shared" si="3"/>
        <v>1.2319528881615853</v>
      </c>
    </row>
    <row r="19" spans="1:12" x14ac:dyDescent="0.25">
      <c r="A19">
        <v>27</v>
      </c>
      <c r="B19">
        <v>391356</v>
      </c>
      <c r="C19">
        <v>15</v>
      </c>
      <c r="D19">
        <v>7.4150200000000002</v>
      </c>
      <c r="E19">
        <v>50.119399999999999</v>
      </c>
      <c r="F19">
        <v>4.8127599999999999</v>
      </c>
      <c r="H19">
        <f t="shared" si="1"/>
        <v>0.4</v>
      </c>
      <c r="I19">
        <f t="shared" si="4"/>
        <v>0.1858689979123174</v>
      </c>
      <c r="J19">
        <f t="shared" si="5"/>
        <v>0.44523921116198584</v>
      </c>
      <c r="K19">
        <f t="shared" si="2"/>
        <v>0.33166243488731262</v>
      </c>
      <c r="L19">
        <f t="shared" si="3"/>
        <v>0.63110820907430321</v>
      </c>
    </row>
    <row r="20" spans="1:12" x14ac:dyDescent="0.25">
      <c r="A20">
        <v>28</v>
      </c>
      <c r="B20">
        <v>403050</v>
      </c>
      <c r="C20">
        <v>7</v>
      </c>
      <c r="D20">
        <v>7.7052800000000001</v>
      </c>
      <c r="E20">
        <v>41.869900000000001</v>
      </c>
      <c r="F20">
        <v>3.7914599999999998</v>
      </c>
      <c r="H20">
        <f t="shared" si="1"/>
        <v>0</v>
      </c>
      <c r="I20">
        <f t="shared" si="4"/>
        <v>0.24504583115866393</v>
      </c>
      <c r="J20">
        <f t="shared" si="5"/>
        <v>0.14782060064174224</v>
      </c>
      <c r="K20">
        <f t="shared" si="2"/>
        <v>1</v>
      </c>
      <c r="L20">
        <f t="shared" si="3"/>
        <v>0.39286643180040615</v>
      </c>
    </row>
    <row r="21" spans="1:12" x14ac:dyDescent="0.25">
      <c r="A21">
        <v>29</v>
      </c>
      <c r="B21">
        <v>420699</v>
      </c>
      <c r="C21">
        <v>7</v>
      </c>
      <c r="D21">
        <v>7.2178599999999999</v>
      </c>
      <c r="E21">
        <v>40.747999999999998</v>
      </c>
      <c r="F21">
        <v>4.6821400000000004</v>
      </c>
      <c r="H21">
        <f t="shared" si="1"/>
        <v>0</v>
      </c>
      <c r="I21">
        <f t="shared" si="4"/>
        <v>0.1456729514613779</v>
      </c>
      <c r="J21">
        <f t="shared" si="5"/>
        <v>0.1073728233046112</v>
      </c>
      <c r="K21">
        <f t="shared" si="2"/>
        <v>0.41714001518205357</v>
      </c>
      <c r="L21">
        <f t="shared" si="3"/>
        <v>0.25304577476598911</v>
      </c>
    </row>
    <row r="22" spans="1:12" x14ac:dyDescent="0.25">
      <c r="A22">
        <v>30</v>
      </c>
      <c r="B22">
        <v>431520</v>
      </c>
      <c r="C22">
        <v>11</v>
      </c>
      <c r="D22">
        <v>9.4023599999999998</v>
      </c>
      <c r="E22">
        <v>49.979199999999999</v>
      </c>
      <c r="F22">
        <v>4.1597299999999997</v>
      </c>
      <c r="H22">
        <f t="shared" si="1"/>
        <v>0.2</v>
      </c>
      <c r="I22">
        <f t="shared" si="4"/>
        <v>0.59103845902922747</v>
      </c>
      <c r="J22">
        <f t="shared" si="5"/>
        <v>0.44018459097955803</v>
      </c>
      <c r="K22">
        <f t="shared" si="2"/>
        <v>0.75900452844017496</v>
      </c>
      <c r="L22">
        <f t="shared" si="3"/>
        <v>1.0312230500087856</v>
      </c>
    </row>
    <row r="23" spans="1:12" x14ac:dyDescent="0.25">
      <c r="A23">
        <v>31</v>
      </c>
      <c r="B23">
        <v>448718</v>
      </c>
      <c r="C23">
        <v>7</v>
      </c>
      <c r="D23">
        <v>7.8795400000000004</v>
      </c>
      <c r="E23">
        <v>48.974899999999998</v>
      </c>
      <c r="F23">
        <v>5.2678200000000004</v>
      </c>
      <c r="H23">
        <f t="shared" si="1"/>
        <v>0</v>
      </c>
      <c r="I23">
        <f t="shared" si="4"/>
        <v>0.28057313413361179</v>
      </c>
      <c r="J23">
        <f t="shared" si="5"/>
        <v>0.40397663770414971</v>
      </c>
      <c r="K23">
        <f t="shared" si="2"/>
        <v>3.3871685469727408E-2</v>
      </c>
      <c r="L23">
        <f t="shared" si="3"/>
        <v>0.68454977183776156</v>
      </c>
    </row>
    <row r="24" spans="1:12" x14ac:dyDescent="0.25">
      <c r="A24">
        <v>32</v>
      </c>
      <c r="B24">
        <v>460300</v>
      </c>
      <c r="C24">
        <v>11</v>
      </c>
      <c r="D24">
        <v>7.1175100000000002</v>
      </c>
      <c r="E24">
        <v>46.437399999999997</v>
      </c>
      <c r="F24">
        <v>3.9242400000000002</v>
      </c>
      <c r="H24">
        <f t="shared" si="1"/>
        <v>0.2</v>
      </c>
      <c r="I24">
        <f t="shared" si="4"/>
        <v>0.12521406902400845</v>
      </c>
      <c r="J24">
        <f t="shared" si="5"/>
        <v>0.3124923387532898</v>
      </c>
      <c r="K24">
        <f t="shared" si="2"/>
        <v>0.91310891814778927</v>
      </c>
      <c r="L24">
        <f t="shared" si="3"/>
        <v>0.43770640777729825</v>
      </c>
    </row>
    <row r="25" spans="1:12" x14ac:dyDescent="0.25">
      <c r="A25">
        <v>33</v>
      </c>
      <c r="B25">
        <v>481319</v>
      </c>
      <c r="C25">
        <v>13</v>
      </c>
      <c r="D25">
        <v>6.6914999999999996</v>
      </c>
      <c r="E25">
        <v>41.403300000000002</v>
      </c>
      <c r="F25">
        <v>4.5037500000000001</v>
      </c>
      <c r="H25">
        <f t="shared" si="1"/>
        <v>0.3</v>
      </c>
      <c r="I25">
        <f t="shared" si="4"/>
        <v>3.8361169102296422E-2</v>
      </c>
      <c r="J25">
        <f t="shared" si="5"/>
        <v>0.1309983055124925</v>
      </c>
      <c r="K25">
        <f t="shared" si="2"/>
        <v>0.53387822945841945</v>
      </c>
      <c r="L25">
        <f t="shared" si="3"/>
        <v>0.16935947461478892</v>
      </c>
    </row>
    <row r="26" spans="1:12" x14ac:dyDescent="0.25">
      <c r="A26">
        <v>34</v>
      </c>
      <c r="B26">
        <v>496375</v>
      </c>
      <c r="C26">
        <v>7</v>
      </c>
      <c r="D26">
        <v>7.6175199999999998</v>
      </c>
      <c r="E26">
        <v>46.359000000000002</v>
      </c>
      <c r="F26">
        <v>4.55497</v>
      </c>
      <c r="H26">
        <f t="shared" si="1"/>
        <v>0</v>
      </c>
      <c r="I26">
        <f t="shared" si="4"/>
        <v>0.22715373825678498</v>
      </c>
      <c r="J26">
        <f t="shared" si="5"/>
        <v>0.30966578937880829</v>
      </c>
      <c r="K26">
        <f t="shared" si="2"/>
        <v>0.50035991937805935</v>
      </c>
      <c r="L26">
        <f t="shared" si="3"/>
        <v>0.53681952763559326</v>
      </c>
    </row>
    <row r="28" spans="1:12" x14ac:dyDescent="0.25">
      <c r="A28" t="s">
        <v>10</v>
      </c>
      <c r="C28">
        <f t="shared" ref="C28:F28" si="6">MIN(C2:C26)</f>
        <v>7</v>
      </c>
      <c r="D28">
        <f t="shared" si="6"/>
        <v>6.5033399999999997</v>
      </c>
      <c r="E28">
        <f t="shared" si="6"/>
        <v>37.769799999999996</v>
      </c>
      <c r="F28">
        <f t="shared" si="6"/>
        <v>3.7914599999999998</v>
      </c>
      <c r="K28" t="s">
        <v>19</v>
      </c>
      <c r="L28" s="1">
        <f>INDEX(A2:L26, MATCH(MIN(L2:L26),L2:L26,0),1)</f>
        <v>22</v>
      </c>
    </row>
    <row r="29" spans="1:12" x14ac:dyDescent="0.25">
      <c r="A29" t="s">
        <v>11</v>
      </c>
      <c r="C29">
        <f t="shared" ref="C29:F29" si="7">MAX(C2:C26)</f>
        <v>27</v>
      </c>
      <c r="D29">
        <f t="shared" si="7"/>
        <v>11.408300000000001</v>
      </c>
      <c r="E29">
        <f t="shared" si="7"/>
        <v>65.506799999999998</v>
      </c>
      <c r="F29">
        <f t="shared" si="7"/>
        <v>5.3195800000000002</v>
      </c>
    </row>
    <row r="30" spans="1:12" x14ac:dyDescent="0.25">
      <c r="A30" t="s">
        <v>12</v>
      </c>
      <c r="C30">
        <f>AVERAGE(C2:C26)</f>
        <v>10.6</v>
      </c>
      <c r="D30">
        <f t="shared" ref="D30:F30" si="8">AVERAGE(D2:D26)</f>
        <v>8.018528400000001</v>
      </c>
      <c r="E30">
        <f t="shared" si="8"/>
        <v>46.759144000000006</v>
      </c>
      <c r="F30">
        <f t="shared" si="8"/>
        <v>4.5533212000000001</v>
      </c>
    </row>
    <row r="31" spans="1:12" x14ac:dyDescent="0.25">
      <c r="A31" t="s">
        <v>13</v>
      </c>
      <c r="C31">
        <f>_xlfn.STDEV.S(C2:C26)</f>
        <v>5.0332229568471663</v>
      </c>
      <c r="D31">
        <f t="shared" ref="D31:F31" si="9">_xlfn.STDEV.S(D2:D26)</f>
        <v>1.4105040992959479</v>
      </c>
      <c r="E31">
        <f t="shared" si="9"/>
        <v>6.7658442731413855</v>
      </c>
      <c r="F31">
        <f t="shared" si="9"/>
        <v>0.39233476222821079</v>
      </c>
    </row>
    <row r="33" spans="2:5" ht="18" x14ac:dyDescent="0.35">
      <c r="B33" t="s">
        <v>14</v>
      </c>
      <c r="C33" t="s">
        <v>15</v>
      </c>
      <c r="D33" t="s">
        <v>16</v>
      </c>
      <c r="E33" t="s">
        <v>17</v>
      </c>
    </row>
    <row r="34" spans="2:5" x14ac:dyDescent="0.25">
      <c r="B34">
        <v>0</v>
      </c>
      <c r="C34">
        <v>1</v>
      </c>
      <c r="D34">
        <v>1</v>
      </c>
      <c r="E3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0"/>
  <sheetViews>
    <sheetView workbookViewId="0">
      <selection activeCell="Q11" sqref="Q11"/>
    </sheetView>
  </sheetViews>
  <sheetFormatPr defaultRowHeight="15" x14ac:dyDescent="0.25"/>
  <cols>
    <col min="2" max="2" width="9" bestFit="1" customWidth="1"/>
    <col min="5" max="5" width="10.28515625" bestFit="1" customWidth="1"/>
    <col min="8" max="8" width="16.42578125" bestFit="1" customWidth="1"/>
    <col min="9" max="9" width="16.140625" bestFit="1" customWidth="1"/>
    <col min="10" max="10" width="16.7109375" bestFit="1" customWidth="1"/>
    <col min="11" max="11" width="20.140625" bestFit="1" customWidth="1"/>
    <col min="14" max="14" width="8.1406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9</v>
      </c>
      <c r="I1" t="s">
        <v>6</v>
      </c>
      <c r="J1" t="s">
        <v>7</v>
      </c>
      <c r="K1" t="s">
        <v>8</v>
      </c>
      <c r="L1" t="s">
        <v>18</v>
      </c>
    </row>
    <row r="2" spans="1:19" x14ac:dyDescent="0.25">
      <c r="A2">
        <v>20</v>
      </c>
      <c r="B2" s="3">
        <v>25871</v>
      </c>
      <c r="C2">
        <v>116</v>
      </c>
      <c r="D2">
        <v>14.664199999999999</v>
      </c>
      <c r="E2">
        <v>125.624</v>
      </c>
      <c r="F2">
        <v>6.5194099999999997</v>
      </c>
      <c r="H2">
        <f>(C2-P$3)/(P$4-P$3)</f>
        <v>1</v>
      </c>
      <c r="I2">
        <f>(D2-Q$3)/(Q$4-Q$3)</f>
        <v>0.68952871721501063</v>
      </c>
      <c r="J2">
        <f>(E2-R$3)/(R$4-R$3)</f>
        <v>1</v>
      </c>
      <c r="K2">
        <f>1-(F2-S$3)/(S$4-S$3)</f>
        <v>0.39841586667933993</v>
      </c>
      <c r="L2" s="2">
        <f>$O$9*H2+$P$9*I2+$Q$9*J2+$R$9*K2</f>
        <v>2.3984158666793398</v>
      </c>
    </row>
    <row r="3" spans="1:19" x14ac:dyDescent="0.25">
      <c r="A3">
        <v>21</v>
      </c>
      <c r="B3" s="3">
        <v>34666</v>
      </c>
      <c r="C3">
        <v>66</v>
      </c>
      <c r="D3">
        <v>11.672800000000001</v>
      </c>
      <c r="E3">
        <v>88.010199999999998</v>
      </c>
      <c r="F3">
        <v>5.8734999999999999</v>
      </c>
      <c r="H3">
        <f>(C3-P$3)/(P$4-P$3)</f>
        <v>0.51923076923076927</v>
      </c>
      <c r="I3">
        <f>(D3-Q$3)/(Q$4-Q$3)</f>
        <v>0.38404098768306649</v>
      </c>
      <c r="J3">
        <f>(E3-R$3)/(R$4-R$3)</f>
        <v>0.56170931247400058</v>
      </c>
      <c r="K3">
        <f>1-(F3-S$3)/(S$4-S$3)</f>
        <v>0.60305737730887432</v>
      </c>
      <c r="L3" s="2">
        <f>$O$9*H3+$P$9*I3+$Q$9*J3+$R$9*K3</f>
        <v>1.6839974590136442</v>
      </c>
      <c r="N3" t="s">
        <v>10</v>
      </c>
      <c r="P3">
        <f>MIN(C2:C90)</f>
        <v>12</v>
      </c>
      <c r="Q3">
        <f>MIN(D2:D90)</f>
        <v>7.9121899999999998</v>
      </c>
      <c r="R3">
        <f>MIN(E2:E90)</f>
        <v>39.804699999999997</v>
      </c>
      <c r="S3">
        <f>MIN(F2:F90)</f>
        <v>4.6206300000000002</v>
      </c>
    </row>
    <row r="4" spans="1:19" x14ac:dyDescent="0.25">
      <c r="A4">
        <v>22</v>
      </c>
      <c r="B4" s="3">
        <v>52541</v>
      </c>
      <c r="C4">
        <v>58</v>
      </c>
      <c r="D4">
        <v>11.8062</v>
      </c>
      <c r="E4">
        <v>80.623999999999995</v>
      </c>
      <c r="F4">
        <v>6.4437800000000003</v>
      </c>
      <c r="H4">
        <f>(C4-P$3)/(P$4-P$3)</f>
        <v>0.44230769230769229</v>
      </c>
      <c r="I4">
        <f>(D4-Q$3)/(Q$4-Q$3)</f>
        <v>0.39766406153462808</v>
      </c>
      <c r="J4">
        <f>(E4-R$3)/(R$4-R$3)</f>
        <v>0.47564242542178742</v>
      </c>
      <c r="K4">
        <f>1-(F4-S$3)/(S$4-S$3)</f>
        <v>0.42237746728764691</v>
      </c>
      <c r="L4" s="2">
        <f>$O$9*H4+$P$9*I4+$Q$9*J4+$R$9*K4</f>
        <v>1.3403275850171266</v>
      </c>
      <c r="N4" t="s">
        <v>11</v>
      </c>
      <c r="P4">
        <f>MAX(C2:C90)</f>
        <v>116</v>
      </c>
      <c r="Q4">
        <f>MAX(D2:D90)</f>
        <v>17.7044</v>
      </c>
      <c r="R4">
        <f>MAX(E2:E90)</f>
        <v>125.624</v>
      </c>
      <c r="S4">
        <f>MAX(F2:F90)</f>
        <v>7.7769300000000001</v>
      </c>
    </row>
    <row r="5" spans="1:19" x14ac:dyDescent="0.25">
      <c r="A5">
        <v>23</v>
      </c>
      <c r="B5" s="3">
        <v>9422</v>
      </c>
      <c r="C5">
        <v>16</v>
      </c>
      <c r="D5">
        <v>9.7111199999999993</v>
      </c>
      <c r="E5">
        <v>48.154699999999998</v>
      </c>
      <c r="F5">
        <v>5.5891799999999998</v>
      </c>
      <c r="H5">
        <f>(C5-P$3)/(P$4-P$3)</f>
        <v>3.8461538461538464E-2</v>
      </c>
      <c r="I5">
        <f>(D5-Q$3)/(Q$4-Q$3)</f>
        <v>0.18371031667008769</v>
      </c>
      <c r="J5">
        <f>(E5-R$3)/(R$4-R$3)</f>
        <v>9.729746106062391E-2</v>
      </c>
      <c r="K5">
        <f>1-(F5-S$3)/(S$4-S$3)</f>
        <v>0.69313753445489978</v>
      </c>
      <c r="L5" s="2">
        <f>$O$9*H5+$P$9*I5+$Q$9*J5+$R$9*K5</f>
        <v>0.8288965339770622</v>
      </c>
      <c r="N5" t="s">
        <v>12</v>
      </c>
      <c r="P5">
        <f>AVERAGE(C2:C90)</f>
        <v>53.730337078651687</v>
      </c>
      <c r="Q5">
        <f>AVERAGE(D2:D90)</f>
        <v>11.051472808988763</v>
      </c>
      <c r="R5">
        <f>AVERAGE(E2:E90)</f>
        <v>75.736108988764045</v>
      </c>
      <c r="S5">
        <f>AVERAGE(F2:F90)</f>
        <v>6.0438649438202239</v>
      </c>
    </row>
    <row r="6" spans="1:19" x14ac:dyDescent="0.25">
      <c r="A6">
        <v>24</v>
      </c>
      <c r="B6" s="3">
        <v>20066</v>
      </c>
      <c r="C6">
        <v>52</v>
      </c>
      <c r="D6">
        <v>10.1092</v>
      </c>
      <c r="E6">
        <v>64.027699999999996</v>
      </c>
      <c r="F6">
        <v>6.8486399999999996</v>
      </c>
      <c r="H6">
        <f>(C6-P$3)/(P$4-P$3)</f>
        <v>0.38461538461538464</v>
      </c>
      <c r="I6">
        <f>(D6-Q$3)/(Q$4-Q$3)</f>
        <v>0.22436303959984513</v>
      </c>
      <c r="J6">
        <f>(E6-R$3)/(R$4-R$3)</f>
        <v>0.28225585620017873</v>
      </c>
      <c r="K6">
        <f>1-(F6-S$3)/(S$4-S$3)</f>
        <v>0.29410702404714395</v>
      </c>
      <c r="L6" s="2">
        <f>$O$9*H6+$P$9*I6+$Q$9*J6+$R$9*K6</f>
        <v>0.96097826486270732</v>
      </c>
      <c r="N6" t="s">
        <v>13</v>
      </c>
      <c r="P6">
        <f>_xlfn.STDEV.S(C2:C90)</f>
        <v>23.130442379206976</v>
      </c>
      <c r="Q6">
        <f>_xlfn.STDEV.S(D2:D90)</f>
        <v>2.0419340024071304</v>
      </c>
      <c r="R6">
        <f>_xlfn.STDEV.S(E2:E90)</f>
        <v>19.948018522927455</v>
      </c>
      <c r="S6">
        <f>_xlfn.STDEV.S(F2:F90)</f>
        <v>0.71212507556948723</v>
      </c>
    </row>
    <row r="7" spans="1:19" x14ac:dyDescent="0.25">
      <c r="A7">
        <v>25</v>
      </c>
      <c r="B7" s="3">
        <v>119230</v>
      </c>
      <c r="C7">
        <v>70</v>
      </c>
      <c r="D7">
        <v>13.685600000000001</v>
      </c>
      <c r="E7">
        <v>95.330699999999993</v>
      </c>
      <c r="F7">
        <v>7.1378500000000003</v>
      </c>
      <c r="H7">
        <f>(C7-P$3)/(P$4-P$3)</f>
        <v>0.55769230769230771</v>
      </c>
      <c r="I7">
        <f>(D7-Q$3)/(Q$4-Q$3)</f>
        <v>0.58959213497259566</v>
      </c>
      <c r="J7">
        <f>(E7-R$3)/(R$4-R$3)</f>
        <v>0.64701063746732956</v>
      </c>
      <c r="K7">
        <f>1-(F7-S$3)/(S$4-S$3)</f>
        <v>0.20247758451351261</v>
      </c>
      <c r="L7" s="2">
        <f>$O$9*H7+$P$9*I7+$Q$9*J7+$R$9*K7</f>
        <v>1.4071805296731501</v>
      </c>
    </row>
    <row r="8" spans="1:19" ht="18" x14ac:dyDescent="0.35">
      <c r="A8">
        <v>26</v>
      </c>
      <c r="B8" s="3">
        <v>15950</v>
      </c>
      <c r="C8">
        <v>52</v>
      </c>
      <c r="D8">
        <v>11.143700000000001</v>
      </c>
      <c r="E8">
        <v>79.094300000000004</v>
      </c>
      <c r="F8">
        <v>5.8794700000000004</v>
      </c>
      <c r="H8">
        <f>(C8-P$3)/(P$4-P$3)</f>
        <v>0.38461538461538464</v>
      </c>
      <c r="I8">
        <f>(D8-Q$3)/(Q$4-Q$3)</f>
        <v>0.33000824124482631</v>
      </c>
      <c r="J8">
        <f>(E8-R$3)/(R$4-R$3)</f>
        <v>0.45781776360329213</v>
      </c>
      <c r="K8">
        <f>1-(F8-S$3)/(S$4-S$3)</f>
        <v>0.60116592212400588</v>
      </c>
      <c r="L8" s="2">
        <f>$O$9*H8+$P$9*I8+$Q$9*J8+$R$9*K8</f>
        <v>1.4435990703426826</v>
      </c>
      <c r="O8" t="s">
        <v>14</v>
      </c>
      <c r="P8" t="s">
        <v>15</v>
      </c>
      <c r="Q8" t="s">
        <v>16</v>
      </c>
      <c r="R8" t="s">
        <v>17</v>
      </c>
    </row>
    <row r="9" spans="1:19" x14ac:dyDescent="0.25">
      <c r="A9">
        <v>27</v>
      </c>
      <c r="B9" s="3">
        <v>14868</v>
      </c>
      <c r="C9">
        <v>28</v>
      </c>
      <c r="D9">
        <v>9.0152800000000006</v>
      </c>
      <c r="E9">
        <v>50.450400000000002</v>
      </c>
      <c r="F9">
        <v>5.3246599999999997</v>
      </c>
      <c r="H9">
        <f>(C9-P$3)/(P$4-P$3)</f>
        <v>0.15384615384615385</v>
      </c>
      <c r="I9">
        <f>(D9-Q$3)/(Q$4-Q$3)</f>
        <v>0.11264974913732453</v>
      </c>
      <c r="J9">
        <f>(E9-R$3)/(R$4-R$3)</f>
        <v>0.12404785403749512</v>
      </c>
      <c r="K9">
        <f>1-(F9-S$3)/(S$4-S$3)</f>
        <v>0.77694452365111066</v>
      </c>
      <c r="L9" s="2">
        <f>$O$9*H9+$P$9*I9+$Q$9*J9+$R$9*K9</f>
        <v>1.0548385315347597</v>
      </c>
      <c r="O9">
        <v>1</v>
      </c>
      <c r="P9">
        <v>0</v>
      </c>
      <c r="Q9">
        <v>1</v>
      </c>
      <c r="R9">
        <v>1</v>
      </c>
    </row>
    <row r="10" spans="1:19" x14ac:dyDescent="0.25">
      <c r="A10">
        <v>28</v>
      </c>
      <c r="B10" s="3">
        <v>8300</v>
      </c>
      <c r="C10">
        <v>20</v>
      </c>
      <c r="D10">
        <v>8.73095</v>
      </c>
      <c r="E10">
        <v>45.222299999999997</v>
      </c>
      <c r="F10">
        <v>5.2064599999999999</v>
      </c>
      <c r="H10">
        <f>(C10-P$3)/(P$4-P$3)</f>
        <v>7.6923076923076927E-2</v>
      </c>
      <c r="I10">
        <f>(D10-Q$3)/(Q$4-Q$3)</f>
        <v>8.3613402898834899E-2</v>
      </c>
      <c r="J10">
        <f>(E10-R$3)/(R$4-R$3)</f>
        <v>6.312799102299832E-2</v>
      </c>
      <c r="K10">
        <f>1-(F10-S$3)/(S$4-S$3)</f>
        <v>0.81439343535151931</v>
      </c>
      <c r="L10" s="2">
        <f>$O$9*H10+$P$9*I10+$Q$9*J10+$R$9*K10</f>
        <v>0.95444450329759456</v>
      </c>
    </row>
    <row r="11" spans="1:19" x14ac:dyDescent="0.25">
      <c r="A11">
        <v>29</v>
      </c>
      <c r="B11" s="3">
        <v>18973</v>
      </c>
      <c r="C11">
        <v>48</v>
      </c>
      <c r="D11">
        <v>8.6538500000000003</v>
      </c>
      <c r="E11">
        <v>63.452800000000003</v>
      </c>
      <c r="F11">
        <v>6.0440899999999997</v>
      </c>
      <c r="H11">
        <f>(C11-P$3)/(P$4-P$3)</f>
        <v>0.34615384615384615</v>
      </c>
      <c r="I11">
        <f>(D11-Q$3)/(Q$4-Q$3)</f>
        <v>7.5739797246995352E-2</v>
      </c>
      <c r="J11">
        <f>(E11-R$3)/(R$4-R$3)</f>
        <v>0.27555689687517854</v>
      </c>
      <c r="K11">
        <f>1-(F11-S$3)/(S$4-S$3)</f>
        <v>0.54900991667458743</v>
      </c>
      <c r="L11" s="2">
        <f>$O$9*H11+$P$9*I11+$Q$9*J11+$R$9*K11</f>
        <v>1.1707206597036122</v>
      </c>
      <c r="N11" t="s">
        <v>19</v>
      </c>
      <c r="O11" s="1">
        <f>INDEX(A2:L90, MATCH(MIN(L2:L90),L2:L90,0),1)</f>
        <v>142</v>
      </c>
    </row>
    <row r="12" spans="1:19" x14ac:dyDescent="0.25">
      <c r="A12">
        <v>30</v>
      </c>
      <c r="B12" s="3">
        <v>32149</v>
      </c>
      <c r="C12">
        <v>66</v>
      </c>
      <c r="D12">
        <v>13.974299999999999</v>
      </c>
      <c r="E12">
        <v>97.271299999999997</v>
      </c>
      <c r="F12">
        <v>5.9049399999999999</v>
      </c>
      <c r="H12">
        <f>(C12-P$3)/(P$4-P$3)</f>
        <v>0.51923076923076927</v>
      </c>
      <c r="I12">
        <f>(D12-Q$3)/(Q$4-Q$3)</f>
        <v>0.61907475432001557</v>
      </c>
      <c r="J12">
        <f>(E12-R$3)/(R$4-R$3)</f>
        <v>0.66962326656125137</v>
      </c>
      <c r="K12">
        <f>1-(F12-S$3)/(S$4-S$3)</f>
        <v>0.59309634698856262</v>
      </c>
      <c r="L12" s="2">
        <f>$O$9*H12+$P$9*I12+$Q$9*J12+$R$9*K12</f>
        <v>1.7819503827805832</v>
      </c>
    </row>
    <row r="13" spans="1:19" x14ac:dyDescent="0.25">
      <c r="A13">
        <v>31</v>
      </c>
      <c r="B13" s="3">
        <v>11391</v>
      </c>
      <c r="C13">
        <v>20</v>
      </c>
      <c r="D13">
        <v>9.3991299999999995</v>
      </c>
      <c r="E13">
        <v>49.233800000000002</v>
      </c>
      <c r="F13">
        <v>5.27325</v>
      </c>
      <c r="H13">
        <f>(C13-P$3)/(P$4-P$3)</f>
        <v>7.6923076923076927E-2</v>
      </c>
      <c r="I13">
        <f>(D13-Q$3)/(Q$4-Q$3)</f>
        <v>0.15184927610825336</v>
      </c>
      <c r="J13">
        <f>(E13-R$3)/(R$4-R$3)</f>
        <v>0.1098715556990095</v>
      </c>
      <c r="K13">
        <f>1-(F13-S$3)/(S$4-S$3)</f>
        <v>0.79323258245413941</v>
      </c>
      <c r="L13" s="2">
        <f>$O$9*H13+$P$9*I13+$Q$9*J13+$R$9*K13</f>
        <v>0.98002721507622581</v>
      </c>
    </row>
    <row r="14" spans="1:19" x14ac:dyDescent="0.25">
      <c r="A14">
        <v>32</v>
      </c>
      <c r="B14" s="3">
        <v>14301</v>
      </c>
      <c r="C14">
        <v>54</v>
      </c>
      <c r="D14">
        <v>9.3112999999999992</v>
      </c>
      <c r="E14">
        <v>72.3994</v>
      </c>
      <c r="F14">
        <v>5.9204100000000004</v>
      </c>
      <c r="H14">
        <f>(C14-P$3)/(P$4-P$3)</f>
        <v>0.40384615384615385</v>
      </c>
      <c r="I14">
        <f>(D14-Q$3)/(Q$4-Q$3)</f>
        <v>0.14287990147270119</v>
      </c>
      <c r="J14">
        <f>(E14-R$3)/(R$4-R$3)</f>
        <v>0.37980617413565482</v>
      </c>
      <c r="K14">
        <f>1-(F14-S$3)/(S$4-S$3)</f>
        <v>0.58819503849443966</v>
      </c>
      <c r="L14" s="2">
        <f>$O$9*H14+$P$9*I14+$Q$9*J14+$R$9*K14</f>
        <v>1.3718473664762483</v>
      </c>
    </row>
    <row r="15" spans="1:19" x14ac:dyDescent="0.25">
      <c r="A15">
        <v>33</v>
      </c>
      <c r="B15" s="3">
        <v>34790</v>
      </c>
      <c r="C15">
        <v>66</v>
      </c>
      <c r="D15">
        <v>12.1022</v>
      </c>
      <c r="E15">
        <v>88.139700000000005</v>
      </c>
      <c r="F15">
        <v>6.8598100000000004</v>
      </c>
      <c r="H15">
        <f>(C15-P$3)/(P$4-P$3)</f>
        <v>0.51923076923076927</v>
      </c>
      <c r="I15">
        <f>(D15-Q$3)/(Q$4-Q$3)</f>
        <v>0.42789217143014702</v>
      </c>
      <c r="J15">
        <f>(E15-R$3)/(R$4-R$3)</f>
        <v>0.56321829704973136</v>
      </c>
      <c r="K15">
        <f>1-(F15-S$3)/(S$4-S$3)</f>
        <v>0.29056807020878872</v>
      </c>
      <c r="L15" s="2">
        <f>$O$9*H15+$P$9*I15+$Q$9*J15+$R$9*K15</f>
        <v>1.3730171364892894</v>
      </c>
    </row>
    <row r="16" spans="1:19" x14ac:dyDescent="0.25">
      <c r="A16">
        <v>34</v>
      </c>
      <c r="B16" s="3">
        <v>13898</v>
      </c>
      <c r="C16">
        <v>42</v>
      </c>
      <c r="D16">
        <v>11.668799999999999</v>
      </c>
      <c r="E16">
        <v>68.4178</v>
      </c>
      <c r="F16">
        <v>5.80328</v>
      </c>
      <c r="H16">
        <f>(C16-P$3)/(P$4-P$3)</f>
        <v>0.28846153846153844</v>
      </c>
      <c r="I16">
        <f>(D16-Q$3)/(Q$4-Q$3)</f>
        <v>0.38363249971150526</v>
      </c>
      <c r="J16">
        <f>(E16-R$3)/(R$4-R$3)</f>
        <v>0.33341101593697459</v>
      </c>
      <c r="K16">
        <f>1-(F16-S$3)/(S$4-S$3)</f>
        <v>0.62530494566422723</v>
      </c>
      <c r="L16" s="2">
        <f>$O$9*H16+$P$9*I16+$Q$9*J16+$R$9*K16</f>
        <v>1.2471775000627403</v>
      </c>
    </row>
    <row r="17" spans="1:12" x14ac:dyDescent="0.25">
      <c r="A17">
        <v>36</v>
      </c>
      <c r="B17" s="3">
        <v>33030</v>
      </c>
      <c r="C17">
        <v>34</v>
      </c>
      <c r="D17">
        <v>9.69285</v>
      </c>
      <c r="E17">
        <v>61.373600000000003</v>
      </c>
      <c r="F17">
        <v>5.1075900000000001</v>
      </c>
      <c r="H17">
        <f>(C17-P$3)/(P$4-P$3)</f>
        <v>0.21153846153846154</v>
      </c>
      <c r="I17">
        <f>(D17-Q$3)/(Q$4-Q$3)</f>
        <v>0.18184454785998258</v>
      </c>
      <c r="J17">
        <f>(E17-R$3)/(R$4-R$3)</f>
        <v>0.25132924645155585</v>
      </c>
      <c r="K17">
        <f>1-(F17-S$3)/(S$4-S$3)</f>
        <v>0.84571808763425538</v>
      </c>
      <c r="L17" s="2">
        <f>$O$9*H17+$P$9*I17+$Q$9*J17+$R$9*K17</f>
        <v>1.3085857956242728</v>
      </c>
    </row>
    <row r="18" spans="1:12" x14ac:dyDescent="0.25">
      <c r="A18">
        <v>37</v>
      </c>
      <c r="B18" s="3">
        <v>12982</v>
      </c>
      <c r="C18">
        <v>50</v>
      </c>
      <c r="D18">
        <v>9.7038399999999996</v>
      </c>
      <c r="E18">
        <v>68.47</v>
      </c>
      <c r="F18">
        <v>6.3251299999999997</v>
      </c>
      <c r="H18">
        <f>(C18-P$3)/(P$4-P$3)</f>
        <v>0.36538461538461536</v>
      </c>
      <c r="I18">
        <f>(D18-Q$3)/(Q$4-Q$3)</f>
        <v>0.18296686856184657</v>
      </c>
      <c r="J18">
        <f>(E18-R$3)/(R$4-R$3)</f>
        <v>0.33401927072348531</v>
      </c>
      <c r="K18">
        <f>1-(F18-S$3)/(S$4-S$3)</f>
        <v>0.45996895098691526</v>
      </c>
      <c r="L18" s="2">
        <f>$O$9*H18+$P$9*I18+$Q$9*J18+$R$9*K18</f>
        <v>1.1593728370950158</v>
      </c>
    </row>
    <row r="19" spans="1:12" x14ac:dyDescent="0.25">
      <c r="A19">
        <v>38</v>
      </c>
      <c r="B19" s="3">
        <v>10908</v>
      </c>
      <c r="C19">
        <v>50</v>
      </c>
      <c r="D19">
        <v>9.8748500000000003</v>
      </c>
      <c r="E19">
        <v>74.754800000000003</v>
      </c>
      <c r="F19">
        <v>5.8086599999999997</v>
      </c>
      <c r="H19">
        <f>(C19-P$3)/(P$4-P$3)</f>
        <v>0.36538461538461536</v>
      </c>
      <c r="I19">
        <f>(D19-Q$3)/(Q$4-Q$3)</f>
        <v>0.20043075056601117</v>
      </c>
      <c r="J19">
        <f>(E19-R$3)/(R$4-R$3)</f>
        <v>0.40725221482813312</v>
      </c>
      <c r="K19">
        <f>1-(F19-S$3)/(S$4-S$3)</f>
        <v>0.62360041821119683</v>
      </c>
      <c r="L19" s="2">
        <f>$O$9*H19+$P$9*I19+$Q$9*J19+$R$9*K19</f>
        <v>1.3962372484239451</v>
      </c>
    </row>
    <row r="20" spans="1:12" x14ac:dyDescent="0.25">
      <c r="A20">
        <v>39</v>
      </c>
      <c r="B20" s="3">
        <v>66561</v>
      </c>
      <c r="C20">
        <v>62</v>
      </c>
      <c r="D20">
        <v>10.870900000000001</v>
      </c>
      <c r="E20">
        <v>79.988600000000005</v>
      </c>
      <c r="F20">
        <v>5.9278199999999996</v>
      </c>
      <c r="H20">
        <f>(C20-P$3)/(P$4-P$3)</f>
        <v>0.48076923076923078</v>
      </c>
      <c r="I20">
        <f>(D20-Q$3)/(Q$4-Q$3)</f>
        <v>0.30214936158436151</v>
      </c>
      <c r="J20">
        <f>(E20-R$3)/(R$4-R$3)</f>
        <v>0.46823849646874316</v>
      </c>
      <c r="K20">
        <f>1-(F20-S$3)/(S$4-S$3)</f>
        <v>0.58584735291322132</v>
      </c>
      <c r="L20" s="2">
        <f>$O$9*H20+$P$9*I20+$Q$9*J20+$R$9*K20</f>
        <v>1.5348550801511953</v>
      </c>
    </row>
    <row r="21" spans="1:12" x14ac:dyDescent="0.25">
      <c r="A21">
        <v>40</v>
      </c>
      <c r="B21" s="3">
        <v>12453</v>
      </c>
      <c r="C21">
        <v>52</v>
      </c>
      <c r="D21">
        <v>9.8627300000000009</v>
      </c>
      <c r="E21">
        <v>72.371799999999993</v>
      </c>
      <c r="F21">
        <v>7.0247900000000003</v>
      </c>
      <c r="H21">
        <f>(C21-P$3)/(P$4-P$3)</f>
        <v>0.38461538461538464</v>
      </c>
      <c r="I21">
        <f>(D21-Q$3)/(Q$4-Q$3)</f>
        <v>0.19919303201218119</v>
      </c>
      <c r="J21">
        <f>(E21-R$3)/(R$4-R$3)</f>
        <v>0.3794845681565801</v>
      </c>
      <c r="K21">
        <f>1-(F21-S$3)/(S$4-S$3)</f>
        <v>0.2382980071602826</v>
      </c>
      <c r="L21" s="2">
        <f>$O$9*H21+$P$9*I21+$Q$9*J21+$R$9*K21</f>
        <v>1.0023979599322472</v>
      </c>
    </row>
    <row r="22" spans="1:12" x14ac:dyDescent="0.25">
      <c r="A22">
        <v>41</v>
      </c>
      <c r="B22" s="3">
        <v>15661</v>
      </c>
      <c r="C22">
        <v>60</v>
      </c>
      <c r="D22">
        <v>11.3513</v>
      </c>
      <c r="E22">
        <v>81.770300000000006</v>
      </c>
      <c r="F22">
        <v>6.1819600000000001</v>
      </c>
      <c r="H22">
        <f>(C22-P$3)/(P$4-P$3)</f>
        <v>0.46153846153846156</v>
      </c>
      <c r="I22">
        <f>(D22-Q$3)/(Q$4-Q$3)</f>
        <v>0.35120876696884568</v>
      </c>
      <c r="J22">
        <f>(E22-R$3)/(R$4-R$3)</f>
        <v>0.48899956070487655</v>
      </c>
      <c r="K22">
        <f>1-(F22-S$3)/(S$4-S$3)</f>
        <v>0.50532902449070116</v>
      </c>
      <c r="L22" s="2">
        <f>$O$9*H22+$P$9*I22+$Q$9*J22+$R$9*K22</f>
        <v>1.4558670467340393</v>
      </c>
    </row>
    <row r="23" spans="1:12" x14ac:dyDescent="0.25">
      <c r="A23">
        <v>42</v>
      </c>
      <c r="B23" s="3">
        <v>16689</v>
      </c>
      <c r="C23">
        <v>60</v>
      </c>
      <c r="D23">
        <v>11.273400000000001</v>
      </c>
      <c r="E23">
        <v>76.545900000000003</v>
      </c>
      <c r="F23">
        <v>6.8217499999999998</v>
      </c>
      <c r="H23">
        <f>(C23-P$3)/(P$4-P$3)</f>
        <v>0.46153846153846156</v>
      </c>
      <c r="I23">
        <f>(D23-Q$3)/(Q$4-Q$3)</f>
        <v>0.34325346372269389</v>
      </c>
      <c r="J23">
        <f>(E23-R$3)/(R$4-R$3)</f>
        <v>0.4281228115354006</v>
      </c>
      <c r="K23">
        <f>1-(F23-S$3)/(S$4-S$3)</f>
        <v>0.30262649304565481</v>
      </c>
      <c r="L23" s="2">
        <f>$O$9*H23+$P$9*I23+$Q$9*J23+$R$9*K23</f>
        <v>1.192287766119517</v>
      </c>
    </row>
    <row r="24" spans="1:12" x14ac:dyDescent="0.25">
      <c r="A24">
        <v>43</v>
      </c>
      <c r="B24" s="3">
        <v>27452</v>
      </c>
      <c r="C24">
        <v>80</v>
      </c>
      <c r="D24">
        <v>12.4178</v>
      </c>
      <c r="E24">
        <v>95.816100000000006</v>
      </c>
      <c r="F24">
        <v>5.9253600000000004</v>
      </c>
      <c r="H24">
        <f>(C24-P$3)/(P$4-P$3)</f>
        <v>0.65384615384615385</v>
      </c>
      <c r="I24">
        <f>(D24-Q$3)/(Q$4-Q$3)</f>
        <v>0.46012187238631519</v>
      </c>
      <c r="J24">
        <f>(E24-R$3)/(R$4-R$3)</f>
        <v>0.65266670783844671</v>
      </c>
      <c r="K24">
        <f>1-(F24-S$3)/(S$4-S$3)</f>
        <v>0.58662674650698599</v>
      </c>
      <c r="L24" s="2">
        <f>$O$9*H24+$P$9*I24+$Q$9*J24+$R$9*K24</f>
        <v>1.8931396081915866</v>
      </c>
    </row>
    <row r="25" spans="1:12" x14ac:dyDescent="0.25">
      <c r="A25">
        <v>44</v>
      </c>
      <c r="B25" s="3">
        <v>29919</v>
      </c>
      <c r="C25">
        <v>56</v>
      </c>
      <c r="D25">
        <v>11.259</v>
      </c>
      <c r="E25">
        <v>79.459999999999994</v>
      </c>
      <c r="F25">
        <v>6.8979699999999999</v>
      </c>
      <c r="H25">
        <f>(C25-P$3)/(P$4-P$3)</f>
        <v>0.42307692307692307</v>
      </c>
      <c r="I25">
        <f>(D25-Q$3)/(Q$4-Q$3)</f>
        <v>0.34178290702507402</v>
      </c>
      <c r="J25">
        <f>(E25-R$3)/(R$4-R$3)</f>
        <v>0.46207904282603096</v>
      </c>
      <c r="K25">
        <f>1-(F25-S$3)/(S$4-S$3)</f>
        <v>0.27847796470550967</v>
      </c>
      <c r="L25" s="2">
        <f>$O$9*H25+$P$9*I25+$Q$9*J25+$R$9*K25</f>
        <v>1.1636339306084635</v>
      </c>
    </row>
    <row r="26" spans="1:12" x14ac:dyDescent="0.25">
      <c r="A26">
        <v>77</v>
      </c>
      <c r="B26" s="3">
        <v>37150</v>
      </c>
      <c r="C26">
        <v>88</v>
      </c>
      <c r="D26">
        <v>11.867900000000001</v>
      </c>
      <c r="E26">
        <v>100.753</v>
      </c>
      <c r="F26">
        <v>7.0888200000000001</v>
      </c>
      <c r="H26">
        <f t="shared" ref="H26:H89" si="0">(C26-P$3)/(P$4-P$3)</f>
        <v>0.73076923076923073</v>
      </c>
      <c r="I26">
        <f t="shared" ref="I26:I89" si="1">(D26-Q$3)/(Q$4-Q$3)</f>
        <v>0.40396498849595752</v>
      </c>
      <c r="J26">
        <f t="shared" ref="J26:J89" si="2">(E26-R$3)/(R$4-R$3)</f>
        <v>0.71019339472589504</v>
      </c>
      <c r="K26">
        <f t="shared" ref="K26:K89" si="3">1-(F26-S$3)/(S$4-S$3)</f>
        <v>0.21801159585590724</v>
      </c>
      <c r="L26" s="2">
        <f t="shared" ref="L26:L89" si="4">$O$9*H26+$P$9*I26+$Q$9*J26+$R$9*K26</f>
        <v>1.658974221351033</v>
      </c>
    </row>
    <row r="27" spans="1:12" x14ac:dyDescent="0.25">
      <c r="A27">
        <v>78</v>
      </c>
      <c r="B27" s="3">
        <v>15286</v>
      </c>
      <c r="C27">
        <v>42</v>
      </c>
      <c r="D27">
        <v>9.1528799999999997</v>
      </c>
      <c r="E27">
        <v>59.240600000000001</v>
      </c>
      <c r="F27">
        <v>5.58589</v>
      </c>
      <c r="H27">
        <f t="shared" si="0"/>
        <v>0.28846153846153844</v>
      </c>
      <c r="I27">
        <f t="shared" si="1"/>
        <v>0.12670173535902515</v>
      </c>
      <c r="J27">
        <f t="shared" si="2"/>
        <v>0.22647469741654855</v>
      </c>
      <c r="K27">
        <f t="shared" si="3"/>
        <v>0.69417989417989423</v>
      </c>
      <c r="L27" s="2">
        <f t="shared" si="4"/>
        <v>1.2091161300579811</v>
      </c>
    </row>
    <row r="28" spans="1:12" x14ac:dyDescent="0.25">
      <c r="A28">
        <v>81</v>
      </c>
      <c r="B28" s="3">
        <v>67768</v>
      </c>
      <c r="C28">
        <v>48</v>
      </c>
      <c r="D28">
        <v>12.370699999999999</v>
      </c>
      <c r="E28">
        <v>76.791700000000006</v>
      </c>
      <c r="F28">
        <v>7.4001299999999999</v>
      </c>
      <c r="H28">
        <f t="shared" si="0"/>
        <v>0.34615384615384615</v>
      </c>
      <c r="I28">
        <f t="shared" si="1"/>
        <v>0.45531192652118357</v>
      </c>
      <c r="J28">
        <f t="shared" si="2"/>
        <v>0.4309869691316523</v>
      </c>
      <c r="K28">
        <f t="shared" si="3"/>
        <v>0.11938028704495773</v>
      </c>
      <c r="L28" s="2">
        <f t="shared" si="4"/>
        <v>0.89652110233045612</v>
      </c>
    </row>
    <row r="29" spans="1:12" x14ac:dyDescent="0.25">
      <c r="A29">
        <v>82</v>
      </c>
      <c r="B29" s="3">
        <v>11606</v>
      </c>
      <c r="C29">
        <v>50</v>
      </c>
      <c r="D29">
        <v>8.5904799999999994</v>
      </c>
      <c r="E29">
        <v>64.965699999999998</v>
      </c>
      <c r="F29">
        <v>6.4375900000000001</v>
      </c>
      <c r="H29">
        <f t="shared" si="0"/>
        <v>0.36538461538461536</v>
      </c>
      <c r="I29">
        <f t="shared" si="1"/>
        <v>6.9268326557539062E-2</v>
      </c>
      <c r="J29">
        <f t="shared" si="2"/>
        <v>0.29318579853249793</v>
      </c>
      <c r="K29">
        <f t="shared" si="3"/>
        <v>0.42433862433862435</v>
      </c>
      <c r="L29" s="2">
        <f t="shared" si="4"/>
        <v>1.0829090382557376</v>
      </c>
    </row>
    <row r="30" spans="1:12" x14ac:dyDescent="0.25">
      <c r="A30">
        <v>83</v>
      </c>
      <c r="B30" s="3">
        <v>12637</v>
      </c>
      <c r="C30">
        <v>58</v>
      </c>
      <c r="D30">
        <v>11.3065</v>
      </c>
      <c r="E30">
        <v>77.227900000000005</v>
      </c>
      <c r="F30">
        <v>5.6368400000000003</v>
      </c>
      <c r="H30">
        <f t="shared" si="0"/>
        <v>0.44230769230769229</v>
      </c>
      <c r="I30">
        <f t="shared" si="1"/>
        <v>0.34663370168736163</v>
      </c>
      <c r="J30">
        <f t="shared" si="2"/>
        <v>0.4360697418878971</v>
      </c>
      <c r="K30">
        <f t="shared" si="3"/>
        <v>0.678037575642366</v>
      </c>
      <c r="L30" s="2">
        <f t="shared" si="4"/>
        <v>1.5564150098379554</v>
      </c>
    </row>
    <row r="31" spans="1:12" x14ac:dyDescent="0.25">
      <c r="A31">
        <v>84</v>
      </c>
      <c r="B31" s="3">
        <v>10738</v>
      </c>
      <c r="C31">
        <v>52</v>
      </c>
      <c r="D31">
        <v>7.9121899999999998</v>
      </c>
      <c r="E31">
        <v>61.770699999999998</v>
      </c>
      <c r="F31">
        <v>5.4763400000000004</v>
      </c>
      <c r="H31">
        <f t="shared" si="0"/>
        <v>0.38461538461538464</v>
      </c>
      <c r="I31">
        <f t="shared" si="1"/>
        <v>0</v>
      </c>
      <c r="J31">
        <f t="shared" si="2"/>
        <v>0.25595641073744485</v>
      </c>
      <c r="K31">
        <f t="shared" si="3"/>
        <v>0.72888825523556056</v>
      </c>
      <c r="L31" s="2">
        <f t="shared" si="4"/>
        <v>1.36946005058839</v>
      </c>
    </row>
    <row r="32" spans="1:12" x14ac:dyDescent="0.25">
      <c r="A32">
        <v>85</v>
      </c>
      <c r="B32" s="3">
        <v>15857</v>
      </c>
      <c r="C32">
        <v>12</v>
      </c>
      <c r="D32">
        <v>9.0749700000000004</v>
      </c>
      <c r="E32">
        <v>39.804699999999997</v>
      </c>
      <c r="F32">
        <v>5.1914499999999997</v>
      </c>
      <c r="H32">
        <f t="shared" si="0"/>
        <v>0</v>
      </c>
      <c r="I32">
        <f t="shared" si="1"/>
        <v>0.11874541089294455</v>
      </c>
      <c r="J32">
        <f t="shared" si="2"/>
        <v>0</v>
      </c>
      <c r="K32">
        <f t="shared" si="3"/>
        <v>0.81914900358014142</v>
      </c>
      <c r="L32" s="2">
        <f t="shared" si="4"/>
        <v>0.81914900358014142</v>
      </c>
    </row>
    <row r="33" spans="1:12" x14ac:dyDescent="0.25">
      <c r="A33">
        <v>86</v>
      </c>
      <c r="B33" s="3">
        <v>20168</v>
      </c>
      <c r="C33">
        <v>54</v>
      </c>
      <c r="D33">
        <v>8.0553500000000007</v>
      </c>
      <c r="E33">
        <v>68.737200000000001</v>
      </c>
      <c r="F33">
        <v>5.8336899999999998</v>
      </c>
      <c r="H33">
        <f t="shared" si="0"/>
        <v>0.40384615384615385</v>
      </c>
      <c r="I33">
        <f t="shared" si="1"/>
        <v>1.4619784502170687E-2</v>
      </c>
      <c r="J33">
        <f t="shared" si="2"/>
        <v>0.33713278947742531</v>
      </c>
      <c r="K33">
        <f t="shared" si="3"/>
        <v>0.61567024680797156</v>
      </c>
      <c r="L33" s="2">
        <f t="shared" si="4"/>
        <v>1.3566491901315507</v>
      </c>
    </row>
    <row r="34" spans="1:12" x14ac:dyDescent="0.25">
      <c r="A34">
        <v>87</v>
      </c>
      <c r="B34" s="3">
        <v>8839</v>
      </c>
      <c r="C34">
        <v>38</v>
      </c>
      <c r="D34">
        <v>10.0837</v>
      </c>
      <c r="E34">
        <v>64.414900000000003</v>
      </c>
      <c r="F34">
        <v>5.2486699999999997</v>
      </c>
      <c r="H34">
        <f t="shared" si="0"/>
        <v>0.25</v>
      </c>
      <c r="I34">
        <f t="shared" si="1"/>
        <v>0.22175892878114342</v>
      </c>
      <c r="J34">
        <f t="shared" si="2"/>
        <v>0.28676766181966068</v>
      </c>
      <c r="K34">
        <f t="shared" si="3"/>
        <v>0.80102018185850543</v>
      </c>
      <c r="L34" s="2">
        <f t="shared" si="4"/>
        <v>1.3377878436781661</v>
      </c>
    </row>
    <row r="35" spans="1:12" x14ac:dyDescent="0.25">
      <c r="A35">
        <v>88</v>
      </c>
      <c r="B35" s="3">
        <v>39051</v>
      </c>
      <c r="C35">
        <v>30</v>
      </c>
      <c r="D35">
        <v>12.075200000000001</v>
      </c>
      <c r="E35">
        <v>63.005600000000001</v>
      </c>
      <c r="F35">
        <v>4.8819699999999999</v>
      </c>
      <c r="H35">
        <f t="shared" si="0"/>
        <v>0.17307692307692307</v>
      </c>
      <c r="I35">
        <f t="shared" si="1"/>
        <v>0.42513487762210989</v>
      </c>
      <c r="J35">
        <f t="shared" si="2"/>
        <v>0.27034594782292565</v>
      </c>
      <c r="K35">
        <f t="shared" si="3"/>
        <v>0.91720051959572924</v>
      </c>
      <c r="L35" s="2">
        <f t="shared" si="4"/>
        <v>1.360623390495578</v>
      </c>
    </row>
    <row r="36" spans="1:12" x14ac:dyDescent="0.25">
      <c r="A36">
        <v>89</v>
      </c>
      <c r="B36" s="3">
        <v>12405</v>
      </c>
      <c r="C36">
        <v>50</v>
      </c>
      <c r="D36">
        <v>8.4576100000000007</v>
      </c>
      <c r="E36">
        <v>65.203599999999994</v>
      </c>
      <c r="F36">
        <v>6.1273499999999999</v>
      </c>
      <c r="H36">
        <f t="shared" si="0"/>
        <v>0.36538461538461536</v>
      </c>
      <c r="I36">
        <f t="shared" si="1"/>
        <v>5.5699377362209437E-2</v>
      </c>
      <c r="J36">
        <f t="shared" si="2"/>
        <v>0.29595790224343471</v>
      </c>
      <c r="K36">
        <f t="shared" si="3"/>
        <v>0.52263092861895266</v>
      </c>
      <c r="L36" s="2">
        <f t="shared" si="4"/>
        <v>1.1839734462470028</v>
      </c>
    </row>
    <row r="37" spans="1:12" x14ac:dyDescent="0.25">
      <c r="A37">
        <v>90</v>
      </c>
      <c r="B37" s="3">
        <v>21279</v>
      </c>
      <c r="C37">
        <v>104</v>
      </c>
      <c r="D37">
        <v>14.5032</v>
      </c>
      <c r="E37">
        <v>118.88800000000001</v>
      </c>
      <c r="F37">
        <v>6.2184299999999997</v>
      </c>
      <c r="H37">
        <f t="shared" si="0"/>
        <v>0.88461538461538458</v>
      </c>
      <c r="I37">
        <f t="shared" si="1"/>
        <v>0.67308707635967768</v>
      </c>
      <c r="J37">
        <f t="shared" si="2"/>
        <v>0.9215094972809148</v>
      </c>
      <c r="K37">
        <f t="shared" si="3"/>
        <v>0.49377435604980535</v>
      </c>
      <c r="L37" s="2">
        <f t="shared" si="4"/>
        <v>2.2998992379461045</v>
      </c>
    </row>
    <row r="38" spans="1:12" x14ac:dyDescent="0.25">
      <c r="A38">
        <v>91</v>
      </c>
      <c r="B38" s="3">
        <v>18049</v>
      </c>
      <c r="C38">
        <v>38</v>
      </c>
      <c r="D38">
        <v>12.742100000000001</v>
      </c>
      <c r="E38">
        <v>74.047399999999996</v>
      </c>
      <c r="F38">
        <v>5.7418399999999998</v>
      </c>
      <c r="H38">
        <f t="shared" si="0"/>
        <v>0.25</v>
      </c>
      <c r="I38">
        <f t="shared" si="1"/>
        <v>0.49324003468062882</v>
      </c>
      <c r="J38">
        <f t="shared" si="2"/>
        <v>0.39900931375576354</v>
      </c>
      <c r="K38">
        <f t="shared" si="3"/>
        <v>0.64477077590850063</v>
      </c>
      <c r="L38" s="2">
        <f t="shared" si="4"/>
        <v>1.2937800896642642</v>
      </c>
    </row>
    <row r="39" spans="1:12" x14ac:dyDescent="0.25">
      <c r="A39">
        <v>93</v>
      </c>
      <c r="B39" s="3">
        <v>24192</v>
      </c>
      <c r="C39">
        <v>28</v>
      </c>
      <c r="D39">
        <v>8.3799799999999998</v>
      </c>
      <c r="E39">
        <v>50.537100000000002</v>
      </c>
      <c r="F39">
        <v>5.2297599999999997</v>
      </c>
      <c r="H39">
        <f t="shared" si="0"/>
        <v>0.15384615384615385</v>
      </c>
      <c r="I39">
        <f t="shared" si="1"/>
        <v>4.7771647054137924E-2</v>
      </c>
      <c r="J39">
        <f t="shared" si="2"/>
        <v>0.12505811629784916</v>
      </c>
      <c r="K39">
        <f t="shared" si="3"/>
        <v>0.80701137407724244</v>
      </c>
      <c r="L39" s="2">
        <f t="shared" si="4"/>
        <v>1.0859156442212454</v>
      </c>
    </row>
    <row r="40" spans="1:12" x14ac:dyDescent="0.25">
      <c r="A40">
        <v>94</v>
      </c>
      <c r="B40" s="3">
        <v>25084</v>
      </c>
      <c r="C40">
        <v>54</v>
      </c>
      <c r="D40">
        <v>11.7896</v>
      </c>
      <c r="E40">
        <v>79.761899999999997</v>
      </c>
      <c r="F40">
        <v>5.8859300000000001</v>
      </c>
      <c r="H40">
        <f t="shared" si="0"/>
        <v>0.40384615384615385</v>
      </c>
      <c r="I40">
        <f t="shared" si="1"/>
        <v>0.39596883645264958</v>
      </c>
      <c r="J40">
        <f t="shared" si="2"/>
        <v>0.46559689953192346</v>
      </c>
      <c r="K40">
        <f t="shared" si="3"/>
        <v>0.59911922187371291</v>
      </c>
      <c r="L40" s="2">
        <f t="shared" si="4"/>
        <v>1.4685622752517902</v>
      </c>
    </row>
    <row r="41" spans="1:12" x14ac:dyDescent="0.25">
      <c r="A41">
        <v>95</v>
      </c>
      <c r="B41" s="3">
        <v>68292</v>
      </c>
      <c r="C41">
        <v>18</v>
      </c>
      <c r="D41">
        <v>8.9999199999999995</v>
      </c>
      <c r="E41">
        <v>47.057600000000001</v>
      </c>
      <c r="F41">
        <v>5.0076900000000002</v>
      </c>
      <c r="H41">
        <f t="shared" si="0"/>
        <v>5.7692307692307696E-2</v>
      </c>
      <c r="I41">
        <f t="shared" si="1"/>
        <v>0.11108115532652992</v>
      </c>
      <c r="J41">
        <f t="shared" si="2"/>
        <v>8.4513623392407117E-2</v>
      </c>
      <c r="K41">
        <f t="shared" si="3"/>
        <v>0.87736907138104747</v>
      </c>
      <c r="L41" s="2">
        <f t="shared" si="4"/>
        <v>1.0195750024657624</v>
      </c>
    </row>
    <row r="42" spans="1:12" x14ac:dyDescent="0.25">
      <c r="A42">
        <v>96</v>
      </c>
      <c r="B42" s="3">
        <v>11364</v>
      </c>
      <c r="C42">
        <v>64</v>
      </c>
      <c r="D42">
        <v>8.4152400000000007</v>
      </c>
      <c r="E42">
        <v>73.004400000000004</v>
      </c>
      <c r="F42">
        <v>6.2246100000000002</v>
      </c>
      <c r="H42">
        <f t="shared" si="0"/>
        <v>0.5</v>
      </c>
      <c r="I42">
        <f t="shared" si="1"/>
        <v>5.137246852344883E-2</v>
      </c>
      <c r="J42">
        <f t="shared" si="2"/>
        <v>0.38685587041609532</v>
      </c>
      <c r="K42">
        <f t="shared" si="3"/>
        <v>0.49181636726546907</v>
      </c>
      <c r="L42" s="2">
        <f t="shared" si="4"/>
        <v>1.3786722376815645</v>
      </c>
    </row>
    <row r="43" spans="1:12" x14ac:dyDescent="0.25">
      <c r="A43">
        <v>98</v>
      </c>
      <c r="B43" s="3">
        <v>29890</v>
      </c>
      <c r="C43">
        <v>68</v>
      </c>
      <c r="D43">
        <v>11.061</v>
      </c>
      <c r="E43">
        <v>80.623800000000003</v>
      </c>
      <c r="F43">
        <v>6.4293899999999997</v>
      </c>
      <c r="H43">
        <f t="shared" si="0"/>
        <v>0.53846153846153844</v>
      </c>
      <c r="I43">
        <f t="shared" si="1"/>
        <v>0.32156275243280114</v>
      </c>
      <c r="J43">
        <f t="shared" si="2"/>
        <v>0.47564009494367826</v>
      </c>
      <c r="K43">
        <f t="shared" si="3"/>
        <v>0.42693660298450731</v>
      </c>
      <c r="L43" s="2">
        <f t="shared" si="4"/>
        <v>1.4410382363897241</v>
      </c>
    </row>
    <row r="44" spans="1:12" x14ac:dyDescent="0.25">
      <c r="A44">
        <v>99</v>
      </c>
      <c r="B44" s="3">
        <v>11623</v>
      </c>
      <c r="C44">
        <v>52</v>
      </c>
      <c r="D44">
        <v>8.93506</v>
      </c>
      <c r="E44">
        <v>62.508200000000002</v>
      </c>
      <c r="F44">
        <v>6.1988000000000003</v>
      </c>
      <c r="H44">
        <f t="shared" si="0"/>
        <v>0.38461538461538464</v>
      </c>
      <c r="I44">
        <f t="shared" si="1"/>
        <v>0.10445752286766727</v>
      </c>
      <c r="J44">
        <f t="shared" si="2"/>
        <v>0.26455004876525451</v>
      </c>
      <c r="K44">
        <f t="shared" si="3"/>
        <v>0.49999366346671736</v>
      </c>
      <c r="L44" s="2">
        <f t="shared" si="4"/>
        <v>1.1491590968473564</v>
      </c>
    </row>
    <row r="45" spans="1:12" x14ac:dyDescent="0.25">
      <c r="A45">
        <v>100</v>
      </c>
      <c r="B45" s="3">
        <v>15616</v>
      </c>
      <c r="C45">
        <v>50</v>
      </c>
      <c r="D45">
        <v>10.698399999999999</v>
      </c>
      <c r="E45">
        <v>75.057100000000005</v>
      </c>
      <c r="F45">
        <v>5.7413999999999996</v>
      </c>
      <c r="H45">
        <f t="shared" si="0"/>
        <v>0.36538461538461536</v>
      </c>
      <c r="I45">
        <f t="shared" si="1"/>
        <v>0.28453331781079033</v>
      </c>
      <c r="J45">
        <f t="shared" si="2"/>
        <v>0.41077473249024415</v>
      </c>
      <c r="K45">
        <f t="shared" si="3"/>
        <v>0.64491017964071873</v>
      </c>
      <c r="L45" s="2">
        <f t="shared" si="4"/>
        <v>1.4210695275155782</v>
      </c>
    </row>
    <row r="46" spans="1:12" x14ac:dyDescent="0.25">
      <c r="A46">
        <v>101</v>
      </c>
      <c r="B46" s="3">
        <v>14643</v>
      </c>
      <c r="C46">
        <v>68</v>
      </c>
      <c r="D46">
        <v>13.3056</v>
      </c>
      <c r="E46">
        <v>93.3399</v>
      </c>
      <c r="F46">
        <v>5.6236800000000002</v>
      </c>
      <c r="H46">
        <f t="shared" si="0"/>
        <v>0.53846153846153844</v>
      </c>
      <c r="I46">
        <f t="shared" si="1"/>
        <v>0.55078577767429415</v>
      </c>
      <c r="J46">
        <f t="shared" si="2"/>
        <v>0.6238130583679895</v>
      </c>
      <c r="K46">
        <f t="shared" si="3"/>
        <v>0.68220701454234389</v>
      </c>
      <c r="L46" s="2">
        <f t="shared" si="4"/>
        <v>1.8444816113718718</v>
      </c>
    </row>
    <row r="47" spans="1:12" x14ac:dyDescent="0.25">
      <c r="A47">
        <v>102</v>
      </c>
      <c r="B47" s="3">
        <v>20518</v>
      </c>
      <c r="C47">
        <v>92</v>
      </c>
      <c r="D47">
        <v>13.040900000000001</v>
      </c>
      <c r="E47">
        <v>104.586</v>
      </c>
      <c r="F47">
        <v>6.7405999999999997</v>
      </c>
      <c r="H47">
        <f t="shared" si="0"/>
        <v>0.76923076923076927</v>
      </c>
      <c r="I47">
        <f t="shared" si="1"/>
        <v>0.52375408615624053</v>
      </c>
      <c r="J47">
        <f t="shared" si="2"/>
        <v>0.75485700768941255</v>
      </c>
      <c r="K47">
        <f t="shared" si="3"/>
        <v>0.32833697683997098</v>
      </c>
      <c r="L47" s="2">
        <f t="shared" si="4"/>
        <v>1.8524247537601526</v>
      </c>
    </row>
    <row r="48" spans="1:12" x14ac:dyDescent="0.25">
      <c r="A48">
        <v>103</v>
      </c>
      <c r="B48" s="3">
        <v>20841</v>
      </c>
      <c r="C48">
        <v>62</v>
      </c>
      <c r="D48">
        <v>13.3926</v>
      </c>
      <c r="E48">
        <v>90.131299999999996</v>
      </c>
      <c r="F48">
        <v>7.7769300000000001</v>
      </c>
      <c r="H48">
        <f t="shared" si="0"/>
        <v>0.48076923076923078</v>
      </c>
      <c r="I48">
        <f t="shared" si="1"/>
        <v>0.55967039105574734</v>
      </c>
      <c r="J48">
        <f t="shared" si="2"/>
        <v>0.58642519806150828</v>
      </c>
      <c r="K48">
        <f t="shared" si="3"/>
        <v>0</v>
      </c>
      <c r="L48" s="2">
        <f t="shared" si="4"/>
        <v>1.0671944288307391</v>
      </c>
    </row>
    <row r="49" spans="1:12" x14ac:dyDescent="0.25">
      <c r="A49">
        <v>105</v>
      </c>
      <c r="B49" s="3">
        <v>43829</v>
      </c>
      <c r="C49">
        <v>46</v>
      </c>
      <c r="D49">
        <v>13.3826</v>
      </c>
      <c r="E49">
        <v>83.3322</v>
      </c>
      <c r="F49">
        <v>5.7499500000000001</v>
      </c>
      <c r="H49">
        <f t="shared" si="0"/>
        <v>0.32692307692307693</v>
      </c>
      <c r="I49">
        <f t="shared" si="1"/>
        <v>0.55864917112684465</v>
      </c>
      <c r="J49">
        <f t="shared" si="2"/>
        <v>0.50719942949895891</v>
      </c>
      <c r="K49">
        <f t="shared" si="3"/>
        <v>0.64220131166238947</v>
      </c>
      <c r="L49" s="2">
        <f t="shared" si="4"/>
        <v>1.4763238180844254</v>
      </c>
    </row>
    <row r="50" spans="1:12" x14ac:dyDescent="0.25">
      <c r="A50">
        <v>107</v>
      </c>
      <c r="B50" s="3">
        <v>38943</v>
      </c>
      <c r="C50">
        <v>70</v>
      </c>
      <c r="D50">
        <v>11.581300000000001</v>
      </c>
      <c r="E50">
        <v>91.038600000000002</v>
      </c>
      <c r="F50">
        <v>6.7721</v>
      </c>
      <c r="H50">
        <f t="shared" si="0"/>
        <v>0.55769230769230771</v>
      </c>
      <c r="I50">
        <f t="shared" si="1"/>
        <v>0.37469682533360704</v>
      </c>
      <c r="J50">
        <f t="shared" si="2"/>
        <v>0.59699741200405976</v>
      </c>
      <c r="K50">
        <f t="shared" si="3"/>
        <v>0.31835693691981126</v>
      </c>
      <c r="L50" s="2">
        <f t="shared" si="4"/>
        <v>1.4730466566161788</v>
      </c>
    </row>
    <row r="51" spans="1:12" x14ac:dyDescent="0.25">
      <c r="A51">
        <v>108</v>
      </c>
      <c r="B51" s="3">
        <v>13215</v>
      </c>
      <c r="C51">
        <v>68</v>
      </c>
      <c r="D51">
        <v>11.0427</v>
      </c>
      <c r="E51">
        <v>83.879000000000005</v>
      </c>
      <c r="F51">
        <v>5.8853299999999997</v>
      </c>
      <c r="H51">
        <f t="shared" si="0"/>
        <v>0.53846153846153844</v>
      </c>
      <c r="I51">
        <f t="shared" si="1"/>
        <v>0.3196939199629093</v>
      </c>
      <c r="J51">
        <f t="shared" si="2"/>
        <v>0.51357095664961161</v>
      </c>
      <c r="K51">
        <f t="shared" si="3"/>
        <v>0.59930931787219222</v>
      </c>
      <c r="L51" s="2">
        <f t="shared" si="4"/>
        <v>1.6513418129833421</v>
      </c>
    </row>
    <row r="52" spans="1:12" x14ac:dyDescent="0.25">
      <c r="A52">
        <v>109</v>
      </c>
      <c r="B52" s="3">
        <v>20778</v>
      </c>
      <c r="C52">
        <v>62</v>
      </c>
      <c r="D52">
        <v>12.8695</v>
      </c>
      <c r="E52">
        <v>86.400300000000001</v>
      </c>
      <c r="F52">
        <v>7.3581700000000003</v>
      </c>
      <c r="H52">
        <f t="shared" si="0"/>
        <v>0.48076923076923078</v>
      </c>
      <c r="I52">
        <f t="shared" si="1"/>
        <v>0.50625037657484884</v>
      </c>
      <c r="J52">
        <f t="shared" si="2"/>
        <v>0.54295012893370143</v>
      </c>
      <c r="K52">
        <f t="shared" si="3"/>
        <v>0.13267433387193861</v>
      </c>
      <c r="L52" s="2">
        <f t="shared" si="4"/>
        <v>1.1563936935748709</v>
      </c>
    </row>
    <row r="53" spans="1:12" x14ac:dyDescent="0.25">
      <c r="A53">
        <v>110</v>
      </c>
      <c r="B53" s="3">
        <v>18478</v>
      </c>
      <c r="C53">
        <v>70</v>
      </c>
      <c r="D53">
        <v>12.427899999999999</v>
      </c>
      <c r="E53">
        <v>94.204400000000007</v>
      </c>
      <c r="F53">
        <v>6.2831200000000003</v>
      </c>
      <c r="H53">
        <f t="shared" si="0"/>
        <v>0.55769230769230771</v>
      </c>
      <c r="I53">
        <f t="shared" si="1"/>
        <v>0.46115330451450687</v>
      </c>
      <c r="J53">
        <f t="shared" si="2"/>
        <v>0.63388654999516436</v>
      </c>
      <c r="K53">
        <f t="shared" si="3"/>
        <v>0.47327883914710256</v>
      </c>
      <c r="L53" s="2">
        <f t="shared" si="4"/>
        <v>1.6648576968345745</v>
      </c>
    </row>
    <row r="54" spans="1:12" x14ac:dyDescent="0.25">
      <c r="A54">
        <v>111</v>
      </c>
      <c r="B54" s="3">
        <v>67142</v>
      </c>
      <c r="C54">
        <v>98</v>
      </c>
      <c r="D54">
        <v>12.6129</v>
      </c>
      <c r="E54">
        <v>105.968</v>
      </c>
      <c r="F54">
        <v>7.2375999999999996</v>
      </c>
      <c r="H54">
        <f t="shared" si="0"/>
        <v>0.82692307692307687</v>
      </c>
      <c r="I54">
        <f t="shared" si="1"/>
        <v>0.48004587319920627</v>
      </c>
      <c r="J54">
        <f t="shared" si="2"/>
        <v>0.77096061142423689</v>
      </c>
      <c r="K54">
        <f t="shared" si="3"/>
        <v>0.17087412476634056</v>
      </c>
      <c r="L54" s="2">
        <f t="shared" si="4"/>
        <v>1.7687578131136543</v>
      </c>
    </row>
    <row r="55" spans="1:12" x14ac:dyDescent="0.25">
      <c r="A55">
        <v>112</v>
      </c>
      <c r="B55" s="3">
        <v>13524</v>
      </c>
      <c r="C55">
        <v>50</v>
      </c>
      <c r="D55">
        <v>10.204800000000001</v>
      </c>
      <c r="E55">
        <v>73.365399999999994</v>
      </c>
      <c r="F55">
        <v>5.7188100000000004</v>
      </c>
      <c r="H55">
        <f t="shared" si="0"/>
        <v>0.36538461538461536</v>
      </c>
      <c r="I55">
        <f t="shared" si="1"/>
        <v>0.23412590212015474</v>
      </c>
      <c r="J55">
        <f t="shared" si="2"/>
        <v>0.39106238340326704</v>
      </c>
      <c r="K55">
        <f t="shared" si="3"/>
        <v>0.65206729398346153</v>
      </c>
      <c r="L55" s="2">
        <f t="shared" si="4"/>
        <v>1.4085142927713439</v>
      </c>
    </row>
    <row r="56" spans="1:12" x14ac:dyDescent="0.25">
      <c r="A56">
        <v>113</v>
      </c>
      <c r="B56" s="3">
        <v>19990</v>
      </c>
      <c r="C56">
        <v>104</v>
      </c>
      <c r="D56">
        <v>14.032500000000001</v>
      </c>
      <c r="E56">
        <v>113.919</v>
      </c>
      <c r="F56">
        <v>6.7661600000000002</v>
      </c>
      <c r="H56">
        <f t="shared" si="0"/>
        <v>0.88461538461538458</v>
      </c>
      <c r="I56">
        <f t="shared" si="1"/>
        <v>0.62501825430622915</v>
      </c>
      <c r="J56">
        <f t="shared" si="2"/>
        <v>0.86360876865693381</v>
      </c>
      <c r="K56">
        <f t="shared" si="3"/>
        <v>0.32023888730475558</v>
      </c>
      <c r="L56" s="2">
        <f t="shared" si="4"/>
        <v>2.0684630405770741</v>
      </c>
    </row>
    <row r="57" spans="1:12" x14ac:dyDescent="0.25">
      <c r="A57">
        <v>114</v>
      </c>
      <c r="B57" s="3">
        <v>11515</v>
      </c>
      <c r="C57">
        <v>20</v>
      </c>
      <c r="D57">
        <v>9.7607700000000008</v>
      </c>
      <c r="E57">
        <v>47.2913</v>
      </c>
      <c r="F57">
        <v>5.1220499999999998</v>
      </c>
      <c r="H57">
        <f t="shared" si="0"/>
        <v>7.6923076923076927E-2</v>
      </c>
      <c r="I57">
        <f t="shared" si="1"/>
        <v>0.18878067361708958</v>
      </c>
      <c r="J57">
        <f t="shared" si="2"/>
        <v>8.723678706304995E-2</v>
      </c>
      <c r="K57">
        <f t="shared" si="3"/>
        <v>0.84113677407090592</v>
      </c>
      <c r="L57" s="2">
        <f t="shared" si="4"/>
        <v>1.0052966380570327</v>
      </c>
    </row>
    <row r="58" spans="1:12" x14ac:dyDescent="0.25">
      <c r="A58">
        <v>115</v>
      </c>
      <c r="B58" s="3">
        <v>25850</v>
      </c>
      <c r="C58">
        <v>80</v>
      </c>
      <c r="D58">
        <v>17.7044</v>
      </c>
      <c r="E58">
        <v>117.071</v>
      </c>
      <c r="F58">
        <v>6.5958500000000004</v>
      </c>
      <c r="H58">
        <f t="shared" si="0"/>
        <v>0.65384615384615385</v>
      </c>
      <c r="I58">
        <f t="shared" si="1"/>
        <v>1</v>
      </c>
      <c r="J58">
        <f t="shared" si="2"/>
        <v>0.90033710365850106</v>
      </c>
      <c r="K58">
        <f t="shared" si="3"/>
        <v>0.37419763647308546</v>
      </c>
      <c r="L58" s="2">
        <f t="shared" si="4"/>
        <v>1.9283808939777405</v>
      </c>
    </row>
    <row r="59" spans="1:12" x14ac:dyDescent="0.25">
      <c r="A59">
        <v>116</v>
      </c>
      <c r="B59" s="3">
        <v>17360</v>
      </c>
      <c r="C59">
        <v>78</v>
      </c>
      <c r="D59">
        <v>14.779400000000001</v>
      </c>
      <c r="E59">
        <v>106.682</v>
      </c>
      <c r="F59">
        <v>6.1165399999999996</v>
      </c>
      <c r="H59">
        <f t="shared" si="0"/>
        <v>0.63461538461538458</v>
      </c>
      <c r="I59">
        <f t="shared" si="1"/>
        <v>0.70129317079596953</v>
      </c>
      <c r="J59">
        <f t="shared" si="2"/>
        <v>0.77928041827421113</v>
      </c>
      <c r="K59">
        <f t="shared" si="3"/>
        <v>0.52605582485822022</v>
      </c>
      <c r="L59" s="2">
        <f t="shared" si="4"/>
        <v>1.9399516277478162</v>
      </c>
    </row>
    <row r="60" spans="1:12" x14ac:dyDescent="0.25">
      <c r="A60">
        <v>117</v>
      </c>
      <c r="B60" s="3">
        <v>14180</v>
      </c>
      <c r="C60">
        <v>48</v>
      </c>
      <c r="D60">
        <v>10.260300000000001</v>
      </c>
      <c r="E60">
        <v>65.092399999999998</v>
      </c>
      <c r="F60">
        <v>5.62277</v>
      </c>
      <c r="H60">
        <f t="shared" si="0"/>
        <v>0.34615384615384615</v>
      </c>
      <c r="I60">
        <f t="shared" si="1"/>
        <v>0.23979367272556459</v>
      </c>
      <c r="J60">
        <f t="shared" si="2"/>
        <v>0.29466215641469928</v>
      </c>
      <c r="K60">
        <f t="shared" si="3"/>
        <v>0.68249532680670411</v>
      </c>
      <c r="L60" s="2">
        <f t="shared" si="4"/>
        <v>1.3233113293752496</v>
      </c>
    </row>
    <row r="61" spans="1:12" x14ac:dyDescent="0.25">
      <c r="A61">
        <v>118</v>
      </c>
      <c r="B61" s="3">
        <v>23129</v>
      </c>
      <c r="C61">
        <v>12</v>
      </c>
      <c r="D61">
        <v>9.2118699999999993</v>
      </c>
      <c r="E61">
        <v>44.926600000000001</v>
      </c>
      <c r="F61">
        <v>4.7094500000000004</v>
      </c>
      <c r="H61">
        <f t="shared" si="0"/>
        <v>0</v>
      </c>
      <c r="I61">
        <f t="shared" si="1"/>
        <v>0.13272591171962198</v>
      </c>
      <c r="J61">
        <f t="shared" si="2"/>
        <v>5.9682379138492204E-2</v>
      </c>
      <c r="K61">
        <f t="shared" si="3"/>
        <v>0.971859455691791</v>
      </c>
      <c r="L61" s="2">
        <f t="shared" si="4"/>
        <v>1.0315418348302832</v>
      </c>
    </row>
    <row r="62" spans="1:12" x14ac:dyDescent="0.25">
      <c r="A62">
        <v>119</v>
      </c>
      <c r="B62" s="3">
        <v>10080</v>
      </c>
      <c r="C62">
        <v>50</v>
      </c>
      <c r="D62">
        <v>9.3264300000000002</v>
      </c>
      <c r="E62">
        <v>63.829000000000001</v>
      </c>
      <c r="F62">
        <v>5.9617599999999999</v>
      </c>
      <c r="H62">
        <f t="shared" si="0"/>
        <v>0.36538461538461536</v>
      </c>
      <c r="I62">
        <f t="shared" si="1"/>
        <v>0.14442500722513102</v>
      </c>
      <c r="J62">
        <f t="shared" si="2"/>
        <v>0.27994052619865234</v>
      </c>
      <c r="K62">
        <f t="shared" si="3"/>
        <v>0.57509425593257935</v>
      </c>
      <c r="L62" s="2">
        <f t="shared" si="4"/>
        <v>1.220419397515847</v>
      </c>
    </row>
    <row r="63" spans="1:12" x14ac:dyDescent="0.25">
      <c r="A63">
        <v>120</v>
      </c>
      <c r="B63" s="3">
        <v>17349</v>
      </c>
      <c r="C63">
        <v>82</v>
      </c>
      <c r="D63">
        <v>10.4704</v>
      </c>
      <c r="E63">
        <v>86.799000000000007</v>
      </c>
      <c r="F63">
        <v>6.80044</v>
      </c>
      <c r="H63">
        <f t="shared" si="0"/>
        <v>0.67307692307692313</v>
      </c>
      <c r="I63">
        <f t="shared" si="1"/>
        <v>0.26124950343180953</v>
      </c>
      <c r="J63">
        <f t="shared" si="2"/>
        <v>0.54759593704446452</v>
      </c>
      <c r="K63">
        <f t="shared" si="3"/>
        <v>0.3093780692583088</v>
      </c>
      <c r="L63" s="2">
        <f t="shared" si="4"/>
        <v>1.5300509293796964</v>
      </c>
    </row>
    <row r="64" spans="1:12" x14ac:dyDescent="0.25">
      <c r="A64">
        <v>121</v>
      </c>
      <c r="B64" s="3">
        <v>12592</v>
      </c>
      <c r="C64">
        <v>40</v>
      </c>
      <c r="D64">
        <v>9.2172999999999998</v>
      </c>
      <c r="E64">
        <v>59.149000000000001</v>
      </c>
      <c r="F64">
        <v>5.2625299999999999</v>
      </c>
      <c r="H64">
        <f t="shared" si="0"/>
        <v>0.26923076923076922</v>
      </c>
      <c r="I64">
        <f t="shared" si="1"/>
        <v>0.13328043414101617</v>
      </c>
      <c r="J64">
        <f t="shared" si="2"/>
        <v>0.22540733844251823</v>
      </c>
      <c r="K64">
        <f t="shared" si="3"/>
        <v>0.79662896429363506</v>
      </c>
      <c r="L64" s="2">
        <f t="shared" si="4"/>
        <v>1.2912670719669226</v>
      </c>
    </row>
    <row r="65" spans="1:12" x14ac:dyDescent="0.25">
      <c r="A65">
        <v>122</v>
      </c>
      <c r="B65" s="3">
        <v>12438</v>
      </c>
      <c r="C65">
        <v>52</v>
      </c>
      <c r="D65">
        <v>10.5182</v>
      </c>
      <c r="E65">
        <v>71.587800000000001</v>
      </c>
      <c r="F65">
        <v>6.3982299999999999</v>
      </c>
      <c r="H65">
        <f t="shared" si="0"/>
        <v>0.38461538461538464</v>
      </c>
      <c r="I65">
        <f t="shared" si="1"/>
        <v>0.26613093469196436</v>
      </c>
      <c r="J65">
        <f t="shared" si="2"/>
        <v>0.37034909396837312</v>
      </c>
      <c r="K65">
        <f t="shared" si="3"/>
        <v>0.43680892183886211</v>
      </c>
      <c r="L65" s="2">
        <f t="shared" si="4"/>
        <v>1.1917734004226199</v>
      </c>
    </row>
    <row r="66" spans="1:12" x14ac:dyDescent="0.25">
      <c r="A66">
        <v>123</v>
      </c>
      <c r="B66" s="3">
        <v>81105</v>
      </c>
      <c r="C66">
        <v>44</v>
      </c>
      <c r="D66">
        <v>13.395799999999999</v>
      </c>
      <c r="E66">
        <v>80.491600000000005</v>
      </c>
      <c r="F66">
        <v>5.6406000000000001</v>
      </c>
      <c r="H66">
        <f t="shared" si="0"/>
        <v>0.30769230769230771</v>
      </c>
      <c r="I66">
        <f t="shared" si="1"/>
        <v>0.55999718143299615</v>
      </c>
      <c r="J66">
        <f t="shared" si="2"/>
        <v>0.47409964891347295</v>
      </c>
      <c r="K66">
        <f t="shared" si="3"/>
        <v>0.67684630738522955</v>
      </c>
      <c r="L66" s="2">
        <f t="shared" si="4"/>
        <v>1.4586382639910103</v>
      </c>
    </row>
    <row r="67" spans="1:12" x14ac:dyDescent="0.25">
      <c r="A67">
        <v>124</v>
      </c>
      <c r="B67" s="3">
        <v>12667</v>
      </c>
      <c r="C67">
        <v>56</v>
      </c>
      <c r="D67">
        <v>8.3203499999999995</v>
      </c>
      <c r="E67">
        <v>69.536199999999994</v>
      </c>
      <c r="F67">
        <v>5.7527900000000001</v>
      </c>
      <c r="H67">
        <f t="shared" si="0"/>
        <v>0.42307692307692307</v>
      </c>
      <c r="I67">
        <f t="shared" si="1"/>
        <v>4.168211261809128E-2</v>
      </c>
      <c r="J67">
        <f t="shared" si="2"/>
        <v>0.34644304952382504</v>
      </c>
      <c r="K67">
        <f t="shared" si="3"/>
        <v>0.6413015239362545</v>
      </c>
      <c r="L67" s="2">
        <f t="shared" si="4"/>
        <v>1.4108214965370025</v>
      </c>
    </row>
    <row r="68" spans="1:12" x14ac:dyDescent="0.25">
      <c r="A68">
        <v>125</v>
      </c>
      <c r="B68" s="3">
        <v>11390</v>
      </c>
      <c r="C68">
        <v>28</v>
      </c>
      <c r="D68">
        <v>8.3432099999999991</v>
      </c>
      <c r="E68">
        <v>51.210799999999999</v>
      </c>
      <c r="F68">
        <v>5.5973300000000004</v>
      </c>
      <c r="H68">
        <f t="shared" si="0"/>
        <v>0.15384615384615385</v>
      </c>
      <c r="I68">
        <f t="shared" si="1"/>
        <v>4.4016621375562746E-2</v>
      </c>
      <c r="J68">
        <f t="shared" si="2"/>
        <v>0.13290833180881226</v>
      </c>
      <c r="K68">
        <f t="shared" si="3"/>
        <v>0.69055539714222336</v>
      </c>
      <c r="L68" s="2">
        <f t="shared" si="4"/>
        <v>0.97730988279718944</v>
      </c>
    </row>
    <row r="69" spans="1:12" x14ac:dyDescent="0.25">
      <c r="A69">
        <v>126</v>
      </c>
      <c r="B69" s="3">
        <v>16360</v>
      </c>
      <c r="C69">
        <v>96</v>
      </c>
      <c r="D69">
        <v>11.3352</v>
      </c>
      <c r="E69">
        <v>102.489</v>
      </c>
      <c r="F69">
        <v>6.65665</v>
      </c>
      <c r="H69">
        <f t="shared" si="0"/>
        <v>0.80769230769230771</v>
      </c>
      <c r="I69">
        <f t="shared" si="1"/>
        <v>0.34956460288331237</v>
      </c>
      <c r="J69">
        <f t="shared" si="2"/>
        <v>0.73042194471406796</v>
      </c>
      <c r="K69">
        <f t="shared" si="3"/>
        <v>0.35493457529385675</v>
      </c>
      <c r="L69" s="2">
        <f t="shared" si="4"/>
        <v>1.8930488277002322</v>
      </c>
    </row>
    <row r="70" spans="1:12" x14ac:dyDescent="0.25">
      <c r="A70">
        <v>127</v>
      </c>
      <c r="B70" s="3">
        <v>20710</v>
      </c>
      <c r="C70">
        <v>72</v>
      </c>
      <c r="D70">
        <v>10.328900000000001</v>
      </c>
      <c r="E70">
        <v>81.034300000000002</v>
      </c>
      <c r="F70">
        <v>7.0030000000000001</v>
      </c>
      <c r="H70">
        <f t="shared" si="0"/>
        <v>0.57692307692307687</v>
      </c>
      <c r="I70">
        <f t="shared" si="1"/>
        <v>0.24679924143783691</v>
      </c>
      <c r="J70">
        <f t="shared" si="2"/>
        <v>0.48042340126288613</v>
      </c>
      <c r="K70">
        <f t="shared" si="3"/>
        <v>0.24520166017172007</v>
      </c>
      <c r="L70" s="2">
        <f t="shared" si="4"/>
        <v>1.3025481383576829</v>
      </c>
    </row>
    <row r="71" spans="1:12" x14ac:dyDescent="0.25">
      <c r="A71">
        <v>128</v>
      </c>
      <c r="B71" s="3">
        <v>28410</v>
      </c>
      <c r="C71">
        <v>22</v>
      </c>
      <c r="D71">
        <v>8.0816800000000004</v>
      </c>
      <c r="E71">
        <v>48.036799999999999</v>
      </c>
      <c r="F71">
        <v>4.7784000000000004</v>
      </c>
      <c r="H71">
        <f t="shared" si="0"/>
        <v>9.6153846153846159E-2</v>
      </c>
      <c r="I71">
        <f t="shared" si="1"/>
        <v>1.7308656574971389E-2</v>
      </c>
      <c r="J71">
        <f t="shared" si="2"/>
        <v>9.5923644215229004E-2</v>
      </c>
      <c r="K71">
        <f t="shared" si="3"/>
        <v>0.95001425719988586</v>
      </c>
      <c r="L71" s="2">
        <f t="shared" si="4"/>
        <v>1.1420917475689611</v>
      </c>
    </row>
    <row r="72" spans="1:12" x14ac:dyDescent="0.25">
      <c r="A72">
        <v>129</v>
      </c>
      <c r="B72" s="3">
        <v>39010</v>
      </c>
      <c r="C72">
        <v>22</v>
      </c>
      <c r="D72">
        <v>8.6575000000000006</v>
      </c>
      <c r="E72">
        <v>50.814399999999999</v>
      </c>
      <c r="F72">
        <v>5.1866899999999996</v>
      </c>
      <c r="H72">
        <f t="shared" si="0"/>
        <v>9.6153846153846159E-2</v>
      </c>
      <c r="I72">
        <f t="shared" si="1"/>
        <v>7.6112542521044865E-2</v>
      </c>
      <c r="J72">
        <f t="shared" si="2"/>
        <v>0.12828932419630551</v>
      </c>
      <c r="K72">
        <f t="shared" si="3"/>
        <v>0.82065709850141011</v>
      </c>
      <c r="L72" s="2">
        <f t="shared" si="4"/>
        <v>1.0451002688515618</v>
      </c>
    </row>
    <row r="73" spans="1:12" x14ac:dyDescent="0.25">
      <c r="A73">
        <v>130</v>
      </c>
      <c r="B73" s="3">
        <v>14810</v>
      </c>
      <c r="C73">
        <v>42</v>
      </c>
      <c r="D73">
        <v>11.0444</v>
      </c>
      <c r="E73">
        <v>67.364500000000007</v>
      </c>
      <c r="F73">
        <v>5.5287600000000001</v>
      </c>
      <c r="H73">
        <f t="shared" si="0"/>
        <v>0.28846153846153844</v>
      </c>
      <c r="I73">
        <f t="shared" si="1"/>
        <v>0.31986752735082269</v>
      </c>
      <c r="J73">
        <f t="shared" si="2"/>
        <v>0.32113755297468066</v>
      </c>
      <c r="K73">
        <f t="shared" si="3"/>
        <v>0.71228020150175841</v>
      </c>
      <c r="L73" s="2">
        <f t="shared" si="4"/>
        <v>1.3218792929379775</v>
      </c>
    </row>
    <row r="74" spans="1:12" x14ac:dyDescent="0.25">
      <c r="A74">
        <v>131</v>
      </c>
      <c r="B74" s="3">
        <v>18180</v>
      </c>
      <c r="C74">
        <v>66</v>
      </c>
      <c r="D74">
        <v>14.577500000000001</v>
      </c>
      <c r="E74">
        <v>96.571399999999997</v>
      </c>
      <c r="F74">
        <v>5.8727200000000002</v>
      </c>
      <c r="H74">
        <f t="shared" si="0"/>
        <v>0.51923076923076927</v>
      </c>
      <c r="I74">
        <f t="shared" si="1"/>
        <v>0.68067474043142462</v>
      </c>
      <c r="J74">
        <f t="shared" si="2"/>
        <v>0.66146775841797822</v>
      </c>
      <c r="K74">
        <f t="shared" si="3"/>
        <v>0.60330450210689734</v>
      </c>
      <c r="L74" s="2">
        <f t="shared" si="4"/>
        <v>1.7840030297556448</v>
      </c>
    </row>
    <row r="75" spans="1:12" x14ac:dyDescent="0.25">
      <c r="A75">
        <v>132</v>
      </c>
      <c r="B75" s="3">
        <v>29510</v>
      </c>
      <c r="C75">
        <v>52</v>
      </c>
      <c r="D75">
        <v>10.3819</v>
      </c>
      <c r="E75">
        <v>72.449799999999996</v>
      </c>
      <c r="F75">
        <v>5.9754199999999997</v>
      </c>
      <c r="H75">
        <f t="shared" si="0"/>
        <v>0.38461538461538464</v>
      </c>
      <c r="I75">
        <f t="shared" si="1"/>
        <v>0.25221170706102092</v>
      </c>
      <c r="J75">
        <f t="shared" si="2"/>
        <v>0.38039345461918239</v>
      </c>
      <c r="K75">
        <f t="shared" si="3"/>
        <v>0.57076640370053555</v>
      </c>
      <c r="L75" s="2">
        <f t="shared" si="4"/>
        <v>1.3357752429351026</v>
      </c>
    </row>
    <row r="76" spans="1:12" x14ac:dyDescent="0.25">
      <c r="A76">
        <v>135</v>
      </c>
      <c r="B76" s="3">
        <v>58350</v>
      </c>
      <c r="C76">
        <v>74</v>
      </c>
      <c r="D76">
        <v>14.866300000000001</v>
      </c>
      <c r="E76">
        <v>98.381100000000004</v>
      </c>
      <c r="F76">
        <v>6.9210700000000003</v>
      </c>
      <c r="H76">
        <f t="shared" si="0"/>
        <v>0.59615384615384615</v>
      </c>
      <c r="I76">
        <f t="shared" si="1"/>
        <v>0.71016757197813363</v>
      </c>
      <c r="J76">
        <f t="shared" si="2"/>
        <v>0.68255508958940481</v>
      </c>
      <c r="K76">
        <f t="shared" si="3"/>
        <v>0.27115926876405916</v>
      </c>
      <c r="L76" s="2">
        <f t="shared" si="4"/>
        <v>1.54986820450731</v>
      </c>
    </row>
    <row r="77" spans="1:12" x14ac:dyDescent="0.25">
      <c r="A77">
        <v>136</v>
      </c>
      <c r="B77" s="3">
        <v>43430</v>
      </c>
      <c r="C77">
        <v>102</v>
      </c>
      <c r="D77">
        <v>16.412500000000001</v>
      </c>
      <c r="E77">
        <v>125.04</v>
      </c>
      <c r="F77">
        <v>6.6320800000000002</v>
      </c>
      <c r="H77">
        <f t="shared" si="0"/>
        <v>0.86538461538461542</v>
      </c>
      <c r="I77">
        <f t="shared" si="1"/>
        <v>0.86806859738506448</v>
      </c>
      <c r="J77">
        <f t="shared" si="2"/>
        <v>0.99319500392102955</v>
      </c>
      <c r="K77">
        <f t="shared" si="3"/>
        <v>0.36271900643158128</v>
      </c>
      <c r="L77" s="2">
        <f t="shared" si="4"/>
        <v>2.2212986257372265</v>
      </c>
    </row>
    <row r="78" spans="1:12" x14ac:dyDescent="0.25">
      <c r="A78">
        <v>137</v>
      </c>
      <c r="B78" s="3">
        <v>9660</v>
      </c>
      <c r="C78">
        <v>12</v>
      </c>
      <c r="D78">
        <v>8.9720700000000004</v>
      </c>
      <c r="E78">
        <v>40.401600000000002</v>
      </c>
      <c r="F78">
        <v>4.8194600000000003</v>
      </c>
      <c r="H78">
        <f t="shared" si="0"/>
        <v>0</v>
      </c>
      <c r="I78">
        <f t="shared" si="1"/>
        <v>0.10823705782453609</v>
      </c>
      <c r="J78">
        <f t="shared" si="2"/>
        <v>6.9553119170163947E-3</v>
      </c>
      <c r="K78">
        <f t="shared" si="3"/>
        <v>0.93700535437062382</v>
      </c>
      <c r="L78" s="2">
        <f t="shared" si="4"/>
        <v>0.94396066628764019</v>
      </c>
    </row>
    <row r="79" spans="1:12" x14ac:dyDescent="0.25">
      <c r="A79">
        <v>138</v>
      </c>
      <c r="B79" s="3">
        <v>8480</v>
      </c>
      <c r="C79">
        <v>50</v>
      </c>
      <c r="D79">
        <v>10.442</v>
      </c>
      <c r="E79">
        <v>68.995699999999999</v>
      </c>
      <c r="F79">
        <v>6.1121499999999997</v>
      </c>
      <c r="H79">
        <f t="shared" si="0"/>
        <v>0.36538461538461536</v>
      </c>
      <c r="I79">
        <f t="shared" si="1"/>
        <v>0.25834923883372601</v>
      </c>
      <c r="J79">
        <f t="shared" si="2"/>
        <v>0.34014493243361343</v>
      </c>
      <c r="K79">
        <f t="shared" si="3"/>
        <v>0.52744669391375987</v>
      </c>
      <c r="L79" s="2">
        <f t="shared" si="4"/>
        <v>1.2329762417319887</v>
      </c>
    </row>
    <row r="80" spans="1:12" x14ac:dyDescent="0.25">
      <c r="A80">
        <v>139</v>
      </c>
      <c r="B80" s="3">
        <v>31950</v>
      </c>
      <c r="C80">
        <v>36</v>
      </c>
      <c r="D80">
        <v>9.8651</v>
      </c>
      <c r="E80">
        <v>58.558100000000003</v>
      </c>
      <c r="F80">
        <v>5.2608499999999996</v>
      </c>
      <c r="H80">
        <f t="shared" si="0"/>
        <v>0.23076923076923078</v>
      </c>
      <c r="I80">
        <f t="shared" si="1"/>
        <v>0.19943506113533105</v>
      </c>
      <c r="J80">
        <f t="shared" si="2"/>
        <v>0.21852194086877902</v>
      </c>
      <c r="K80">
        <f t="shared" si="3"/>
        <v>0.79716123308937703</v>
      </c>
      <c r="L80" s="2">
        <f t="shared" si="4"/>
        <v>1.2464524047273868</v>
      </c>
    </row>
    <row r="81" spans="1:12" x14ac:dyDescent="0.25">
      <c r="A81">
        <v>140</v>
      </c>
      <c r="B81" s="3">
        <v>23670</v>
      </c>
      <c r="C81">
        <v>88</v>
      </c>
      <c r="D81">
        <v>11.5969</v>
      </c>
      <c r="E81">
        <v>95.493799999999993</v>
      </c>
      <c r="F81">
        <v>6.8168600000000001</v>
      </c>
      <c r="H81">
        <f t="shared" si="0"/>
        <v>0.73076923076923073</v>
      </c>
      <c r="I81">
        <f t="shared" si="1"/>
        <v>0.37628992842269515</v>
      </c>
      <c r="J81">
        <f t="shared" si="2"/>
        <v>0.64891114236541192</v>
      </c>
      <c r="K81">
        <f t="shared" si="3"/>
        <v>0.30417577543326046</v>
      </c>
      <c r="L81" s="2">
        <f t="shared" si="4"/>
        <v>1.6838561485679033</v>
      </c>
    </row>
    <row r="82" spans="1:12" x14ac:dyDescent="0.25">
      <c r="A82">
        <v>141</v>
      </c>
      <c r="B82" s="3">
        <v>7870</v>
      </c>
      <c r="C82">
        <v>22</v>
      </c>
      <c r="D82">
        <v>11.8749</v>
      </c>
      <c r="E82">
        <v>59.933199999999999</v>
      </c>
      <c r="F82">
        <v>4.6206300000000002</v>
      </c>
      <c r="H82">
        <f t="shared" si="0"/>
        <v>9.6153846153846159E-2</v>
      </c>
      <c r="I82">
        <f t="shared" si="1"/>
        <v>0.40467984244618938</v>
      </c>
      <c r="J82">
        <f t="shared" si="2"/>
        <v>0.23454514310883454</v>
      </c>
      <c r="K82">
        <f t="shared" si="3"/>
        <v>1</v>
      </c>
      <c r="L82" s="2">
        <f t="shared" si="4"/>
        <v>1.3306989892626806</v>
      </c>
    </row>
    <row r="83" spans="1:12" x14ac:dyDescent="0.25">
      <c r="A83">
        <v>142</v>
      </c>
      <c r="B83" s="3">
        <v>8260</v>
      </c>
      <c r="C83">
        <v>20</v>
      </c>
      <c r="D83">
        <v>9.0161300000000004</v>
      </c>
      <c r="E83">
        <v>46.984900000000003</v>
      </c>
      <c r="F83">
        <v>6.0480900000000002</v>
      </c>
      <c r="H83">
        <f t="shared" si="0"/>
        <v>7.6923076923076927E-2</v>
      </c>
      <c r="I83">
        <f t="shared" si="1"/>
        <v>0.11273655283128124</v>
      </c>
      <c r="J83">
        <f t="shared" si="2"/>
        <v>8.3666494599699673E-2</v>
      </c>
      <c r="K83">
        <f t="shared" si="3"/>
        <v>0.54774261001805913</v>
      </c>
      <c r="L83" s="2">
        <f t="shared" si="4"/>
        <v>0.70833218154083566</v>
      </c>
    </row>
    <row r="84" spans="1:12" x14ac:dyDescent="0.25">
      <c r="A84">
        <v>143</v>
      </c>
      <c r="B84" s="3">
        <v>20730</v>
      </c>
      <c r="C84">
        <v>48</v>
      </c>
      <c r="D84">
        <v>11.5831</v>
      </c>
      <c r="E84">
        <v>73.709999999999994</v>
      </c>
      <c r="F84">
        <v>6.1254299999999997</v>
      </c>
      <c r="H84">
        <f t="shared" si="0"/>
        <v>0.34615384615384615</v>
      </c>
      <c r="I84">
        <f t="shared" si="1"/>
        <v>0.37488064492080947</v>
      </c>
      <c r="J84">
        <f t="shared" si="2"/>
        <v>0.39507779718548158</v>
      </c>
      <c r="K84">
        <f t="shared" si="3"/>
        <v>0.52323923581408627</v>
      </c>
      <c r="L84" s="2">
        <f t="shared" si="4"/>
        <v>1.2644708791534141</v>
      </c>
    </row>
    <row r="85" spans="1:12" x14ac:dyDescent="0.25">
      <c r="A85">
        <v>144</v>
      </c>
      <c r="B85" s="3">
        <v>14130</v>
      </c>
      <c r="C85">
        <v>50</v>
      </c>
      <c r="D85">
        <v>11.798500000000001</v>
      </c>
      <c r="E85">
        <v>74.645899999999997</v>
      </c>
      <c r="F85">
        <v>6.1453899999999999</v>
      </c>
      <c r="H85">
        <f t="shared" si="0"/>
        <v>0.36538461538461536</v>
      </c>
      <c r="I85">
        <f t="shared" si="1"/>
        <v>0.39687772218937306</v>
      </c>
      <c r="J85">
        <f t="shared" si="2"/>
        <v>0.40598326949765379</v>
      </c>
      <c r="K85">
        <f t="shared" si="3"/>
        <v>0.51691537559801048</v>
      </c>
      <c r="L85" s="2">
        <f t="shared" si="4"/>
        <v>1.2882832604802796</v>
      </c>
    </row>
    <row r="86" spans="1:12" x14ac:dyDescent="0.25">
      <c r="A86">
        <v>145</v>
      </c>
      <c r="B86" s="3">
        <v>16850</v>
      </c>
      <c r="C86">
        <v>64</v>
      </c>
      <c r="D86">
        <v>12.189</v>
      </c>
      <c r="E86">
        <v>91.615099999999998</v>
      </c>
      <c r="F86">
        <v>5.7600499999999997</v>
      </c>
      <c r="H86">
        <f t="shared" si="0"/>
        <v>0.5</v>
      </c>
      <c r="I86">
        <f t="shared" si="1"/>
        <v>0.43675636041302218</v>
      </c>
      <c r="J86">
        <f t="shared" si="2"/>
        <v>0.60371501515393389</v>
      </c>
      <c r="K86">
        <f t="shared" si="3"/>
        <v>0.63900136235465599</v>
      </c>
      <c r="L86" s="2">
        <f t="shared" si="4"/>
        <v>1.7427163775085899</v>
      </c>
    </row>
    <row r="87" spans="1:12" x14ac:dyDescent="0.25">
      <c r="A87">
        <v>146</v>
      </c>
      <c r="B87" s="3">
        <v>24500</v>
      </c>
      <c r="C87">
        <v>70</v>
      </c>
      <c r="D87">
        <v>12.858599999999999</v>
      </c>
      <c r="E87">
        <v>95.387799999999999</v>
      </c>
      <c r="F87">
        <v>7.22173</v>
      </c>
      <c r="H87">
        <f t="shared" si="0"/>
        <v>0.55769230769230771</v>
      </c>
      <c r="I87">
        <f t="shared" si="1"/>
        <v>0.50513724685234473</v>
      </c>
      <c r="J87">
        <f t="shared" si="2"/>
        <v>0.64767598896751666</v>
      </c>
      <c r="K87">
        <f t="shared" si="3"/>
        <v>0.17590216392611602</v>
      </c>
      <c r="L87" s="2">
        <f t="shared" si="4"/>
        <v>1.3812704605859403</v>
      </c>
    </row>
    <row r="88" spans="1:12" x14ac:dyDescent="0.25">
      <c r="A88">
        <v>147</v>
      </c>
      <c r="B88" s="3">
        <v>8200</v>
      </c>
      <c r="C88">
        <v>14</v>
      </c>
      <c r="D88">
        <v>9.3142899999999997</v>
      </c>
      <c r="E88">
        <v>43.889800000000001</v>
      </c>
      <c r="F88">
        <v>4.8239200000000002</v>
      </c>
      <c r="H88">
        <f t="shared" si="0"/>
        <v>1.9230769230769232E-2</v>
      </c>
      <c r="I88">
        <f t="shared" si="1"/>
        <v>0.14318524623144313</v>
      </c>
      <c r="J88">
        <f t="shared" si="2"/>
        <v>4.7601180620210189E-2</v>
      </c>
      <c r="K88">
        <f t="shared" si="3"/>
        <v>0.9355923074485949</v>
      </c>
      <c r="L88" s="2">
        <f t="shared" si="4"/>
        <v>1.0024242572995743</v>
      </c>
    </row>
    <row r="89" spans="1:12" x14ac:dyDescent="0.25">
      <c r="A89">
        <v>148</v>
      </c>
      <c r="B89" s="3">
        <v>11260</v>
      </c>
      <c r="C89">
        <v>46</v>
      </c>
      <c r="D89">
        <v>10.3469</v>
      </c>
      <c r="E89">
        <v>70.56</v>
      </c>
      <c r="F89">
        <v>6.6870200000000004</v>
      </c>
      <c r="H89">
        <f t="shared" si="0"/>
        <v>0.32692307692307693</v>
      </c>
      <c r="I89">
        <f t="shared" si="1"/>
        <v>0.2486374373098616</v>
      </c>
      <c r="J89">
        <f t="shared" si="2"/>
        <v>0.35837276696500675</v>
      </c>
      <c r="K89">
        <f t="shared" si="3"/>
        <v>0.34531254950416623</v>
      </c>
      <c r="L89" s="2">
        <f t="shared" si="4"/>
        <v>1.0306083933922499</v>
      </c>
    </row>
    <row r="90" spans="1:12" x14ac:dyDescent="0.25">
      <c r="A90">
        <v>149</v>
      </c>
      <c r="B90" s="3">
        <v>56410</v>
      </c>
      <c r="C90">
        <v>58</v>
      </c>
      <c r="D90">
        <v>12.4087</v>
      </c>
      <c r="E90">
        <v>84.920400000000001</v>
      </c>
      <c r="F90">
        <v>7.1784699999999999</v>
      </c>
      <c r="H90">
        <f t="shared" ref="H90:J90" si="5">(C90-P$3)/(P$4-P$3)</f>
        <v>0.44230769230769229</v>
      </c>
      <c r="I90">
        <f t="shared" si="5"/>
        <v>0.45919256225101374</v>
      </c>
      <c r="J90">
        <f t="shared" si="5"/>
        <v>0.52570575616440596</v>
      </c>
      <c r="K90">
        <f t="shared" ref="K90" si="6">1-(F90-S$3)/(S$4-S$3)</f>
        <v>0.18960808541646867</v>
      </c>
      <c r="L90" s="2">
        <f t="shared" ref="L90" si="7">$O$9*H90+$P$9*I90+$Q$9*J90+$R$9*K90</f>
        <v>1.1576215338885669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1"/>
  <sheetViews>
    <sheetView tabSelected="1" workbookViewId="0">
      <selection activeCell="P9" sqref="P9"/>
    </sheetView>
  </sheetViews>
  <sheetFormatPr defaultRowHeight="15" x14ac:dyDescent="0.25"/>
  <cols>
    <col min="2" max="2" width="9" bestFit="1" customWidth="1"/>
    <col min="5" max="5" width="10.28515625" bestFit="1" customWidth="1"/>
    <col min="8" max="8" width="16.42578125" bestFit="1" customWidth="1"/>
    <col min="9" max="9" width="16.140625" bestFit="1" customWidth="1"/>
    <col min="10" max="10" width="16.7109375" bestFit="1" customWidth="1"/>
    <col min="11" max="11" width="20.140625" bestFit="1" customWidth="1"/>
    <col min="14" max="14" width="8.1406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9</v>
      </c>
      <c r="I1" t="s">
        <v>6</v>
      </c>
      <c r="J1" t="s">
        <v>7</v>
      </c>
      <c r="K1" t="s">
        <v>8</v>
      </c>
      <c r="L1" t="s">
        <v>18</v>
      </c>
    </row>
    <row r="2" spans="1:19" x14ac:dyDescent="0.25">
      <c r="A2">
        <v>0</v>
      </c>
      <c r="B2" s="3">
        <v>2552</v>
      </c>
      <c r="C2">
        <v>2</v>
      </c>
      <c r="D2">
        <v>3.1215899999999999</v>
      </c>
      <c r="E2">
        <v>15.5862</v>
      </c>
      <c r="F2">
        <v>5.2991200000000003</v>
      </c>
      <c r="H2">
        <f>(C2-P$3)/(P$4-P$3)</f>
        <v>0</v>
      </c>
      <c r="I2">
        <f>(D2-Q$3)/(Q$4-Q$3)</f>
        <v>2.6524073739855807E-2</v>
      </c>
      <c r="J2">
        <f>(E2-R$3)/(R$4-R$3)</f>
        <v>2.8574274614716878E-2</v>
      </c>
      <c r="K2">
        <f>1-(F2-S$3)/(S$4-S$3)</f>
        <v>0.70425915380138548</v>
      </c>
      <c r="L2" s="2">
        <f>$O$9*H2+$P$9*I2+$Q$9*J2+$R$9*K2</f>
        <v>2.6524073739855807E-2</v>
      </c>
    </row>
    <row r="3" spans="1:19" x14ac:dyDescent="0.25">
      <c r="A3">
        <v>1</v>
      </c>
      <c r="B3" s="3">
        <v>4490</v>
      </c>
      <c r="C3">
        <v>2</v>
      </c>
      <c r="D3">
        <v>4.7895099999999999</v>
      </c>
      <c r="E3">
        <v>22.129000000000001</v>
      </c>
      <c r="F3">
        <v>5.9380600000000001</v>
      </c>
      <c r="H3">
        <f>(C3-P$3)/(P$4-P$3)</f>
        <v>0</v>
      </c>
      <c r="I3">
        <f>(D3-Q$3)/(Q$4-Q$3)</f>
        <v>0.28380836028931988</v>
      </c>
      <c r="J3">
        <f>(E3-R$3)/(R$4-R$3)</f>
        <v>0.21478519488281422</v>
      </c>
      <c r="K3">
        <f>1-(F3-S$3)/(S$4-S$3)</f>
        <v>0.50433675225442287</v>
      </c>
      <c r="L3" s="2">
        <f>$O$9*H3+$P$9*I3+$Q$9*J3+$R$9*K3</f>
        <v>0.28380836028931988</v>
      </c>
      <c r="N3" t="s">
        <v>10</v>
      </c>
      <c r="P3">
        <f>MIN(C2:C101)</f>
        <v>2</v>
      </c>
      <c r="Q3">
        <f>MIN(D2:D101)</f>
        <v>2.94964</v>
      </c>
      <c r="R3">
        <f>MIN(E2:E101)</f>
        <v>14.5822</v>
      </c>
      <c r="S3">
        <f>MIN(F2:F101)</f>
        <v>4.3539500000000002</v>
      </c>
    </row>
    <row r="4" spans="1:19" x14ac:dyDescent="0.25">
      <c r="A4">
        <v>2</v>
      </c>
      <c r="B4" s="3">
        <v>6096</v>
      </c>
      <c r="C4">
        <v>9</v>
      </c>
      <c r="D4">
        <v>6.2431900000000002</v>
      </c>
      <c r="E4">
        <v>35.307699999999997</v>
      </c>
      <c r="F4">
        <v>6.9911399999999997</v>
      </c>
      <c r="H4">
        <f>(C4-P$3)/(P$4-P$3)</f>
        <v>0.5</v>
      </c>
      <c r="I4">
        <f>(D4-Q$3)/(Q$4-Q$3)</f>
        <v>0.50804514722827676</v>
      </c>
      <c r="J4">
        <f>(E4-R$3)/(R$4-R$3)</f>
        <v>0.58985670172043314</v>
      </c>
      <c r="K4">
        <f>1-(F4-S$3)/(S$4-S$3)</f>
        <v>0.17483119207494535</v>
      </c>
      <c r="L4" s="2">
        <f>$O$9*H4+$P$9*I4+$Q$9*J4+$R$9*K4</f>
        <v>0.50804514722827676</v>
      </c>
      <c r="N4" t="s">
        <v>11</v>
      </c>
      <c r="P4">
        <f>MAX(C2:C101)</f>
        <v>16</v>
      </c>
      <c r="Q4">
        <f>MAX(D2:D101)</f>
        <v>9.4324300000000001</v>
      </c>
      <c r="R4">
        <f>MAX(E2:E101)</f>
        <v>49.718699999999998</v>
      </c>
      <c r="S4">
        <f>MAX(F2:F101)</f>
        <v>7.5498900000000004</v>
      </c>
    </row>
    <row r="5" spans="1:19" x14ac:dyDescent="0.25">
      <c r="A5">
        <v>3</v>
      </c>
      <c r="B5" s="3">
        <v>11019</v>
      </c>
      <c r="C5">
        <v>8</v>
      </c>
      <c r="D5">
        <v>6.2831900000000003</v>
      </c>
      <c r="E5">
        <v>31.442699999999999</v>
      </c>
      <c r="F5">
        <v>6.2716200000000004</v>
      </c>
      <c r="H5">
        <f>(C5-P$3)/(P$4-P$3)</f>
        <v>0.42857142857142855</v>
      </c>
      <c r="I5">
        <f>(D5-Q$3)/(Q$4-Q$3)</f>
        <v>0.51421533012792342</v>
      </c>
      <c r="J5">
        <f>(E5-R$3)/(R$4-R$3)</f>
        <v>0.47985712862692637</v>
      </c>
      <c r="K5">
        <f>1-(F5-S$3)/(S$4-S$3)</f>
        <v>0.39996683291926627</v>
      </c>
      <c r="L5" s="2">
        <f>$O$9*H5+$P$9*I5+$Q$9*J5+$R$9*K5</f>
        <v>0.51421533012792342</v>
      </c>
      <c r="N5" t="s">
        <v>12</v>
      </c>
      <c r="P5">
        <f>AVERAGE(C2:C101)</f>
        <v>5.42</v>
      </c>
      <c r="Q5">
        <f>AVERAGE(D2:D101)</f>
        <v>4.9689477999999996</v>
      </c>
      <c r="R5">
        <f>AVERAGE(E2:E101)</f>
        <v>26.296684999999989</v>
      </c>
      <c r="S5">
        <f>AVERAGE(F2:F101)</f>
        <v>6.1624993000000003</v>
      </c>
    </row>
    <row r="6" spans="1:19" x14ac:dyDescent="0.25">
      <c r="A6">
        <v>4</v>
      </c>
      <c r="B6" s="3">
        <v>2188</v>
      </c>
      <c r="C6">
        <v>4</v>
      </c>
      <c r="D6">
        <v>3.37507</v>
      </c>
      <c r="E6">
        <v>20.369900000000001</v>
      </c>
      <c r="F6">
        <v>5.5750299999999999</v>
      </c>
      <c r="H6">
        <f>(C6-P$3)/(P$4-P$3)</f>
        <v>0.14285714285714285</v>
      </c>
      <c r="I6">
        <f>(D6-Q$3)/(Q$4-Q$3)</f>
        <v>6.5624522774916358E-2</v>
      </c>
      <c r="J6">
        <f>(E6-R$3)/(R$4-R$3)</f>
        <v>0.16472044739800495</v>
      </c>
      <c r="K6">
        <f>1-(F6-S$3)/(S$4-S$3)</f>
        <v>0.61792774582751875</v>
      </c>
      <c r="L6" s="2">
        <f>$O$9*H6+$P$9*I6+$Q$9*J6+$R$9*K6</f>
        <v>6.5624522774916358E-2</v>
      </c>
      <c r="N6" t="s">
        <v>13</v>
      </c>
      <c r="P6">
        <f>_xlfn.STDEV.S(C2:C101)</f>
        <v>3.1819567069412629</v>
      </c>
      <c r="Q6">
        <f>_xlfn.STDEV.S(D2:D101)</f>
        <v>1.3888761454096823</v>
      </c>
      <c r="R6">
        <f>_xlfn.STDEV.S(E2:E101)</f>
        <v>7.9520188679757187</v>
      </c>
      <c r="S6">
        <f>_xlfn.STDEV.S(F2:F101)</f>
        <v>0.63947787874211093</v>
      </c>
    </row>
    <row r="7" spans="1:19" x14ac:dyDescent="0.25">
      <c r="A7">
        <v>5</v>
      </c>
      <c r="B7" s="3">
        <v>2758</v>
      </c>
      <c r="C7">
        <v>2</v>
      </c>
      <c r="D7">
        <v>3.1215899999999999</v>
      </c>
      <c r="E7">
        <v>15.5587</v>
      </c>
      <c r="F7">
        <v>5.3071900000000003</v>
      </c>
      <c r="H7">
        <f>(C7-P$3)/(P$4-P$3)</f>
        <v>0</v>
      </c>
      <c r="I7">
        <f>(D7-Q$3)/(Q$4-Q$3)</f>
        <v>2.6524073739855807E-2</v>
      </c>
      <c r="J7">
        <f>(E7-R$3)/(R$4-R$3)</f>
        <v>2.779161271042932E-2</v>
      </c>
      <c r="K7">
        <f>1-(F7-S$3)/(S$4-S$3)</f>
        <v>0.70173407510779295</v>
      </c>
      <c r="L7" s="2">
        <f>$O$9*H7+$P$9*I7+$Q$9*J7+$R$9*K7</f>
        <v>2.6524073739855807E-2</v>
      </c>
    </row>
    <row r="8" spans="1:19" ht="18" x14ac:dyDescent="0.35">
      <c r="A8">
        <v>6</v>
      </c>
      <c r="B8" s="3">
        <v>4920</v>
      </c>
      <c r="C8">
        <v>7</v>
      </c>
      <c r="D8">
        <v>4.5915100000000004</v>
      </c>
      <c r="E8">
        <v>25.367999999999999</v>
      </c>
      <c r="F8">
        <v>6.6725000000000003</v>
      </c>
      <c r="H8">
        <f>(C8-P$3)/(P$4-P$3)</f>
        <v>0.35714285714285715</v>
      </c>
      <c r="I8">
        <f>(D8-Q$3)/(Q$4-Q$3)</f>
        <v>0.25326595493606929</v>
      </c>
      <c r="J8">
        <f>(E8-R$3)/(R$4-R$3)</f>
        <v>0.3069685369914476</v>
      </c>
      <c r="K8">
        <f>1-(F8-S$3)/(S$4-S$3)</f>
        <v>0.27453268834834199</v>
      </c>
      <c r="L8" s="2">
        <f>$O$9*H8+$P$9*I8+$Q$9*J8+$R$9*K8</f>
        <v>0.25326595493606929</v>
      </c>
      <c r="O8" t="s">
        <v>14</v>
      </c>
      <c r="P8" t="s">
        <v>15</v>
      </c>
      <c r="Q8" t="s">
        <v>16</v>
      </c>
      <c r="R8" t="s">
        <v>17</v>
      </c>
    </row>
    <row r="9" spans="1:19" x14ac:dyDescent="0.25">
      <c r="A9">
        <v>7</v>
      </c>
      <c r="B9" s="3">
        <v>7336</v>
      </c>
      <c r="C9">
        <v>8</v>
      </c>
      <c r="D9">
        <v>6.5356500000000004</v>
      </c>
      <c r="E9">
        <v>34.331299999999999</v>
      </c>
      <c r="F9">
        <v>7.3448399999999996</v>
      </c>
      <c r="H9">
        <f>(C9-P$3)/(P$4-P$3)</f>
        <v>0.42857142857142855</v>
      </c>
      <c r="I9">
        <f>(D9-Q$3)/(Q$4-Q$3)</f>
        <v>0.55315843949904298</v>
      </c>
      <c r="J9">
        <f>(E9-R$3)/(R$4-R$3)</f>
        <v>0.56206793505329211</v>
      </c>
      <c r="K9">
        <f>1-(F9-S$3)/(S$4-S$3)</f>
        <v>6.4159527400389549E-2</v>
      </c>
      <c r="L9" s="2">
        <f>$O$9*H9+$P$9*I9+$Q$9*J9+$R$9*K9</f>
        <v>0.55315843949904298</v>
      </c>
      <c r="O9">
        <v>0</v>
      </c>
      <c r="P9">
        <v>1</v>
      </c>
      <c r="Q9">
        <v>0</v>
      </c>
      <c r="R9">
        <v>0</v>
      </c>
    </row>
    <row r="10" spans="1:19" x14ac:dyDescent="0.25">
      <c r="A10">
        <v>8</v>
      </c>
      <c r="B10" s="3">
        <v>1537</v>
      </c>
      <c r="C10">
        <v>2</v>
      </c>
      <c r="D10">
        <v>3.2250399999999999</v>
      </c>
      <c r="E10">
        <v>14.6021</v>
      </c>
      <c r="F10">
        <v>5.3975299999999997</v>
      </c>
      <c r="H10">
        <f>(C10-P$3)/(P$4-P$3)</f>
        <v>0</v>
      </c>
      <c r="I10">
        <f>(D10-Q$3)/(Q$4-Q$3)</f>
        <v>4.2481709264066844E-2</v>
      </c>
      <c r="J10">
        <f>(E10-R$3)/(R$4-R$3)</f>
        <v>5.6636261437535923E-4</v>
      </c>
      <c r="K10">
        <f>1-(F10-S$3)/(S$4-S$3)</f>
        <v>0.67346696120703164</v>
      </c>
      <c r="L10" s="2">
        <f>$O$9*H10+$P$9*I10+$Q$9*J10+$R$9*K10</f>
        <v>4.2481709264066844E-2</v>
      </c>
    </row>
    <row r="11" spans="1:19" x14ac:dyDescent="0.25">
      <c r="A11">
        <v>9</v>
      </c>
      <c r="B11" s="3">
        <v>1889</v>
      </c>
      <c r="C11">
        <v>2</v>
      </c>
      <c r="D11">
        <v>4.9886499999999998</v>
      </c>
      <c r="E11">
        <v>22.0626</v>
      </c>
      <c r="F11">
        <v>6.1555999999999997</v>
      </c>
      <c r="H11">
        <f>(C11-P$3)/(P$4-P$3)</f>
        <v>0</v>
      </c>
      <c r="I11">
        <f>(D11-Q$3)/(Q$4-Q$3)</f>
        <v>0.31452661585521047</v>
      </c>
      <c r="J11">
        <f>(E11-R$3)/(R$4-R$3)</f>
        <v>0.21289542213937074</v>
      </c>
      <c r="K11">
        <f>1-(F11-S$3)/(S$4-S$3)</f>
        <v>0.43626914147324436</v>
      </c>
      <c r="L11" s="2">
        <f>$O$9*H11+$P$9*I11+$Q$9*J11+$R$9*K11</f>
        <v>0.31452661585521047</v>
      </c>
      <c r="N11" t="s">
        <v>19</v>
      </c>
      <c r="O11" s="1">
        <f>INDEX(A2:L101, MATCH(MIN(L2:L101),L2:L101,0),1)</f>
        <v>30</v>
      </c>
    </row>
    <row r="12" spans="1:19" x14ac:dyDescent="0.25">
      <c r="A12">
        <v>10</v>
      </c>
      <c r="B12" s="3">
        <v>2573</v>
      </c>
      <c r="C12">
        <v>6</v>
      </c>
      <c r="D12">
        <v>3.9668100000000002</v>
      </c>
      <c r="E12">
        <v>19.9711</v>
      </c>
      <c r="F12">
        <v>5.1447599999999998</v>
      </c>
      <c r="H12">
        <f>(C12-P$3)/(P$4-P$3)</f>
        <v>0.2857142857142857</v>
      </c>
      <c r="I12">
        <f>(D12-Q$3)/(Q$4-Q$3)</f>
        <v>0.1569031235008384</v>
      </c>
      <c r="J12">
        <f>(E12-R$3)/(R$4-R$3)</f>
        <v>0.15337042676419108</v>
      </c>
      <c r="K12">
        <f>1-(F12-S$3)/(S$4-S$3)</f>
        <v>0.7525579328773383</v>
      </c>
      <c r="L12" s="2">
        <f>$O$9*H12+$P$9*I12+$Q$9*J12+$R$9*K12</f>
        <v>0.1569031235008384</v>
      </c>
    </row>
    <row r="13" spans="1:19" x14ac:dyDescent="0.25">
      <c r="A13">
        <v>11</v>
      </c>
      <c r="B13" s="3">
        <v>8998</v>
      </c>
      <c r="C13">
        <v>4</v>
      </c>
      <c r="D13">
        <v>4.3403600000000004</v>
      </c>
      <c r="E13">
        <v>23.744</v>
      </c>
      <c r="F13">
        <v>6.6224699999999999</v>
      </c>
      <c r="H13">
        <f>(C13-P$3)/(P$4-P$3)</f>
        <v>0.14285714285714285</v>
      </c>
      <c r="I13">
        <f>(D13-Q$3)/(Q$4-Q$3)</f>
        <v>0.21452491905491317</v>
      </c>
      <c r="J13">
        <f>(E13-R$3)/(R$4-R$3)</f>
        <v>0.26074879398915657</v>
      </c>
      <c r="K13">
        <f>1-(F13-S$3)/(S$4-S$3)</f>
        <v>0.29018692466066343</v>
      </c>
      <c r="L13" s="2">
        <f>$O$9*H13+$P$9*I13+$Q$9*J13+$R$9*K13</f>
        <v>0.21452491905491317</v>
      </c>
    </row>
    <row r="14" spans="1:19" x14ac:dyDescent="0.25">
      <c r="A14">
        <v>12</v>
      </c>
      <c r="B14" s="3">
        <v>2243</v>
      </c>
      <c r="C14">
        <v>4</v>
      </c>
      <c r="D14">
        <v>4.4034199999999997</v>
      </c>
      <c r="E14">
        <v>23.658000000000001</v>
      </c>
      <c r="F14">
        <v>6.5301799999999997</v>
      </c>
      <c r="H14">
        <f>(C14-P$3)/(P$4-P$3)</f>
        <v>0.14285714285714285</v>
      </c>
      <c r="I14">
        <f>(D14-Q$3)/(Q$4-Q$3)</f>
        <v>0.22425221239620591</v>
      </c>
      <c r="J14">
        <f>(E14-R$3)/(R$4-R$3)</f>
        <v>0.25830119676120278</v>
      </c>
      <c r="K14">
        <f>1-(F14-S$3)/(S$4-S$3)</f>
        <v>0.3190641876881295</v>
      </c>
      <c r="L14" s="2">
        <f>$O$9*H14+$P$9*I14+$Q$9*J14+$R$9*K14</f>
        <v>0.22425221239620591</v>
      </c>
    </row>
    <row r="15" spans="1:19" x14ac:dyDescent="0.25">
      <c r="A15">
        <v>13</v>
      </c>
      <c r="B15" s="3">
        <v>5869</v>
      </c>
      <c r="C15">
        <v>2</v>
      </c>
      <c r="D15">
        <v>3.0069300000000001</v>
      </c>
      <c r="E15">
        <v>16.023800000000001</v>
      </c>
      <c r="F15">
        <v>5.2302400000000002</v>
      </c>
      <c r="H15">
        <f>(C15-P$3)/(P$4-P$3)</f>
        <v>0</v>
      </c>
      <c r="I15">
        <f>(D15-Q$3)/(Q$4-Q$3)</f>
        <v>8.8372444580188565E-3</v>
      </c>
      <c r="J15">
        <f>(E15-R$3)/(R$4-R$3)</f>
        <v>4.102856004439831E-2</v>
      </c>
      <c r="K15">
        <f>1-(F15-S$3)/(S$4-S$3)</f>
        <v>0.72581149833851699</v>
      </c>
      <c r="L15" s="2">
        <f>$O$9*H15+$P$9*I15+$Q$9*J15+$R$9*K15</f>
        <v>8.8372444580188565E-3</v>
      </c>
    </row>
    <row r="16" spans="1:19" x14ac:dyDescent="0.25">
      <c r="A16">
        <v>14</v>
      </c>
      <c r="B16" s="3">
        <v>1785</v>
      </c>
      <c r="C16">
        <v>2</v>
      </c>
      <c r="D16">
        <v>3.0018400000000001</v>
      </c>
      <c r="E16">
        <v>15.569900000000001</v>
      </c>
      <c r="F16">
        <v>5.2113699999999996</v>
      </c>
      <c r="H16">
        <f>(C16-P$3)/(P$4-P$3)</f>
        <v>0</v>
      </c>
      <c r="I16">
        <f>(D16-Q$3)/(Q$4-Q$3)</f>
        <v>8.052088684038821E-3</v>
      </c>
      <c r="J16">
        <f>(E16-R$3)/(R$4-R$3)</f>
        <v>2.8110369558720996E-2</v>
      </c>
      <c r="K16">
        <f>1-(F16-S$3)/(S$4-S$3)</f>
        <v>0.73171586450308856</v>
      </c>
      <c r="L16" s="2">
        <f>$O$9*H16+$P$9*I16+$Q$9*J16+$R$9*K16</f>
        <v>8.052088684038821E-3</v>
      </c>
    </row>
    <row r="17" spans="1:12" x14ac:dyDescent="0.25">
      <c r="A17">
        <v>15</v>
      </c>
      <c r="B17" s="3">
        <v>2167</v>
      </c>
      <c r="C17">
        <v>4</v>
      </c>
      <c r="D17">
        <v>4.4245099999999997</v>
      </c>
      <c r="E17">
        <v>21.835899999999999</v>
      </c>
      <c r="F17">
        <v>6.4691099999999997</v>
      </c>
      <c r="H17">
        <f>(C17-P$3)/(P$4-P$3)</f>
        <v>0.14285714285714285</v>
      </c>
      <c r="I17">
        <f>(D17-Q$3)/(Q$4-Q$3)</f>
        <v>0.22750544133004458</v>
      </c>
      <c r="J17">
        <f>(E17-R$3)/(R$4-R$3)</f>
        <v>0.20644344200475287</v>
      </c>
      <c r="K17">
        <f>1-(F17-S$3)/(S$4-S$3)</f>
        <v>0.33817280674856243</v>
      </c>
      <c r="L17" s="2">
        <f>$O$9*H17+$P$9*I17+$Q$9*J17+$R$9*K17</f>
        <v>0.22750544133004458</v>
      </c>
    </row>
    <row r="18" spans="1:12" x14ac:dyDescent="0.25">
      <c r="A18">
        <v>16</v>
      </c>
      <c r="B18" s="3">
        <v>2215</v>
      </c>
      <c r="C18">
        <v>4</v>
      </c>
      <c r="D18">
        <v>4.7282599999999997</v>
      </c>
      <c r="E18">
        <v>23.976500000000001</v>
      </c>
      <c r="F18">
        <v>6.6943599999999996</v>
      </c>
      <c r="H18">
        <f>(C18-P$3)/(P$4-P$3)</f>
        <v>0.14285714285714285</v>
      </c>
      <c r="I18">
        <f>(D18-Q$3)/(Q$4-Q$3)</f>
        <v>0.274360267724236</v>
      </c>
      <c r="J18">
        <f>(E18-R$3)/(R$4-R$3)</f>
        <v>0.26736584463449692</v>
      </c>
      <c r="K18">
        <f>1-(F18-S$3)/(S$4-S$3)</f>
        <v>0.26769276018949062</v>
      </c>
      <c r="L18" s="2">
        <f>$O$9*H18+$P$9*I18+$Q$9*J18+$R$9*K18</f>
        <v>0.274360267724236</v>
      </c>
    </row>
    <row r="19" spans="1:12" x14ac:dyDescent="0.25">
      <c r="A19">
        <v>17</v>
      </c>
      <c r="B19" s="3">
        <v>4520</v>
      </c>
      <c r="C19">
        <v>4</v>
      </c>
      <c r="D19">
        <v>3.6045099999999999</v>
      </c>
      <c r="E19">
        <v>21.271899999999999</v>
      </c>
      <c r="F19">
        <v>5.1914600000000002</v>
      </c>
      <c r="H19">
        <f>(C19-P$3)/(P$4-P$3)</f>
        <v>0.14285714285714285</v>
      </c>
      <c r="I19">
        <f>(D19-Q$3)/(Q$4-Q$3)</f>
        <v>0.10101669188728925</v>
      </c>
      <c r="J19">
        <f>(E19-R$3)/(R$4-R$3)</f>
        <v>0.19039175785863699</v>
      </c>
      <c r="K19">
        <f>1-(F19-S$3)/(S$4-S$3)</f>
        <v>0.7379456435352354</v>
      </c>
      <c r="L19" s="2">
        <f>$O$9*H19+$P$9*I19+$Q$9*J19+$R$9*K19</f>
        <v>0.10101669188728925</v>
      </c>
    </row>
    <row r="20" spans="1:12" x14ac:dyDescent="0.25">
      <c r="A20">
        <v>18</v>
      </c>
      <c r="B20" s="3">
        <v>4672</v>
      </c>
      <c r="C20">
        <v>14</v>
      </c>
      <c r="D20">
        <v>6.2831900000000003</v>
      </c>
      <c r="E20">
        <v>38.844700000000003</v>
      </c>
      <c r="F20">
        <v>5.9347899999999996</v>
      </c>
      <c r="H20">
        <f>(C20-P$3)/(P$4-P$3)</f>
        <v>0.8571428571428571</v>
      </c>
      <c r="I20">
        <f>(D20-Q$3)/(Q$4-Q$3)</f>
        <v>0.51421533012792342</v>
      </c>
      <c r="J20">
        <f>(E20-R$3)/(R$4-R$3)</f>
        <v>0.69052125282825561</v>
      </c>
      <c r="K20">
        <f>1-(F20-S$3)/(S$4-S$3)</f>
        <v>0.50535992540535823</v>
      </c>
      <c r="L20" s="2">
        <f>$O$9*H20+$P$9*I20+$Q$9*J20+$R$9*K20</f>
        <v>0.51421533012792342</v>
      </c>
    </row>
    <row r="21" spans="1:12" x14ac:dyDescent="0.25">
      <c r="A21">
        <v>19</v>
      </c>
      <c r="B21" s="3">
        <v>5063</v>
      </c>
      <c r="C21">
        <v>10</v>
      </c>
      <c r="D21">
        <v>6.2431900000000002</v>
      </c>
      <c r="E21">
        <v>34.525399999999998</v>
      </c>
      <c r="F21">
        <v>6.4613699999999996</v>
      </c>
      <c r="H21">
        <f>(C21-P$3)/(P$4-P$3)</f>
        <v>0.5714285714285714</v>
      </c>
      <c r="I21">
        <f>(D21-Q$3)/(Q$4-Q$3)</f>
        <v>0.50804514722827676</v>
      </c>
      <c r="J21">
        <f>(E21-R$3)/(R$4-R$3)</f>
        <v>0.56759210507591817</v>
      </c>
      <c r="K21">
        <f>1-(F21-S$3)/(S$4-S$3)</f>
        <v>0.34059462943609731</v>
      </c>
      <c r="L21" s="2">
        <f>$O$9*H21+$P$9*I21+$Q$9*J21+$R$9*K21</f>
        <v>0.50804514722827676</v>
      </c>
    </row>
    <row r="22" spans="1:12" x14ac:dyDescent="0.25">
      <c r="A22">
        <v>20</v>
      </c>
      <c r="B22" s="3">
        <v>5542</v>
      </c>
      <c r="C22">
        <v>4</v>
      </c>
      <c r="D22">
        <v>4.6345999999999998</v>
      </c>
      <c r="E22">
        <v>22.3489</v>
      </c>
      <c r="F22">
        <v>6.2159899999999997</v>
      </c>
      <c r="H22">
        <f>(C22-P$3)/(P$4-P$3)</f>
        <v>0.14285714285714285</v>
      </c>
      <c r="I22">
        <f>(D22-Q$3)/(Q$4-Q$3)</f>
        <v>0.2599127844647135</v>
      </c>
      <c r="J22">
        <f>(E22-R$3)/(R$4-R$3)</f>
        <v>0.22104364407382637</v>
      </c>
      <c r="K22">
        <f>1-(F22-S$3)/(S$4-S$3)</f>
        <v>0.4173732923646879</v>
      </c>
      <c r="L22" s="2">
        <f>$O$9*H22+$P$9*I22+$Q$9*J22+$R$9*K22</f>
        <v>0.2599127844647135</v>
      </c>
    </row>
    <row r="23" spans="1:12" x14ac:dyDescent="0.25">
      <c r="A23">
        <v>21</v>
      </c>
      <c r="B23" s="3">
        <v>2086</v>
      </c>
      <c r="C23">
        <v>4</v>
      </c>
      <c r="D23">
        <v>4.2727199999999996</v>
      </c>
      <c r="E23">
        <v>25.2255</v>
      </c>
      <c r="F23">
        <v>6.87974</v>
      </c>
      <c r="H23">
        <f>(C23-P$3)/(P$4-P$3)</f>
        <v>0.14285714285714285</v>
      </c>
      <c r="I23">
        <f>(D23-Q$3)/(Q$4-Q$3)</f>
        <v>0.20409113977161064</v>
      </c>
      <c r="J23">
        <f>(E23-R$3)/(R$4-R$3)</f>
        <v>0.30291292530559394</v>
      </c>
      <c r="K23">
        <f>1-(F23-S$3)/(S$4-S$3)</f>
        <v>0.20968791654411545</v>
      </c>
      <c r="L23" s="2">
        <f>$O$9*H23+$P$9*I23+$Q$9*J23+$R$9*K23</f>
        <v>0.20409113977161064</v>
      </c>
    </row>
    <row r="24" spans="1:12" x14ac:dyDescent="0.25">
      <c r="A24">
        <v>22</v>
      </c>
      <c r="B24" s="3">
        <v>3171</v>
      </c>
      <c r="C24">
        <v>4</v>
      </c>
      <c r="D24">
        <v>4.6082099999999997</v>
      </c>
      <c r="E24">
        <v>23.435600000000001</v>
      </c>
      <c r="F24">
        <v>6.54976</v>
      </c>
      <c r="H24">
        <f>(C24-P$3)/(P$4-P$3)</f>
        <v>0.14285714285714285</v>
      </c>
      <c r="I24">
        <f>(D24-Q$3)/(Q$4-Q$3)</f>
        <v>0.25584200629667159</v>
      </c>
      <c r="J24">
        <f>(E24-R$3)/(R$4-R$3)</f>
        <v>0.25197159648798262</v>
      </c>
      <c r="K24">
        <f>1-(F24-S$3)/(S$4-S$3)</f>
        <v>0.31293766466204009</v>
      </c>
      <c r="L24" s="2">
        <f>$O$9*H24+$P$9*I24+$Q$9*J24+$R$9*K24</f>
        <v>0.25584200629667159</v>
      </c>
    </row>
    <row r="25" spans="1:12" x14ac:dyDescent="0.25">
      <c r="A25">
        <v>23</v>
      </c>
      <c r="B25" s="3">
        <v>2129</v>
      </c>
      <c r="C25">
        <v>4</v>
      </c>
      <c r="D25">
        <v>4.4034199999999997</v>
      </c>
      <c r="E25">
        <v>22.7075</v>
      </c>
      <c r="F25">
        <v>6.3782800000000002</v>
      </c>
      <c r="H25">
        <f>(C25-P$3)/(P$4-P$3)</f>
        <v>0.14285714285714285</v>
      </c>
      <c r="I25">
        <f>(D25-Q$3)/(Q$4-Q$3)</f>
        <v>0.22425221239620591</v>
      </c>
      <c r="J25">
        <f>(E25-R$3)/(R$4-R$3)</f>
        <v>0.23124955530573618</v>
      </c>
      <c r="K25">
        <f>1-(F25-S$3)/(S$4-S$3)</f>
        <v>0.36659324017347017</v>
      </c>
      <c r="L25" s="2">
        <f>$O$9*H25+$P$9*I25+$Q$9*J25+$R$9*K25</f>
        <v>0.22425221239620591</v>
      </c>
    </row>
    <row r="26" spans="1:12" x14ac:dyDescent="0.25">
      <c r="A26">
        <v>24</v>
      </c>
      <c r="B26" s="3">
        <v>2200</v>
      </c>
      <c r="C26">
        <v>6</v>
      </c>
      <c r="D26">
        <v>6.2831900000000003</v>
      </c>
      <c r="E26">
        <v>28.367000000000001</v>
      </c>
      <c r="F26">
        <v>5.4811800000000002</v>
      </c>
      <c r="H26">
        <f t="shared" ref="H26:J89" si="0">(C26-P$3)/(P$4-P$3)</f>
        <v>0.2857142857142857</v>
      </c>
      <c r="I26">
        <f t="shared" si="0"/>
        <v>0.51421533012792342</v>
      </c>
      <c r="J26">
        <f t="shared" si="0"/>
        <v>0.39232137520811694</v>
      </c>
      <c r="K26">
        <f t="shared" ref="K26:K89" si="1">1-(F26-S$3)/(S$4-S$3)</f>
        <v>0.64729312815634843</v>
      </c>
      <c r="L26" s="2">
        <f t="shared" ref="L26:L89" si="2">$O$9*H26+$P$9*I26+$Q$9*J26+$R$9*K26</f>
        <v>0.51421533012792342</v>
      </c>
    </row>
    <row r="27" spans="1:12" x14ac:dyDescent="0.25">
      <c r="A27">
        <v>25</v>
      </c>
      <c r="B27" s="3">
        <v>1246</v>
      </c>
      <c r="C27">
        <v>2</v>
      </c>
      <c r="D27">
        <v>3.0059100000000001</v>
      </c>
      <c r="E27">
        <v>15.617900000000001</v>
      </c>
      <c r="F27">
        <v>5.2307399999999999</v>
      </c>
      <c r="H27">
        <f t="shared" si="0"/>
        <v>0</v>
      </c>
      <c r="I27">
        <f t="shared" si="0"/>
        <v>8.6799047940778647E-3</v>
      </c>
      <c r="J27">
        <f t="shared" si="0"/>
        <v>2.9476470337113838E-2</v>
      </c>
      <c r="K27">
        <f t="shared" si="1"/>
        <v>0.72565504984449025</v>
      </c>
      <c r="L27" s="2">
        <f t="shared" si="2"/>
        <v>8.6799047940778647E-3</v>
      </c>
    </row>
    <row r="28" spans="1:12" x14ac:dyDescent="0.25">
      <c r="A28">
        <v>26</v>
      </c>
      <c r="B28" s="3">
        <v>2143</v>
      </c>
      <c r="C28">
        <v>4</v>
      </c>
      <c r="D28">
        <v>6.2831900000000003</v>
      </c>
      <c r="E28">
        <v>30.2225</v>
      </c>
      <c r="F28">
        <v>6.06921</v>
      </c>
      <c r="H28">
        <f t="shared" si="0"/>
        <v>0.14285714285714285</v>
      </c>
      <c r="I28">
        <f t="shared" si="0"/>
        <v>0.51421533012792342</v>
      </c>
      <c r="J28">
        <f t="shared" si="0"/>
        <v>0.44512970842286514</v>
      </c>
      <c r="K28">
        <f t="shared" si="1"/>
        <v>0.46330031227119417</v>
      </c>
      <c r="L28" s="2">
        <f t="shared" si="2"/>
        <v>0.51421533012792342</v>
      </c>
    </row>
    <row r="29" spans="1:12" x14ac:dyDescent="0.25">
      <c r="A29">
        <v>27</v>
      </c>
      <c r="B29" s="3">
        <v>2520</v>
      </c>
      <c r="C29">
        <v>8</v>
      </c>
      <c r="D29">
        <v>6.3231900000000003</v>
      </c>
      <c r="E29">
        <v>38.1524</v>
      </c>
      <c r="F29">
        <v>6.8457699999999999</v>
      </c>
      <c r="H29">
        <f t="shared" si="0"/>
        <v>0.42857142857142855</v>
      </c>
      <c r="I29">
        <f t="shared" si="0"/>
        <v>0.52038551302756997</v>
      </c>
      <c r="J29">
        <f t="shared" si="0"/>
        <v>0.67081809514322721</v>
      </c>
      <c r="K29">
        <f t="shared" si="1"/>
        <v>0.22031702722829605</v>
      </c>
      <c r="L29" s="2">
        <f t="shared" si="2"/>
        <v>0.52038551302756997</v>
      </c>
    </row>
    <row r="30" spans="1:12" x14ac:dyDescent="0.25">
      <c r="A30">
        <v>28</v>
      </c>
      <c r="B30" s="3">
        <v>2185</v>
      </c>
      <c r="C30">
        <v>5</v>
      </c>
      <c r="D30">
        <v>3.1415899999999999</v>
      </c>
      <c r="E30">
        <v>21.077500000000001</v>
      </c>
      <c r="F30">
        <v>6.5276899999999998</v>
      </c>
      <c r="H30">
        <f t="shared" si="0"/>
        <v>0.21428571428571427</v>
      </c>
      <c r="I30">
        <f t="shared" si="0"/>
        <v>2.9609165189679112E-2</v>
      </c>
      <c r="J30">
        <f t="shared" si="0"/>
        <v>0.18485904970614606</v>
      </c>
      <c r="K30">
        <f t="shared" si="1"/>
        <v>0.319843301188383</v>
      </c>
      <c r="L30" s="2">
        <f t="shared" si="2"/>
        <v>2.9609165189679112E-2</v>
      </c>
    </row>
    <row r="31" spans="1:12" x14ac:dyDescent="0.25">
      <c r="A31">
        <v>29</v>
      </c>
      <c r="B31" s="3">
        <v>2431</v>
      </c>
      <c r="C31">
        <v>8</v>
      </c>
      <c r="D31">
        <v>6.2831900000000003</v>
      </c>
      <c r="E31">
        <v>33.574800000000003</v>
      </c>
      <c r="F31">
        <v>7.1095499999999996</v>
      </c>
      <c r="H31">
        <f t="shared" si="0"/>
        <v>0.42857142857142855</v>
      </c>
      <c r="I31">
        <f t="shared" si="0"/>
        <v>0.51421533012792342</v>
      </c>
      <c r="J31">
        <f t="shared" si="0"/>
        <v>0.54053761757716345</v>
      </c>
      <c r="K31">
        <f t="shared" si="1"/>
        <v>0.13778105971951937</v>
      </c>
      <c r="L31" s="2">
        <f t="shared" si="2"/>
        <v>0.51421533012792342</v>
      </c>
    </row>
    <row r="32" spans="1:12" x14ac:dyDescent="0.25">
      <c r="A32">
        <v>30</v>
      </c>
      <c r="B32" s="3">
        <v>1775</v>
      </c>
      <c r="C32">
        <v>4</v>
      </c>
      <c r="D32">
        <v>2.94964</v>
      </c>
      <c r="E32">
        <v>17.2075</v>
      </c>
      <c r="F32">
        <v>4.7698700000000001</v>
      </c>
      <c r="H32">
        <f t="shared" si="0"/>
        <v>0.14285714285714285</v>
      </c>
      <c r="I32">
        <f t="shared" si="0"/>
        <v>0</v>
      </c>
      <c r="J32">
        <f t="shared" si="0"/>
        <v>7.4717174448223345E-2</v>
      </c>
      <c r="K32">
        <f t="shared" si="1"/>
        <v>0.86985988472874964</v>
      </c>
      <c r="L32" s="2">
        <f t="shared" si="2"/>
        <v>0</v>
      </c>
    </row>
    <row r="33" spans="1:12" x14ac:dyDescent="0.25">
      <c r="A33">
        <v>31</v>
      </c>
      <c r="B33" s="3">
        <v>2172</v>
      </c>
      <c r="C33">
        <v>6</v>
      </c>
      <c r="D33">
        <v>4.9886499999999998</v>
      </c>
      <c r="E33">
        <v>29.3827</v>
      </c>
      <c r="F33">
        <v>5.6129499999999997</v>
      </c>
      <c r="H33">
        <f t="shared" si="0"/>
        <v>0.2857142857142857</v>
      </c>
      <c r="I33">
        <f t="shared" si="0"/>
        <v>0.31452661585521047</v>
      </c>
      <c r="J33">
        <f t="shared" si="0"/>
        <v>0.42122863688756707</v>
      </c>
      <c r="K33">
        <f t="shared" si="1"/>
        <v>0.60606269204052654</v>
      </c>
      <c r="L33" s="2">
        <f t="shared" si="2"/>
        <v>0.31452661585521047</v>
      </c>
    </row>
    <row r="34" spans="1:12" x14ac:dyDescent="0.25">
      <c r="A34">
        <v>32</v>
      </c>
      <c r="B34" s="3">
        <v>1931</v>
      </c>
      <c r="C34">
        <v>4</v>
      </c>
      <c r="D34">
        <v>5.3063500000000001</v>
      </c>
      <c r="E34">
        <v>25.251300000000001</v>
      </c>
      <c r="F34">
        <v>6.3013599999999999</v>
      </c>
      <c r="H34">
        <f t="shared" si="0"/>
        <v>0.14285714285714285</v>
      </c>
      <c r="I34">
        <f t="shared" si="0"/>
        <v>0.36353329353565367</v>
      </c>
      <c r="J34">
        <f t="shared" si="0"/>
        <v>0.30364720447398008</v>
      </c>
      <c r="K34">
        <f t="shared" si="1"/>
        <v>0.39066127649455262</v>
      </c>
      <c r="L34" s="2">
        <f t="shared" si="2"/>
        <v>0.36353329353565367</v>
      </c>
    </row>
    <row r="35" spans="1:12" x14ac:dyDescent="0.25">
      <c r="A35">
        <v>33</v>
      </c>
      <c r="B35" s="3">
        <v>4311</v>
      </c>
      <c r="C35">
        <v>8</v>
      </c>
      <c r="D35">
        <v>6.1671500000000004</v>
      </c>
      <c r="E35">
        <v>33.581200000000003</v>
      </c>
      <c r="F35">
        <v>6.6431500000000003</v>
      </c>
      <c r="H35">
        <f t="shared" si="0"/>
        <v>0.42857142857142855</v>
      </c>
      <c r="I35">
        <f t="shared" si="0"/>
        <v>0.49631562953604857</v>
      </c>
      <c r="J35">
        <f t="shared" si="0"/>
        <v>0.54071976434761582</v>
      </c>
      <c r="K35">
        <f t="shared" si="1"/>
        <v>0.28371621494771493</v>
      </c>
      <c r="L35" s="2">
        <f t="shared" si="2"/>
        <v>0.49631562953604857</v>
      </c>
    </row>
    <row r="36" spans="1:12" x14ac:dyDescent="0.25">
      <c r="A36">
        <v>34</v>
      </c>
      <c r="B36" s="3">
        <v>3544</v>
      </c>
      <c r="C36">
        <v>6</v>
      </c>
      <c r="D36">
        <v>6.91751</v>
      </c>
      <c r="E36">
        <v>36.546300000000002</v>
      </c>
      <c r="F36">
        <v>5.6741900000000003</v>
      </c>
      <c r="H36">
        <f t="shared" si="0"/>
        <v>0.2857142857142857</v>
      </c>
      <c r="I36">
        <f t="shared" si="0"/>
        <v>0.61206209055051919</v>
      </c>
      <c r="J36">
        <f t="shared" si="0"/>
        <v>0.62510779388954518</v>
      </c>
      <c r="K36">
        <f t="shared" si="1"/>
        <v>0.58690088049212441</v>
      </c>
      <c r="L36" s="2">
        <f t="shared" si="2"/>
        <v>0.61206209055051919</v>
      </c>
    </row>
    <row r="37" spans="1:12" x14ac:dyDescent="0.25">
      <c r="A37">
        <v>35</v>
      </c>
      <c r="B37" s="3">
        <v>2272</v>
      </c>
      <c r="C37">
        <v>5</v>
      </c>
      <c r="D37">
        <v>4.5472099999999998</v>
      </c>
      <c r="E37">
        <v>25.190799999999999</v>
      </c>
      <c r="F37">
        <v>6.5267900000000001</v>
      </c>
      <c r="H37">
        <f t="shared" si="0"/>
        <v>0.21428571428571427</v>
      </c>
      <c r="I37">
        <f t="shared" si="0"/>
        <v>0.24643247737471055</v>
      </c>
      <c r="J37">
        <f t="shared" si="0"/>
        <v>0.30192534828454742</v>
      </c>
      <c r="K37">
        <f t="shared" si="1"/>
        <v>0.32012490847763109</v>
      </c>
      <c r="L37" s="2">
        <f t="shared" si="2"/>
        <v>0.24643247737471055</v>
      </c>
    </row>
    <row r="38" spans="1:12" x14ac:dyDescent="0.25">
      <c r="A38">
        <v>36</v>
      </c>
      <c r="B38" s="3">
        <v>2654</v>
      </c>
      <c r="C38">
        <v>4</v>
      </c>
      <c r="D38">
        <v>5.1886700000000001</v>
      </c>
      <c r="E38">
        <v>23.7163</v>
      </c>
      <c r="F38">
        <v>6.5574599999999998</v>
      </c>
      <c r="H38">
        <f t="shared" si="0"/>
        <v>0.14285714285714285</v>
      </c>
      <c r="I38">
        <f t="shared" si="0"/>
        <v>0.34538061544489335</v>
      </c>
      <c r="J38">
        <f t="shared" si="0"/>
        <v>0.25996043999829238</v>
      </c>
      <c r="K38">
        <f t="shared" si="1"/>
        <v>0.31052835785402744</v>
      </c>
      <c r="L38" s="2">
        <f t="shared" si="2"/>
        <v>0.34538061544489335</v>
      </c>
    </row>
    <row r="39" spans="1:12" x14ac:dyDescent="0.25">
      <c r="A39">
        <v>37</v>
      </c>
      <c r="B39" s="3">
        <v>3558</v>
      </c>
      <c r="C39">
        <v>10</v>
      </c>
      <c r="D39">
        <v>6.5342000000000002</v>
      </c>
      <c r="E39">
        <v>39.517800000000001</v>
      </c>
      <c r="F39">
        <v>6.1345900000000002</v>
      </c>
      <c r="H39">
        <f t="shared" si="0"/>
        <v>0.5714285714285714</v>
      </c>
      <c r="I39">
        <f t="shared" si="0"/>
        <v>0.55293477036893068</v>
      </c>
      <c r="J39">
        <f t="shared" si="0"/>
        <v>0.7096779702019268</v>
      </c>
      <c r="K39">
        <f t="shared" si="1"/>
        <v>0.44284310719225017</v>
      </c>
      <c r="L39" s="2">
        <f t="shared" si="2"/>
        <v>0.55293477036893068</v>
      </c>
    </row>
    <row r="40" spans="1:12" x14ac:dyDescent="0.25">
      <c r="A40">
        <v>38</v>
      </c>
      <c r="B40" s="3">
        <v>1313</v>
      </c>
      <c r="C40">
        <v>2</v>
      </c>
      <c r="D40">
        <v>3.0239400000000001</v>
      </c>
      <c r="E40">
        <v>15.122999999999999</v>
      </c>
      <c r="F40">
        <v>5.2145700000000001</v>
      </c>
      <c r="H40">
        <f t="shared" si="0"/>
        <v>0</v>
      </c>
      <c r="I40">
        <f t="shared" si="0"/>
        <v>1.1461114736093571E-2</v>
      </c>
      <c r="J40">
        <f t="shared" si="0"/>
        <v>1.5391402103225964E-2</v>
      </c>
      <c r="K40">
        <f t="shared" si="1"/>
        <v>0.7307145941413169</v>
      </c>
      <c r="L40" s="2">
        <f t="shared" si="2"/>
        <v>1.1461114736093571E-2</v>
      </c>
    </row>
    <row r="41" spans="1:12" x14ac:dyDescent="0.25">
      <c r="A41">
        <v>39</v>
      </c>
      <c r="B41" s="3">
        <v>2328</v>
      </c>
      <c r="C41">
        <v>6</v>
      </c>
      <c r="D41">
        <v>6.2831900000000003</v>
      </c>
      <c r="E41">
        <v>31.920500000000001</v>
      </c>
      <c r="F41">
        <v>6.7476200000000004</v>
      </c>
      <c r="H41">
        <f t="shared" si="0"/>
        <v>0.2857142857142857</v>
      </c>
      <c r="I41">
        <f t="shared" si="0"/>
        <v>0.51421533012792342</v>
      </c>
      <c r="J41">
        <f t="shared" si="0"/>
        <v>0.49345552345851185</v>
      </c>
      <c r="K41">
        <f t="shared" si="1"/>
        <v>0.25102786660575604</v>
      </c>
      <c r="L41" s="2">
        <f t="shared" si="2"/>
        <v>0.51421533012792342</v>
      </c>
    </row>
    <row r="42" spans="1:12" x14ac:dyDescent="0.25">
      <c r="A42">
        <v>40</v>
      </c>
      <c r="B42" s="3">
        <v>3011</v>
      </c>
      <c r="C42">
        <v>4</v>
      </c>
      <c r="D42">
        <v>3.7417799999999999</v>
      </c>
      <c r="E42">
        <v>20.6463</v>
      </c>
      <c r="F42">
        <v>5.15571</v>
      </c>
      <c r="H42">
        <f t="shared" si="0"/>
        <v>0.14285714285714285</v>
      </c>
      <c r="I42">
        <f t="shared" si="0"/>
        <v>0.12219121705315149</v>
      </c>
      <c r="J42">
        <f t="shared" si="0"/>
        <v>0.17258691104691704</v>
      </c>
      <c r="K42">
        <f t="shared" si="1"/>
        <v>0.74913171085815133</v>
      </c>
      <c r="L42" s="2">
        <f t="shared" si="2"/>
        <v>0.12219121705315149</v>
      </c>
    </row>
    <row r="43" spans="1:12" x14ac:dyDescent="0.25">
      <c r="A43">
        <v>41</v>
      </c>
      <c r="B43" s="3">
        <v>2253</v>
      </c>
      <c r="C43">
        <v>4</v>
      </c>
      <c r="D43">
        <v>4.0910599999999997</v>
      </c>
      <c r="E43">
        <v>22.374400000000001</v>
      </c>
      <c r="F43">
        <v>6.5262200000000004</v>
      </c>
      <c r="H43">
        <f t="shared" si="0"/>
        <v>0.14285714285714285</v>
      </c>
      <c r="I43">
        <f t="shared" si="0"/>
        <v>0.17606925413286559</v>
      </c>
      <c r="J43">
        <f t="shared" si="0"/>
        <v>0.22176938511234762</v>
      </c>
      <c r="K43">
        <f t="shared" si="1"/>
        <v>0.32030325976082152</v>
      </c>
      <c r="L43" s="2">
        <f t="shared" si="2"/>
        <v>0.17606925413286559</v>
      </c>
    </row>
    <row r="44" spans="1:12" x14ac:dyDescent="0.25">
      <c r="A44">
        <v>42</v>
      </c>
      <c r="B44" s="3">
        <v>2247</v>
      </c>
      <c r="C44">
        <v>4</v>
      </c>
      <c r="D44">
        <v>4.8933</v>
      </c>
      <c r="E44">
        <v>25.1813</v>
      </c>
      <c r="F44">
        <v>6.5080499999999999</v>
      </c>
      <c r="H44">
        <f t="shared" si="0"/>
        <v>0.14285714285714285</v>
      </c>
      <c r="I44">
        <f t="shared" si="0"/>
        <v>0.2998184423681779</v>
      </c>
      <c r="J44">
        <f t="shared" si="0"/>
        <v>0.3016549741721572</v>
      </c>
      <c r="K44">
        <f t="shared" si="1"/>
        <v>0.32598859803375546</v>
      </c>
      <c r="L44" s="2">
        <f t="shared" si="2"/>
        <v>0.2998184423681779</v>
      </c>
    </row>
    <row r="45" spans="1:12" x14ac:dyDescent="0.25">
      <c r="A45">
        <v>43</v>
      </c>
      <c r="B45" s="3">
        <v>3249</v>
      </c>
      <c r="C45">
        <v>13</v>
      </c>
      <c r="D45">
        <v>6.2431900000000002</v>
      </c>
      <c r="E45">
        <v>37.706699999999998</v>
      </c>
      <c r="F45">
        <v>6.7424600000000003</v>
      </c>
      <c r="H45">
        <f t="shared" si="0"/>
        <v>0.7857142857142857</v>
      </c>
      <c r="I45">
        <f t="shared" si="0"/>
        <v>0.50804514722827676</v>
      </c>
      <c r="J45">
        <f t="shared" si="0"/>
        <v>0.65813328020719197</v>
      </c>
      <c r="K45">
        <f t="shared" si="1"/>
        <v>0.25264241506411256</v>
      </c>
      <c r="L45" s="2">
        <f t="shared" si="2"/>
        <v>0.50804514722827676</v>
      </c>
    </row>
    <row r="46" spans="1:12" x14ac:dyDescent="0.25">
      <c r="A46">
        <v>44</v>
      </c>
      <c r="B46" s="3">
        <v>4546</v>
      </c>
      <c r="C46">
        <v>15</v>
      </c>
      <c r="D46">
        <v>6.2831900000000003</v>
      </c>
      <c r="E46">
        <v>37.431100000000001</v>
      </c>
      <c r="F46">
        <v>7.5498900000000004</v>
      </c>
      <c r="H46">
        <f t="shared" si="0"/>
        <v>0.9285714285714286</v>
      </c>
      <c r="I46">
        <f t="shared" si="0"/>
        <v>0.51421533012792342</v>
      </c>
      <c r="J46">
        <f t="shared" si="0"/>
        <v>0.65028958490458644</v>
      </c>
      <c r="K46">
        <f t="shared" si="1"/>
        <v>0</v>
      </c>
      <c r="L46" s="2">
        <f t="shared" si="2"/>
        <v>0.51421533012792342</v>
      </c>
    </row>
    <row r="47" spans="1:12" x14ac:dyDescent="0.25">
      <c r="A47">
        <v>45</v>
      </c>
      <c r="B47" s="3">
        <v>2039</v>
      </c>
      <c r="C47">
        <v>4</v>
      </c>
      <c r="D47">
        <v>3.1304500000000002</v>
      </c>
      <c r="E47">
        <v>19.8658</v>
      </c>
      <c r="F47">
        <v>5.2105300000000003</v>
      </c>
      <c r="H47">
        <f t="shared" si="0"/>
        <v>0.14285714285714285</v>
      </c>
      <c r="I47">
        <f t="shared" si="0"/>
        <v>2.7890769252127579E-2</v>
      </c>
      <c r="J47">
        <f t="shared" si="0"/>
        <v>0.1503735431815918</v>
      </c>
      <c r="K47">
        <f t="shared" si="1"/>
        <v>0.73197869797305337</v>
      </c>
      <c r="L47" s="2">
        <f t="shared" si="2"/>
        <v>2.7890769252127579E-2</v>
      </c>
    </row>
    <row r="48" spans="1:12" x14ac:dyDescent="0.25">
      <c r="A48">
        <v>46</v>
      </c>
      <c r="B48" s="3">
        <v>1163</v>
      </c>
      <c r="C48">
        <v>2</v>
      </c>
      <c r="D48">
        <v>2.9578500000000001</v>
      </c>
      <c r="E48">
        <v>14.5822</v>
      </c>
      <c r="F48">
        <v>4.9193899999999999</v>
      </c>
      <c r="H48">
        <f t="shared" si="0"/>
        <v>0</v>
      </c>
      <c r="I48">
        <f t="shared" si="0"/>
        <v>1.2664300401524732E-3</v>
      </c>
      <c r="J48">
        <f t="shared" si="0"/>
        <v>0</v>
      </c>
      <c r="K48">
        <f t="shared" si="1"/>
        <v>0.82307552707497644</v>
      </c>
      <c r="L48" s="2">
        <f t="shared" si="2"/>
        <v>1.2664300401524732E-3</v>
      </c>
    </row>
    <row r="49" spans="1:12" x14ac:dyDescent="0.25">
      <c r="A49">
        <v>47</v>
      </c>
      <c r="B49" s="3">
        <v>5561</v>
      </c>
      <c r="C49">
        <v>16</v>
      </c>
      <c r="D49">
        <v>8.4949899999999996</v>
      </c>
      <c r="E49">
        <v>47.447800000000001</v>
      </c>
      <c r="F49">
        <v>7.2391699999999997</v>
      </c>
      <c r="H49">
        <f t="shared" si="0"/>
        <v>1</v>
      </c>
      <c r="I49">
        <f t="shared" si="0"/>
        <v>0.85539559356388217</v>
      </c>
      <c r="J49">
        <f t="shared" si="0"/>
        <v>0.93536920296557713</v>
      </c>
      <c r="K49">
        <f t="shared" si="1"/>
        <v>9.7223352128012697E-2</v>
      </c>
      <c r="L49" s="2">
        <f t="shared" si="2"/>
        <v>0.85539559356388217</v>
      </c>
    </row>
    <row r="50" spans="1:12" x14ac:dyDescent="0.25">
      <c r="A50">
        <v>48</v>
      </c>
      <c r="B50" s="3">
        <v>3234</v>
      </c>
      <c r="C50">
        <v>8</v>
      </c>
      <c r="D50">
        <v>5.6297699999999997</v>
      </c>
      <c r="E50">
        <v>31.907900000000001</v>
      </c>
      <c r="F50">
        <v>6.7451999999999996</v>
      </c>
      <c r="H50">
        <f t="shared" si="0"/>
        <v>0.42857142857142855</v>
      </c>
      <c r="I50">
        <f t="shared" si="0"/>
        <v>0.4134223073707462</v>
      </c>
      <c r="J50">
        <f t="shared" si="0"/>
        <v>0.49309692200418376</v>
      </c>
      <c r="K50">
        <f t="shared" si="1"/>
        <v>0.25178507731684596</v>
      </c>
      <c r="L50" s="2">
        <f t="shared" si="2"/>
        <v>0.4134223073707462</v>
      </c>
    </row>
    <row r="51" spans="1:12" x14ac:dyDescent="0.25">
      <c r="A51">
        <v>49</v>
      </c>
      <c r="B51" s="3">
        <v>1175</v>
      </c>
      <c r="C51">
        <v>2</v>
      </c>
      <c r="D51">
        <v>3.22471</v>
      </c>
      <c r="E51">
        <v>14.598699999999999</v>
      </c>
      <c r="F51">
        <v>5.3923300000000003</v>
      </c>
      <c r="H51">
        <f t="shared" si="0"/>
        <v>0</v>
      </c>
      <c r="I51">
        <f t="shared" si="0"/>
        <v>4.2430805255144768E-2</v>
      </c>
      <c r="J51">
        <f t="shared" si="0"/>
        <v>4.6959714257250581E-4</v>
      </c>
      <c r="K51">
        <f t="shared" si="1"/>
        <v>0.67509402554491005</v>
      </c>
      <c r="L51" s="2">
        <f t="shared" si="2"/>
        <v>4.2430805255144768E-2</v>
      </c>
    </row>
    <row r="52" spans="1:12" x14ac:dyDescent="0.25">
      <c r="A52">
        <v>50</v>
      </c>
      <c r="B52" s="3">
        <v>1906</v>
      </c>
      <c r="C52">
        <v>2</v>
      </c>
      <c r="D52">
        <v>3.1514000000000002</v>
      </c>
      <c r="E52">
        <v>15.1128</v>
      </c>
      <c r="F52">
        <v>5.1593299999999997</v>
      </c>
      <c r="H52">
        <f t="shared" si="0"/>
        <v>0</v>
      </c>
      <c r="I52">
        <f t="shared" si="0"/>
        <v>3.1122402545817492E-2</v>
      </c>
      <c r="J52">
        <f t="shared" si="0"/>
        <v>1.5101105687817504E-2</v>
      </c>
      <c r="K52">
        <f t="shared" si="1"/>
        <v>0.74799902376139737</v>
      </c>
      <c r="L52" s="2">
        <f t="shared" si="2"/>
        <v>3.1122402545817492E-2</v>
      </c>
    </row>
    <row r="53" spans="1:12" x14ac:dyDescent="0.25">
      <c r="A53">
        <v>51</v>
      </c>
      <c r="B53" s="3">
        <v>2346</v>
      </c>
      <c r="C53">
        <v>7</v>
      </c>
      <c r="D53">
        <v>6.2831900000000003</v>
      </c>
      <c r="E53">
        <v>33.299199999999999</v>
      </c>
      <c r="F53">
        <v>6.90083</v>
      </c>
      <c r="H53">
        <f t="shared" si="0"/>
        <v>0.35714285714285715</v>
      </c>
      <c r="I53">
        <f t="shared" si="0"/>
        <v>0.51421533012792342</v>
      </c>
      <c r="J53">
        <f t="shared" si="0"/>
        <v>0.53269392227455781</v>
      </c>
      <c r="K53">
        <f t="shared" si="1"/>
        <v>0.20308891906606519</v>
      </c>
      <c r="L53" s="2">
        <f t="shared" si="2"/>
        <v>0.51421533012792342</v>
      </c>
    </row>
    <row r="54" spans="1:12" x14ac:dyDescent="0.25">
      <c r="A54">
        <v>52</v>
      </c>
      <c r="B54" s="3">
        <v>2378</v>
      </c>
      <c r="C54">
        <v>4</v>
      </c>
      <c r="D54">
        <v>4.44306</v>
      </c>
      <c r="E54">
        <v>21.779</v>
      </c>
      <c r="F54">
        <v>6.32273</v>
      </c>
      <c r="H54">
        <f t="shared" si="0"/>
        <v>0.14285714285714285</v>
      </c>
      <c r="I54">
        <f t="shared" si="0"/>
        <v>0.23036686364975575</v>
      </c>
      <c r="J54">
        <f t="shared" si="0"/>
        <v>0.20482404337369972</v>
      </c>
      <c r="K54">
        <f t="shared" si="1"/>
        <v>0.38397466785984735</v>
      </c>
      <c r="L54" s="2">
        <f t="shared" si="2"/>
        <v>0.23036686364975575</v>
      </c>
    </row>
    <row r="55" spans="1:12" x14ac:dyDescent="0.25">
      <c r="A55">
        <v>53</v>
      </c>
      <c r="B55" s="3">
        <v>729</v>
      </c>
      <c r="C55">
        <v>2</v>
      </c>
      <c r="D55">
        <v>3.66126</v>
      </c>
      <c r="E55">
        <v>15.898</v>
      </c>
      <c r="F55">
        <v>6.3182099999999997</v>
      </c>
      <c r="H55">
        <f t="shared" si="0"/>
        <v>0</v>
      </c>
      <c r="I55">
        <f t="shared" si="0"/>
        <v>0.10977063887616288</v>
      </c>
      <c r="J55">
        <f t="shared" si="0"/>
        <v>3.7448237587693695E-2</v>
      </c>
      <c r="K55">
        <f t="shared" si="1"/>
        <v>0.38538896224584962</v>
      </c>
      <c r="L55" s="2">
        <f t="shared" si="2"/>
        <v>0.10977063887616288</v>
      </c>
    </row>
    <row r="56" spans="1:12" x14ac:dyDescent="0.25">
      <c r="A56">
        <v>54</v>
      </c>
      <c r="B56" s="3">
        <v>3100</v>
      </c>
      <c r="C56">
        <v>4</v>
      </c>
      <c r="D56">
        <v>4.1972300000000002</v>
      </c>
      <c r="E56">
        <v>23.198599999999999</v>
      </c>
      <c r="F56">
        <v>6.4470200000000002</v>
      </c>
      <c r="H56">
        <f t="shared" si="0"/>
        <v>0.14285714285714285</v>
      </c>
      <c r="I56">
        <f t="shared" si="0"/>
        <v>0.19244646209425267</v>
      </c>
      <c r="J56">
        <f t="shared" si="0"/>
        <v>0.24522647389466792</v>
      </c>
      <c r="K56">
        <f t="shared" si="1"/>
        <v>0.34508470121466617</v>
      </c>
      <c r="L56" s="2">
        <f t="shared" si="2"/>
        <v>0.19244646209425267</v>
      </c>
    </row>
    <row r="57" spans="1:12" x14ac:dyDescent="0.25">
      <c r="A57">
        <v>55</v>
      </c>
      <c r="B57" s="3">
        <v>1917</v>
      </c>
      <c r="C57">
        <v>4</v>
      </c>
      <c r="D57">
        <v>4.8983999999999996</v>
      </c>
      <c r="E57">
        <v>24.140899999999998</v>
      </c>
      <c r="F57">
        <v>6.6456499999999998</v>
      </c>
      <c r="H57">
        <f t="shared" si="0"/>
        <v>0.14285714285714285</v>
      </c>
      <c r="I57">
        <f t="shared" si="0"/>
        <v>0.3006051406878828</v>
      </c>
      <c r="J57">
        <f t="shared" si="0"/>
        <v>0.27204473980049232</v>
      </c>
      <c r="K57">
        <f t="shared" si="1"/>
        <v>0.28293397247758112</v>
      </c>
      <c r="L57" s="2">
        <f t="shared" si="2"/>
        <v>0.3006051406878828</v>
      </c>
    </row>
    <row r="58" spans="1:12" x14ac:dyDescent="0.25">
      <c r="A58">
        <v>56</v>
      </c>
      <c r="B58" s="3">
        <v>2227</v>
      </c>
      <c r="C58">
        <v>6</v>
      </c>
      <c r="D58">
        <v>6.2831900000000003</v>
      </c>
      <c r="E58">
        <v>28.811900000000001</v>
      </c>
      <c r="F58">
        <v>6.3776299999999999</v>
      </c>
      <c r="H58">
        <f t="shared" si="0"/>
        <v>0.2857142857142857</v>
      </c>
      <c r="I58">
        <f t="shared" si="0"/>
        <v>0.51421533012792342</v>
      </c>
      <c r="J58">
        <f t="shared" si="0"/>
        <v>0.40498342179784558</v>
      </c>
      <c r="K58">
        <f t="shared" si="1"/>
        <v>0.36679662321570505</v>
      </c>
      <c r="L58" s="2">
        <f t="shared" si="2"/>
        <v>0.51421533012792342</v>
      </c>
    </row>
    <row r="59" spans="1:12" x14ac:dyDescent="0.25">
      <c r="A59">
        <v>57</v>
      </c>
      <c r="B59" s="3">
        <v>2066</v>
      </c>
      <c r="C59">
        <v>2</v>
      </c>
      <c r="D59">
        <v>4.5692399999999997</v>
      </c>
      <c r="E59">
        <v>21.6828</v>
      </c>
      <c r="F59">
        <v>6.3848200000000004</v>
      </c>
      <c r="H59">
        <f t="shared" si="0"/>
        <v>0</v>
      </c>
      <c r="I59">
        <f t="shared" si="0"/>
        <v>0.24983070560669091</v>
      </c>
      <c r="J59">
        <f t="shared" si="0"/>
        <v>0.20208614973033742</v>
      </c>
      <c r="K59">
        <f t="shared" si="1"/>
        <v>0.36454689387159955</v>
      </c>
      <c r="L59" s="2">
        <f t="shared" si="2"/>
        <v>0.24983070560669091</v>
      </c>
    </row>
    <row r="60" spans="1:12" x14ac:dyDescent="0.25">
      <c r="A60">
        <v>58</v>
      </c>
      <c r="B60" s="3">
        <v>5225</v>
      </c>
      <c r="C60">
        <v>14</v>
      </c>
      <c r="D60">
        <v>9.4324300000000001</v>
      </c>
      <c r="E60">
        <v>49.718699999999998</v>
      </c>
      <c r="F60">
        <v>6.1211099999999998</v>
      </c>
      <c r="H60">
        <f t="shared" si="0"/>
        <v>0.8571428571428571</v>
      </c>
      <c r="I60">
        <f t="shared" si="0"/>
        <v>1</v>
      </c>
      <c r="J60">
        <f t="shared" si="0"/>
        <v>1</v>
      </c>
      <c r="K60">
        <f t="shared" si="1"/>
        <v>0.44706095859121275</v>
      </c>
      <c r="L60" s="2">
        <f t="shared" si="2"/>
        <v>1</v>
      </c>
    </row>
    <row r="61" spans="1:12" x14ac:dyDescent="0.25">
      <c r="A61">
        <v>59</v>
      </c>
      <c r="B61" s="3">
        <v>3621</v>
      </c>
      <c r="C61">
        <v>13</v>
      </c>
      <c r="D61">
        <v>6.2831900000000003</v>
      </c>
      <c r="E61">
        <v>38.586399999999998</v>
      </c>
      <c r="F61">
        <v>6.0076999999999998</v>
      </c>
      <c r="H61">
        <f t="shared" si="0"/>
        <v>0.7857142857142857</v>
      </c>
      <c r="I61">
        <f t="shared" si="0"/>
        <v>0.51421533012792342</v>
      </c>
      <c r="J61">
        <f t="shared" si="0"/>
        <v>0.68316992301452906</v>
      </c>
      <c r="K61">
        <f t="shared" si="1"/>
        <v>0.48254660600637078</v>
      </c>
      <c r="L61" s="2">
        <f t="shared" si="2"/>
        <v>0.51421533012792342</v>
      </c>
    </row>
    <row r="62" spans="1:12" x14ac:dyDescent="0.25">
      <c r="A62">
        <v>60</v>
      </c>
      <c r="B62" s="3">
        <v>2709</v>
      </c>
      <c r="C62">
        <v>6</v>
      </c>
      <c r="D62">
        <v>6.2831900000000003</v>
      </c>
      <c r="E62">
        <v>30.145499999999998</v>
      </c>
      <c r="F62">
        <v>6.2300399999999998</v>
      </c>
      <c r="H62">
        <f t="shared" si="0"/>
        <v>0.2857142857142857</v>
      </c>
      <c r="I62">
        <f t="shared" si="0"/>
        <v>0.51421533012792342</v>
      </c>
      <c r="J62">
        <f t="shared" si="0"/>
        <v>0.44293825509085988</v>
      </c>
      <c r="K62">
        <f t="shared" si="1"/>
        <v>0.41297708968253488</v>
      </c>
      <c r="L62" s="2">
        <f t="shared" si="2"/>
        <v>0.51421533012792342</v>
      </c>
    </row>
    <row r="63" spans="1:12" x14ac:dyDescent="0.25">
      <c r="A63">
        <v>61</v>
      </c>
      <c r="B63" s="3">
        <v>1279</v>
      </c>
      <c r="C63">
        <v>4</v>
      </c>
      <c r="D63">
        <v>3.3216800000000002</v>
      </c>
      <c r="E63">
        <v>19.632100000000001</v>
      </c>
      <c r="F63">
        <v>5.2858099999999997</v>
      </c>
      <c r="H63">
        <f t="shared" si="0"/>
        <v>0.14285714285714285</v>
      </c>
      <c r="I63">
        <f t="shared" si="0"/>
        <v>5.738887114961308E-2</v>
      </c>
      <c r="J63">
        <f t="shared" si="0"/>
        <v>0.14372234001679168</v>
      </c>
      <c r="K63">
        <f t="shared" si="1"/>
        <v>0.70842381271237898</v>
      </c>
      <c r="L63" s="2">
        <f t="shared" si="2"/>
        <v>5.738887114961308E-2</v>
      </c>
    </row>
    <row r="64" spans="1:12" x14ac:dyDescent="0.25">
      <c r="A64">
        <v>62</v>
      </c>
      <c r="B64" s="3">
        <v>2483</v>
      </c>
      <c r="C64">
        <v>6</v>
      </c>
      <c r="D64">
        <v>6.2831900000000003</v>
      </c>
      <c r="E64">
        <v>33.796799999999998</v>
      </c>
      <c r="F64">
        <v>6.1677600000000004</v>
      </c>
      <c r="H64">
        <f t="shared" si="0"/>
        <v>0.2857142857142857</v>
      </c>
      <c r="I64">
        <f t="shared" si="0"/>
        <v>0.51421533012792342</v>
      </c>
      <c r="J64">
        <f t="shared" si="0"/>
        <v>0.54685583367723023</v>
      </c>
      <c r="K64">
        <f t="shared" si="1"/>
        <v>0.43246431409851249</v>
      </c>
      <c r="L64" s="2">
        <f t="shared" si="2"/>
        <v>0.51421533012792342</v>
      </c>
    </row>
    <row r="65" spans="1:12" x14ac:dyDescent="0.25">
      <c r="A65">
        <v>63</v>
      </c>
      <c r="B65" s="3">
        <v>1981</v>
      </c>
      <c r="C65">
        <v>5</v>
      </c>
      <c r="D65">
        <v>4.11402</v>
      </c>
      <c r="E65">
        <v>24.796099999999999</v>
      </c>
      <c r="F65">
        <v>6.5917500000000002</v>
      </c>
      <c r="H65">
        <f t="shared" si="0"/>
        <v>0.21428571428571427</v>
      </c>
      <c r="I65">
        <f t="shared" si="0"/>
        <v>0.17961093911726278</v>
      </c>
      <c r="J65">
        <f t="shared" si="0"/>
        <v>0.29069201542555462</v>
      </c>
      <c r="K65">
        <f t="shared" si="1"/>
        <v>0.29979912013366961</v>
      </c>
      <c r="L65" s="2">
        <f t="shared" si="2"/>
        <v>0.17961093911726278</v>
      </c>
    </row>
    <row r="66" spans="1:12" x14ac:dyDescent="0.25">
      <c r="A66">
        <v>64</v>
      </c>
      <c r="B66" s="3">
        <v>2730</v>
      </c>
      <c r="C66">
        <v>6</v>
      </c>
      <c r="D66">
        <v>6.2831900000000003</v>
      </c>
      <c r="E66">
        <v>31.072700000000001</v>
      </c>
      <c r="F66">
        <v>6.6428599999999998</v>
      </c>
      <c r="H66">
        <f t="shared" si="0"/>
        <v>0.2857142857142857</v>
      </c>
      <c r="I66">
        <f t="shared" si="0"/>
        <v>0.51421533012792342</v>
      </c>
      <c r="J66">
        <f t="shared" si="0"/>
        <v>0.46932676846014831</v>
      </c>
      <c r="K66">
        <f t="shared" si="1"/>
        <v>0.28380695507425069</v>
      </c>
      <c r="L66" s="2">
        <f t="shared" si="2"/>
        <v>0.51421533012792342</v>
      </c>
    </row>
    <row r="67" spans="1:12" x14ac:dyDescent="0.25">
      <c r="A67">
        <v>65</v>
      </c>
      <c r="B67" s="3">
        <v>1066</v>
      </c>
      <c r="C67">
        <v>2</v>
      </c>
      <c r="D67">
        <v>3.1215899999999999</v>
      </c>
      <c r="E67">
        <v>15.457000000000001</v>
      </c>
      <c r="F67">
        <v>5.6670299999999996</v>
      </c>
      <c r="H67">
        <f t="shared" si="0"/>
        <v>0</v>
      </c>
      <c r="I67">
        <f t="shared" si="0"/>
        <v>2.6524073739855807E-2</v>
      </c>
      <c r="J67">
        <f t="shared" si="0"/>
        <v>2.4897186686209511E-2</v>
      </c>
      <c r="K67">
        <f t="shared" si="1"/>
        <v>0.58914122292658833</v>
      </c>
      <c r="L67" s="2">
        <f t="shared" si="2"/>
        <v>2.6524073739855807E-2</v>
      </c>
    </row>
    <row r="68" spans="1:12" x14ac:dyDescent="0.25">
      <c r="A68">
        <v>66</v>
      </c>
      <c r="B68" s="3">
        <v>2454</v>
      </c>
      <c r="C68">
        <v>8</v>
      </c>
      <c r="D68">
        <v>3.9928300000000001</v>
      </c>
      <c r="E68">
        <v>23.3354</v>
      </c>
      <c r="F68">
        <v>6.9804300000000001</v>
      </c>
      <c r="H68">
        <f t="shared" si="0"/>
        <v>0.42857142857142855</v>
      </c>
      <c r="I68">
        <f t="shared" si="0"/>
        <v>0.16091682747705852</v>
      </c>
      <c r="J68">
        <f t="shared" si="0"/>
        <v>0.24911986111308754</v>
      </c>
      <c r="K68">
        <f t="shared" si="1"/>
        <v>0.1781823188169992</v>
      </c>
      <c r="L68" s="2">
        <f t="shared" si="2"/>
        <v>0.16091682747705852</v>
      </c>
    </row>
    <row r="69" spans="1:12" x14ac:dyDescent="0.25">
      <c r="A69">
        <v>67</v>
      </c>
      <c r="B69" s="3">
        <v>2006</v>
      </c>
      <c r="C69">
        <v>4</v>
      </c>
      <c r="D69">
        <v>6.2831900000000003</v>
      </c>
      <c r="E69">
        <v>30.597999999999999</v>
      </c>
      <c r="F69">
        <v>5.9684200000000001</v>
      </c>
      <c r="H69">
        <f t="shared" si="0"/>
        <v>0.14285714285714285</v>
      </c>
      <c r="I69">
        <f t="shared" si="0"/>
        <v>0.51421533012792342</v>
      </c>
      <c r="J69">
        <f t="shared" si="0"/>
        <v>0.45581660097050075</v>
      </c>
      <c r="K69">
        <f t="shared" si="1"/>
        <v>0.49483719969711581</v>
      </c>
      <c r="L69" s="2">
        <f t="shared" si="2"/>
        <v>0.51421533012792342</v>
      </c>
    </row>
    <row r="70" spans="1:12" x14ac:dyDescent="0.25">
      <c r="A70">
        <v>68</v>
      </c>
      <c r="B70" s="3">
        <v>1912</v>
      </c>
      <c r="C70">
        <v>4</v>
      </c>
      <c r="D70">
        <v>6.2831900000000003</v>
      </c>
      <c r="E70">
        <v>29.945900000000002</v>
      </c>
      <c r="F70">
        <v>6.0473100000000004</v>
      </c>
      <c r="H70">
        <f t="shared" si="0"/>
        <v>0.14285714285714285</v>
      </c>
      <c r="I70">
        <f t="shared" si="0"/>
        <v>0.51421533012792342</v>
      </c>
      <c r="J70">
        <f t="shared" si="0"/>
        <v>0.43725755268737643</v>
      </c>
      <c r="K70">
        <f t="shared" si="1"/>
        <v>0.47015275630956777</v>
      </c>
      <c r="L70" s="2">
        <f t="shared" si="2"/>
        <v>0.51421533012792342</v>
      </c>
    </row>
    <row r="71" spans="1:12" x14ac:dyDescent="0.25">
      <c r="A71">
        <v>69</v>
      </c>
      <c r="B71" s="3">
        <v>2253</v>
      </c>
      <c r="C71">
        <v>4</v>
      </c>
      <c r="D71">
        <v>4.2567700000000004</v>
      </c>
      <c r="E71">
        <v>22.941099999999999</v>
      </c>
      <c r="F71">
        <v>6.3402099999999999</v>
      </c>
      <c r="H71">
        <f t="shared" si="0"/>
        <v>0.14285714285714285</v>
      </c>
      <c r="I71">
        <f t="shared" si="0"/>
        <v>0.20163077934037665</v>
      </c>
      <c r="J71">
        <f t="shared" si="0"/>
        <v>0.23789791242724798</v>
      </c>
      <c r="K71">
        <f t="shared" si="1"/>
        <v>0.37850522850867052</v>
      </c>
      <c r="L71" s="2">
        <f t="shared" si="2"/>
        <v>0.20163077934037665</v>
      </c>
    </row>
    <row r="72" spans="1:12" x14ac:dyDescent="0.25">
      <c r="A72">
        <v>70</v>
      </c>
      <c r="B72" s="3">
        <v>2830</v>
      </c>
      <c r="C72">
        <v>6</v>
      </c>
      <c r="D72">
        <v>3.67605</v>
      </c>
      <c r="E72">
        <v>22.878900000000002</v>
      </c>
      <c r="F72">
        <v>6.0940899999999996</v>
      </c>
      <c r="H72">
        <f t="shared" si="0"/>
        <v>0.2857142857142857</v>
      </c>
      <c r="I72">
        <f t="shared" si="0"/>
        <v>0.11205206400330722</v>
      </c>
      <c r="J72">
        <f t="shared" si="0"/>
        <v>0.23612767350191402</v>
      </c>
      <c r="K72">
        <f t="shared" si="1"/>
        <v>0.45551543520842097</v>
      </c>
      <c r="L72" s="2">
        <f t="shared" si="2"/>
        <v>0.11205206400330722</v>
      </c>
    </row>
    <row r="73" spans="1:12" x14ac:dyDescent="0.25">
      <c r="A73">
        <v>71</v>
      </c>
      <c r="B73" s="3">
        <v>3587</v>
      </c>
      <c r="C73">
        <v>6</v>
      </c>
      <c r="D73">
        <v>6.2831900000000003</v>
      </c>
      <c r="E73">
        <v>32.470999999999997</v>
      </c>
      <c r="F73">
        <v>6.6570799999999997</v>
      </c>
      <c r="H73">
        <f t="shared" si="0"/>
        <v>0.2857142857142857</v>
      </c>
      <c r="I73">
        <f t="shared" si="0"/>
        <v>0.51421533012792342</v>
      </c>
      <c r="J73">
        <f t="shared" si="0"/>
        <v>0.50912299176070464</v>
      </c>
      <c r="K73">
        <f t="shared" si="1"/>
        <v>0.27935755990412858</v>
      </c>
      <c r="L73" s="2">
        <f t="shared" si="2"/>
        <v>0.51421533012792342</v>
      </c>
    </row>
    <row r="74" spans="1:12" x14ac:dyDescent="0.25">
      <c r="A74">
        <v>72</v>
      </c>
      <c r="B74" s="3">
        <v>3221</v>
      </c>
      <c r="C74">
        <v>5</v>
      </c>
      <c r="D74">
        <v>5.109</v>
      </c>
      <c r="E74">
        <v>24.745000000000001</v>
      </c>
      <c r="F74">
        <v>5.9015000000000004</v>
      </c>
      <c r="H74">
        <f t="shared" si="0"/>
        <v>0.21428571428571427</v>
      </c>
      <c r="I74">
        <f t="shared" si="0"/>
        <v>0.33309115365452224</v>
      </c>
      <c r="J74">
        <f t="shared" si="0"/>
        <v>0.28923768730522392</v>
      </c>
      <c r="K74">
        <f t="shared" si="1"/>
        <v>0.51577626613766214</v>
      </c>
      <c r="L74" s="2">
        <f t="shared" si="2"/>
        <v>0.33309115365452224</v>
      </c>
    </row>
    <row r="75" spans="1:12" x14ac:dyDescent="0.25">
      <c r="A75">
        <v>73</v>
      </c>
      <c r="B75" s="3">
        <v>1732</v>
      </c>
      <c r="C75">
        <v>2</v>
      </c>
      <c r="D75">
        <v>4.4535499999999999</v>
      </c>
      <c r="E75">
        <v>20.415099999999999</v>
      </c>
      <c r="F75">
        <v>6.4500700000000002</v>
      </c>
      <c r="H75">
        <f t="shared" si="0"/>
        <v>0</v>
      </c>
      <c r="I75">
        <f t="shared" si="0"/>
        <v>0.23198499411518805</v>
      </c>
      <c r="J75">
        <f t="shared" si="0"/>
        <v>0.16600685896432482</v>
      </c>
      <c r="K75">
        <f t="shared" si="1"/>
        <v>0.34413036540110276</v>
      </c>
      <c r="L75" s="2">
        <f t="shared" si="2"/>
        <v>0.23198499411518805</v>
      </c>
    </row>
    <row r="76" spans="1:12" x14ac:dyDescent="0.25">
      <c r="A76">
        <v>74</v>
      </c>
      <c r="B76" s="3">
        <v>2877</v>
      </c>
      <c r="C76">
        <v>6</v>
      </c>
      <c r="D76">
        <v>5.1227299999999998</v>
      </c>
      <c r="E76">
        <v>27.3095</v>
      </c>
      <c r="F76">
        <v>5.7000099999999998</v>
      </c>
      <c r="H76">
        <f t="shared" si="0"/>
        <v>0.2857142857142857</v>
      </c>
      <c r="I76">
        <f t="shared" si="0"/>
        <v>0.33520906893482588</v>
      </c>
      <c r="J76">
        <f t="shared" si="0"/>
        <v>0.36222446743414966</v>
      </c>
      <c r="K76">
        <f t="shared" si="1"/>
        <v>0.57882188026058079</v>
      </c>
      <c r="L76" s="2">
        <f t="shared" si="2"/>
        <v>0.33520906893482588</v>
      </c>
    </row>
    <row r="77" spans="1:12" x14ac:dyDescent="0.25">
      <c r="A77">
        <v>75</v>
      </c>
      <c r="B77" s="3">
        <v>3356</v>
      </c>
      <c r="C77">
        <v>8</v>
      </c>
      <c r="D77">
        <v>6.2831900000000003</v>
      </c>
      <c r="E77">
        <v>36.027299999999997</v>
      </c>
      <c r="F77">
        <v>6.80701</v>
      </c>
      <c r="H77">
        <f t="shared" si="0"/>
        <v>0.42857142857142855</v>
      </c>
      <c r="I77">
        <f t="shared" si="0"/>
        <v>0.51421533012792342</v>
      </c>
      <c r="J77">
        <f t="shared" si="0"/>
        <v>0.61033682922317245</v>
      </c>
      <c r="K77">
        <f t="shared" si="1"/>
        <v>0.23244491448525328</v>
      </c>
      <c r="L77" s="2">
        <f t="shared" si="2"/>
        <v>0.51421533012792342</v>
      </c>
    </row>
    <row r="78" spans="1:12" x14ac:dyDescent="0.25">
      <c r="A78">
        <v>76</v>
      </c>
      <c r="B78" s="3">
        <v>3680</v>
      </c>
      <c r="C78">
        <v>11</v>
      </c>
      <c r="D78">
        <v>6.2831900000000003</v>
      </c>
      <c r="E78">
        <v>34.018999999999998</v>
      </c>
      <c r="F78">
        <v>7.2073299999999998</v>
      </c>
      <c r="H78">
        <f t="shared" si="0"/>
        <v>0.6428571428571429</v>
      </c>
      <c r="I78">
        <f t="shared" si="0"/>
        <v>0.51421533012792342</v>
      </c>
      <c r="J78">
        <f t="shared" si="0"/>
        <v>0.55317974186387375</v>
      </c>
      <c r="K78">
        <f t="shared" si="1"/>
        <v>0.10718599222763903</v>
      </c>
      <c r="L78" s="2">
        <f t="shared" si="2"/>
        <v>0.51421533012792342</v>
      </c>
    </row>
    <row r="79" spans="1:12" x14ac:dyDescent="0.25">
      <c r="A79">
        <v>77</v>
      </c>
      <c r="B79" s="3">
        <v>4597</v>
      </c>
      <c r="C79">
        <v>11</v>
      </c>
      <c r="D79">
        <v>7.9292499999999997</v>
      </c>
      <c r="E79">
        <v>44.835299999999997</v>
      </c>
      <c r="F79">
        <v>6.5591299999999997</v>
      </c>
      <c r="H79">
        <f t="shared" si="0"/>
        <v>0.6428571428571429</v>
      </c>
      <c r="I79">
        <f t="shared" si="0"/>
        <v>0.76812761172273036</v>
      </c>
      <c r="J79">
        <f t="shared" si="0"/>
        <v>0.8610163220582584</v>
      </c>
      <c r="K79">
        <f t="shared" si="1"/>
        <v>0.31000581988397802</v>
      </c>
      <c r="L79" s="2">
        <f t="shared" si="2"/>
        <v>0.76812761172273036</v>
      </c>
    </row>
    <row r="80" spans="1:12" x14ac:dyDescent="0.25">
      <c r="A80">
        <v>78</v>
      </c>
      <c r="B80" s="3">
        <v>11519</v>
      </c>
      <c r="C80">
        <v>6</v>
      </c>
      <c r="D80">
        <v>5.67408</v>
      </c>
      <c r="E80">
        <v>30.352799999999998</v>
      </c>
      <c r="F80">
        <v>5.9229099999999999</v>
      </c>
      <c r="H80">
        <f t="shared" si="0"/>
        <v>0.2857142857142857</v>
      </c>
      <c r="I80">
        <f t="shared" si="0"/>
        <v>0.42025732747782979</v>
      </c>
      <c r="J80">
        <f t="shared" si="0"/>
        <v>0.44883810282754399</v>
      </c>
      <c r="K80">
        <f t="shared" si="1"/>
        <v>0.50907714162343487</v>
      </c>
      <c r="L80" s="2">
        <f t="shared" si="2"/>
        <v>0.42025732747782979</v>
      </c>
    </row>
    <row r="81" spans="1:12" x14ac:dyDescent="0.25">
      <c r="A81">
        <v>79</v>
      </c>
      <c r="B81" s="3">
        <v>4364</v>
      </c>
      <c r="C81">
        <v>8</v>
      </c>
      <c r="D81">
        <v>6.1291700000000002</v>
      </c>
      <c r="E81">
        <v>36.082299999999996</v>
      </c>
      <c r="F81">
        <v>6.4738699999999998</v>
      </c>
      <c r="H81">
        <f t="shared" si="0"/>
        <v>0.42857142857142855</v>
      </c>
      <c r="I81">
        <f t="shared" si="0"/>
        <v>0.49045704087283415</v>
      </c>
      <c r="J81">
        <f t="shared" si="0"/>
        <v>0.61190215303174755</v>
      </c>
      <c r="K81">
        <f t="shared" si="1"/>
        <v>0.33668341708542726</v>
      </c>
      <c r="L81" s="2">
        <f t="shared" si="2"/>
        <v>0.49045704087283415</v>
      </c>
    </row>
    <row r="82" spans="1:12" x14ac:dyDescent="0.25">
      <c r="A82">
        <v>80</v>
      </c>
      <c r="B82" s="3">
        <v>4576</v>
      </c>
      <c r="C82">
        <v>4</v>
      </c>
      <c r="D82">
        <v>3.9678900000000001</v>
      </c>
      <c r="E82">
        <v>21.7408</v>
      </c>
      <c r="F82">
        <v>6.4653</v>
      </c>
      <c r="H82">
        <f t="shared" si="0"/>
        <v>0.14285714285714285</v>
      </c>
      <c r="I82">
        <f t="shared" si="0"/>
        <v>0.15706971843912887</v>
      </c>
      <c r="J82">
        <f t="shared" si="0"/>
        <v>0.2037368548375621</v>
      </c>
      <c r="K82">
        <f t="shared" si="1"/>
        <v>0.33936494427304653</v>
      </c>
      <c r="L82" s="2">
        <f t="shared" si="2"/>
        <v>0.15706971843912887</v>
      </c>
    </row>
    <row r="83" spans="1:12" x14ac:dyDescent="0.25">
      <c r="A83">
        <v>81</v>
      </c>
      <c r="B83" s="3">
        <v>1878</v>
      </c>
      <c r="C83">
        <v>5</v>
      </c>
      <c r="D83">
        <v>4.5377900000000002</v>
      </c>
      <c r="E83">
        <v>27.158300000000001</v>
      </c>
      <c r="F83">
        <v>6.2873299999999999</v>
      </c>
      <c r="H83">
        <f t="shared" si="0"/>
        <v>0.21428571428571427</v>
      </c>
      <c r="I83">
        <f t="shared" si="0"/>
        <v>0.24497939930184384</v>
      </c>
      <c r="J83">
        <f t="shared" si="0"/>
        <v>0.35792124998221225</v>
      </c>
      <c r="K83">
        <f t="shared" si="1"/>
        <v>0.39505122123694447</v>
      </c>
      <c r="L83" s="2">
        <f t="shared" si="2"/>
        <v>0.24497939930184384</v>
      </c>
    </row>
    <row r="84" spans="1:12" x14ac:dyDescent="0.25">
      <c r="A84">
        <v>82</v>
      </c>
      <c r="B84" s="3">
        <v>3689</v>
      </c>
      <c r="C84">
        <v>6</v>
      </c>
      <c r="D84">
        <v>5.4510500000000004</v>
      </c>
      <c r="E84">
        <v>32.3994</v>
      </c>
      <c r="F84">
        <v>5.9093900000000001</v>
      </c>
      <c r="H84">
        <f t="shared" si="0"/>
        <v>0.2857142857142857</v>
      </c>
      <c r="I84">
        <f t="shared" si="0"/>
        <v>0.38585393017512531</v>
      </c>
      <c r="J84">
        <f t="shared" si="0"/>
        <v>0.50708522476626872</v>
      </c>
      <c r="K84">
        <f t="shared" si="1"/>
        <v>0.51330750890191934</v>
      </c>
      <c r="L84" s="2">
        <f t="shared" si="2"/>
        <v>0.38585393017512531</v>
      </c>
    </row>
    <row r="85" spans="1:12" x14ac:dyDescent="0.25">
      <c r="A85">
        <v>83</v>
      </c>
      <c r="B85" s="3">
        <v>6346</v>
      </c>
      <c r="C85">
        <v>7</v>
      </c>
      <c r="D85">
        <v>4.6588399999999996</v>
      </c>
      <c r="E85">
        <v>25.8703</v>
      </c>
      <c r="F85">
        <v>6.9239600000000001</v>
      </c>
      <c r="H85">
        <f t="shared" si="0"/>
        <v>0.35714285714285715</v>
      </c>
      <c r="I85">
        <f t="shared" si="0"/>
        <v>0.2636519153018993</v>
      </c>
      <c r="J85">
        <f t="shared" si="0"/>
        <v>0.32126421242867104</v>
      </c>
      <c r="K85">
        <f t="shared" si="1"/>
        <v>0.19585161173238552</v>
      </c>
      <c r="L85" s="2">
        <f t="shared" si="2"/>
        <v>0.2636519153018993</v>
      </c>
    </row>
    <row r="86" spans="1:12" x14ac:dyDescent="0.25">
      <c r="A86">
        <v>84</v>
      </c>
      <c r="B86" s="3">
        <v>1282</v>
      </c>
      <c r="C86">
        <v>2</v>
      </c>
      <c r="D86">
        <v>3.1215899999999999</v>
      </c>
      <c r="E86">
        <v>14.7027</v>
      </c>
      <c r="F86">
        <v>5.5340299999999996</v>
      </c>
      <c r="H86">
        <f t="shared" si="0"/>
        <v>0</v>
      </c>
      <c r="I86">
        <f t="shared" si="0"/>
        <v>2.6524073739855807E-2</v>
      </c>
      <c r="J86">
        <f t="shared" si="0"/>
        <v>3.4294821624236858E-3</v>
      </c>
      <c r="K86">
        <f t="shared" si="1"/>
        <v>0.63075652233771629</v>
      </c>
      <c r="L86" s="2">
        <f t="shared" si="2"/>
        <v>2.6524073739855807E-2</v>
      </c>
    </row>
    <row r="87" spans="1:12" x14ac:dyDescent="0.25">
      <c r="A87">
        <v>85</v>
      </c>
      <c r="B87" s="3">
        <v>1212</v>
      </c>
      <c r="C87">
        <v>2</v>
      </c>
      <c r="D87">
        <v>5.40334</v>
      </c>
      <c r="E87">
        <v>25.024000000000001</v>
      </c>
      <c r="F87">
        <v>5.99735</v>
      </c>
      <c r="H87">
        <f t="shared" si="0"/>
        <v>0</v>
      </c>
      <c r="I87">
        <f t="shared" si="0"/>
        <v>0.37849444452157177</v>
      </c>
      <c r="J87">
        <f t="shared" si="0"/>
        <v>0.29717814807963233</v>
      </c>
      <c r="K87">
        <f t="shared" si="1"/>
        <v>0.48578508983272539</v>
      </c>
      <c r="L87" s="2">
        <f t="shared" si="2"/>
        <v>0.37849444452157177</v>
      </c>
    </row>
    <row r="88" spans="1:12" x14ac:dyDescent="0.25">
      <c r="A88">
        <v>86</v>
      </c>
      <c r="B88" s="3">
        <v>2113</v>
      </c>
      <c r="C88">
        <v>2</v>
      </c>
      <c r="D88">
        <v>5.3479900000000002</v>
      </c>
      <c r="E88">
        <v>24.274699999999999</v>
      </c>
      <c r="F88">
        <v>5.8830600000000004</v>
      </c>
      <c r="H88">
        <f t="shared" si="0"/>
        <v>0</v>
      </c>
      <c r="I88">
        <f t="shared" si="0"/>
        <v>0.3699564539341858</v>
      </c>
      <c r="J88">
        <f t="shared" si="0"/>
        <v>0.27585274572026242</v>
      </c>
      <c r="K88">
        <f t="shared" si="1"/>
        <v>0.52154608659737045</v>
      </c>
      <c r="L88" s="2">
        <f t="shared" si="2"/>
        <v>0.3699564539341858</v>
      </c>
    </row>
    <row r="89" spans="1:12" x14ac:dyDescent="0.25">
      <c r="A89">
        <v>87</v>
      </c>
      <c r="B89" s="3">
        <v>2314</v>
      </c>
      <c r="C89">
        <v>2</v>
      </c>
      <c r="D89">
        <v>3.22966</v>
      </c>
      <c r="E89">
        <v>14.647399999999999</v>
      </c>
      <c r="F89">
        <v>5.4100400000000004</v>
      </c>
      <c r="H89">
        <f t="shared" si="0"/>
        <v>0</v>
      </c>
      <c r="I89">
        <f t="shared" si="0"/>
        <v>4.3194365388976037E-2</v>
      </c>
      <c r="J89">
        <f t="shared" si="0"/>
        <v>1.8556202239835794E-3</v>
      </c>
      <c r="K89">
        <f t="shared" si="1"/>
        <v>0.66955261988648096</v>
      </c>
      <c r="L89" s="2">
        <f t="shared" si="2"/>
        <v>4.3194365388976037E-2</v>
      </c>
    </row>
    <row r="90" spans="1:12" x14ac:dyDescent="0.25">
      <c r="A90">
        <v>88</v>
      </c>
      <c r="B90" s="3">
        <v>2226</v>
      </c>
      <c r="C90">
        <v>4</v>
      </c>
      <c r="D90">
        <v>6.2831900000000003</v>
      </c>
      <c r="E90">
        <v>31.522400000000001</v>
      </c>
      <c r="F90">
        <v>6.4286199999999996</v>
      </c>
      <c r="H90">
        <f t="shared" ref="H90:J90" si="3">(C90-P$3)/(P$4-P$3)</f>
        <v>0.14285714285714285</v>
      </c>
      <c r="I90">
        <f t="shared" si="3"/>
        <v>0.51421533012792342</v>
      </c>
      <c r="J90">
        <f t="shared" si="3"/>
        <v>0.48212542512771622</v>
      </c>
      <c r="K90">
        <f t="shared" ref="K90" si="4">1-(F90-S$3)/(S$4-S$3)</f>
        <v>0.35084200579485247</v>
      </c>
      <c r="L90" s="2">
        <f t="shared" ref="L90" si="5">$O$9*H90+$P$9*I90+$Q$9*J90+$R$9*K90</f>
        <v>0.51421533012792342</v>
      </c>
    </row>
    <row r="91" spans="1:12" x14ac:dyDescent="0.25">
      <c r="A91">
        <v>89</v>
      </c>
      <c r="B91">
        <v>3071</v>
      </c>
      <c r="C91">
        <v>6</v>
      </c>
      <c r="D91">
        <v>6.2831900000000003</v>
      </c>
      <c r="E91">
        <v>29.7714</v>
      </c>
      <c r="F91">
        <v>7.0176100000000003</v>
      </c>
      <c r="H91">
        <f t="shared" ref="H91:H101" si="6">(C91-P$3)/(P$4-P$3)</f>
        <v>0.2857142857142857</v>
      </c>
      <c r="I91">
        <f t="shared" ref="I91:I101" si="7">(D91-Q$3)/(Q$4-Q$3)</f>
        <v>0.51421533012792342</v>
      </c>
      <c r="J91">
        <f t="shared" ref="J91:J101" si="8">(E91-R$3)/(R$4-R$3)</f>
        <v>0.43229120714926073</v>
      </c>
      <c r="K91">
        <f t="shared" ref="K91:K101" si="9">1-(F91-S$3)/(S$4-S$3)</f>
        <v>0.16654880880116651</v>
      </c>
      <c r="L91" s="2">
        <f t="shared" ref="L91:L101" si="10">$O$9*H91+$P$9*I91+$Q$9*J91+$R$9*K91</f>
        <v>0.51421533012792342</v>
      </c>
    </row>
    <row r="92" spans="1:12" x14ac:dyDescent="0.25">
      <c r="A92">
        <v>90</v>
      </c>
      <c r="B92">
        <v>2211</v>
      </c>
      <c r="C92">
        <v>4</v>
      </c>
      <c r="D92">
        <v>3.01932</v>
      </c>
      <c r="E92">
        <v>16.114000000000001</v>
      </c>
      <c r="F92">
        <v>4.3539500000000002</v>
      </c>
      <c r="H92">
        <f t="shared" si="6"/>
        <v>0.14285714285714285</v>
      </c>
      <c r="I92">
        <f t="shared" si="7"/>
        <v>1.0748458611184376E-2</v>
      </c>
      <c r="J92">
        <f t="shared" si="8"/>
        <v>4.3595691090461505E-2</v>
      </c>
      <c r="K92">
        <f t="shared" si="9"/>
        <v>1</v>
      </c>
      <c r="L92" s="2">
        <f t="shared" si="10"/>
        <v>1.0748458611184376E-2</v>
      </c>
    </row>
    <row r="93" spans="1:12" x14ac:dyDescent="0.25">
      <c r="A93">
        <v>91</v>
      </c>
      <c r="B93">
        <v>2493</v>
      </c>
      <c r="C93">
        <v>6</v>
      </c>
      <c r="D93">
        <v>4.9886499999999998</v>
      </c>
      <c r="E93">
        <v>30.2484</v>
      </c>
      <c r="F93">
        <v>6.08127</v>
      </c>
      <c r="H93">
        <f t="shared" si="6"/>
        <v>0.2857142857142857</v>
      </c>
      <c r="I93">
        <f t="shared" si="7"/>
        <v>0.31452661585521047</v>
      </c>
      <c r="J93">
        <f t="shared" si="8"/>
        <v>0.44586683363453961</v>
      </c>
      <c r="K93">
        <f t="shared" si="9"/>
        <v>0.45952677459526792</v>
      </c>
      <c r="L93" s="2">
        <f t="shared" si="10"/>
        <v>0.31452661585521047</v>
      </c>
    </row>
    <row r="94" spans="1:12" x14ac:dyDescent="0.25">
      <c r="A94">
        <v>92</v>
      </c>
      <c r="B94">
        <v>3922</v>
      </c>
      <c r="C94">
        <v>6</v>
      </c>
      <c r="D94">
        <v>6.2831900000000003</v>
      </c>
      <c r="E94">
        <v>32.091099999999997</v>
      </c>
      <c r="F94">
        <v>5.8769200000000001</v>
      </c>
      <c r="H94">
        <f t="shared" si="6"/>
        <v>0.2857142857142857</v>
      </c>
      <c r="I94">
        <f t="shared" si="7"/>
        <v>0.51421533012792342</v>
      </c>
      <c r="J94">
        <f t="shared" si="8"/>
        <v>0.49831087330838297</v>
      </c>
      <c r="K94">
        <f t="shared" si="9"/>
        <v>0.52346727410401961</v>
      </c>
      <c r="L94" s="2">
        <f t="shared" si="10"/>
        <v>0.51421533012792342</v>
      </c>
    </row>
    <row r="95" spans="1:12" x14ac:dyDescent="0.25">
      <c r="A95">
        <v>93</v>
      </c>
      <c r="B95">
        <v>1193</v>
      </c>
      <c r="C95">
        <v>2</v>
      </c>
      <c r="D95">
        <v>3.1763699999999999</v>
      </c>
      <c r="E95">
        <v>14.901899999999999</v>
      </c>
      <c r="F95">
        <v>5.3142899999999997</v>
      </c>
      <c r="H95">
        <f t="shared" si="6"/>
        <v>0</v>
      </c>
      <c r="I95">
        <f t="shared" si="7"/>
        <v>3.4974139220921838E-2</v>
      </c>
      <c r="J95">
        <f t="shared" si="8"/>
        <v>9.0988003927539515E-3</v>
      </c>
      <c r="K95">
        <f t="shared" si="9"/>
        <v>0.69951250649261265</v>
      </c>
      <c r="L95" s="2">
        <f t="shared" si="10"/>
        <v>3.4974139220921838E-2</v>
      </c>
    </row>
    <row r="96" spans="1:12" x14ac:dyDescent="0.25">
      <c r="A96">
        <v>94</v>
      </c>
      <c r="B96">
        <v>1594</v>
      </c>
      <c r="C96">
        <v>2</v>
      </c>
      <c r="D96">
        <v>4.2927799999999996</v>
      </c>
      <c r="E96">
        <v>20.294499999999999</v>
      </c>
      <c r="F96">
        <v>5.9343000000000004</v>
      </c>
      <c r="H96">
        <f t="shared" si="6"/>
        <v>0</v>
      </c>
      <c r="I96">
        <f t="shared" si="7"/>
        <v>0.20718548649578339</v>
      </c>
      <c r="J96">
        <f t="shared" si="8"/>
        <v>0.16257453075861283</v>
      </c>
      <c r="K96">
        <f t="shared" si="9"/>
        <v>0.50551324492950434</v>
      </c>
      <c r="L96" s="2">
        <f t="shared" si="10"/>
        <v>0.20718548649578339</v>
      </c>
    </row>
    <row r="97" spans="1:12" x14ac:dyDescent="0.25">
      <c r="A97">
        <v>95</v>
      </c>
      <c r="B97">
        <v>3544</v>
      </c>
      <c r="C97">
        <v>9</v>
      </c>
      <c r="D97">
        <v>6.2831900000000003</v>
      </c>
      <c r="E97">
        <v>34.097299999999997</v>
      </c>
      <c r="F97">
        <v>6.9261499999999998</v>
      </c>
      <c r="H97">
        <f t="shared" si="6"/>
        <v>0.5</v>
      </c>
      <c r="I97">
        <f t="shared" si="7"/>
        <v>0.51421533012792342</v>
      </c>
      <c r="J97">
        <f t="shared" si="8"/>
        <v>0.55540819375862704</v>
      </c>
      <c r="K97">
        <f t="shared" si="9"/>
        <v>0.19516636732854831</v>
      </c>
      <c r="L97" s="2">
        <f t="shared" si="10"/>
        <v>0.51421533012792342</v>
      </c>
    </row>
    <row r="98" spans="1:12" x14ac:dyDescent="0.25">
      <c r="A98">
        <v>96</v>
      </c>
      <c r="B98">
        <v>2305</v>
      </c>
      <c r="C98">
        <v>8</v>
      </c>
      <c r="D98">
        <v>6.2831900000000003</v>
      </c>
      <c r="E98">
        <v>35.464100000000002</v>
      </c>
      <c r="F98">
        <v>6.7407399999999997</v>
      </c>
      <c r="H98">
        <f t="shared" si="6"/>
        <v>0.42857142857142855</v>
      </c>
      <c r="I98">
        <f t="shared" si="7"/>
        <v>0.51421533012792342</v>
      </c>
      <c r="J98">
        <f t="shared" si="8"/>
        <v>0.5943079134233632</v>
      </c>
      <c r="K98">
        <f t="shared" si="9"/>
        <v>0.25318059788356495</v>
      </c>
      <c r="L98" s="2">
        <f t="shared" si="10"/>
        <v>0.51421533012792342</v>
      </c>
    </row>
    <row r="99" spans="1:12" x14ac:dyDescent="0.25">
      <c r="A99">
        <v>97</v>
      </c>
      <c r="B99">
        <v>1971</v>
      </c>
      <c r="C99">
        <v>5</v>
      </c>
      <c r="D99">
        <v>4.3959299999999999</v>
      </c>
      <c r="E99">
        <v>23.996500000000001</v>
      </c>
      <c r="F99">
        <v>6.3641899999999998</v>
      </c>
      <c r="H99">
        <f t="shared" si="6"/>
        <v>0.21428571428571427</v>
      </c>
      <c r="I99">
        <f t="shared" si="7"/>
        <v>0.22309684564824711</v>
      </c>
      <c r="J99">
        <f t="shared" si="8"/>
        <v>0.26793505329216061</v>
      </c>
      <c r="K99">
        <f t="shared" si="9"/>
        <v>0.37100195873514541</v>
      </c>
      <c r="L99" s="2">
        <f t="shared" si="10"/>
        <v>0.22309684564824711</v>
      </c>
    </row>
    <row r="100" spans="1:12" x14ac:dyDescent="0.25">
      <c r="A100">
        <v>98</v>
      </c>
      <c r="B100">
        <v>2948</v>
      </c>
      <c r="C100">
        <v>6</v>
      </c>
      <c r="D100">
        <v>6.2831900000000003</v>
      </c>
      <c r="E100">
        <v>30.319400000000002</v>
      </c>
      <c r="F100">
        <v>6.8873300000000004</v>
      </c>
      <c r="H100">
        <f t="shared" si="6"/>
        <v>0.2857142857142857</v>
      </c>
      <c r="I100">
        <f t="shared" si="7"/>
        <v>0.51421533012792342</v>
      </c>
      <c r="J100">
        <f t="shared" si="8"/>
        <v>0.44788752436924573</v>
      </c>
      <c r="K100">
        <f t="shared" si="9"/>
        <v>0.2073130284047886</v>
      </c>
      <c r="L100" s="2">
        <f t="shared" si="10"/>
        <v>0.51421533012792342</v>
      </c>
    </row>
    <row r="101" spans="1:12" x14ac:dyDescent="0.25">
      <c r="A101">
        <v>99</v>
      </c>
      <c r="B101">
        <v>993</v>
      </c>
      <c r="C101">
        <v>2</v>
      </c>
      <c r="D101">
        <v>3.1215899999999999</v>
      </c>
      <c r="E101">
        <v>15.856199999999999</v>
      </c>
      <c r="F101">
        <v>5.6322999999999999</v>
      </c>
      <c r="H101">
        <f t="shared" si="6"/>
        <v>0</v>
      </c>
      <c r="I101">
        <f t="shared" si="7"/>
        <v>2.6524073739855807E-2</v>
      </c>
      <c r="J101">
        <f t="shared" si="8"/>
        <v>3.625859149317659E-2</v>
      </c>
      <c r="K101">
        <f t="shared" si="9"/>
        <v>0.60000813532168951</v>
      </c>
      <c r="L101" s="2">
        <f t="shared" si="10"/>
        <v>2.6524073739855807E-2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Frame3</vt:lpstr>
      <vt:lpstr>Frame2</vt:lpstr>
      <vt:lpstr>Frame1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Csorvási Gábor</dc:creator>
  <cp:lastModifiedBy>Csorvási Gábor</cp:lastModifiedBy>
  <dcterms:created xsi:type="dcterms:W3CDTF">2015-04-23T14:40:09Z</dcterms:created>
  <dcterms:modified xsi:type="dcterms:W3CDTF">2015-04-24T23:52:08Z</dcterms:modified>
</cp:coreProperties>
</file>