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3er Semestre\Administración\"/>
    </mc:Choice>
  </mc:AlternateContent>
  <bookViews>
    <workbookView xWindow="0" yWindow="0" windowWidth="23040" windowHeight="10896" xr2:uid="{4A4BC29F-55F6-43AF-B105-6A0140F22A7F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E3" i="1"/>
  <c r="D16" i="1"/>
  <c r="C16" i="1"/>
  <c r="B16" i="1"/>
  <c r="E16" i="1" l="1"/>
  <c r="D7" i="1" l="1"/>
  <c r="D8" i="1" s="1"/>
  <c r="C7" i="1"/>
  <c r="C8" i="1" s="1"/>
  <c r="B7" i="1"/>
  <c r="E7" i="1" l="1"/>
  <c r="B8" i="1"/>
  <c r="E8" i="1" l="1"/>
  <c r="B9" i="1"/>
  <c r="E12" i="1" s="1"/>
  <c r="D12" i="1" l="1"/>
  <c r="D14" i="1" s="1"/>
  <c r="C12" i="1"/>
  <c r="C14" i="1" s="1"/>
  <c r="B12" i="1"/>
  <c r="B14" i="1" s="1"/>
  <c r="E9" i="1"/>
  <c r="D13" i="1" l="1"/>
  <c r="B13" i="1"/>
  <c r="B15" i="1" s="1"/>
  <c r="C13" i="1"/>
  <c r="E13" i="1" s="1"/>
  <c r="D15" i="1" l="1"/>
  <c r="D17" i="1" s="1"/>
  <c r="E14" i="1"/>
  <c r="C15" i="1"/>
  <c r="C17" i="1" s="1"/>
  <c r="B17" i="1" l="1"/>
  <c r="E17" i="1" s="1"/>
  <c r="E15" i="1"/>
</calcChain>
</file>

<file path=xl/sharedStrings.xml><?xml version="1.0" encoding="utf-8"?>
<sst xmlns="http://schemas.openxmlformats.org/spreadsheetml/2006/main" count="21" uniqueCount="17">
  <si>
    <t>Precio Venta</t>
  </si>
  <si>
    <t>Costo de Venta por Unidad</t>
  </si>
  <si>
    <t>Costos Fijos</t>
  </si>
  <si>
    <t>Producto 1</t>
  </si>
  <si>
    <t>Producto 2</t>
  </si>
  <si>
    <t>Producto 3</t>
  </si>
  <si>
    <t>Proporción de Producción</t>
  </si>
  <si>
    <t>Contribución Marginal</t>
  </si>
  <si>
    <t>Contribución Marginal Ponderada</t>
  </si>
  <si>
    <t>Contribución Marginal Ponderada Promedio</t>
  </si>
  <si>
    <t>(-) Gastos Varibles Totales ( U )</t>
  </si>
  <si>
    <t>(=) Margen de Contribución ( C )</t>
  </si>
  <si>
    <t>(-) Costos Fijos ( F )</t>
  </si>
  <si>
    <t>(=) Ingreso Neto de Operación</t>
  </si>
  <si>
    <t>Total</t>
  </si>
  <si>
    <t>Unidades Vendidas ( Q ) en PEQ</t>
  </si>
  <si>
    <t>Ingresos Ventas ( TR ) en PEQ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</si>
</sst>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1" fillId="0" borderId="1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0" borderId="6" xfId="0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0" borderId="9" xfId="0" applyFont="1" applyBorder="1"/>
    <xf numFmtId="164" fontId="1" fillId="0" borderId="10" xfId="0" applyNumberFormat="1" applyFont="1" applyBorder="1"/>
    <xf numFmtId="164" fontId="1" fillId="0" borderId="11" xfId="0" applyNumberFormat="1" applyFont="1" applyBorder="1"/>
    <xf numFmtId="164" fontId="2" fillId="0" borderId="0" xfId="0" applyNumberFormat="1" applyFont="1"/>
    <xf numFmtId="0" fontId="1" fillId="0" borderId="2" xfId="0" applyNumberFormat="1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10" xfId="0" applyFont="1" applyBorder="1"/>
    <xf numFmtId="164" fontId="2" fillId="0" borderId="16" xfId="0" applyNumberFormat="1" applyFont="1" applyBorder="1"/>
    <xf numFmtId="164" fontId="2" fillId="0" borderId="8" xfId="0" applyNumberFormat="1" applyFont="1" applyBorder="1"/>
    <xf numFmtId="164" fontId="2" fillId="0" borderId="11" xfId="0" applyNumberFormat="1" applyFont="1" applyBorder="1"/>
    <xf numFmtId="164" fontId="2" fillId="0" borderId="15" xfId="0" applyNumberFormat="1" applyFont="1" applyBorder="1"/>
    <xf numFmtId="164" fontId="2" fillId="0" borderId="7" xfId="0" applyNumberFormat="1" applyFont="1" applyBorder="1"/>
    <xf numFmtId="164" fontId="2" fillId="0" borderId="17" xfId="0" applyNumberFormat="1" applyFont="1" applyBorder="1"/>
    <xf numFmtId="164" fontId="2" fillId="0" borderId="18" xfId="0" applyNumberFormat="1" applyFont="1" applyBorder="1"/>
    <xf numFmtId="0" fontId="2" fillId="0" borderId="1" xfId="0" applyFont="1" applyBorder="1"/>
    <xf numFmtId="10" fontId="1" fillId="0" borderId="10" xfId="0" applyNumberFormat="1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4" xfId="0" applyNumberFormat="1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/>
    </xf>
    <xf numFmtId="0" fontId="0" fillId="0" borderId="2" xfId="0" applyNumberFormat="1" applyFont="1" applyBorder="1"/>
    <xf numFmtId="164" fontId="0" fillId="0" borderId="2" xfId="0" applyNumberFormat="1" applyFont="1" applyBorder="1"/>
    <xf numFmtId="164" fontId="0" fillId="0" borderId="19" xfId="0" applyNumberFormat="1" applyFont="1" applyBorder="1"/>
    <xf numFmtId="164" fontId="0" fillId="0" borderId="3" xfId="0" applyNumberFormat="1" applyFont="1" applyBorder="1"/>
    <xf numFmtId="0" fontId="0" fillId="2" borderId="15" xfId="0" applyFont="1" applyFill="1" applyBorder="1"/>
    <xf numFmtId="0" fontId="2" fillId="2" borderId="15" xfId="0" applyNumberFormat="1" applyFont="1" applyFill="1" applyBorder="1"/>
    <xf numFmtId="0" fontId="0" fillId="2" borderId="4" xfId="0" applyFont="1" applyFill="1" applyBorder="1"/>
    <xf numFmtId="164" fontId="1" fillId="2" borderId="5" xfId="0" applyNumberFormat="1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67CC4D8-35A1-4F42-8A28-43CB9968265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96E2-344C-4602-95B0-CA50CDCB0078}">
  <dimension ref="A1:E17"/>
  <sheetViews>
    <sheetView tabSelected="1" workbookViewId="0">
      <selection activeCell="A11" sqref="A11:E17"/>
    </sheetView>
  </sheetViews>
  <sheetFormatPr baseColWidth="10" defaultRowHeight="14.4" x14ac:dyDescent="0.3"/>
  <cols>
    <col min="1" max="1" width="37.109375" style="1" bestFit="1" customWidth="1"/>
    <col min="2" max="16384" width="11.5546875" style="1"/>
  </cols>
  <sheetData>
    <row r="1" spans="1:5" ht="15" thickBot="1" x14ac:dyDescent="0.35"/>
    <row r="2" spans="1:5" ht="15" thickBot="1" x14ac:dyDescent="0.35">
      <c r="A2" s="2"/>
      <c r="B2" s="12" t="s">
        <v>3</v>
      </c>
      <c r="C2" s="12" t="s">
        <v>4</v>
      </c>
      <c r="D2" s="12" t="s">
        <v>5</v>
      </c>
      <c r="E2" s="31" t="s">
        <v>14</v>
      </c>
    </row>
    <row r="3" spans="1:5" x14ac:dyDescent="0.3">
      <c r="A3" s="3" t="s">
        <v>0</v>
      </c>
      <c r="B3" s="4">
        <v>3.8</v>
      </c>
      <c r="C3" s="4">
        <v>5.3</v>
      </c>
      <c r="D3" s="4">
        <v>7.5</v>
      </c>
      <c r="E3" s="4">
        <f>SUM(B3:D3)</f>
        <v>16.600000000000001</v>
      </c>
    </row>
    <row r="4" spans="1:5" x14ac:dyDescent="0.3">
      <c r="A4" s="5" t="s">
        <v>1</v>
      </c>
      <c r="B4" s="6">
        <v>2.75</v>
      </c>
      <c r="C4" s="6">
        <v>4.5</v>
      </c>
      <c r="D4" s="6">
        <v>6.1</v>
      </c>
      <c r="E4" s="6">
        <f>SUM(B4:D4)</f>
        <v>13.35</v>
      </c>
    </row>
    <row r="5" spans="1:5" x14ac:dyDescent="0.3">
      <c r="A5" s="5" t="s">
        <v>2</v>
      </c>
      <c r="B5" s="28">
        <v>85000</v>
      </c>
      <c r="C5" s="29"/>
      <c r="D5" s="29"/>
      <c r="E5" s="30"/>
    </row>
    <row r="6" spans="1:5" ht="15" thickBot="1" x14ac:dyDescent="0.35">
      <c r="A6" s="8" t="s">
        <v>6</v>
      </c>
      <c r="B6" s="24">
        <v>0.35</v>
      </c>
      <c r="C6" s="24">
        <v>0.25</v>
      </c>
      <c r="D6" s="24">
        <v>0.4</v>
      </c>
      <c r="E6" s="24">
        <f>SUM(B6:D6)</f>
        <v>1</v>
      </c>
    </row>
    <row r="7" spans="1:5" x14ac:dyDescent="0.3">
      <c r="A7" s="13" t="s">
        <v>7</v>
      </c>
      <c r="B7" s="19">
        <f>B3-B4</f>
        <v>1.0499999999999998</v>
      </c>
      <c r="C7" s="21">
        <f>C3-C4</f>
        <v>0.79999999999999982</v>
      </c>
      <c r="D7" s="19">
        <f>D3-D4</f>
        <v>1.4000000000000004</v>
      </c>
      <c r="E7" s="16">
        <f>SUM(B7:D7)</f>
        <v>3.25</v>
      </c>
    </row>
    <row r="8" spans="1:5" x14ac:dyDescent="0.3">
      <c r="A8" s="14" t="s">
        <v>8</v>
      </c>
      <c r="B8" s="20">
        <f>B7*B6</f>
        <v>0.36749999999999994</v>
      </c>
      <c r="C8" s="22">
        <f>C7*C6</f>
        <v>0.19999999999999996</v>
      </c>
      <c r="D8" s="20">
        <f>D7*D6</f>
        <v>0.56000000000000016</v>
      </c>
      <c r="E8" s="17">
        <f>SUM(B8:D8)</f>
        <v>1.1274999999999999</v>
      </c>
    </row>
    <row r="9" spans="1:5" ht="15" thickBot="1" x14ac:dyDescent="0.35">
      <c r="A9" s="15" t="s">
        <v>9</v>
      </c>
      <c r="B9" s="25">
        <f>SUM(B8:D8)</f>
        <v>1.1274999999999999</v>
      </c>
      <c r="C9" s="26"/>
      <c r="D9" s="27"/>
      <c r="E9" s="18">
        <f>SUM(B9:D9)</f>
        <v>1.1274999999999999</v>
      </c>
    </row>
    <row r="10" spans="1:5" ht="15" thickBot="1" x14ac:dyDescent="0.35">
      <c r="B10" s="11"/>
      <c r="C10" s="11"/>
      <c r="D10" s="11"/>
      <c r="E10" s="11"/>
    </row>
    <row r="11" spans="1:5" ht="15" thickBot="1" x14ac:dyDescent="0.35">
      <c r="A11" s="23"/>
      <c r="B11" s="32" t="s">
        <v>3</v>
      </c>
      <c r="C11" s="33" t="s">
        <v>4</v>
      </c>
      <c r="D11" s="32" t="s">
        <v>5</v>
      </c>
      <c r="E11" s="34" t="s">
        <v>14</v>
      </c>
    </row>
    <row r="12" spans="1:5" x14ac:dyDescent="0.3">
      <c r="A12" s="35" t="s">
        <v>15</v>
      </c>
      <c r="B12" s="36">
        <f>E12*B6</f>
        <v>26385.809312638579</v>
      </c>
      <c r="C12" s="36">
        <f>E12*C6</f>
        <v>18847.006651884702</v>
      </c>
      <c r="D12" s="36">
        <f>E12*D6</f>
        <v>30155.210643015525</v>
      </c>
      <c r="E12" s="36">
        <f>B5/B9</f>
        <v>75388.026607538806</v>
      </c>
    </row>
    <row r="13" spans="1:5" x14ac:dyDescent="0.3">
      <c r="A13" s="37" t="s">
        <v>16</v>
      </c>
      <c r="B13" s="38">
        <f>B12*B3</f>
        <v>100266.0753880266</v>
      </c>
      <c r="C13" s="38">
        <f>C12*C3</f>
        <v>99889.135254988912</v>
      </c>
      <c r="D13" s="38">
        <f>D12*D3</f>
        <v>226164.07982261645</v>
      </c>
      <c r="E13" s="38">
        <f>SUM(B13:D13)</f>
        <v>426319.29046563199</v>
      </c>
    </row>
    <row r="14" spans="1:5" x14ac:dyDescent="0.3">
      <c r="A14" s="5" t="s">
        <v>10</v>
      </c>
      <c r="B14" s="6">
        <f>B12*B4</f>
        <v>72560.975609756089</v>
      </c>
      <c r="C14" s="6">
        <f>C12*C4</f>
        <v>84811.529933481157</v>
      </c>
      <c r="D14" s="6">
        <f>D12*D4</f>
        <v>183946.7849223947</v>
      </c>
      <c r="E14" s="6">
        <f t="shared" ref="E14:E17" si="0">SUM(B14:D14)</f>
        <v>341319.29046563199</v>
      </c>
    </row>
    <row r="15" spans="1:5" x14ac:dyDescent="0.3">
      <c r="A15" s="5" t="s">
        <v>11</v>
      </c>
      <c r="B15" s="6">
        <f>B13-B14</f>
        <v>27705.099778270509</v>
      </c>
      <c r="C15" s="6">
        <f>C13-C14</f>
        <v>15077.605321507755</v>
      </c>
      <c r="D15" s="7">
        <f>D13-D14</f>
        <v>42217.29490022175</v>
      </c>
      <c r="E15" s="7">
        <f t="shared" si="0"/>
        <v>85000.000000000015</v>
      </c>
    </row>
    <row r="16" spans="1:5" x14ac:dyDescent="0.3">
      <c r="A16" s="5" t="s">
        <v>12</v>
      </c>
      <c r="B16" s="6">
        <f>B5*B6</f>
        <v>29749.999999999996</v>
      </c>
      <c r="C16" s="6">
        <f>B5*C6</f>
        <v>21250</v>
      </c>
      <c r="D16" s="6">
        <f>B5*D6</f>
        <v>34000</v>
      </c>
      <c r="E16" s="6">
        <f t="shared" si="0"/>
        <v>85000</v>
      </c>
    </row>
    <row r="17" spans="1:5" ht="15" thickBot="1" x14ac:dyDescent="0.35">
      <c r="A17" s="8" t="s">
        <v>13</v>
      </c>
      <c r="B17" s="9">
        <f>B15-B16</f>
        <v>-2044.9002217294874</v>
      </c>
      <c r="C17" s="9">
        <f>C15-C16</f>
        <v>-6172.3946784922446</v>
      </c>
      <c r="D17" s="10">
        <f>D15-D16</f>
        <v>8217.2949002217501</v>
      </c>
      <c r="E17" s="10">
        <f t="shared" si="0"/>
        <v>1.8189894035458565E-11</v>
      </c>
    </row>
  </sheetData>
  <mergeCells count="2">
    <mergeCell ref="B9:D9"/>
    <mergeCell ref="B5:E5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2017-11-06T15:31:31Z</dcterms:created>
  <dcterms:modified xsi:type="dcterms:W3CDTF">2017-11-08T05:41:44Z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bb70b821-e5a1-4101-842c-2df4ac5c44eb</vt:lpwstr>
  </property>
</Properties>
</file>