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ga\Documents\ESCOM\AF\Tarea Miercoles\"/>
    </mc:Choice>
  </mc:AlternateContent>
  <bookViews>
    <workbookView xWindow="0" yWindow="0" windowWidth="20490" windowHeight="7680" activeTab="2" xr2:uid="{03EB4EE7-35F9-45AC-A8B1-B8E2E7979BF1}"/>
  </bookViews>
  <sheets>
    <sheet name="AE4-3" sheetId="3" r:id="rId1"/>
    <sheet name="P4-15 (a)" sheetId="5" r:id="rId2"/>
    <sheet name="P4-15 (b)" sheetId="6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6" l="1"/>
  <c r="B12" i="6"/>
  <c r="C10" i="6"/>
  <c r="C11" i="6"/>
  <c r="B8" i="6"/>
  <c r="C9" i="6" s="1"/>
  <c r="C6" i="6"/>
  <c r="C7" i="6"/>
  <c r="C18" i="6"/>
  <c r="C14" i="6"/>
  <c r="C12" i="6"/>
  <c r="C5" i="6"/>
  <c r="C14" i="5"/>
  <c r="C10" i="5"/>
  <c r="C8" i="5"/>
  <c r="B7" i="5"/>
  <c r="B9" i="5" s="1"/>
  <c r="C6" i="5"/>
  <c r="C5" i="5"/>
  <c r="B9" i="3"/>
  <c r="C9" i="3" s="1"/>
  <c r="B7" i="3"/>
  <c r="C6" i="3"/>
  <c r="C7" i="3"/>
  <c r="C8" i="3"/>
  <c r="C10" i="3"/>
  <c r="C14" i="3"/>
  <c r="C5" i="3"/>
  <c r="C8" i="6" l="1"/>
  <c r="B13" i="6"/>
  <c r="B15" i="6" s="1"/>
  <c r="B16" i="6" s="1"/>
  <c r="C16" i="6" s="1"/>
  <c r="C15" i="6"/>
  <c r="B11" i="3"/>
  <c r="C9" i="5"/>
  <c r="B11" i="5"/>
  <c r="C7" i="5"/>
  <c r="C13" i="6" l="1"/>
  <c r="B17" i="6"/>
  <c r="C17" i="6" s="1"/>
  <c r="C11" i="3"/>
  <c r="B12" i="3"/>
  <c r="C11" i="5"/>
  <c r="B12" i="5"/>
  <c r="C12" i="5" s="1"/>
  <c r="B19" i="6" l="1"/>
  <c r="C19" i="6" s="1"/>
  <c r="B13" i="3"/>
  <c r="C12" i="3"/>
  <c r="B13" i="5"/>
  <c r="C13" i="5" s="1"/>
  <c r="B15" i="5"/>
  <c r="C15" i="5" s="1"/>
  <c r="B15" i="3" l="1"/>
  <c r="C15" i="3" s="1"/>
  <c r="C13" i="3"/>
</calcChain>
</file>

<file path=xl/sharedStrings.xml><?xml version="1.0" encoding="utf-8"?>
<sst xmlns="http://schemas.openxmlformats.org/spreadsheetml/2006/main" count="73" uniqueCount="27">
  <si>
    <t>Autorizado por:</t>
  </si>
  <si>
    <t>Realizado por:</t>
  </si>
  <si>
    <t>_____________________</t>
  </si>
  <si>
    <t>Propietario</t>
  </si>
  <si>
    <t>Contador General</t>
  </si>
  <si>
    <t>David Josue Rodríguez Chávez</t>
  </si>
  <si>
    <t>C.P. Itzcoatl Rodrigo Pineda Vieyra</t>
  </si>
  <si>
    <t>%</t>
  </si>
  <si>
    <t>Euro Designs, Inc.</t>
  </si>
  <si>
    <t>Ingreso por ventas</t>
  </si>
  <si>
    <t>Costo de los bienes vendidos</t>
  </si>
  <si>
    <t>Utilidades brutas</t>
  </si>
  <si>
    <t>Gastos operativos</t>
  </si>
  <si>
    <t>Utilidades operativas</t>
  </si>
  <si>
    <t>Gasto de intereses</t>
  </si>
  <si>
    <t>Utilidades netas antes de impuestos</t>
  </si>
  <si>
    <t>Impuestos (tasa = 40%)</t>
  </si>
  <si>
    <t>Utilidades netas después de impuestos</t>
  </si>
  <si>
    <t>Dividendos en efectivo</t>
  </si>
  <si>
    <t>A ganancias retenidas</t>
  </si>
  <si>
    <t>Estado de pérdidas y ganancias</t>
  </si>
  <si>
    <t>para el 31 de diciembre de 2016</t>
  </si>
  <si>
    <t>Metroline Manufacturing</t>
  </si>
  <si>
    <t>Costo fijo</t>
  </si>
  <si>
    <t>Costo variable</t>
  </si>
  <si>
    <t>Gastos fijos</t>
  </si>
  <si>
    <t>Gastos variables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</si>
</sst>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$&quot;* #,##0.00_-;\-&quot;$&quot;* #,##0.00_-;_-&quot;$&quot;* &quot;-&quot;??_-;_-@_-"/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2" borderId="1" xfId="1" applyNumberFormat="1" applyBorder="1"/>
    <xf numFmtId="0" fontId="0" fillId="0" borderId="1" xfId="0" applyFont="1" applyBorder="1"/>
    <xf numFmtId="164" fontId="1" fillId="0" borderId="1" xfId="0" applyNumberFormat="1" applyFont="1" applyFill="1" applyBorder="1"/>
    <xf numFmtId="164" fontId="0" fillId="0" borderId="1" xfId="0" applyNumberFormat="1" applyBorder="1"/>
    <xf numFmtId="0" fontId="0" fillId="3" borderId="2" xfId="2" applyFont="1" applyBorder="1" applyAlignment="1">
      <alignment horizontal="center"/>
    </xf>
    <xf numFmtId="0" fontId="0" fillId="2" borderId="1" xfId="1" applyFont="1" applyBorder="1"/>
    <xf numFmtId="0" fontId="0" fillId="3" borderId="0" xfId="2" applyFont="1" applyBorder="1" applyAlignment="1">
      <alignment horizontal="center"/>
    </xf>
    <xf numFmtId="0" fontId="1" fillId="3" borderId="4" xfId="2" applyBorder="1" applyAlignment="1">
      <alignment horizontal="center"/>
    </xf>
    <xf numFmtId="10" fontId="1" fillId="2" borderId="1" xfId="4" applyNumberFormat="1" applyFill="1" applyBorder="1"/>
    <xf numFmtId="0" fontId="0" fillId="3" borderId="3" xfId="2" applyFont="1" applyBorder="1" applyAlignment="1">
      <alignment horizontal="center"/>
    </xf>
    <xf numFmtId="44" fontId="1" fillId="2" borderId="1" xfId="3" applyFill="1" applyBorder="1"/>
    <xf numFmtId="44" fontId="1" fillId="0" borderId="1" xfId="3" applyFont="1" applyFill="1" applyBorder="1"/>
    <xf numFmtId="44" fontId="0" fillId="0" borderId="1" xfId="3" applyFont="1" applyBorder="1"/>
    <xf numFmtId="0" fontId="0" fillId="0" borderId="1" xfId="0" applyBorder="1"/>
    <xf numFmtId="0" fontId="0" fillId="0" borderId="1" xfId="0" applyFont="1" applyFill="1" applyBorder="1"/>
  </cellXfs>
  <cellStyles count="5">
    <cellStyle name="40% - Énfasis6" xfId="1" builtinId="51"/>
    <cellStyle name="60% - Énfasis6" xfId="2" builtinId="52"/>
    <cellStyle name="Moneda" xfId="3" builtinId="4"/>
    <cellStyle name="Normal" xfId="0" builtinId="0"/>
    <cellStyle name="Porcentaje" xfId="4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C382AFE-9193-4F7D-B1D4-690DF253A00A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D582C-C8BB-4116-9719-984C0027BE6F}">
  <sheetPr>
    <pageSetUpPr fitToPage="1"/>
  </sheetPr>
  <dimension ref="A1:C23"/>
  <sheetViews>
    <sheetView zoomScaleNormal="100" workbookViewId="0">
      <selection activeCell="C19" sqref="C19"/>
    </sheetView>
  </sheetViews>
  <sheetFormatPr baseColWidth="10" defaultRowHeight="15" x14ac:dyDescent="0.25"/>
  <cols>
    <col min="1" max="1" width="36.140625" bestFit="1" customWidth="1"/>
    <col min="2" max="2" width="12.7109375" bestFit="1" customWidth="1"/>
    <col min="3" max="3" width="8.140625" bestFit="1" customWidth="1"/>
    <col min="4" max="8" width="11.42578125" customWidth="1"/>
    <col min="9" max="9" width="12.28515625" customWidth="1"/>
  </cols>
  <sheetData>
    <row r="1" spans="1:3" x14ac:dyDescent="0.25">
      <c r="A1" s="8" t="s">
        <v>20</v>
      </c>
      <c r="B1" s="10"/>
      <c r="C1" s="10"/>
    </row>
    <row r="2" spans="1:3" x14ac:dyDescent="0.25">
      <c r="A2" s="8" t="s">
        <v>8</v>
      </c>
      <c r="B2" s="10"/>
      <c r="C2" s="10"/>
    </row>
    <row r="3" spans="1:3" x14ac:dyDescent="0.25">
      <c r="A3" s="13" t="s">
        <v>21</v>
      </c>
      <c r="B3" s="11"/>
      <c r="C3" s="11"/>
    </row>
    <row r="4" spans="1:3" x14ac:dyDescent="0.25">
      <c r="A4" s="3"/>
      <c r="B4" s="3">
        <v>2016</v>
      </c>
      <c r="C4" s="3" t="s">
        <v>7</v>
      </c>
    </row>
    <row r="5" spans="1:3" x14ac:dyDescent="0.25">
      <c r="A5" s="9" t="s">
        <v>9</v>
      </c>
      <c r="B5" s="4">
        <v>7400000</v>
      </c>
      <c r="C5" s="12">
        <f>B5/$B$5</f>
        <v>1</v>
      </c>
    </row>
    <row r="6" spans="1:3" x14ac:dyDescent="0.25">
      <c r="A6" s="5" t="s">
        <v>10</v>
      </c>
      <c r="B6" s="6">
        <v>1925000</v>
      </c>
      <c r="C6" s="12">
        <f t="shared" ref="C6:C15" si="0">B6/$B$5</f>
        <v>0.26013513513513514</v>
      </c>
    </row>
    <row r="7" spans="1:3" x14ac:dyDescent="0.25">
      <c r="A7" s="9" t="s">
        <v>11</v>
      </c>
      <c r="B7" s="4">
        <f>(B5-B6)</f>
        <v>5475000</v>
      </c>
      <c r="C7" s="12">
        <f t="shared" si="0"/>
        <v>0.73986486486486491</v>
      </c>
    </row>
    <row r="8" spans="1:3" x14ac:dyDescent="0.25">
      <c r="A8" s="5" t="s">
        <v>12</v>
      </c>
      <c r="B8" s="6">
        <v>420000</v>
      </c>
      <c r="C8" s="12">
        <f t="shared" si="0"/>
        <v>5.675675675675676E-2</v>
      </c>
    </row>
    <row r="9" spans="1:3" x14ac:dyDescent="0.25">
      <c r="A9" s="9" t="s">
        <v>13</v>
      </c>
      <c r="B9" s="4">
        <f>B7-B8</f>
        <v>5055000</v>
      </c>
      <c r="C9" s="12">
        <f t="shared" si="0"/>
        <v>0.68310810810810807</v>
      </c>
    </row>
    <row r="10" spans="1:3" x14ac:dyDescent="0.25">
      <c r="A10" s="5" t="s">
        <v>14</v>
      </c>
      <c r="B10" s="7">
        <v>325000</v>
      </c>
      <c r="C10" s="12">
        <f t="shared" si="0"/>
        <v>4.3918918918918921E-2</v>
      </c>
    </row>
    <row r="11" spans="1:3" x14ac:dyDescent="0.25">
      <c r="A11" s="9" t="s">
        <v>15</v>
      </c>
      <c r="B11" s="4">
        <f>(B9-B10)</f>
        <v>4730000</v>
      </c>
      <c r="C11" s="12">
        <f t="shared" si="0"/>
        <v>0.63918918918918921</v>
      </c>
    </row>
    <row r="12" spans="1:3" x14ac:dyDescent="0.25">
      <c r="A12" s="5" t="s">
        <v>16</v>
      </c>
      <c r="B12" s="7">
        <f>(B11*0.4)</f>
        <v>1892000</v>
      </c>
      <c r="C12" s="12">
        <f t="shared" si="0"/>
        <v>0.25567567567567567</v>
      </c>
    </row>
    <row r="13" spans="1:3" x14ac:dyDescent="0.25">
      <c r="A13" s="9" t="s">
        <v>17</v>
      </c>
      <c r="B13" s="4">
        <f>(B11-B12)</f>
        <v>2838000</v>
      </c>
      <c r="C13" s="12">
        <f t="shared" si="0"/>
        <v>0.38351351351351354</v>
      </c>
    </row>
    <row r="14" spans="1:3" x14ac:dyDescent="0.25">
      <c r="A14" s="5" t="s">
        <v>18</v>
      </c>
      <c r="B14" s="7">
        <v>320000</v>
      </c>
      <c r="C14" s="12">
        <f t="shared" si="0"/>
        <v>4.3243243243243246E-2</v>
      </c>
    </row>
    <row r="15" spans="1:3" x14ac:dyDescent="0.25">
      <c r="A15" s="9" t="s">
        <v>19</v>
      </c>
      <c r="B15" s="4">
        <f>(B13-B14)</f>
        <v>2518000</v>
      </c>
      <c r="C15" s="12">
        <f t="shared" si="0"/>
        <v>0.34027027027027029</v>
      </c>
    </row>
    <row r="18" spans="1:3" x14ac:dyDescent="0.25">
      <c r="A18" s="1" t="s">
        <v>0</v>
      </c>
      <c r="C18" s="1" t="s">
        <v>1</v>
      </c>
    </row>
    <row r="19" spans="1:3" x14ac:dyDescent="0.25">
      <c r="A19" s="1"/>
      <c r="C19" s="1"/>
    </row>
    <row r="20" spans="1:3" x14ac:dyDescent="0.25">
      <c r="A20" s="1"/>
      <c r="C20" s="1"/>
    </row>
    <row r="21" spans="1:3" x14ac:dyDescent="0.25">
      <c r="A21" s="1" t="s">
        <v>2</v>
      </c>
      <c r="C21" s="1" t="s">
        <v>2</v>
      </c>
    </row>
    <row r="22" spans="1:3" x14ac:dyDescent="0.25">
      <c r="A22" s="2" t="s">
        <v>5</v>
      </c>
      <c r="C22" s="2" t="s">
        <v>6</v>
      </c>
    </row>
    <row r="23" spans="1:3" x14ac:dyDescent="0.25">
      <c r="A23" s="1" t="s">
        <v>3</v>
      </c>
      <c r="C23" s="1" t="s">
        <v>4</v>
      </c>
    </row>
  </sheetData>
  <mergeCells count="3">
    <mergeCell ref="A1:C1"/>
    <mergeCell ref="A2:C2"/>
    <mergeCell ref="A3:C3"/>
  </mergeCells>
  <pageMargins left="0.7" right="0.7" top="0.75" bottom="0.75" header="0.3" footer="0.3"/>
  <pageSetup paperSize="9" scale="93"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2DED9B-E581-4628-AB08-4231DF0A25B8}">
  <sheetPr>
    <pageSetUpPr fitToPage="1"/>
  </sheetPr>
  <dimension ref="A1:C23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36.140625" bestFit="1" customWidth="1"/>
    <col min="2" max="2" width="12.7109375" bestFit="1" customWidth="1"/>
    <col min="3" max="3" width="8.140625" bestFit="1" customWidth="1"/>
    <col min="4" max="8" width="11.42578125" customWidth="1"/>
    <col min="9" max="9" width="12.28515625" customWidth="1"/>
  </cols>
  <sheetData>
    <row r="1" spans="1:3" x14ac:dyDescent="0.25">
      <c r="A1" s="8" t="s">
        <v>20</v>
      </c>
      <c r="B1" s="10"/>
      <c r="C1" s="10"/>
    </row>
    <row r="2" spans="1:3" x14ac:dyDescent="0.25">
      <c r="A2" s="8" t="s">
        <v>22</v>
      </c>
      <c r="B2" s="10"/>
      <c r="C2" s="10"/>
    </row>
    <row r="3" spans="1:3" x14ac:dyDescent="0.25">
      <c r="A3" s="13" t="s">
        <v>21</v>
      </c>
      <c r="B3" s="11"/>
      <c r="C3" s="11"/>
    </row>
    <row r="4" spans="1:3" x14ac:dyDescent="0.25">
      <c r="A4" s="3"/>
      <c r="B4" s="3">
        <v>2016</v>
      </c>
      <c r="C4" s="3" t="s">
        <v>7</v>
      </c>
    </row>
    <row r="5" spans="1:3" x14ac:dyDescent="0.25">
      <c r="A5" s="9" t="s">
        <v>9</v>
      </c>
      <c r="B5" s="4">
        <v>1500000</v>
      </c>
      <c r="C5" s="12">
        <f>B5/$B$5</f>
        <v>1</v>
      </c>
    </row>
    <row r="6" spans="1:3" x14ac:dyDescent="0.25">
      <c r="A6" s="5" t="s">
        <v>10</v>
      </c>
      <c r="B6" s="6">
        <v>910000</v>
      </c>
      <c r="C6" s="12">
        <f t="shared" ref="C6:C15" si="0">B6/$B$5</f>
        <v>0.60666666666666669</v>
      </c>
    </row>
    <row r="7" spans="1:3" x14ac:dyDescent="0.25">
      <c r="A7" s="9" t="s">
        <v>11</v>
      </c>
      <c r="B7" s="4">
        <f>(B5-B6)</f>
        <v>590000</v>
      </c>
      <c r="C7" s="12">
        <f t="shared" si="0"/>
        <v>0.39333333333333331</v>
      </c>
    </row>
    <row r="8" spans="1:3" x14ac:dyDescent="0.25">
      <c r="A8" s="5" t="s">
        <v>12</v>
      </c>
      <c r="B8" s="6">
        <v>120000</v>
      </c>
      <c r="C8" s="12">
        <f t="shared" si="0"/>
        <v>0.08</v>
      </c>
    </row>
    <row r="9" spans="1:3" x14ac:dyDescent="0.25">
      <c r="A9" s="9" t="s">
        <v>13</v>
      </c>
      <c r="B9" s="4">
        <f>B7-B8</f>
        <v>470000</v>
      </c>
      <c r="C9" s="12">
        <f t="shared" si="0"/>
        <v>0.31333333333333335</v>
      </c>
    </row>
    <row r="10" spans="1:3" x14ac:dyDescent="0.25">
      <c r="A10" s="5" t="s">
        <v>14</v>
      </c>
      <c r="B10" s="7">
        <v>35000</v>
      </c>
      <c r="C10" s="12">
        <f t="shared" si="0"/>
        <v>2.3333333333333334E-2</v>
      </c>
    </row>
    <row r="11" spans="1:3" x14ac:dyDescent="0.25">
      <c r="A11" s="9" t="s">
        <v>15</v>
      </c>
      <c r="B11" s="4">
        <f>(B9-B10)</f>
        <v>435000</v>
      </c>
      <c r="C11" s="12">
        <f t="shared" si="0"/>
        <v>0.28999999999999998</v>
      </c>
    </row>
    <row r="12" spans="1:3" x14ac:dyDescent="0.25">
      <c r="A12" s="5" t="s">
        <v>16</v>
      </c>
      <c r="B12" s="7">
        <f>(B11*0.4)</f>
        <v>174000</v>
      </c>
      <c r="C12" s="12">
        <f t="shared" si="0"/>
        <v>0.11600000000000001</v>
      </c>
    </row>
    <row r="13" spans="1:3" x14ac:dyDescent="0.25">
      <c r="A13" s="9" t="s">
        <v>17</v>
      </c>
      <c r="B13" s="4">
        <f>(B11-B12)</f>
        <v>261000</v>
      </c>
      <c r="C13" s="12">
        <f t="shared" si="0"/>
        <v>0.17399999999999999</v>
      </c>
    </row>
    <row r="14" spans="1:3" x14ac:dyDescent="0.25">
      <c r="A14" s="5" t="s">
        <v>18</v>
      </c>
      <c r="B14" s="7">
        <v>70000</v>
      </c>
      <c r="C14" s="12">
        <f t="shared" si="0"/>
        <v>4.6666666666666669E-2</v>
      </c>
    </row>
    <row r="15" spans="1:3" x14ac:dyDescent="0.25">
      <c r="A15" s="9" t="s">
        <v>19</v>
      </c>
      <c r="B15" s="4">
        <f>(B13-B14)</f>
        <v>191000</v>
      </c>
      <c r="C15" s="12">
        <f t="shared" si="0"/>
        <v>0.12733333333333333</v>
      </c>
    </row>
    <row r="18" spans="1:3" x14ac:dyDescent="0.25">
      <c r="A18" s="1" t="s">
        <v>0</v>
      </c>
      <c r="C18" s="1" t="s">
        <v>1</v>
      </c>
    </row>
    <row r="19" spans="1:3" x14ac:dyDescent="0.25">
      <c r="A19" s="1"/>
      <c r="C19" s="1"/>
    </row>
    <row r="20" spans="1:3" x14ac:dyDescent="0.25">
      <c r="A20" s="1"/>
      <c r="C20" s="1"/>
    </row>
    <row r="21" spans="1:3" x14ac:dyDescent="0.25">
      <c r="A21" s="1" t="s">
        <v>2</v>
      </c>
      <c r="C21" s="1" t="s">
        <v>2</v>
      </c>
    </row>
    <row r="22" spans="1:3" x14ac:dyDescent="0.25">
      <c r="A22" s="2" t="s">
        <v>5</v>
      </c>
      <c r="C22" s="2" t="s">
        <v>6</v>
      </c>
    </row>
    <row r="23" spans="1:3" x14ac:dyDescent="0.25">
      <c r="A23" s="1" t="s">
        <v>3</v>
      </c>
      <c r="C23" s="1" t="s">
        <v>4</v>
      </c>
    </row>
  </sheetData>
  <mergeCells count="3">
    <mergeCell ref="A1:C1"/>
    <mergeCell ref="A2:C2"/>
    <mergeCell ref="A3:C3"/>
  </mergeCells>
  <pageMargins left="0.7" right="0.7" top="0.75" bottom="0.75" header="0.3" footer="0.3"/>
  <pageSetup paperSize="9" scale="93" orientation="landscape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0085F-EFFF-4CA1-BFEC-C804F2630574}">
  <sheetPr>
    <pageSetUpPr fitToPage="1"/>
  </sheetPr>
  <dimension ref="A1:C27"/>
  <sheetViews>
    <sheetView tabSelected="1" zoomScaleNormal="100" workbookViewId="0">
      <selection activeCell="B10" sqref="B10"/>
    </sheetView>
  </sheetViews>
  <sheetFormatPr baseColWidth="10" defaultRowHeight="15" x14ac:dyDescent="0.25"/>
  <cols>
    <col min="1" max="1" width="36.140625" bestFit="1" customWidth="1"/>
    <col min="2" max="2" width="14.140625" bestFit="1" customWidth="1"/>
    <col min="3" max="3" width="8.140625" bestFit="1" customWidth="1"/>
    <col min="4" max="8" width="11.42578125" customWidth="1"/>
    <col min="9" max="9" width="12.28515625" customWidth="1"/>
  </cols>
  <sheetData>
    <row r="1" spans="1:3" x14ac:dyDescent="0.25">
      <c r="A1" s="8" t="s">
        <v>20</v>
      </c>
      <c r="B1" s="10"/>
      <c r="C1" s="10"/>
    </row>
    <row r="2" spans="1:3" x14ac:dyDescent="0.25">
      <c r="A2" s="8" t="s">
        <v>22</v>
      </c>
      <c r="B2" s="10"/>
      <c r="C2" s="10"/>
    </row>
    <row r="3" spans="1:3" x14ac:dyDescent="0.25">
      <c r="A3" s="13" t="s">
        <v>21</v>
      </c>
      <c r="B3" s="11"/>
      <c r="C3" s="11"/>
    </row>
    <row r="4" spans="1:3" x14ac:dyDescent="0.25">
      <c r="A4" s="3"/>
      <c r="B4" s="3">
        <v>2016</v>
      </c>
      <c r="C4" s="3" t="s">
        <v>7</v>
      </c>
    </row>
    <row r="5" spans="1:3" x14ac:dyDescent="0.25">
      <c r="A5" s="9" t="s">
        <v>9</v>
      </c>
      <c r="B5" s="14">
        <v>1500000</v>
      </c>
      <c r="C5" s="12">
        <f>B5/$B$5</f>
        <v>1</v>
      </c>
    </row>
    <row r="6" spans="1:3" x14ac:dyDescent="0.25">
      <c r="A6" s="17" t="s">
        <v>23</v>
      </c>
      <c r="B6" s="16">
        <v>210000</v>
      </c>
      <c r="C6" s="12">
        <f t="shared" ref="C6:C7" si="0">B6/$B$5</f>
        <v>0.14000000000000001</v>
      </c>
    </row>
    <row r="7" spans="1:3" x14ac:dyDescent="0.25">
      <c r="A7" s="17" t="s">
        <v>24</v>
      </c>
      <c r="B7" s="16">
        <v>700000</v>
      </c>
      <c r="C7" s="12">
        <f t="shared" si="0"/>
        <v>0.46666666666666667</v>
      </c>
    </row>
    <row r="8" spans="1:3" x14ac:dyDescent="0.25">
      <c r="A8" s="5" t="s">
        <v>10</v>
      </c>
      <c r="B8" s="15">
        <f>SUM(B6:B7)</f>
        <v>910000</v>
      </c>
      <c r="C8" s="12">
        <f t="shared" ref="C8" si="1">B8/$B$5</f>
        <v>0.60666666666666669</v>
      </c>
    </row>
    <row r="9" spans="1:3" x14ac:dyDescent="0.25">
      <c r="A9" s="9" t="s">
        <v>11</v>
      </c>
      <c r="B9" s="14">
        <f>(B5-B8)</f>
        <v>590000</v>
      </c>
      <c r="C9" s="12">
        <f>B9/$B$5</f>
        <v>0.39333333333333331</v>
      </c>
    </row>
    <row r="10" spans="1:3" x14ac:dyDescent="0.25">
      <c r="A10" s="18" t="s">
        <v>25</v>
      </c>
      <c r="B10" s="15">
        <v>36000</v>
      </c>
      <c r="C10" s="12">
        <f t="shared" ref="C10:C11" si="2">B10/$B$5</f>
        <v>2.4E-2</v>
      </c>
    </row>
    <row r="11" spans="1:3" x14ac:dyDescent="0.25">
      <c r="A11" s="18" t="s">
        <v>26</v>
      </c>
      <c r="B11" s="15">
        <v>84000</v>
      </c>
      <c r="C11" s="12">
        <f t="shared" si="2"/>
        <v>5.6000000000000001E-2</v>
      </c>
    </row>
    <row r="12" spans="1:3" x14ac:dyDescent="0.25">
      <c r="A12" s="5" t="s">
        <v>12</v>
      </c>
      <c r="B12" s="15">
        <f>SUM(B10:B11)</f>
        <v>120000</v>
      </c>
      <c r="C12" s="12">
        <f>B12/$B$5</f>
        <v>0.08</v>
      </c>
    </row>
    <row r="13" spans="1:3" x14ac:dyDescent="0.25">
      <c r="A13" s="9" t="s">
        <v>13</v>
      </c>
      <c r="B13" s="14">
        <f>B9-B12</f>
        <v>470000</v>
      </c>
      <c r="C13" s="12">
        <f>B13/$B$5</f>
        <v>0.31333333333333335</v>
      </c>
    </row>
    <row r="14" spans="1:3" x14ac:dyDescent="0.25">
      <c r="A14" s="5" t="s">
        <v>14</v>
      </c>
      <c r="B14" s="16">
        <v>35000</v>
      </c>
      <c r="C14" s="12">
        <f>B14/$B$5</f>
        <v>2.3333333333333334E-2</v>
      </c>
    </row>
    <row r="15" spans="1:3" x14ac:dyDescent="0.25">
      <c r="A15" s="9" t="s">
        <v>15</v>
      </c>
      <c r="B15" s="14">
        <f>(B13-B14)</f>
        <v>435000</v>
      </c>
      <c r="C15" s="12">
        <f>B15/$B$5</f>
        <v>0.28999999999999998</v>
      </c>
    </row>
    <row r="16" spans="1:3" x14ac:dyDescent="0.25">
      <c r="A16" s="5" t="s">
        <v>16</v>
      </c>
      <c r="B16" s="16">
        <f>(B15*0.4)</f>
        <v>174000</v>
      </c>
      <c r="C16" s="12">
        <f>B16/$B$5</f>
        <v>0.11600000000000001</v>
      </c>
    </row>
    <row r="17" spans="1:3" x14ac:dyDescent="0.25">
      <c r="A17" s="9" t="s">
        <v>17</v>
      </c>
      <c r="B17" s="14">
        <f>(B15-B16)</f>
        <v>261000</v>
      </c>
      <c r="C17" s="12">
        <f>B17/$B$5</f>
        <v>0.17399999999999999</v>
      </c>
    </row>
    <row r="18" spans="1:3" x14ac:dyDescent="0.25">
      <c r="A18" s="5" t="s">
        <v>18</v>
      </c>
      <c r="B18" s="16">
        <v>70000</v>
      </c>
      <c r="C18" s="12">
        <f>B18/$B$5</f>
        <v>4.6666666666666669E-2</v>
      </c>
    </row>
    <row r="19" spans="1:3" x14ac:dyDescent="0.25">
      <c r="A19" s="9" t="s">
        <v>19</v>
      </c>
      <c r="B19" s="14">
        <f>(B17-B18)</f>
        <v>191000</v>
      </c>
      <c r="C19" s="12">
        <f>B19/$B$5</f>
        <v>0.12733333333333333</v>
      </c>
    </row>
    <row r="22" spans="1:3" x14ac:dyDescent="0.25">
      <c r="A22" s="1" t="s">
        <v>0</v>
      </c>
      <c r="C22" s="1" t="s">
        <v>1</v>
      </c>
    </row>
    <row r="23" spans="1:3" x14ac:dyDescent="0.25">
      <c r="A23" s="1"/>
      <c r="C23" s="1"/>
    </row>
    <row r="24" spans="1:3" x14ac:dyDescent="0.25">
      <c r="A24" s="1"/>
      <c r="C24" s="1"/>
    </row>
    <row r="25" spans="1:3" x14ac:dyDescent="0.25">
      <c r="A25" s="1" t="s">
        <v>2</v>
      </c>
      <c r="C25" s="1" t="s">
        <v>2</v>
      </c>
    </row>
    <row r="26" spans="1:3" x14ac:dyDescent="0.25">
      <c r="A26" s="2" t="s">
        <v>5</v>
      </c>
      <c r="C26" s="2" t="s">
        <v>6</v>
      </c>
    </row>
    <row r="27" spans="1:3" x14ac:dyDescent="0.25">
      <c r="A27" s="1" t="s">
        <v>3</v>
      </c>
      <c r="C27" s="1" t="s">
        <v>4</v>
      </c>
    </row>
  </sheetData>
  <mergeCells count="3">
    <mergeCell ref="A1:C1"/>
    <mergeCell ref="A2:C2"/>
    <mergeCell ref="A3:C3"/>
  </mergeCells>
  <pageMargins left="0.7" right="0.7" top="0.75" bottom="0.75" header="0.3" footer="0.3"/>
  <pageSetup paperSize="9" scale="93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AE4-3</vt:lpstr>
      <vt:lpstr>P4-15 (a)</vt:lpstr>
      <vt:lpstr>P4-15 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 Calva</dc:creator>
  <cp:lastModifiedBy>David Josue Rodríguez Chávez</cp:lastModifiedBy>
  <dcterms:created xsi:type="dcterms:W3CDTF">2017-11-16T01:04:13Z</dcterms:created>
  <dcterms:modified xsi:type="dcterms:W3CDTF">2017-11-21T23:03:42Z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ef6e743b-e1e8-44df-b61a-78fc755c28c1</vt:lpwstr>
  </property>
</Properties>
</file>