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bookViews>
    <workbookView xWindow="0" yWindow="0" windowWidth="15345" windowHeight="4455" xr2:uid="{3230A5CD-55F4-48C9-92D2-349204DAFC5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2" i="1"/>
  <c r="B12" i="1"/>
  <c r="F3" i="1"/>
  <c r="B16" i="1"/>
  <c r="B15" i="1"/>
  <c r="B14" i="1"/>
  <c r="B13" i="1"/>
  <c r="B18" i="1"/>
  <c r="B17" i="1" l="1"/>
  <c r="B19" i="1" s="1"/>
  <c r="B8" i="1"/>
</calcChain>
</file>

<file path=xl/sharedStrings.xml><?xml version="1.0" encoding="utf-8"?>
<sst xmlns="http://schemas.openxmlformats.org/spreadsheetml/2006/main" count="17" uniqueCount="13">
  <si>
    <t>Año</t>
  </si>
  <si>
    <t>Cantidad</t>
  </si>
  <si>
    <t>inversion inicial</t>
  </si>
  <si>
    <t>interes=17%</t>
  </si>
  <si>
    <t>TMAR=</t>
  </si>
  <si>
    <t>Vp=</t>
  </si>
  <si>
    <t>suma</t>
  </si>
  <si>
    <t>(-)inversion</t>
  </si>
  <si>
    <t>VPN=VAN</t>
  </si>
  <si>
    <t xml:space="preserve">TIR=
</t>
  </si>
  <si>
    <t>RAP=</t>
  </si>
  <si>
    <t>IR=</t>
  </si>
  <si>
    <t>Derivado del analizis se puede observar que el valor presente neto como TIR y el IR estan debajo de lo adecuado para hacer la inversion por lo tanto se rechazaria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</si>
</sst>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C8F3-F369-400A-B1E4-C1B5AC377583}">
  <dimension ref="A1:G22"/>
  <sheetViews>
    <sheetView tabSelected="1" topLeftCell="A2" workbookViewId="0">
      <selection activeCell="H19" sqref="H19"/>
    </sheetView>
  </sheetViews>
  <sheetFormatPr baseColWidth="10" defaultRowHeight="15" x14ac:dyDescent="0.25"/>
  <cols>
    <col min="1" max="1" width="21.71093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  <c r="B2">
        <v>339644.5</v>
      </c>
      <c r="E2" t="s">
        <v>3</v>
      </c>
    </row>
    <row r="3" spans="1:6" x14ac:dyDescent="0.25">
      <c r="A3" s="1">
        <v>1</v>
      </c>
      <c r="B3">
        <v>72777.899999999994</v>
      </c>
      <c r="E3" s="8" t="s">
        <v>4</v>
      </c>
      <c r="F3" s="3">
        <f>((0.17+0.0631)+(0.17*0.0631))*100</f>
        <v>24.382700000000003</v>
      </c>
    </row>
    <row r="4" spans="1:6" x14ac:dyDescent="0.25">
      <c r="A4" s="1">
        <v>2</v>
      </c>
      <c r="B4">
        <v>90117.5</v>
      </c>
    </row>
    <row r="5" spans="1:6" x14ac:dyDescent="0.25">
      <c r="A5" s="1">
        <v>3</v>
      </c>
      <c r="B5">
        <v>108854.5</v>
      </c>
    </row>
    <row r="6" spans="1:6" x14ac:dyDescent="0.25">
      <c r="A6" s="1">
        <v>4</v>
      </c>
      <c r="B6">
        <v>92025.5</v>
      </c>
    </row>
    <row r="7" spans="1:6" x14ac:dyDescent="0.25">
      <c r="A7" s="1">
        <v>5</v>
      </c>
      <c r="B7">
        <v>127961.5</v>
      </c>
    </row>
    <row r="8" spans="1:6" x14ac:dyDescent="0.25">
      <c r="A8" s="1"/>
      <c r="B8">
        <f>SUM(B3:B7)</f>
        <v>491736.9</v>
      </c>
    </row>
    <row r="11" spans="1:6" ht="13.5" customHeight="1" x14ac:dyDescent="0.25">
      <c r="A11" s="6" t="s">
        <v>8</v>
      </c>
      <c r="B11" s="6"/>
      <c r="D11" s="7"/>
    </row>
    <row r="12" spans="1:6" ht="13.5" customHeight="1" x14ac:dyDescent="0.25">
      <c r="A12" s="2" t="s">
        <v>5</v>
      </c>
      <c r="B12" s="3">
        <f>(B3/(1.17)^1)</f>
        <v>62203.333333333336</v>
      </c>
      <c r="D12" s="8" t="s">
        <v>9</v>
      </c>
      <c r="E12" s="2">
        <f>0.126285059644162*100</f>
        <v>12.628505964416201</v>
      </c>
    </row>
    <row r="13" spans="1:6" x14ac:dyDescent="0.25">
      <c r="A13" s="2" t="s">
        <v>5</v>
      </c>
      <c r="B13" s="3">
        <f>(B4/(1.17)^2)</f>
        <v>65832.054934619053</v>
      </c>
    </row>
    <row r="14" spans="1:6" x14ac:dyDescent="0.25">
      <c r="A14" s="2" t="s">
        <v>5</v>
      </c>
      <c r="B14" s="3">
        <f>(B5/(1.17)^3)</f>
        <v>67965.544735213829</v>
      </c>
      <c r="D14" s="8" t="s">
        <v>10</v>
      </c>
      <c r="E14">
        <f>((B8/5)/B2)*100</f>
        <v>28.955976027876208</v>
      </c>
    </row>
    <row r="15" spans="1:6" x14ac:dyDescent="0.25">
      <c r="A15" s="2" t="s">
        <v>5</v>
      </c>
      <c r="B15" s="3">
        <f>(B6/(1.17)^4)</f>
        <v>49109.412513680603</v>
      </c>
    </row>
    <row r="16" spans="1:6" x14ac:dyDescent="0.25">
      <c r="A16" s="2" t="s">
        <v>5</v>
      </c>
      <c r="B16" s="3">
        <f>(B7/(1.17)^5)</f>
        <v>58364.667219647366</v>
      </c>
      <c r="D16" s="8" t="s">
        <v>11</v>
      </c>
      <c r="E16">
        <f>B17/B18</f>
        <v>0.89350780812436004</v>
      </c>
    </row>
    <row r="17" spans="1:7" x14ac:dyDescent="0.25">
      <c r="A17" s="4" t="s">
        <v>6</v>
      </c>
      <c r="B17" s="5">
        <f>SUM(B12:B16)</f>
        <v>303475.01273649419</v>
      </c>
    </row>
    <row r="18" spans="1:7" x14ac:dyDescent="0.25">
      <c r="A18" s="2" t="s">
        <v>7</v>
      </c>
      <c r="B18" s="2">
        <f>B2</f>
        <v>339644.5</v>
      </c>
    </row>
    <row r="19" spans="1:7" x14ac:dyDescent="0.25">
      <c r="A19" s="2"/>
      <c r="B19" s="3">
        <f>B17-B18</f>
        <v>-36169.487263505813</v>
      </c>
    </row>
    <row r="21" spans="1:7" x14ac:dyDescent="0.25">
      <c r="A21" s="9" t="s">
        <v>12</v>
      </c>
      <c r="B21" s="9"/>
      <c r="C21" s="9"/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</sheetData>
  <mergeCells count="1">
    <mergeCell ref="A21:G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ibañez</dc:creator>
  <cp:lastModifiedBy>diego ibañez</cp:lastModifiedBy>
  <dcterms:created xsi:type="dcterms:W3CDTF">2017-11-27T23:24:18Z</dcterms:created>
  <dcterms:modified xsi:type="dcterms:W3CDTF">2017-11-28T00:21:31Z</dcterms:modified>
</cp:coreProperties>
</file>