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\Documents\marc\2021\doct\data_article1\data\"/>
    </mc:Choice>
  </mc:AlternateContent>
  <xr:revisionPtr revIDLastSave="0" documentId="13_ncr:1_{0144DD77-5440-4299-9A21-6B30C90E71D8}" xr6:coauthVersionLast="47" xr6:coauthVersionMax="47" xr10:uidLastSave="{00000000-0000-0000-0000-000000000000}"/>
  <bookViews>
    <workbookView xWindow="-165" yWindow="225" windowWidth="17700" windowHeight="14610" xr2:uid="{00000000-000D-0000-FFFF-FFFF00000000}"/>
  </bookViews>
  <sheets>
    <sheet name="Hoja1" sheetId="1" r:id="rId1"/>
  </sheets>
  <definedNames>
    <definedName name="_xlnm._FilterDatabase" localSheetId="0" hidden="1">Hoja1!$A$1:$L$145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9" i="1" l="1"/>
  <c r="I83" i="1"/>
  <c r="I84" i="1"/>
  <c r="I85" i="1"/>
  <c r="I86" i="1"/>
  <c r="I82" i="1"/>
  <c r="K11" i="1" l="1"/>
  <c r="K12" i="1"/>
  <c r="K15" i="1"/>
  <c r="K10" i="1"/>
  <c r="L48" i="1" l="1"/>
  <c r="L26" i="1"/>
</calcChain>
</file>

<file path=xl/sharedStrings.xml><?xml version="1.0" encoding="utf-8"?>
<sst xmlns="http://schemas.openxmlformats.org/spreadsheetml/2006/main" count="434" uniqueCount="35">
  <si>
    <t>M1</t>
  </si>
  <si>
    <t>SCQ3</t>
  </si>
  <si>
    <t>Ctype</t>
  </si>
  <si>
    <t>SCQ4</t>
  </si>
  <si>
    <t>SCQ5</t>
  </si>
  <si>
    <t>T21</t>
  </si>
  <si>
    <t>FLI_obs</t>
  </si>
  <si>
    <t>Superficie</t>
  </si>
  <si>
    <t>Sonde</t>
  </si>
  <si>
    <t>ROS</t>
  </si>
  <si>
    <t>Rob/Rex</t>
  </si>
  <si>
    <t>FLI_ex</t>
  </si>
  <si>
    <t>PyroCu</t>
  </si>
  <si>
    <t>oPyroCu</t>
  </si>
  <si>
    <t>PyroCb</t>
  </si>
  <si>
    <t>PM6</t>
  </si>
  <si>
    <t>SB7</t>
  </si>
  <si>
    <t>SB8</t>
  </si>
  <si>
    <t>convective</t>
  </si>
  <si>
    <t>surface</t>
  </si>
  <si>
    <t>oPyrocu</t>
  </si>
  <si>
    <t>Fire</t>
  </si>
  <si>
    <t>&lt;0,1</t>
  </si>
  <si>
    <t xml:space="preserve"> </t>
  </si>
  <si>
    <t>ABL height</t>
  </si>
  <si>
    <t>LCL height</t>
  </si>
  <si>
    <t>Martorell</t>
  </si>
  <si>
    <t>Torroella</t>
  </si>
  <si>
    <t>Santa Coloma Queralt</t>
  </si>
  <si>
    <t>Pobla de Massaluca</t>
  </si>
  <si>
    <t xml:space="preserve">Alfarras </t>
  </si>
  <si>
    <t>Llançà</t>
  </si>
  <si>
    <t>Sierra Bermeja</t>
  </si>
  <si>
    <t>Day</t>
  </si>
  <si>
    <t>Hour (UTC)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</si>
</sst>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2" fontId="3" fillId="0" borderId="0" xfId="1" applyNumberFormat="1" applyFont="1" applyFill="1" applyBorder="1" applyAlignment="1">
      <alignment horizontal="center"/>
    </xf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ill="1" applyBorder="1"/>
    <xf numFmtId="14" fontId="3" fillId="0" borderId="0" xfId="0" applyNumberFormat="1" applyFont="1" applyFill="1" applyBorder="1"/>
    <xf numFmtId="20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64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right" vertical="center" wrapText="1"/>
    </xf>
    <xf numFmtId="165" fontId="0" fillId="0" borderId="0" xfId="0" applyNumberFormat="1" applyFont="1" applyFill="1" applyBorder="1"/>
    <xf numFmtId="2" fontId="3" fillId="0" borderId="0" xfId="0" applyNumberFormat="1" applyFont="1" applyFill="1" applyBorder="1" applyAlignment="1">
      <alignment vertical="center" wrapText="1"/>
    </xf>
    <xf numFmtId="20" fontId="3" fillId="0" borderId="0" xfId="0" applyNumberFormat="1" applyFont="1" applyFill="1" applyBorder="1"/>
    <xf numFmtId="2" fontId="3" fillId="0" borderId="0" xfId="0" applyNumberFormat="1" applyFont="1" applyFill="1" applyBorder="1"/>
    <xf numFmtId="3" fontId="3" fillId="0" borderId="0" xfId="0" applyNumberFormat="1" applyFont="1" applyFill="1" applyBorder="1"/>
  </cellXfs>
  <cellStyles count="2">
    <cellStyle name="Normal" xfId="0" builtinId="0"/>
    <cellStyle name="Normal_Fire behaviour linked 2013_01_1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5"/>
  <sheetViews>
    <sheetView tabSelected="1" zoomScale="85" zoomScaleNormal="85" workbookViewId="0">
      <pane ySplit="1" topLeftCell="A71" activePane="bottomLeft" state="frozen"/>
      <selection pane="bottomLeft" activeCell="B2" sqref="B2"/>
    </sheetView>
  </sheetViews>
  <sheetFormatPr baseColWidth="10" defaultColWidth="11.42578125" defaultRowHeight="15" x14ac:dyDescent="0.25"/>
  <cols>
    <col min="1" max="1" width="22.42578125" style="7" customWidth="1"/>
    <col min="2" max="2" width="12.140625" style="4" customWidth="1"/>
    <col min="3" max="3" width="12.140625" style="4" bestFit="1" customWidth="1"/>
    <col min="4" max="6" width="11.42578125" style="4"/>
    <col min="7" max="7" width="6.5703125" style="4" bestFit="1" customWidth="1"/>
    <col min="8" max="8" width="5.140625" style="4" bestFit="1" customWidth="1"/>
    <col min="9" max="9" width="8.5703125" style="4" bestFit="1" customWidth="1"/>
    <col min="10" max="11" width="8.7109375" style="4" bestFit="1" customWidth="1"/>
    <col min="12" max="12" width="10" style="4" bestFit="1" customWidth="1"/>
    <col min="13" max="22" width="11.42578125" style="1"/>
    <col min="23" max="23" width="13.85546875" style="1" bestFit="1" customWidth="1"/>
    <col min="24" max="16384" width="11.42578125" style="1"/>
  </cols>
  <sheetData>
    <row r="1" spans="1:19" s="5" customFormat="1" ht="14.45" customHeight="1" x14ac:dyDescent="0.25">
      <c r="A1" s="5" t="s">
        <v>21</v>
      </c>
      <c r="B1" s="6" t="s">
        <v>33</v>
      </c>
      <c r="C1" s="2" t="s">
        <v>34</v>
      </c>
      <c r="D1" s="2" t="s">
        <v>2</v>
      </c>
      <c r="E1" s="2" t="s">
        <v>24</v>
      </c>
      <c r="F1" s="2" t="s">
        <v>25</v>
      </c>
      <c r="G1" s="6" t="s">
        <v>8</v>
      </c>
      <c r="H1" s="2" t="s">
        <v>9</v>
      </c>
      <c r="I1" s="2" t="s">
        <v>10</v>
      </c>
      <c r="J1" s="2" t="s">
        <v>11</v>
      </c>
      <c r="K1" s="2" t="s">
        <v>6</v>
      </c>
      <c r="L1" s="2" t="s">
        <v>7</v>
      </c>
    </row>
    <row r="2" spans="1:19" x14ac:dyDescent="0.25">
      <c r="A2" s="7" t="s">
        <v>26</v>
      </c>
      <c r="B2" s="8">
        <v>44390</v>
      </c>
      <c r="C2" s="9">
        <v>0.625</v>
      </c>
      <c r="D2" s="10" t="s">
        <v>18</v>
      </c>
      <c r="E2" s="10">
        <v>3850</v>
      </c>
      <c r="F2" s="11">
        <v>3185.288297737894</v>
      </c>
      <c r="G2" s="4" t="s">
        <v>0</v>
      </c>
      <c r="H2" s="10">
        <v>0.64</v>
      </c>
      <c r="I2" s="10">
        <v>1</v>
      </c>
      <c r="J2" s="3">
        <v>5466.6101909706058</v>
      </c>
      <c r="K2" s="3">
        <v>5655</v>
      </c>
      <c r="L2" s="4">
        <v>11</v>
      </c>
    </row>
    <row r="3" spans="1:19" x14ac:dyDescent="0.25">
      <c r="A3" s="7" t="s">
        <v>26</v>
      </c>
      <c r="B3" s="8">
        <v>44390</v>
      </c>
      <c r="C3" s="9">
        <v>0.66666666666666663</v>
      </c>
      <c r="D3" s="10" t="s">
        <v>12</v>
      </c>
      <c r="E3" s="10">
        <v>3810</v>
      </c>
      <c r="F3" s="11">
        <v>3275.316473579112</v>
      </c>
      <c r="G3" s="4" t="s">
        <v>0</v>
      </c>
      <c r="H3" s="10">
        <v>1.35</v>
      </c>
      <c r="I3" s="10">
        <v>7.5</v>
      </c>
      <c r="J3" s="3">
        <v>1431</v>
      </c>
      <c r="K3" s="3">
        <v>11928</v>
      </c>
      <c r="L3" s="4">
        <v>92.12</v>
      </c>
      <c r="N3" s="1" t="s">
        <v>23</v>
      </c>
    </row>
    <row r="4" spans="1:19" x14ac:dyDescent="0.25">
      <c r="A4" s="7" t="s">
        <v>26</v>
      </c>
      <c r="B4" s="8">
        <v>44390</v>
      </c>
      <c r="C4" s="9">
        <v>0.70833333333333337</v>
      </c>
      <c r="D4" s="10" t="s">
        <v>18</v>
      </c>
      <c r="E4" s="10">
        <v>350</v>
      </c>
      <c r="F4" s="11">
        <v>3290.8881255173142</v>
      </c>
      <c r="G4" s="4" t="s">
        <v>0</v>
      </c>
      <c r="H4" s="10">
        <v>0.57999999999999996</v>
      </c>
      <c r="I4" s="10">
        <v>1.3</v>
      </c>
      <c r="J4" s="3">
        <v>4089.9744176778927</v>
      </c>
      <c r="K4" s="3">
        <v>5125</v>
      </c>
      <c r="L4" s="4">
        <v>41.54</v>
      </c>
    </row>
    <row r="5" spans="1:19" x14ac:dyDescent="0.25">
      <c r="A5" s="7" t="s">
        <v>26</v>
      </c>
      <c r="B5" s="8">
        <v>44390</v>
      </c>
      <c r="C5" s="9">
        <v>0.75</v>
      </c>
      <c r="D5" s="10" t="s">
        <v>12</v>
      </c>
      <c r="E5" s="10">
        <v>300</v>
      </c>
      <c r="F5" s="11">
        <v>2917.5923194995012</v>
      </c>
      <c r="G5" s="4" t="s">
        <v>0</v>
      </c>
      <c r="H5" s="10">
        <v>0.69</v>
      </c>
      <c r="I5" s="10">
        <v>2.8</v>
      </c>
      <c r="J5" s="3">
        <v>2176.2402136181481</v>
      </c>
      <c r="K5" s="3">
        <v>6097</v>
      </c>
      <c r="L5" s="4">
        <v>36.94</v>
      </c>
    </row>
    <row r="6" spans="1:19" x14ac:dyDescent="0.25">
      <c r="A6" s="7" t="s">
        <v>26</v>
      </c>
      <c r="B6" s="8">
        <v>44390</v>
      </c>
      <c r="C6" s="9">
        <v>0.79166666666666663</v>
      </c>
      <c r="D6" s="10" t="s">
        <v>18</v>
      </c>
      <c r="E6" s="10">
        <v>340</v>
      </c>
      <c r="F6" s="11">
        <v>2531.146748145919</v>
      </c>
      <c r="G6" s="4" t="s">
        <v>0</v>
      </c>
      <c r="H6" s="10">
        <v>0.33</v>
      </c>
      <c r="I6" s="10">
        <v>1.8</v>
      </c>
      <c r="J6" s="3">
        <v>1609.2990558985666</v>
      </c>
      <c r="K6" s="3">
        <v>2916</v>
      </c>
      <c r="L6" s="4">
        <v>6.13</v>
      </c>
    </row>
    <row r="7" spans="1:19" x14ac:dyDescent="0.25">
      <c r="A7" s="7" t="s">
        <v>26</v>
      </c>
      <c r="B7" s="8">
        <v>44390</v>
      </c>
      <c r="C7" s="9">
        <v>0.83333333333333337</v>
      </c>
      <c r="D7" s="10" t="s">
        <v>19</v>
      </c>
      <c r="E7" s="10">
        <v>1160</v>
      </c>
      <c r="F7" s="11">
        <v>2259.181855184615</v>
      </c>
      <c r="G7" s="4" t="s">
        <v>0</v>
      </c>
      <c r="H7" s="10">
        <v>0.17</v>
      </c>
      <c r="I7" s="10">
        <v>1</v>
      </c>
      <c r="J7" s="3">
        <v>1554.2897908967871</v>
      </c>
      <c r="K7" s="3">
        <v>1554</v>
      </c>
      <c r="L7" s="4">
        <v>2.86</v>
      </c>
    </row>
    <row r="8" spans="1:19" x14ac:dyDescent="0.25">
      <c r="A8" s="7" t="s">
        <v>26</v>
      </c>
      <c r="B8" s="8">
        <v>44390</v>
      </c>
      <c r="C8" s="9">
        <v>0.875</v>
      </c>
      <c r="D8" s="10" t="s">
        <v>19</v>
      </c>
      <c r="E8" s="10">
        <v>1040</v>
      </c>
      <c r="F8" s="11">
        <v>1932.2546945679669</v>
      </c>
      <c r="G8" s="4" t="s">
        <v>0</v>
      </c>
      <c r="H8" s="10">
        <v>0.19</v>
      </c>
      <c r="I8" s="10">
        <v>1</v>
      </c>
      <c r="J8" s="3">
        <v>1225</v>
      </c>
      <c r="K8" s="3">
        <v>1294</v>
      </c>
    </row>
    <row r="9" spans="1:19" x14ac:dyDescent="0.25">
      <c r="A9" s="7" t="s">
        <v>26</v>
      </c>
      <c r="B9" s="8">
        <v>44390</v>
      </c>
      <c r="C9" s="9">
        <v>0.91666666666666663</v>
      </c>
      <c r="D9" s="10" t="s">
        <v>19</v>
      </c>
      <c r="E9" s="10">
        <v>390</v>
      </c>
      <c r="F9" s="11">
        <v>1234.2670577996871</v>
      </c>
      <c r="G9" s="4" t="s">
        <v>0</v>
      </c>
      <c r="H9" s="10">
        <v>0.37</v>
      </c>
      <c r="I9" s="10">
        <v>1.1000000000000001</v>
      </c>
      <c r="J9" s="3">
        <v>942.96955247127312</v>
      </c>
      <c r="K9" s="3">
        <v>3269</v>
      </c>
      <c r="L9" s="4">
        <v>5.4</v>
      </c>
    </row>
    <row r="10" spans="1:19" x14ac:dyDescent="0.25">
      <c r="A10" s="7" t="s">
        <v>26</v>
      </c>
      <c r="B10" s="8">
        <v>44390</v>
      </c>
      <c r="C10" s="9">
        <v>0.95833333333333304</v>
      </c>
      <c r="D10" s="10" t="s">
        <v>19</v>
      </c>
      <c r="E10" s="10">
        <v>460</v>
      </c>
      <c r="F10" s="10">
        <v>1103.2717040422749</v>
      </c>
      <c r="G10" s="4" t="s">
        <v>0</v>
      </c>
      <c r="H10" s="10">
        <v>0.22</v>
      </c>
      <c r="I10" s="10">
        <v>0.9</v>
      </c>
      <c r="J10" s="3">
        <v>1222</v>
      </c>
      <c r="K10" s="3">
        <f>J10*I10</f>
        <v>1099.8</v>
      </c>
    </row>
    <row r="11" spans="1:19" x14ac:dyDescent="0.25">
      <c r="A11" s="7" t="s">
        <v>26</v>
      </c>
      <c r="B11" s="8">
        <v>44391</v>
      </c>
      <c r="C11" s="9">
        <v>1</v>
      </c>
      <c r="D11" s="10" t="s">
        <v>19</v>
      </c>
      <c r="E11" s="10">
        <v>350</v>
      </c>
      <c r="F11" s="10">
        <v>1089.0757567869609</v>
      </c>
      <c r="H11" s="10">
        <v>0.17</v>
      </c>
      <c r="I11" s="10">
        <v>0.82</v>
      </c>
      <c r="J11" s="3">
        <v>1174</v>
      </c>
      <c r="K11" s="3">
        <f>J11*I11</f>
        <v>962.68</v>
      </c>
    </row>
    <row r="12" spans="1:19" x14ac:dyDescent="0.25">
      <c r="A12" s="7" t="s">
        <v>26</v>
      </c>
      <c r="B12" s="8">
        <v>44391</v>
      </c>
      <c r="C12" s="9">
        <v>1.0416666666666701</v>
      </c>
      <c r="D12" s="10" t="s">
        <v>19</v>
      </c>
      <c r="E12" s="10">
        <v>330</v>
      </c>
      <c r="F12" s="10">
        <v>1088.046744144433</v>
      </c>
      <c r="H12" s="10">
        <v>0.12</v>
      </c>
      <c r="I12" s="10">
        <v>1.1000000000000001</v>
      </c>
      <c r="J12" s="3">
        <v>947</v>
      </c>
      <c r="K12" s="3">
        <f>J12*I12</f>
        <v>1041.7</v>
      </c>
    </row>
    <row r="13" spans="1:19" x14ac:dyDescent="0.25">
      <c r="A13" s="7" t="s">
        <v>26</v>
      </c>
      <c r="B13" s="8">
        <v>44391</v>
      </c>
      <c r="C13" s="9">
        <v>1.0833333333333299</v>
      </c>
      <c r="D13" s="10" t="s">
        <v>19</v>
      </c>
      <c r="E13" s="10">
        <v>320</v>
      </c>
      <c r="F13" s="10">
        <v>1081.9551634782019</v>
      </c>
      <c r="H13" s="12" t="s">
        <v>22</v>
      </c>
      <c r="I13" s="10" t="s">
        <v>23</v>
      </c>
      <c r="J13" s="3" t="s">
        <v>23</v>
      </c>
      <c r="K13" s="3" t="s">
        <v>23</v>
      </c>
    </row>
    <row r="14" spans="1:19" x14ac:dyDescent="0.25">
      <c r="A14" s="7" t="s">
        <v>26</v>
      </c>
      <c r="B14" s="8">
        <v>44391</v>
      </c>
      <c r="C14" s="9">
        <v>1.125</v>
      </c>
      <c r="D14" s="10" t="s">
        <v>19</v>
      </c>
      <c r="E14" s="10">
        <v>310</v>
      </c>
      <c r="F14" s="10">
        <v>1054.0361835832939</v>
      </c>
      <c r="H14" s="12" t="s">
        <v>22</v>
      </c>
      <c r="I14" s="10" t="s">
        <v>23</v>
      </c>
      <c r="J14" s="3" t="s">
        <v>23</v>
      </c>
      <c r="K14" s="3" t="s">
        <v>23</v>
      </c>
    </row>
    <row r="15" spans="1:19" x14ac:dyDescent="0.25">
      <c r="A15" s="7" t="s">
        <v>26</v>
      </c>
      <c r="B15" s="8">
        <v>44391</v>
      </c>
      <c r="C15" s="9">
        <v>1.1666666666666701</v>
      </c>
      <c r="D15" s="10" t="s">
        <v>19</v>
      </c>
      <c r="E15" s="10">
        <v>330</v>
      </c>
      <c r="F15" s="10">
        <v>1055.726896448112</v>
      </c>
      <c r="H15" s="10">
        <v>0.11</v>
      </c>
      <c r="I15" s="10">
        <v>0.9</v>
      </c>
      <c r="J15" s="3">
        <v>1100</v>
      </c>
      <c r="K15" s="3">
        <f>J15*I15</f>
        <v>990</v>
      </c>
    </row>
    <row r="16" spans="1:19" x14ac:dyDescent="0.25">
      <c r="A16" s="7" t="s">
        <v>26</v>
      </c>
      <c r="B16" s="8">
        <v>44391</v>
      </c>
      <c r="C16" s="9">
        <v>1.2083333333333299</v>
      </c>
      <c r="D16" s="10" t="s">
        <v>19</v>
      </c>
      <c r="E16" s="10">
        <v>340</v>
      </c>
      <c r="F16" s="10">
        <v>1089.769053062327</v>
      </c>
      <c r="H16" s="12" t="s">
        <v>22</v>
      </c>
      <c r="I16" s="10" t="s">
        <v>23</v>
      </c>
      <c r="J16" s="3" t="s">
        <v>23</v>
      </c>
      <c r="K16" s="3" t="s">
        <v>23</v>
      </c>
      <c r="S16" s="13"/>
    </row>
    <row r="17" spans="1:19" x14ac:dyDescent="0.25">
      <c r="A17" s="7" t="s">
        <v>26</v>
      </c>
      <c r="B17" s="8">
        <v>44391</v>
      </c>
      <c r="C17" s="9">
        <v>1.24999999999999</v>
      </c>
      <c r="D17" s="10" t="s">
        <v>19</v>
      </c>
      <c r="E17" s="10">
        <v>340</v>
      </c>
      <c r="F17" s="10">
        <v>1191.592401789846</v>
      </c>
      <c r="H17" s="12" t="s">
        <v>22</v>
      </c>
      <c r="I17" s="10" t="s">
        <v>23</v>
      </c>
      <c r="J17" s="3" t="s">
        <v>23</v>
      </c>
      <c r="K17" s="3" t="s">
        <v>23</v>
      </c>
      <c r="S17" s="13"/>
    </row>
    <row r="18" spans="1:19" x14ac:dyDescent="0.25">
      <c r="A18" s="7" t="s">
        <v>26</v>
      </c>
      <c r="B18" s="8">
        <v>44391</v>
      </c>
      <c r="C18" s="9">
        <v>1.2916666666666501</v>
      </c>
      <c r="D18" s="10" t="s">
        <v>19</v>
      </c>
      <c r="E18" s="10">
        <v>300</v>
      </c>
      <c r="F18" s="10">
        <v>1432.2983368870609</v>
      </c>
      <c r="H18" s="12" t="s">
        <v>22</v>
      </c>
      <c r="I18" s="10" t="s">
        <v>23</v>
      </c>
      <c r="J18" s="3" t="s">
        <v>23</v>
      </c>
      <c r="K18" s="3" t="s">
        <v>23</v>
      </c>
      <c r="S18" s="13"/>
    </row>
    <row r="19" spans="1:19" x14ac:dyDescent="0.25">
      <c r="A19" s="7" t="s">
        <v>26</v>
      </c>
      <c r="B19" s="8">
        <v>44391</v>
      </c>
      <c r="C19" s="9">
        <v>1.3333333333333099</v>
      </c>
      <c r="D19" s="10" t="s">
        <v>19</v>
      </c>
      <c r="E19" s="10">
        <v>270</v>
      </c>
      <c r="F19" s="10">
        <v>1716.844380521811</v>
      </c>
      <c r="H19" s="12" t="s">
        <v>22</v>
      </c>
      <c r="I19" s="10" t="s">
        <v>23</v>
      </c>
      <c r="J19" s="3" t="s">
        <v>23</v>
      </c>
      <c r="K19" s="3" t="s">
        <v>23</v>
      </c>
      <c r="S19" s="13"/>
    </row>
    <row r="20" spans="1:19" x14ac:dyDescent="0.25">
      <c r="A20" s="7" t="s">
        <v>27</v>
      </c>
      <c r="B20" s="8">
        <v>44399</v>
      </c>
      <c r="C20" s="9">
        <v>0.70833333333333337</v>
      </c>
      <c r="D20" s="10" t="s">
        <v>18</v>
      </c>
      <c r="E20" s="10">
        <v>190</v>
      </c>
      <c r="F20" s="10">
        <v>1414.851177599043</v>
      </c>
      <c r="G20" s="4" t="s">
        <v>5</v>
      </c>
      <c r="H20" s="10">
        <v>1.68</v>
      </c>
      <c r="I20" s="10">
        <v>2.1</v>
      </c>
      <c r="J20" s="3">
        <v>7030</v>
      </c>
      <c r="K20" s="3">
        <v>14844</v>
      </c>
      <c r="L20" s="4">
        <v>5.87</v>
      </c>
      <c r="S20" s="13"/>
    </row>
    <row r="21" spans="1:19" x14ac:dyDescent="0.25">
      <c r="A21" s="7" t="s">
        <v>27</v>
      </c>
      <c r="B21" s="8">
        <v>44399</v>
      </c>
      <c r="C21" s="9">
        <v>0.75</v>
      </c>
      <c r="D21" s="10" t="s">
        <v>18</v>
      </c>
      <c r="E21" s="10">
        <v>150</v>
      </c>
      <c r="F21" s="10">
        <v>1324.719702673852</v>
      </c>
      <c r="G21" s="4" t="s">
        <v>5</v>
      </c>
      <c r="H21" s="10">
        <v>1.65</v>
      </c>
      <c r="I21" s="10">
        <v>2.6</v>
      </c>
      <c r="J21" s="3">
        <v>5689.1378428411963</v>
      </c>
      <c r="K21" s="3">
        <v>14579</v>
      </c>
      <c r="L21" s="4">
        <v>28.14</v>
      </c>
    </row>
    <row r="22" spans="1:19" x14ac:dyDescent="0.25">
      <c r="A22" s="7" t="s">
        <v>27</v>
      </c>
      <c r="B22" s="8">
        <v>44399</v>
      </c>
      <c r="C22" s="9">
        <v>0.79166666666666663</v>
      </c>
      <c r="D22" s="10" t="s">
        <v>18</v>
      </c>
      <c r="E22" s="10">
        <v>130</v>
      </c>
      <c r="F22" s="10">
        <v>1234.4505986018189</v>
      </c>
      <c r="G22" s="4" t="s">
        <v>5</v>
      </c>
      <c r="H22" s="10">
        <v>1.83</v>
      </c>
      <c r="I22" s="10">
        <v>1.3</v>
      </c>
      <c r="J22" s="3">
        <v>2864.915097045985</v>
      </c>
      <c r="K22" s="3">
        <v>16169</v>
      </c>
      <c r="L22" s="4">
        <v>26.27</v>
      </c>
    </row>
    <row r="23" spans="1:19" x14ac:dyDescent="0.25">
      <c r="A23" s="7" t="s">
        <v>27</v>
      </c>
      <c r="B23" s="8">
        <v>44399</v>
      </c>
      <c r="C23" s="9">
        <v>0.83333333333333337</v>
      </c>
      <c r="D23" s="10" t="s">
        <v>19</v>
      </c>
      <c r="E23" s="10">
        <v>110</v>
      </c>
      <c r="F23" s="10">
        <v>1169.135301038702</v>
      </c>
      <c r="G23" s="4" t="s">
        <v>5</v>
      </c>
      <c r="H23" s="10">
        <v>0.32</v>
      </c>
      <c r="I23" s="10">
        <v>1.3</v>
      </c>
      <c r="J23" s="3">
        <v>2105.5120994354206</v>
      </c>
      <c r="K23" s="3">
        <v>2827</v>
      </c>
      <c r="L23" s="4">
        <v>16.05</v>
      </c>
    </row>
    <row r="24" spans="1:19" x14ac:dyDescent="0.25">
      <c r="A24" s="7" t="s">
        <v>27</v>
      </c>
      <c r="B24" s="8">
        <v>44399</v>
      </c>
      <c r="C24" s="9">
        <v>0.875</v>
      </c>
      <c r="D24" s="10" t="s">
        <v>19</v>
      </c>
      <c r="E24" s="10">
        <v>110</v>
      </c>
      <c r="F24" s="10">
        <v>1109.2269868771309</v>
      </c>
      <c r="G24" s="4" t="s">
        <v>5</v>
      </c>
      <c r="H24" s="10">
        <v>0.1</v>
      </c>
      <c r="I24" s="10">
        <v>1.3</v>
      </c>
      <c r="J24" s="3">
        <v>0</v>
      </c>
      <c r="K24" s="3">
        <v>530</v>
      </c>
    </row>
    <row r="25" spans="1:19" x14ac:dyDescent="0.25">
      <c r="A25" s="7" t="s">
        <v>27</v>
      </c>
      <c r="B25" s="8">
        <v>44399</v>
      </c>
      <c r="C25" s="9">
        <v>0.91666666666666663</v>
      </c>
      <c r="D25" s="10" t="s">
        <v>19</v>
      </c>
      <c r="E25" s="10">
        <v>120</v>
      </c>
      <c r="F25" s="10">
        <v>920.40136919403369</v>
      </c>
      <c r="G25" s="4" t="s">
        <v>5</v>
      </c>
      <c r="H25" s="10">
        <v>0.06</v>
      </c>
      <c r="I25" s="10">
        <v>0.5</v>
      </c>
      <c r="J25" s="3">
        <v>1124.0955032751963</v>
      </c>
      <c r="K25" s="3">
        <v>530</v>
      </c>
      <c r="L25" s="4">
        <v>3.32</v>
      </c>
    </row>
    <row r="26" spans="1:19" x14ac:dyDescent="0.25">
      <c r="A26" s="7" t="s">
        <v>27</v>
      </c>
      <c r="B26" s="8">
        <v>44399</v>
      </c>
      <c r="C26" s="9">
        <v>0.95833333333333337</v>
      </c>
      <c r="D26" s="10" t="s">
        <v>19</v>
      </c>
      <c r="E26" s="10">
        <v>120</v>
      </c>
      <c r="F26" s="10">
        <v>893.52796632054606</v>
      </c>
      <c r="G26" s="4" t="s">
        <v>5</v>
      </c>
      <c r="H26" s="10">
        <v>0.02</v>
      </c>
      <c r="I26" s="10">
        <v>0.6</v>
      </c>
      <c r="J26" s="3">
        <v>1092.8825153662931</v>
      </c>
      <c r="K26" s="3">
        <v>177</v>
      </c>
      <c r="L26" s="4">
        <f>2.46+2.77</f>
        <v>5.23</v>
      </c>
    </row>
    <row r="27" spans="1:19" x14ac:dyDescent="0.25">
      <c r="A27" s="7" t="s">
        <v>27</v>
      </c>
      <c r="B27" s="8">
        <v>44400</v>
      </c>
      <c r="C27" s="9">
        <v>1</v>
      </c>
      <c r="D27" s="10" t="s">
        <v>19</v>
      </c>
      <c r="E27" s="10">
        <v>120</v>
      </c>
      <c r="F27" s="10">
        <v>886.99952886363326</v>
      </c>
      <c r="H27" s="12" t="s">
        <v>22</v>
      </c>
      <c r="I27" s="10"/>
      <c r="J27" s="3"/>
      <c r="K27" s="3"/>
    </row>
    <row r="28" spans="1:19" x14ac:dyDescent="0.25">
      <c r="A28" s="7" t="s">
        <v>27</v>
      </c>
      <c r="B28" s="8">
        <v>44400</v>
      </c>
      <c r="C28" s="9">
        <v>1.0416666666666701</v>
      </c>
      <c r="D28" s="10" t="s">
        <v>19</v>
      </c>
      <c r="E28" s="10">
        <v>120</v>
      </c>
      <c r="F28" s="10">
        <v>849.27133566237217</v>
      </c>
      <c r="H28" s="12" t="s">
        <v>22</v>
      </c>
      <c r="I28" s="10"/>
      <c r="J28" s="3"/>
      <c r="K28" s="3"/>
    </row>
    <row r="29" spans="1:19" x14ac:dyDescent="0.25">
      <c r="A29" s="7" t="s">
        <v>27</v>
      </c>
      <c r="B29" s="8">
        <v>44400</v>
      </c>
      <c r="C29" s="9">
        <v>8.3333333333333329E-2</v>
      </c>
      <c r="D29" s="10" t="s">
        <v>19</v>
      </c>
      <c r="E29" s="10">
        <v>120</v>
      </c>
      <c r="F29" s="10">
        <v>806.41845397150917</v>
      </c>
      <c r="H29" s="10">
        <v>0.04</v>
      </c>
      <c r="I29" s="10">
        <v>0.5</v>
      </c>
      <c r="J29" s="3">
        <v>0</v>
      </c>
      <c r="K29" s="3">
        <v>0</v>
      </c>
      <c r="L29" s="4">
        <v>2.39</v>
      </c>
    </row>
    <row r="30" spans="1:19" x14ac:dyDescent="0.25">
      <c r="A30" s="7" t="s">
        <v>27</v>
      </c>
      <c r="B30" s="8">
        <v>44400</v>
      </c>
      <c r="C30" s="9">
        <v>0.125</v>
      </c>
      <c r="D30" s="10" t="s">
        <v>19</v>
      </c>
      <c r="E30" s="10">
        <v>110</v>
      </c>
      <c r="F30" s="10">
        <v>745.56682112557417</v>
      </c>
      <c r="H30" s="12" t="s">
        <v>22</v>
      </c>
      <c r="I30" s="10"/>
      <c r="J30" s="3"/>
      <c r="K30" s="3"/>
    </row>
    <row r="31" spans="1:19" x14ac:dyDescent="0.25">
      <c r="A31" s="7" t="s">
        <v>27</v>
      </c>
      <c r="B31" s="8">
        <v>44400</v>
      </c>
      <c r="C31" s="9">
        <v>0.16666666666666</v>
      </c>
      <c r="D31" s="10" t="s">
        <v>19</v>
      </c>
      <c r="E31" s="10">
        <v>110</v>
      </c>
      <c r="F31" s="10">
        <v>703.85076806899292</v>
      </c>
      <c r="H31" s="12" t="s">
        <v>22</v>
      </c>
      <c r="I31" s="10"/>
      <c r="J31" s="3"/>
      <c r="K31" s="3"/>
    </row>
    <row r="32" spans="1:19" x14ac:dyDescent="0.25">
      <c r="A32" s="7" t="s">
        <v>27</v>
      </c>
      <c r="B32" s="8">
        <v>44400</v>
      </c>
      <c r="C32" s="9">
        <v>0.20833333333331999</v>
      </c>
      <c r="D32" s="10" t="s">
        <v>19</v>
      </c>
      <c r="E32" s="10">
        <v>110</v>
      </c>
      <c r="F32" s="10">
        <v>679.27614152996557</v>
      </c>
      <c r="H32" s="12" t="s">
        <v>22</v>
      </c>
      <c r="I32" s="10"/>
      <c r="J32" s="3"/>
      <c r="K32" s="3"/>
    </row>
    <row r="33" spans="1:14" x14ac:dyDescent="0.25">
      <c r="A33" s="7" t="s">
        <v>27</v>
      </c>
      <c r="B33" s="8">
        <v>44400</v>
      </c>
      <c r="C33" s="9">
        <v>0.24999999999999001</v>
      </c>
      <c r="D33" s="10" t="s">
        <v>19</v>
      </c>
      <c r="E33" s="10">
        <v>110</v>
      </c>
      <c r="F33" s="10">
        <v>661.47034468478603</v>
      </c>
      <c r="H33" s="12" t="s">
        <v>22</v>
      </c>
      <c r="I33" s="10"/>
      <c r="J33" s="3"/>
      <c r="K33" s="3"/>
    </row>
    <row r="34" spans="1:14" x14ac:dyDescent="0.25">
      <c r="A34" s="7" t="s">
        <v>27</v>
      </c>
      <c r="B34" s="8">
        <v>44400</v>
      </c>
      <c r="C34" s="9">
        <v>0.29166666666664998</v>
      </c>
      <c r="D34" s="10" t="s">
        <v>19</v>
      </c>
      <c r="E34" s="10">
        <v>110</v>
      </c>
      <c r="F34" s="10">
        <v>749.38878559081161</v>
      </c>
      <c r="H34" s="12" t="s">
        <v>22</v>
      </c>
      <c r="I34" s="10"/>
      <c r="J34" s="3"/>
      <c r="K34" s="3"/>
    </row>
    <row r="35" spans="1:14" x14ac:dyDescent="0.25">
      <c r="A35" s="7" t="s">
        <v>27</v>
      </c>
      <c r="B35" s="8">
        <v>44400</v>
      </c>
      <c r="C35" s="9">
        <v>0.333333333333311</v>
      </c>
      <c r="D35" s="10" t="s">
        <v>19</v>
      </c>
      <c r="E35" s="10">
        <v>110</v>
      </c>
      <c r="F35" s="10">
        <v>840.18261116421979</v>
      </c>
      <c r="H35" s="12" t="s">
        <v>22</v>
      </c>
      <c r="I35" s="10"/>
      <c r="J35" s="3"/>
      <c r="K35" s="3"/>
    </row>
    <row r="36" spans="1:14" x14ac:dyDescent="0.25">
      <c r="A36" s="7" t="s">
        <v>27</v>
      </c>
      <c r="B36" s="8">
        <v>44400</v>
      </c>
      <c r="C36" s="9">
        <v>0.37499999999997002</v>
      </c>
      <c r="D36" s="10" t="s">
        <v>19</v>
      </c>
      <c r="E36" s="10">
        <v>150</v>
      </c>
      <c r="F36" s="10">
        <v>1149.231986066819</v>
      </c>
      <c r="H36" s="12" t="s">
        <v>22</v>
      </c>
      <c r="I36" s="10"/>
      <c r="J36" s="3"/>
      <c r="K36" s="3"/>
    </row>
    <row r="37" spans="1:14" x14ac:dyDescent="0.25">
      <c r="A37" s="7" t="s">
        <v>27</v>
      </c>
      <c r="B37" s="8">
        <v>44400</v>
      </c>
      <c r="C37" s="9">
        <v>0.41666666666662999</v>
      </c>
      <c r="D37" s="10" t="s">
        <v>19</v>
      </c>
      <c r="E37" s="10">
        <v>260</v>
      </c>
      <c r="F37" s="10">
        <v>1371.513647428606</v>
      </c>
      <c r="H37" s="12" t="s">
        <v>22</v>
      </c>
      <c r="I37" s="10"/>
      <c r="J37" s="3"/>
      <c r="K37" s="3"/>
    </row>
    <row r="38" spans="1:14" x14ac:dyDescent="0.25">
      <c r="A38" s="7" t="s">
        <v>28</v>
      </c>
      <c r="B38" s="8">
        <v>44401</v>
      </c>
      <c r="C38" s="9">
        <v>0.58333333333333337</v>
      </c>
      <c r="D38" s="10" t="s">
        <v>18</v>
      </c>
      <c r="E38" s="10">
        <v>3150</v>
      </c>
      <c r="F38" s="10">
        <v>4610.7369080603039</v>
      </c>
      <c r="G38" s="4" t="s">
        <v>1</v>
      </c>
      <c r="H38" s="10">
        <v>2.13</v>
      </c>
      <c r="I38" s="10">
        <v>1.3</v>
      </c>
      <c r="J38" s="3">
        <v>12882.938297406345</v>
      </c>
      <c r="K38" s="3">
        <v>16728.679200000002</v>
      </c>
      <c r="L38" s="4">
        <v>21.87</v>
      </c>
    </row>
    <row r="39" spans="1:14" x14ac:dyDescent="0.25">
      <c r="A39" s="7" t="s">
        <v>28</v>
      </c>
      <c r="B39" s="8">
        <v>44401</v>
      </c>
      <c r="C39" s="9">
        <v>0.625</v>
      </c>
      <c r="D39" s="10" t="s">
        <v>18</v>
      </c>
      <c r="E39" s="10">
        <v>3340</v>
      </c>
      <c r="F39" s="10">
        <v>4916.5435825445693</v>
      </c>
      <c r="G39" s="4" t="s">
        <v>1</v>
      </c>
      <c r="H39" s="10">
        <v>4.5199999999999996</v>
      </c>
      <c r="I39" s="10">
        <v>3.1</v>
      </c>
      <c r="J39" s="3">
        <v>12916.219192106906</v>
      </c>
      <c r="K39" s="3">
        <v>35499.356800000001</v>
      </c>
      <c r="L39" s="4">
        <v>62.64</v>
      </c>
    </row>
    <row r="40" spans="1:14" x14ac:dyDescent="0.25">
      <c r="A40" s="7" t="s">
        <v>28</v>
      </c>
      <c r="B40" s="8">
        <v>44401</v>
      </c>
      <c r="C40" s="9">
        <v>0.66666666666666663</v>
      </c>
      <c r="D40" s="10" t="s">
        <v>18</v>
      </c>
      <c r="E40" s="10">
        <v>3310</v>
      </c>
      <c r="F40" s="10">
        <v>4949.4937365824708</v>
      </c>
      <c r="G40" s="4" t="s">
        <v>1</v>
      </c>
      <c r="H40" s="10">
        <v>6.14</v>
      </c>
      <c r="I40" s="10">
        <v>4.4000000000000004</v>
      </c>
      <c r="J40" s="3">
        <v>10918.338681393121</v>
      </c>
      <c r="K40" s="3">
        <v>48222.577600000011</v>
      </c>
      <c r="L40" s="4">
        <v>117.34</v>
      </c>
    </row>
    <row r="41" spans="1:14" x14ac:dyDescent="0.25">
      <c r="A41" s="7" t="s">
        <v>28</v>
      </c>
      <c r="B41" s="8">
        <v>44401</v>
      </c>
      <c r="C41" s="9">
        <v>0.70833333333333337</v>
      </c>
      <c r="D41" s="10" t="s">
        <v>13</v>
      </c>
      <c r="E41" s="10">
        <v>3290</v>
      </c>
      <c r="F41" s="10">
        <v>4968.4306898136629</v>
      </c>
      <c r="G41" s="4" t="s">
        <v>1</v>
      </c>
      <c r="H41" s="10">
        <v>2.44</v>
      </c>
      <c r="I41" s="10">
        <v>2.2999999999999998</v>
      </c>
      <c r="J41" s="3">
        <v>8384.9952043202047</v>
      </c>
      <c r="K41" s="3">
        <v>19163.369600000002</v>
      </c>
      <c r="L41" s="4">
        <v>117.27</v>
      </c>
    </row>
    <row r="42" spans="1:14" x14ac:dyDescent="0.25">
      <c r="A42" s="7" t="s">
        <v>28</v>
      </c>
      <c r="B42" s="8">
        <v>44401</v>
      </c>
      <c r="C42" s="9">
        <v>0.75</v>
      </c>
      <c r="D42" s="10" t="s">
        <v>13</v>
      </c>
      <c r="E42" s="10">
        <v>3190</v>
      </c>
      <c r="F42" s="10">
        <v>4695.7591439608232</v>
      </c>
      <c r="G42" s="4" t="s">
        <v>1</v>
      </c>
      <c r="H42" s="10">
        <v>2.64</v>
      </c>
      <c r="I42" s="10">
        <v>3</v>
      </c>
      <c r="J42" s="3">
        <v>6813.0767934886508</v>
      </c>
      <c r="K42" s="3">
        <v>20734.137600000002</v>
      </c>
      <c r="L42" s="4">
        <v>447.81</v>
      </c>
      <c r="N42" s="1" t="s">
        <v>23</v>
      </c>
    </row>
    <row r="43" spans="1:14" x14ac:dyDescent="0.25">
      <c r="A43" s="7" t="s">
        <v>28</v>
      </c>
      <c r="B43" s="8">
        <v>44401</v>
      </c>
      <c r="C43" s="9">
        <v>0.79166666666666663</v>
      </c>
      <c r="D43" s="10" t="s">
        <v>13</v>
      </c>
      <c r="E43" s="10">
        <v>2790</v>
      </c>
      <c r="F43" s="10">
        <v>4044.5892546518589</v>
      </c>
      <c r="G43" s="4" t="s">
        <v>1</v>
      </c>
      <c r="H43" s="10">
        <v>1.51</v>
      </c>
      <c r="I43" s="10">
        <v>2.1</v>
      </c>
      <c r="J43" s="3">
        <v>5637.630332110255</v>
      </c>
      <c r="K43" s="3">
        <v>11867.152240000001</v>
      </c>
      <c r="L43" s="4">
        <v>237.56</v>
      </c>
    </row>
    <row r="44" spans="1:14" x14ac:dyDescent="0.25">
      <c r="A44" s="7" t="s">
        <v>28</v>
      </c>
      <c r="B44" s="8">
        <v>44401</v>
      </c>
      <c r="C44" s="9">
        <v>0.83333333333333337</v>
      </c>
      <c r="D44" s="10" t="s">
        <v>18</v>
      </c>
      <c r="E44" s="10">
        <v>700</v>
      </c>
      <c r="F44" s="10">
        <v>2945.7097807943328</v>
      </c>
      <c r="G44" s="4" t="s">
        <v>1</v>
      </c>
      <c r="H44" s="10">
        <v>1</v>
      </c>
      <c r="I44" s="10">
        <v>1.3</v>
      </c>
      <c r="J44" s="3">
        <v>4014.7048117537965</v>
      </c>
      <c r="K44" s="3">
        <v>4014.7048117537965</v>
      </c>
      <c r="L44" s="4">
        <v>54.3</v>
      </c>
    </row>
    <row r="45" spans="1:14" x14ac:dyDescent="0.25">
      <c r="A45" s="7" t="s">
        <v>28</v>
      </c>
      <c r="B45" s="8">
        <v>44401</v>
      </c>
      <c r="C45" s="9">
        <v>0.875</v>
      </c>
      <c r="D45" s="10" t="s">
        <v>18</v>
      </c>
      <c r="E45" s="10">
        <v>650</v>
      </c>
      <c r="F45" s="10">
        <v>2093.2124968102448</v>
      </c>
      <c r="G45" s="4" t="s">
        <v>1</v>
      </c>
      <c r="H45" s="10">
        <v>1</v>
      </c>
      <c r="I45" s="10">
        <v>1</v>
      </c>
      <c r="J45" s="3">
        <v>4201.257239945814</v>
      </c>
      <c r="K45" s="3">
        <v>4201.257239945814</v>
      </c>
      <c r="L45" s="4">
        <v>54.3</v>
      </c>
    </row>
    <row r="46" spans="1:14" x14ac:dyDescent="0.25">
      <c r="A46" s="7" t="s">
        <v>28</v>
      </c>
      <c r="B46" s="8">
        <v>44401</v>
      </c>
      <c r="C46" s="9">
        <v>0.91666666666666663</v>
      </c>
      <c r="D46" s="10" t="s">
        <v>18</v>
      </c>
      <c r="E46" s="10">
        <v>660</v>
      </c>
      <c r="F46" s="10">
        <v>2434.4684929559799</v>
      </c>
      <c r="G46" s="4" t="s">
        <v>1</v>
      </c>
      <c r="H46" s="10">
        <v>0.69</v>
      </c>
      <c r="I46" s="10">
        <v>1</v>
      </c>
      <c r="J46" s="3">
        <v>3225.0350659113637</v>
      </c>
      <c r="K46" s="3">
        <v>5419.1496000000006</v>
      </c>
      <c r="L46" s="4">
        <v>54.3</v>
      </c>
    </row>
    <row r="47" spans="1:14" x14ac:dyDescent="0.25">
      <c r="A47" s="7" t="s">
        <v>28</v>
      </c>
      <c r="B47" s="8">
        <v>44401</v>
      </c>
      <c r="C47" s="9">
        <v>0.95833333333333337</v>
      </c>
      <c r="D47" s="10" t="s">
        <v>18</v>
      </c>
      <c r="E47" s="10">
        <v>650</v>
      </c>
      <c r="F47" s="10">
        <v>2108.396314964531</v>
      </c>
      <c r="G47" s="4" t="s">
        <v>1</v>
      </c>
      <c r="H47" s="10">
        <v>0.6</v>
      </c>
      <c r="I47" s="10">
        <v>1</v>
      </c>
      <c r="J47" s="3">
        <v>2682.7538511288435</v>
      </c>
      <c r="K47" s="3">
        <v>2682.7538511288435</v>
      </c>
    </row>
    <row r="48" spans="1:14" x14ac:dyDescent="0.25">
      <c r="A48" s="7" t="s">
        <v>28</v>
      </c>
      <c r="B48" s="8">
        <v>44402</v>
      </c>
      <c r="C48" s="9">
        <v>1</v>
      </c>
      <c r="D48" s="10" t="s">
        <v>18</v>
      </c>
      <c r="E48" s="10">
        <v>630</v>
      </c>
      <c r="F48" s="10">
        <v>1787.955959528487</v>
      </c>
      <c r="G48" s="4" t="s">
        <v>1</v>
      </c>
      <c r="H48" s="10">
        <v>0.48</v>
      </c>
      <c r="I48" s="10">
        <v>1</v>
      </c>
      <c r="J48" s="3">
        <v>453.76393793597691</v>
      </c>
      <c r="K48" s="3">
        <v>3769.8432000000007</v>
      </c>
      <c r="L48" s="4">
        <f>40.43+0.47</f>
        <v>40.9</v>
      </c>
    </row>
    <row r="49" spans="1:12" x14ac:dyDescent="0.25">
      <c r="A49" s="7" t="s">
        <v>28</v>
      </c>
      <c r="B49" s="8">
        <v>44402</v>
      </c>
      <c r="C49" s="9">
        <v>4.1666666666666664E-2</v>
      </c>
      <c r="D49" s="10" t="s">
        <v>18</v>
      </c>
      <c r="E49" s="10">
        <v>620</v>
      </c>
      <c r="F49" s="10">
        <v>1434.425787427396</v>
      </c>
      <c r="H49" s="10">
        <v>0.2</v>
      </c>
      <c r="I49" s="10"/>
      <c r="J49" s="3"/>
      <c r="K49" s="3"/>
    </row>
    <row r="50" spans="1:12" x14ac:dyDescent="0.25">
      <c r="A50" s="7" t="s">
        <v>28</v>
      </c>
      <c r="B50" s="8">
        <v>44402</v>
      </c>
      <c r="C50" s="9">
        <v>8.3333333333329901E-2</v>
      </c>
      <c r="D50" s="10" t="s">
        <v>19</v>
      </c>
      <c r="E50" s="10">
        <v>650</v>
      </c>
      <c r="F50" s="10">
        <v>1071.8005736223031</v>
      </c>
      <c r="H50" s="10">
        <v>0.15</v>
      </c>
      <c r="I50" s="10"/>
      <c r="J50" s="3"/>
      <c r="K50" s="3"/>
    </row>
    <row r="51" spans="1:12" x14ac:dyDescent="0.25">
      <c r="A51" s="7" t="s">
        <v>28</v>
      </c>
      <c r="B51" s="8">
        <v>44402</v>
      </c>
      <c r="C51" s="9">
        <v>0.125</v>
      </c>
      <c r="D51" s="10" t="s">
        <v>19</v>
      </c>
      <c r="E51" s="10">
        <v>680</v>
      </c>
      <c r="F51" s="10">
        <v>845.14906715525535</v>
      </c>
      <c r="H51" s="12" t="s">
        <v>22</v>
      </c>
      <c r="I51" s="10"/>
      <c r="J51" s="3"/>
      <c r="K51" s="3"/>
    </row>
    <row r="52" spans="1:12" x14ac:dyDescent="0.25">
      <c r="A52" s="7" t="s">
        <v>28</v>
      </c>
      <c r="B52" s="8">
        <v>44402</v>
      </c>
      <c r="C52" s="9">
        <v>0.16666666666666999</v>
      </c>
      <c r="D52" s="10" t="s">
        <v>19</v>
      </c>
      <c r="E52" s="10">
        <v>650</v>
      </c>
      <c r="F52" s="10">
        <v>759.26117937028209</v>
      </c>
      <c r="H52" s="12" t="s">
        <v>22</v>
      </c>
      <c r="I52" s="10"/>
      <c r="J52" s="3"/>
      <c r="K52" s="3"/>
    </row>
    <row r="53" spans="1:12" x14ac:dyDescent="0.25">
      <c r="A53" s="7" t="s">
        <v>28</v>
      </c>
      <c r="B53" s="8">
        <v>44402</v>
      </c>
      <c r="C53" s="9">
        <v>0.20833333333333001</v>
      </c>
      <c r="D53" s="10" t="s">
        <v>19</v>
      </c>
      <c r="E53" s="10">
        <v>640</v>
      </c>
      <c r="F53" s="10">
        <v>741.76201807520579</v>
      </c>
      <c r="H53" s="12" t="s">
        <v>22</v>
      </c>
      <c r="I53" s="10"/>
      <c r="J53" s="3"/>
      <c r="K53" s="3"/>
    </row>
    <row r="54" spans="1:12" x14ac:dyDescent="0.25">
      <c r="A54" s="7" t="s">
        <v>28</v>
      </c>
      <c r="B54" s="8">
        <v>44402</v>
      </c>
      <c r="C54" s="9">
        <v>0.25</v>
      </c>
      <c r="D54" s="10" t="s">
        <v>19</v>
      </c>
      <c r="E54" s="10">
        <v>630</v>
      </c>
      <c r="F54" s="10">
        <v>777.93394488971205</v>
      </c>
      <c r="H54" s="12" t="s">
        <v>22</v>
      </c>
      <c r="I54" s="10"/>
      <c r="J54" s="3"/>
      <c r="K54" s="3"/>
    </row>
    <row r="55" spans="1:12" x14ac:dyDescent="0.25">
      <c r="A55" s="7" t="s">
        <v>28</v>
      </c>
      <c r="B55" s="8">
        <v>44402</v>
      </c>
      <c r="C55" s="9">
        <v>0.29166666666667002</v>
      </c>
      <c r="D55" s="10" t="s">
        <v>19</v>
      </c>
      <c r="E55" s="10">
        <v>760</v>
      </c>
      <c r="F55" s="10">
        <v>956.76151170223397</v>
      </c>
      <c r="H55" s="12" t="s">
        <v>22</v>
      </c>
      <c r="I55" s="10"/>
      <c r="J55" s="3"/>
      <c r="K55" s="3"/>
    </row>
    <row r="56" spans="1:12" x14ac:dyDescent="0.25">
      <c r="A56" s="7" t="s">
        <v>28</v>
      </c>
      <c r="B56" s="8">
        <v>44402</v>
      </c>
      <c r="C56" s="9">
        <v>0.33333333333332998</v>
      </c>
      <c r="D56" s="10" t="s">
        <v>19</v>
      </c>
      <c r="E56" s="10">
        <v>910</v>
      </c>
      <c r="F56" s="10">
        <v>1295.5665449079031</v>
      </c>
      <c r="H56" s="12" t="s">
        <v>22</v>
      </c>
      <c r="I56" s="10"/>
      <c r="J56" s="3"/>
      <c r="K56" s="3"/>
    </row>
    <row r="57" spans="1:12" x14ac:dyDescent="0.25">
      <c r="A57" s="7" t="s">
        <v>28</v>
      </c>
      <c r="B57" s="8">
        <v>44402</v>
      </c>
      <c r="C57" s="9">
        <v>0.375</v>
      </c>
      <c r="D57" s="10" t="s">
        <v>18</v>
      </c>
      <c r="E57" s="10">
        <v>1060</v>
      </c>
      <c r="F57" s="10">
        <v>1773.864836340653</v>
      </c>
      <c r="G57" s="4" t="s">
        <v>3</v>
      </c>
      <c r="H57" s="10">
        <v>0.04</v>
      </c>
      <c r="I57" s="10">
        <v>0.1</v>
      </c>
      <c r="J57" s="3">
        <v>3580.8149426346172</v>
      </c>
      <c r="K57" s="3">
        <v>330.68799999999999</v>
      </c>
      <c r="L57" s="4">
        <v>32.06</v>
      </c>
    </row>
    <row r="58" spans="1:12" x14ac:dyDescent="0.25">
      <c r="A58" s="7" t="s">
        <v>28</v>
      </c>
      <c r="B58" s="8">
        <v>44402</v>
      </c>
      <c r="C58" s="9">
        <v>0.41666666666666669</v>
      </c>
      <c r="D58" s="10" t="s">
        <v>13</v>
      </c>
      <c r="E58" s="10">
        <v>1790</v>
      </c>
      <c r="F58" s="10">
        <v>2471.0021681443159</v>
      </c>
      <c r="G58" s="4" t="s">
        <v>3</v>
      </c>
      <c r="H58" s="10">
        <v>0.39</v>
      </c>
      <c r="I58" s="10">
        <v>0.7</v>
      </c>
      <c r="J58" s="3">
        <v>4361.8244083239979</v>
      </c>
      <c r="K58" s="3">
        <v>3224.2080000000005</v>
      </c>
      <c r="L58" s="4">
        <v>32.81</v>
      </c>
    </row>
    <row r="59" spans="1:12" x14ac:dyDescent="0.25">
      <c r="A59" s="7" t="s">
        <v>28</v>
      </c>
      <c r="B59" s="8">
        <v>44402</v>
      </c>
      <c r="C59" s="9">
        <v>0.45833333333333331</v>
      </c>
      <c r="D59" s="10" t="s">
        <v>12</v>
      </c>
      <c r="E59" s="10">
        <v>2800</v>
      </c>
      <c r="F59" s="10">
        <v>3116.668486660014</v>
      </c>
      <c r="G59" s="4" t="s">
        <v>3</v>
      </c>
      <c r="H59" s="10">
        <v>0.6</v>
      </c>
      <c r="I59" s="10">
        <v>1.1000000000000001</v>
      </c>
      <c r="J59" s="3">
        <v>4520.083251348854</v>
      </c>
      <c r="K59" s="3">
        <v>4960.32</v>
      </c>
      <c r="L59" s="4">
        <v>35.03</v>
      </c>
    </row>
    <row r="60" spans="1:12" x14ac:dyDescent="0.25">
      <c r="A60" s="7" t="s">
        <v>28</v>
      </c>
      <c r="B60" s="8">
        <v>44402</v>
      </c>
      <c r="C60" s="9">
        <v>0.5</v>
      </c>
      <c r="D60" s="10" t="s">
        <v>12</v>
      </c>
      <c r="E60" s="10">
        <v>2960</v>
      </c>
      <c r="F60" s="10">
        <v>3351.138957241667</v>
      </c>
      <c r="G60" s="4" t="s">
        <v>3</v>
      </c>
      <c r="H60" s="10">
        <v>0.6</v>
      </c>
      <c r="I60" s="10">
        <v>1</v>
      </c>
      <c r="J60" s="3">
        <v>4367.1490814923509</v>
      </c>
      <c r="K60" s="3">
        <v>4367.1490814923509</v>
      </c>
      <c r="L60" s="4">
        <v>26.41</v>
      </c>
    </row>
    <row r="61" spans="1:12" x14ac:dyDescent="0.25">
      <c r="A61" s="7" t="s">
        <v>28</v>
      </c>
      <c r="B61" s="8">
        <v>44402</v>
      </c>
      <c r="C61" s="9">
        <v>0.54166666666666663</v>
      </c>
      <c r="D61" s="10" t="s">
        <v>19</v>
      </c>
      <c r="E61" s="10">
        <v>3050</v>
      </c>
      <c r="F61" s="10">
        <v>3468.525050834643</v>
      </c>
      <c r="G61" s="4" t="s">
        <v>3</v>
      </c>
      <c r="H61" s="10">
        <v>0.6</v>
      </c>
      <c r="I61" s="10">
        <v>1</v>
      </c>
      <c r="J61" s="3">
        <v>3841.3751409440465</v>
      </c>
      <c r="K61" s="3">
        <v>3841.3751409440465</v>
      </c>
    </row>
    <row r="62" spans="1:12" x14ac:dyDescent="0.25">
      <c r="A62" s="7" t="s">
        <v>28</v>
      </c>
      <c r="B62" s="8">
        <v>44402</v>
      </c>
      <c r="C62" s="9">
        <v>0.58333333333333337</v>
      </c>
      <c r="D62" s="10" t="s">
        <v>12</v>
      </c>
      <c r="E62" s="10">
        <v>3020</v>
      </c>
      <c r="F62" s="10">
        <v>3559.3831459568451</v>
      </c>
      <c r="G62" s="4" t="s">
        <v>3</v>
      </c>
      <c r="H62" s="10">
        <v>0.74</v>
      </c>
      <c r="I62" s="10">
        <v>1.5</v>
      </c>
      <c r="J62" s="3">
        <v>4014.8115592562713</v>
      </c>
      <c r="K62" s="3">
        <v>6117.728000000001</v>
      </c>
      <c r="L62" s="4">
        <v>19.39</v>
      </c>
    </row>
    <row r="63" spans="1:12" x14ac:dyDescent="0.25">
      <c r="A63" s="7" t="s">
        <v>28</v>
      </c>
      <c r="B63" s="8">
        <v>44402</v>
      </c>
      <c r="C63" s="9">
        <v>0.625</v>
      </c>
      <c r="D63" s="10" t="s">
        <v>18</v>
      </c>
      <c r="E63" s="10">
        <v>2980</v>
      </c>
      <c r="F63" s="10">
        <v>3624.208973963156</v>
      </c>
      <c r="G63" s="4" t="s">
        <v>3</v>
      </c>
      <c r="H63" s="10">
        <v>0.26</v>
      </c>
      <c r="I63" s="10">
        <v>0.4</v>
      </c>
      <c r="J63" s="3">
        <v>4541.7409700008784</v>
      </c>
      <c r="K63" s="3">
        <v>2149.4720000000002</v>
      </c>
      <c r="L63" s="4">
        <v>14.97</v>
      </c>
    </row>
    <row r="64" spans="1:12" x14ac:dyDescent="0.25">
      <c r="A64" s="7" t="s">
        <v>28</v>
      </c>
      <c r="B64" s="8">
        <v>44402</v>
      </c>
      <c r="C64" s="9">
        <v>0.66666666666666663</v>
      </c>
      <c r="D64" s="10" t="s">
        <v>19</v>
      </c>
      <c r="E64" s="10">
        <v>3090</v>
      </c>
      <c r="F64" s="10">
        <v>3744.3510046772922</v>
      </c>
      <c r="G64" s="4" t="s">
        <v>4</v>
      </c>
      <c r="H64" s="10">
        <v>0.23</v>
      </c>
      <c r="I64" s="10">
        <v>0.4</v>
      </c>
      <c r="J64" s="3">
        <v>4584.3595496064481</v>
      </c>
      <c r="K64" s="3">
        <v>1901.4560000000001</v>
      </c>
      <c r="L64" s="4">
        <v>2.91</v>
      </c>
    </row>
    <row r="65" spans="1:12" x14ac:dyDescent="0.25">
      <c r="A65" s="7" t="s">
        <v>28</v>
      </c>
      <c r="B65" s="8">
        <v>44402</v>
      </c>
      <c r="C65" s="9">
        <v>0.70833333333333337</v>
      </c>
      <c r="D65" s="10" t="s">
        <v>12</v>
      </c>
      <c r="E65" s="10">
        <v>3380</v>
      </c>
      <c r="F65" s="10">
        <v>3799.3754921624959</v>
      </c>
      <c r="G65" s="4" t="s">
        <v>4</v>
      </c>
      <c r="H65" s="10">
        <v>0.39</v>
      </c>
      <c r="I65" s="10">
        <v>0.9</v>
      </c>
      <c r="J65" s="3">
        <v>3549.7259812026764</v>
      </c>
      <c r="K65" s="3">
        <v>3224.2080000000005</v>
      </c>
      <c r="L65" s="4">
        <v>5.62</v>
      </c>
    </row>
    <row r="66" spans="1:12" x14ac:dyDescent="0.25">
      <c r="A66" s="7" t="s">
        <v>28</v>
      </c>
      <c r="B66" s="8">
        <v>44402</v>
      </c>
      <c r="C66" s="9">
        <v>0.75</v>
      </c>
      <c r="D66" s="10" t="s">
        <v>12</v>
      </c>
      <c r="E66" s="10">
        <v>3340</v>
      </c>
      <c r="F66" s="10">
        <v>3521.4883381238651</v>
      </c>
      <c r="G66" s="4" t="s">
        <v>4</v>
      </c>
      <c r="H66" s="10">
        <v>0.91</v>
      </c>
      <c r="I66" s="10">
        <v>4.91</v>
      </c>
      <c r="J66" s="3">
        <v>1524.2315967872046</v>
      </c>
      <c r="K66" s="3">
        <v>7523.152000000001</v>
      </c>
      <c r="L66" s="4">
        <v>67.599999999999994</v>
      </c>
    </row>
    <row r="67" spans="1:12" x14ac:dyDescent="0.25">
      <c r="A67" s="7" t="s">
        <v>28</v>
      </c>
      <c r="B67" s="8">
        <v>44402</v>
      </c>
      <c r="C67" s="9">
        <v>0.79166666666666663</v>
      </c>
      <c r="D67" s="10" t="s">
        <v>14</v>
      </c>
      <c r="E67" s="10">
        <v>1160</v>
      </c>
      <c r="F67" s="10">
        <v>2839.4693366356769</v>
      </c>
      <c r="G67" s="4" t="s">
        <v>4</v>
      </c>
      <c r="H67" s="10">
        <v>1.75</v>
      </c>
      <c r="I67" s="10">
        <v>21.1</v>
      </c>
      <c r="J67" s="3">
        <v>686.73308289216266</v>
      </c>
      <c r="K67" s="3">
        <v>14467.600000000002</v>
      </c>
      <c r="L67" s="4">
        <v>80.3</v>
      </c>
    </row>
    <row r="68" spans="1:12" x14ac:dyDescent="0.25">
      <c r="A68" s="7" t="s">
        <v>28</v>
      </c>
      <c r="B68" s="8">
        <v>44402</v>
      </c>
      <c r="C68" s="9">
        <v>0.83333333333333337</v>
      </c>
      <c r="D68" s="10" t="s">
        <v>12</v>
      </c>
      <c r="E68" s="10">
        <v>730</v>
      </c>
      <c r="F68" s="10">
        <v>2040.6962590218091</v>
      </c>
      <c r="G68" s="4" t="s">
        <v>4</v>
      </c>
      <c r="H68" s="10">
        <v>1.82</v>
      </c>
      <c r="I68" s="10">
        <v>36.9</v>
      </c>
      <c r="J68" s="3">
        <v>408.0810028504871</v>
      </c>
      <c r="K68" s="3">
        <v>15046.304000000002</v>
      </c>
      <c r="L68" s="4">
        <v>272.95</v>
      </c>
    </row>
    <row r="69" spans="1:12" x14ac:dyDescent="0.25">
      <c r="A69" s="7" t="s">
        <v>28</v>
      </c>
      <c r="B69" s="8">
        <v>44402</v>
      </c>
      <c r="C69" s="9">
        <v>0.875</v>
      </c>
      <c r="D69" s="10" t="s">
        <v>12</v>
      </c>
      <c r="E69" s="10">
        <v>670</v>
      </c>
      <c r="F69" s="10">
        <v>1671.798877290363</v>
      </c>
      <c r="G69" s="4" t="s">
        <v>4</v>
      </c>
      <c r="H69" s="10">
        <v>0.11</v>
      </c>
      <c r="I69" s="14">
        <f>K69/J69</f>
        <v>1.4536340852130325</v>
      </c>
      <c r="J69" s="3">
        <v>399</v>
      </c>
      <c r="K69" s="3">
        <v>580</v>
      </c>
    </row>
    <row r="70" spans="1:12" x14ac:dyDescent="0.25">
      <c r="A70" s="7" t="s">
        <v>28</v>
      </c>
      <c r="B70" s="8">
        <v>44402</v>
      </c>
      <c r="C70" s="9">
        <v>0.91666666666666696</v>
      </c>
      <c r="D70" s="10" t="s">
        <v>12</v>
      </c>
      <c r="E70" s="10">
        <v>700</v>
      </c>
      <c r="F70" s="10">
        <v>1519.673839046412</v>
      </c>
      <c r="G70" s="4" t="s">
        <v>4</v>
      </c>
      <c r="H70" s="12" t="s">
        <v>22</v>
      </c>
      <c r="I70" s="10"/>
      <c r="J70" s="3"/>
      <c r="K70" s="3"/>
    </row>
    <row r="71" spans="1:12" x14ac:dyDescent="0.25">
      <c r="A71" s="7" t="s">
        <v>28</v>
      </c>
      <c r="B71" s="8">
        <v>44402</v>
      </c>
      <c r="C71" s="9">
        <v>0.95833333333333304</v>
      </c>
      <c r="D71" s="10" t="s">
        <v>18</v>
      </c>
      <c r="E71" s="10">
        <v>730</v>
      </c>
      <c r="F71" s="10">
        <v>1368.964436452952</v>
      </c>
      <c r="H71" s="12" t="s">
        <v>22</v>
      </c>
      <c r="I71" s="10"/>
      <c r="J71" s="3"/>
      <c r="K71" s="3"/>
    </row>
    <row r="72" spans="1:12" x14ac:dyDescent="0.25">
      <c r="A72" s="7" t="s">
        <v>28</v>
      </c>
      <c r="B72" s="8">
        <v>44403</v>
      </c>
      <c r="C72" s="9">
        <v>1</v>
      </c>
      <c r="D72" s="10" t="s">
        <v>18</v>
      </c>
      <c r="E72" s="10">
        <v>860</v>
      </c>
      <c r="F72" s="10">
        <v>1183.424245977691</v>
      </c>
      <c r="H72" s="12" t="s">
        <v>22</v>
      </c>
      <c r="I72" s="10"/>
      <c r="J72" s="3"/>
      <c r="K72" s="3"/>
    </row>
    <row r="73" spans="1:12" x14ac:dyDescent="0.25">
      <c r="A73" s="7" t="s">
        <v>28</v>
      </c>
      <c r="B73" s="8">
        <v>44403</v>
      </c>
      <c r="C73" s="9">
        <v>1.0416666666666701</v>
      </c>
      <c r="D73" s="10" t="s">
        <v>18</v>
      </c>
      <c r="E73" s="10">
        <v>820</v>
      </c>
      <c r="F73" s="10">
        <v>1089.49068272162</v>
      </c>
      <c r="H73" s="12" t="s">
        <v>22</v>
      </c>
      <c r="I73" s="10"/>
      <c r="J73" s="3"/>
      <c r="K73" s="3"/>
    </row>
    <row r="74" spans="1:12" x14ac:dyDescent="0.25">
      <c r="A74" s="7" t="s">
        <v>28</v>
      </c>
      <c r="B74" s="8">
        <v>44403</v>
      </c>
      <c r="C74" s="9">
        <v>1.0833333333333299</v>
      </c>
      <c r="D74" s="10" t="s">
        <v>18</v>
      </c>
      <c r="E74" s="10">
        <v>650</v>
      </c>
      <c r="F74" s="10">
        <v>1086.592260427069</v>
      </c>
      <c r="H74" s="12" t="s">
        <v>22</v>
      </c>
      <c r="I74" s="3"/>
      <c r="J74" s="3"/>
      <c r="K74" s="3"/>
    </row>
    <row r="75" spans="1:12" x14ac:dyDescent="0.25">
      <c r="A75" s="7" t="s">
        <v>28</v>
      </c>
      <c r="B75" s="8">
        <v>44403</v>
      </c>
      <c r="C75" s="9">
        <v>1.125</v>
      </c>
      <c r="D75" s="10" t="s">
        <v>19</v>
      </c>
      <c r="E75" s="10">
        <v>610</v>
      </c>
      <c r="F75" s="10">
        <v>1157.391653552846</v>
      </c>
      <c r="H75" s="12" t="s">
        <v>22</v>
      </c>
      <c r="I75" s="3"/>
      <c r="J75" s="3"/>
      <c r="K75" s="3"/>
    </row>
    <row r="76" spans="1:12" x14ac:dyDescent="0.25">
      <c r="A76" s="7" t="s">
        <v>28</v>
      </c>
      <c r="B76" s="8">
        <v>44403</v>
      </c>
      <c r="C76" s="9">
        <v>1.1666666666666701</v>
      </c>
      <c r="D76" s="10" t="s">
        <v>19</v>
      </c>
      <c r="E76" s="10">
        <v>610</v>
      </c>
      <c r="F76" s="10">
        <v>1136.286916471656</v>
      </c>
      <c r="H76" s="12" t="s">
        <v>22</v>
      </c>
      <c r="I76" s="3"/>
      <c r="J76" s="3"/>
      <c r="K76" s="3"/>
    </row>
    <row r="77" spans="1:12" x14ac:dyDescent="0.25">
      <c r="A77" s="7" t="s">
        <v>28</v>
      </c>
      <c r="B77" s="8">
        <v>44403</v>
      </c>
      <c r="C77" s="9">
        <v>1.2083333333333299</v>
      </c>
      <c r="D77" s="10" t="s">
        <v>19</v>
      </c>
      <c r="E77" s="10">
        <v>650</v>
      </c>
      <c r="F77" s="10">
        <v>1076.0714457779191</v>
      </c>
      <c r="H77" s="12" t="s">
        <v>22</v>
      </c>
      <c r="I77" s="3"/>
      <c r="J77" s="3"/>
      <c r="K77" s="3"/>
    </row>
    <row r="78" spans="1:12" x14ac:dyDescent="0.25">
      <c r="A78" s="7" t="s">
        <v>28</v>
      </c>
      <c r="B78" s="8">
        <v>44403</v>
      </c>
      <c r="C78" s="9">
        <v>1.25</v>
      </c>
      <c r="D78" s="10" t="s">
        <v>19</v>
      </c>
      <c r="E78" s="10">
        <v>630</v>
      </c>
      <c r="F78" s="10">
        <v>1015.845340894856</v>
      </c>
      <c r="H78" s="12" t="s">
        <v>22</v>
      </c>
      <c r="I78" s="3"/>
      <c r="J78" s="3"/>
      <c r="K78" s="3"/>
    </row>
    <row r="79" spans="1:12" x14ac:dyDescent="0.25">
      <c r="A79" s="7" t="s">
        <v>28</v>
      </c>
      <c r="B79" s="8">
        <v>44403</v>
      </c>
      <c r="C79" s="9">
        <v>1.2916666666666701</v>
      </c>
      <c r="D79" s="10" t="s">
        <v>19</v>
      </c>
      <c r="E79" s="10">
        <v>640</v>
      </c>
      <c r="F79" s="10">
        <v>959.85142437690536</v>
      </c>
      <c r="H79" s="12" t="s">
        <v>22</v>
      </c>
      <c r="I79" s="10"/>
      <c r="J79" s="3"/>
      <c r="K79" s="3"/>
    </row>
    <row r="80" spans="1:12" x14ac:dyDescent="0.25">
      <c r="A80" s="7" t="s">
        <v>28</v>
      </c>
      <c r="B80" s="8">
        <v>44403</v>
      </c>
      <c r="C80" s="9">
        <v>1.3333333333333299</v>
      </c>
      <c r="D80" s="10" t="s">
        <v>19</v>
      </c>
      <c r="E80" s="10">
        <v>620</v>
      </c>
      <c r="F80" s="10">
        <v>1151.7414028949729</v>
      </c>
      <c r="H80" s="12" t="s">
        <v>22</v>
      </c>
      <c r="I80" s="10"/>
      <c r="J80" s="3"/>
      <c r="K80" s="3"/>
    </row>
    <row r="81" spans="1:12" x14ac:dyDescent="0.25">
      <c r="A81" s="7" t="s">
        <v>28</v>
      </c>
      <c r="B81" s="8">
        <v>44403</v>
      </c>
      <c r="C81" s="9">
        <v>1.375</v>
      </c>
      <c r="D81" s="10" t="s">
        <v>19</v>
      </c>
      <c r="E81" s="10">
        <v>660</v>
      </c>
      <c r="F81" s="10">
        <v>1380.3960338462271</v>
      </c>
      <c r="H81" s="12" t="s">
        <v>22</v>
      </c>
      <c r="I81" s="10"/>
      <c r="J81" s="3"/>
      <c r="K81" s="3"/>
    </row>
    <row r="82" spans="1:12" x14ac:dyDescent="0.25">
      <c r="A82" s="7" t="s">
        <v>29</v>
      </c>
      <c r="B82" s="8">
        <v>44420</v>
      </c>
      <c r="C82" s="15">
        <v>0.58333333333333337</v>
      </c>
      <c r="D82" s="10" t="s">
        <v>18</v>
      </c>
      <c r="E82" s="10">
        <v>1180</v>
      </c>
      <c r="F82" s="10">
        <v>3401.0140713350702</v>
      </c>
      <c r="G82" s="4" t="s">
        <v>15</v>
      </c>
      <c r="H82" s="4">
        <v>0.46</v>
      </c>
      <c r="I82" s="16">
        <f>K82/J82</f>
        <v>0.52251564646618842</v>
      </c>
      <c r="J82" s="3">
        <v>6551</v>
      </c>
      <c r="K82" s="3">
        <v>3423</v>
      </c>
      <c r="L82" s="4">
        <v>7.88</v>
      </c>
    </row>
    <row r="83" spans="1:12" x14ac:dyDescent="0.25">
      <c r="A83" s="7" t="s">
        <v>29</v>
      </c>
      <c r="B83" s="8">
        <v>44420</v>
      </c>
      <c r="C83" s="15">
        <v>0.625</v>
      </c>
      <c r="D83" s="10" t="s">
        <v>18</v>
      </c>
      <c r="E83" s="10">
        <v>1260</v>
      </c>
      <c r="F83" s="10">
        <v>3418.831642655507</v>
      </c>
      <c r="G83" s="4" t="s">
        <v>15</v>
      </c>
      <c r="H83" s="4">
        <v>0.57999999999999996</v>
      </c>
      <c r="I83" s="16">
        <f t="shared" ref="I83:I86" si="0">K83/J83</f>
        <v>0.64838467317806159</v>
      </c>
      <c r="J83" s="3">
        <v>6655</v>
      </c>
      <c r="K83" s="3">
        <v>4315</v>
      </c>
      <c r="L83" s="4">
        <v>21.53</v>
      </c>
    </row>
    <row r="84" spans="1:12" x14ac:dyDescent="0.25">
      <c r="A84" s="7" t="s">
        <v>29</v>
      </c>
      <c r="B84" s="8">
        <v>44420</v>
      </c>
      <c r="C84" s="15">
        <v>0.66666666666666663</v>
      </c>
      <c r="D84" s="10" t="s">
        <v>18</v>
      </c>
      <c r="E84" s="10">
        <v>1290</v>
      </c>
      <c r="F84" s="10">
        <v>3469.3188492042132</v>
      </c>
      <c r="G84" s="4" t="s">
        <v>15</v>
      </c>
      <c r="H84" s="4">
        <v>0.55000000000000004</v>
      </c>
      <c r="I84" s="16">
        <f t="shared" si="0"/>
        <v>0.8369809777050522</v>
      </c>
      <c r="J84" s="3">
        <v>4889</v>
      </c>
      <c r="K84" s="3">
        <v>4092</v>
      </c>
      <c r="L84" s="4">
        <v>22.14</v>
      </c>
    </row>
    <row r="85" spans="1:12" x14ac:dyDescent="0.25">
      <c r="A85" s="7" t="s">
        <v>29</v>
      </c>
      <c r="B85" s="8">
        <v>44420</v>
      </c>
      <c r="C85" s="15">
        <v>0.70833333333333337</v>
      </c>
      <c r="D85" s="10" t="s">
        <v>18</v>
      </c>
      <c r="E85" s="10">
        <v>1100</v>
      </c>
      <c r="F85" s="10">
        <v>3364.2731883279239</v>
      </c>
      <c r="G85" s="4" t="s">
        <v>15</v>
      </c>
      <c r="H85" s="4">
        <v>0.41</v>
      </c>
      <c r="I85" s="16">
        <f t="shared" si="0"/>
        <v>0.68515607455647876</v>
      </c>
      <c r="J85" s="3">
        <v>4453</v>
      </c>
      <c r="K85" s="3">
        <v>3051</v>
      </c>
      <c r="L85" s="4">
        <v>15.8</v>
      </c>
    </row>
    <row r="86" spans="1:12" x14ac:dyDescent="0.25">
      <c r="A86" s="7" t="s">
        <v>29</v>
      </c>
      <c r="B86" s="8">
        <v>44420</v>
      </c>
      <c r="C86" s="15">
        <v>0.75</v>
      </c>
      <c r="D86" s="10" t="s">
        <v>19</v>
      </c>
      <c r="E86" s="10">
        <v>580</v>
      </c>
      <c r="F86" s="10">
        <v>2896.4057105427769</v>
      </c>
      <c r="G86" s="4" t="s">
        <v>15</v>
      </c>
      <c r="H86" s="4">
        <v>0.33</v>
      </c>
      <c r="I86" s="16">
        <f t="shared" si="0"/>
        <v>0.69586167800453513</v>
      </c>
      <c r="J86" s="3">
        <v>3528</v>
      </c>
      <c r="K86" s="3">
        <v>2455</v>
      </c>
      <c r="L86" s="4">
        <v>17.579999999999998</v>
      </c>
    </row>
    <row r="87" spans="1:12" x14ac:dyDescent="0.25">
      <c r="A87" s="7" t="s">
        <v>29</v>
      </c>
      <c r="B87" s="8">
        <v>44420</v>
      </c>
      <c r="C87" s="15">
        <v>0.79166666666666696</v>
      </c>
      <c r="D87" s="10" t="s">
        <v>19</v>
      </c>
      <c r="E87" s="10">
        <v>440</v>
      </c>
      <c r="F87" s="10">
        <v>2282.3529380398309</v>
      </c>
      <c r="G87" s="4" t="s">
        <v>15</v>
      </c>
      <c r="H87" s="12" t="s">
        <v>22</v>
      </c>
    </row>
    <row r="88" spans="1:12" x14ac:dyDescent="0.25">
      <c r="A88" s="7" t="s">
        <v>29</v>
      </c>
      <c r="B88" s="8">
        <v>44420</v>
      </c>
      <c r="C88" s="15">
        <v>0.83333333333333304</v>
      </c>
      <c r="D88" s="10" t="s">
        <v>19</v>
      </c>
      <c r="E88" s="10">
        <v>360</v>
      </c>
      <c r="F88" s="10">
        <v>1718.0873995147981</v>
      </c>
      <c r="G88" s="4" t="s">
        <v>15</v>
      </c>
      <c r="H88" s="12" t="s">
        <v>22</v>
      </c>
    </row>
    <row r="89" spans="1:12" x14ac:dyDescent="0.25">
      <c r="A89" s="7" t="s">
        <v>29</v>
      </c>
      <c r="B89" s="8">
        <v>44420</v>
      </c>
      <c r="C89" s="15">
        <v>0.875</v>
      </c>
      <c r="D89" s="10" t="s">
        <v>19</v>
      </c>
      <c r="E89" s="10">
        <v>300</v>
      </c>
      <c r="F89" s="10">
        <v>1359.1417560660559</v>
      </c>
      <c r="G89" s="4" t="s">
        <v>15</v>
      </c>
      <c r="H89" s="12" t="s">
        <v>22</v>
      </c>
    </row>
    <row r="90" spans="1:12" x14ac:dyDescent="0.25">
      <c r="A90" s="7" t="s">
        <v>32</v>
      </c>
      <c r="B90" s="8">
        <v>44448</v>
      </c>
      <c r="C90" s="15">
        <v>0.875</v>
      </c>
      <c r="D90" s="10" t="s">
        <v>18</v>
      </c>
      <c r="E90" s="10">
        <v>800</v>
      </c>
      <c r="F90" s="10">
        <v>1336.3207197939089</v>
      </c>
      <c r="G90" s="4" t="s">
        <v>16</v>
      </c>
    </row>
    <row r="91" spans="1:12" x14ac:dyDescent="0.25">
      <c r="A91" s="7" t="s">
        <v>32</v>
      </c>
      <c r="B91" s="8">
        <v>44448</v>
      </c>
      <c r="C91" s="15">
        <v>0.91666666666666696</v>
      </c>
      <c r="D91" s="10" t="s">
        <v>18</v>
      </c>
      <c r="E91" s="10">
        <v>800</v>
      </c>
      <c r="F91" s="10">
        <v>1407.421658664465</v>
      </c>
      <c r="G91" s="4" t="s">
        <v>16</v>
      </c>
    </row>
    <row r="92" spans="1:12" x14ac:dyDescent="0.25">
      <c r="A92" s="7" t="s">
        <v>32</v>
      </c>
      <c r="B92" s="8">
        <v>44448</v>
      </c>
      <c r="C92" s="15">
        <v>0.95833333333333404</v>
      </c>
      <c r="D92" s="10" t="s">
        <v>18</v>
      </c>
      <c r="E92" s="10">
        <v>800</v>
      </c>
      <c r="F92" s="10">
        <v>1458.0430846685631</v>
      </c>
      <c r="G92" s="4" t="s">
        <v>16</v>
      </c>
    </row>
    <row r="93" spans="1:12" x14ac:dyDescent="0.25">
      <c r="A93" s="7" t="s">
        <v>32</v>
      </c>
      <c r="B93" s="8">
        <v>44449</v>
      </c>
      <c r="C93" s="15">
        <v>1</v>
      </c>
      <c r="D93" s="10" t="s">
        <v>18</v>
      </c>
      <c r="E93" s="10">
        <v>800</v>
      </c>
      <c r="F93" s="10">
        <v>1462.054950528194</v>
      </c>
      <c r="G93" s="4" t="s">
        <v>16</v>
      </c>
    </row>
    <row r="94" spans="1:12" x14ac:dyDescent="0.25">
      <c r="A94" s="7" t="s">
        <v>32</v>
      </c>
      <c r="B94" s="8">
        <v>44449</v>
      </c>
      <c r="C94" s="15">
        <v>4.1666666666666664E-2</v>
      </c>
      <c r="D94" s="10" t="s">
        <v>18</v>
      </c>
      <c r="E94" s="10">
        <v>800</v>
      </c>
      <c r="F94" s="10">
        <v>1479.3194058029851</v>
      </c>
      <c r="G94" s="4" t="s">
        <v>16</v>
      </c>
    </row>
    <row r="95" spans="1:12" x14ac:dyDescent="0.25">
      <c r="A95" s="7" t="s">
        <v>32</v>
      </c>
      <c r="B95" s="8">
        <v>44449</v>
      </c>
      <c r="C95" s="15">
        <v>8.3333333333329901E-2</v>
      </c>
      <c r="D95" s="10" t="s">
        <v>18</v>
      </c>
      <c r="E95" s="10">
        <v>800</v>
      </c>
      <c r="F95" s="10">
        <v>1539.803505528286</v>
      </c>
      <c r="G95" s="4" t="s">
        <v>16</v>
      </c>
    </row>
    <row r="96" spans="1:12" x14ac:dyDescent="0.25">
      <c r="A96" s="7" t="s">
        <v>32</v>
      </c>
      <c r="B96" s="8">
        <v>44449</v>
      </c>
      <c r="C96" s="15">
        <v>0.125</v>
      </c>
      <c r="D96" s="10" t="s">
        <v>19</v>
      </c>
      <c r="E96" s="10">
        <v>770</v>
      </c>
      <c r="F96" s="10">
        <v>1632.4956147622149</v>
      </c>
      <c r="G96" s="4" t="s">
        <v>16</v>
      </c>
    </row>
    <row r="97" spans="1:12" x14ac:dyDescent="0.25">
      <c r="A97" s="7" t="s">
        <v>32</v>
      </c>
      <c r="B97" s="8">
        <v>44449</v>
      </c>
      <c r="C97" s="15">
        <v>0.16666666666666999</v>
      </c>
      <c r="D97" s="10" t="s">
        <v>19</v>
      </c>
      <c r="E97" s="10">
        <v>760</v>
      </c>
      <c r="F97" s="10">
        <v>1700.581161631407</v>
      </c>
      <c r="G97" s="4" t="s">
        <v>16</v>
      </c>
    </row>
    <row r="98" spans="1:12" x14ac:dyDescent="0.25">
      <c r="A98" s="7" t="s">
        <v>32</v>
      </c>
      <c r="B98" s="8">
        <v>44449</v>
      </c>
      <c r="C98" s="15">
        <v>0.20833333333333001</v>
      </c>
      <c r="D98" s="10" t="s">
        <v>19</v>
      </c>
      <c r="E98" s="10">
        <v>760</v>
      </c>
      <c r="F98" s="10">
        <v>1701.8551631965629</v>
      </c>
      <c r="G98" s="4" t="s">
        <v>16</v>
      </c>
    </row>
    <row r="99" spans="1:12" x14ac:dyDescent="0.25">
      <c r="A99" s="7" t="s">
        <v>32</v>
      </c>
      <c r="B99" s="8">
        <v>44449</v>
      </c>
      <c r="C99" s="15">
        <v>0.25</v>
      </c>
      <c r="D99" s="10" t="s">
        <v>19</v>
      </c>
      <c r="E99" s="10">
        <v>760</v>
      </c>
      <c r="F99" s="10">
        <v>1680.8396407454541</v>
      </c>
      <c r="G99" s="4" t="s">
        <v>16</v>
      </c>
    </row>
    <row r="100" spans="1:12" x14ac:dyDescent="0.25">
      <c r="A100" s="7" t="s">
        <v>32</v>
      </c>
      <c r="B100" s="8">
        <v>44449</v>
      </c>
      <c r="C100" s="15">
        <v>0.29166666666667002</v>
      </c>
      <c r="D100" s="10" t="s">
        <v>19</v>
      </c>
      <c r="E100" s="10">
        <v>750</v>
      </c>
      <c r="F100" s="10">
        <v>1698.689851966278</v>
      </c>
      <c r="G100" s="4" t="s">
        <v>16</v>
      </c>
    </row>
    <row r="101" spans="1:12" x14ac:dyDescent="0.25">
      <c r="A101" s="7" t="s">
        <v>32</v>
      </c>
      <c r="B101" s="8">
        <v>44449</v>
      </c>
      <c r="C101" s="15">
        <v>0.33333333333332998</v>
      </c>
      <c r="D101" s="10" t="s">
        <v>18</v>
      </c>
      <c r="E101" s="10">
        <v>730</v>
      </c>
      <c r="F101" s="10">
        <v>1715.497927995204</v>
      </c>
      <c r="G101" s="4" t="s">
        <v>17</v>
      </c>
    </row>
    <row r="102" spans="1:12" x14ac:dyDescent="0.25">
      <c r="A102" s="7" t="s">
        <v>32</v>
      </c>
      <c r="B102" s="8">
        <v>44449</v>
      </c>
      <c r="C102" s="15">
        <v>0.375</v>
      </c>
      <c r="D102" s="10" t="s">
        <v>18</v>
      </c>
      <c r="E102" s="10">
        <v>750</v>
      </c>
      <c r="F102" s="10">
        <v>1769.826034431017</v>
      </c>
      <c r="G102" s="4" t="s">
        <v>17</v>
      </c>
    </row>
    <row r="103" spans="1:12" x14ac:dyDescent="0.25">
      <c r="A103" s="7" t="s">
        <v>32</v>
      </c>
      <c r="B103" s="8">
        <v>44449</v>
      </c>
      <c r="C103" s="15">
        <v>0.41666666666667002</v>
      </c>
      <c r="D103" s="10" t="s">
        <v>18</v>
      </c>
      <c r="E103" s="10">
        <v>830</v>
      </c>
      <c r="F103" s="10">
        <v>1878.1983331444389</v>
      </c>
      <c r="G103" s="4" t="s">
        <v>17</v>
      </c>
      <c r="L103" s="17"/>
    </row>
    <row r="104" spans="1:12" x14ac:dyDescent="0.25">
      <c r="A104" s="7" t="s">
        <v>32</v>
      </c>
      <c r="B104" s="8">
        <v>44449</v>
      </c>
      <c r="C104" s="15">
        <v>0.45833333333330001</v>
      </c>
      <c r="D104" s="10" t="s">
        <v>18</v>
      </c>
      <c r="E104" s="10">
        <v>960</v>
      </c>
      <c r="F104" s="10">
        <v>2092.51390396035</v>
      </c>
      <c r="G104" s="4" t="s">
        <v>17</v>
      </c>
      <c r="L104" s="17"/>
    </row>
    <row r="105" spans="1:12" x14ac:dyDescent="0.25">
      <c r="A105" s="7" t="s">
        <v>32</v>
      </c>
      <c r="B105" s="8">
        <v>44449</v>
      </c>
      <c r="C105" s="15">
        <v>0.5</v>
      </c>
      <c r="D105" s="10" t="s">
        <v>18</v>
      </c>
      <c r="E105" s="10">
        <v>1200</v>
      </c>
      <c r="F105" s="10">
        <v>2335.0391740417822</v>
      </c>
      <c r="G105" s="4" t="s">
        <v>17</v>
      </c>
    </row>
    <row r="106" spans="1:12" x14ac:dyDescent="0.25">
      <c r="A106" s="7" t="s">
        <v>32</v>
      </c>
      <c r="B106" s="8">
        <v>44449</v>
      </c>
      <c r="C106" s="15">
        <v>0.54166666666670005</v>
      </c>
      <c r="D106" s="10" t="s">
        <v>18</v>
      </c>
      <c r="E106" s="10">
        <v>1480</v>
      </c>
      <c r="F106" s="10">
        <v>2565.248589490091</v>
      </c>
      <c r="G106" s="4" t="s">
        <v>17</v>
      </c>
    </row>
    <row r="107" spans="1:12" x14ac:dyDescent="0.25">
      <c r="A107" s="7" t="s">
        <v>32</v>
      </c>
      <c r="B107" s="8">
        <v>44449</v>
      </c>
      <c r="C107" s="15">
        <v>0.58333333333329995</v>
      </c>
      <c r="D107" s="10" t="s">
        <v>18</v>
      </c>
      <c r="E107" s="10">
        <v>1830</v>
      </c>
      <c r="F107" s="10">
        <v>2691.0979694221769</v>
      </c>
      <c r="G107" s="4" t="s">
        <v>17</v>
      </c>
    </row>
    <row r="108" spans="1:12" x14ac:dyDescent="0.25">
      <c r="A108" s="7" t="s">
        <v>32</v>
      </c>
      <c r="B108" s="8">
        <v>44449</v>
      </c>
      <c r="C108" s="15">
        <v>0.625</v>
      </c>
      <c r="D108" s="10" t="s">
        <v>18</v>
      </c>
      <c r="E108" s="10">
        <v>1950</v>
      </c>
      <c r="F108" s="10">
        <v>2728.3312608747192</v>
      </c>
      <c r="G108" s="4" t="s">
        <v>17</v>
      </c>
    </row>
    <row r="109" spans="1:12" x14ac:dyDescent="0.25">
      <c r="A109" s="7" t="s">
        <v>32</v>
      </c>
      <c r="B109" s="8">
        <v>44449</v>
      </c>
      <c r="C109" s="15">
        <v>0.66666666666670005</v>
      </c>
      <c r="D109" s="10" t="s">
        <v>19</v>
      </c>
      <c r="E109" s="10">
        <v>1780</v>
      </c>
      <c r="F109" s="10">
        <v>2682.1466171120128</v>
      </c>
      <c r="G109" s="4" t="s">
        <v>17</v>
      </c>
    </row>
    <row r="110" spans="1:12" x14ac:dyDescent="0.25">
      <c r="A110" s="7" t="s">
        <v>32</v>
      </c>
      <c r="B110" s="8">
        <v>44449</v>
      </c>
      <c r="C110" s="15">
        <v>0.70833333333329995</v>
      </c>
      <c r="D110" s="10" t="s">
        <v>19</v>
      </c>
      <c r="E110" s="10">
        <v>1330</v>
      </c>
      <c r="F110" s="10">
        <v>2519.9616220439689</v>
      </c>
      <c r="G110" s="4" t="s">
        <v>17</v>
      </c>
    </row>
    <row r="111" spans="1:12" x14ac:dyDescent="0.25">
      <c r="A111" s="7" t="s">
        <v>32</v>
      </c>
      <c r="B111" s="8">
        <v>44449</v>
      </c>
      <c r="C111" s="15">
        <v>0.75</v>
      </c>
      <c r="D111" s="10" t="s">
        <v>19</v>
      </c>
      <c r="E111" s="10">
        <v>930</v>
      </c>
      <c r="F111" s="10">
        <v>2304.0778436710461</v>
      </c>
      <c r="G111" s="4" t="s">
        <v>17</v>
      </c>
    </row>
    <row r="112" spans="1:12" x14ac:dyDescent="0.25">
      <c r="A112" s="7" t="s">
        <v>32</v>
      </c>
      <c r="B112" s="8">
        <v>44449</v>
      </c>
      <c r="C112" s="15">
        <v>0.79166666666670005</v>
      </c>
      <c r="D112" s="10" t="s">
        <v>19</v>
      </c>
      <c r="E112" s="10">
        <v>790</v>
      </c>
      <c r="F112" s="10">
        <v>2188.7633174968519</v>
      </c>
      <c r="G112" s="4" t="s">
        <v>17</v>
      </c>
    </row>
    <row r="113" spans="1:8" x14ac:dyDescent="0.25">
      <c r="A113" s="7" t="s">
        <v>31</v>
      </c>
      <c r="B113" s="8">
        <v>44394</v>
      </c>
      <c r="C113" s="15">
        <v>0.54166666666666696</v>
      </c>
      <c r="D113" s="10" t="s">
        <v>19</v>
      </c>
      <c r="E113" s="10">
        <v>1720</v>
      </c>
      <c r="F113" s="10">
        <v>2269.2207253063289</v>
      </c>
      <c r="H113" s="16">
        <v>0.65</v>
      </c>
    </row>
    <row r="114" spans="1:8" x14ac:dyDescent="0.25">
      <c r="A114" s="7" t="s">
        <v>31</v>
      </c>
      <c r="B114" s="8">
        <v>44394</v>
      </c>
      <c r="C114" s="15">
        <v>0.58333333333333337</v>
      </c>
      <c r="D114" s="10" t="s">
        <v>20</v>
      </c>
      <c r="E114" s="10">
        <v>1920</v>
      </c>
      <c r="F114" s="10">
        <v>2276.1010263449621</v>
      </c>
      <c r="H114" s="16">
        <v>0.75</v>
      </c>
    </row>
    <row r="115" spans="1:8" x14ac:dyDescent="0.25">
      <c r="A115" s="7" t="s">
        <v>31</v>
      </c>
      <c r="B115" s="8">
        <v>44394</v>
      </c>
      <c r="C115" s="15">
        <v>0.625</v>
      </c>
      <c r="D115" s="10" t="s">
        <v>18</v>
      </c>
      <c r="E115" s="10">
        <v>1910</v>
      </c>
      <c r="F115" s="10">
        <v>2190.0294959998009</v>
      </c>
      <c r="H115" s="16">
        <v>0.4</v>
      </c>
    </row>
    <row r="116" spans="1:8" x14ac:dyDescent="0.25">
      <c r="A116" s="7" t="s">
        <v>31</v>
      </c>
      <c r="B116" s="8">
        <v>44394</v>
      </c>
      <c r="C116" s="15">
        <v>0.66666666666666696</v>
      </c>
      <c r="D116" s="10" t="s">
        <v>18</v>
      </c>
      <c r="E116" s="10">
        <v>1550</v>
      </c>
      <c r="F116" s="10">
        <v>2049.6114973044459</v>
      </c>
      <c r="H116" s="16">
        <v>0.3</v>
      </c>
    </row>
    <row r="117" spans="1:8" x14ac:dyDescent="0.25">
      <c r="A117" s="7" t="s">
        <v>31</v>
      </c>
      <c r="B117" s="8">
        <v>44394</v>
      </c>
      <c r="C117" s="15">
        <v>0.70833333333333304</v>
      </c>
      <c r="D117" s="10" t="s">
        <v>18</v>
      </c>
      <c r="E117" s="10">
        <v>1510</v>
      </c>
      <c r="F117" s="10">
        <v>1884.89806374612</v>
      </c>
      <c r="H117" s="16">
        <v>0.27</v>
      </c>
    </row>
    <row r="118" spans="1:8" x14ac:dyDescent="0.25">
      <c r="A118" s="7" t="s">
        <v>31</v>
      </c>
      <c r="B118" s="8">
        <v>44394</v>
      </c>
      <c r="C118" s="15">
        <v>0.75</v>
      </c>
      <c r="D118" s="10" t="s">
        <v>19</v>
      </c>
      <c r="E118" s="10">
        <v>1690</v>
      </c>
      <c r="F118" s="10">
        <v>1807.8665521896521</v>
      </c>
    </row>
    <row r="119" spans="1:8" x14ac:dyDescent="0.25">
      <c r="A119" s="7" t="s">
        <v>31</v>
      </c>
      <c r="B119" s="8">
        <v>44394</v>
      </c>
      <c r="C119" s="15">
        <v>0.79166666666666596</v>
      </c>
      <c r="D119" s="10" t="s">
        <v>19</v>
      </c>
      <c r="E119" s="10">
        <v>1710</v>
      </c>
      <c r="F119" s="10">
        <v>1821.7804521283081</v>
      </c>
      <c r="H119" s="16">
        <v>0.16</v>
      </c>
    </row>
    <row r="120" spans="1:8" x14ac:dyDescent="0.25">
      <c r="A120" s="7" t="s">
        <v>31</v>
      </c>
      <c r="B120" s="8">
        <v>44394</v>
      </c>
      <c r="C120" s="15">
        <v>0.83333333333333304</v>
      </c>
      <c r="D120" s="10" t="s">
        <v>19</v>
      </c>
      <c r="E120" s="10">
        <v>1600</v>
      </c>
      <c r="F120" s="10">
        <v>1864.6445403386581</v>
      </c>
    </row>
    <row r="121" spans="1:8" x14ac:dyDescent="0.25">
      <c r="A121" s="7" t="s">
        <v>31</v>
      </c>
      <c r="B121" s="8">
        <v>44394</v>
      </c>
      <c r="C121" s="15">
        <v>0.874999999999999</v>
      </c>
      <c r="D121" s="10" t="s">
        <v>19</v>
      </c>
      <c r="E121" s="10">
        <v>1440</v>
      </c>
      <c r="F121" s="10">
        <v>1865.8879358915181</v>
      </c>
      <c r="H121" s="16">
        <v>0.27</v>
      </c>
    </row>
    <row r="122" spans="1:8" x14ac:dyDescent="0.25">
      <c r="A122" s="7" t="s">
        <v>31</v>
      </c>
      <c r="B122" s="8">
        <v>44394</v>
      </c>
      <c r="C122" s="15">
        <v>0.91666666666666596</v>
      </c>
      <c r="D122" s="10" t="s">
        <v>18</v>
      </c>
      <c r="E122" s="10">
        <v>1020</v>
      </c>
      <c r="F122" s="10">
        <v>1637.2241743537679</v>
      </c>
    </row>
    <row r="123" spans="1:8" x14ac:dyDescent="0.25">
      <c r="A123" s="7" t="s">
        <v>31</v>
      </c>
      <c r="B123" s="8">
        <v>44394</v>
      </c>
      <c r="C123" s="15">
        <v>0.95833333333333304</v>
      </c>
      <c r="D123" s="10" t="s">
        <v>18</v>
      </c>
      <c r="E123" s="10">
        <v>840</v>
      </c>
      <c r="F123" s="10">
        <v>1634.801696980219</v>
      </c>
    </row>
    <row r="124" spans="1:8" x14ac:dyDescent="0.25">
      <c r="A124" s="7" t="s">
        <v>31</v>
      </c>
      <c r="B124" s="8">
        <v>44395</v>
      </c>
      <c r="C124" s="15">
        <v>0.999999999999999</v>
      </c>
      <c r="D124" s="10" t="s">
        <v>19</v>
      </c>
      <c r="E124" s="10">
        <v>780</v>
      </c>
      <c r="F124" s="10">
        <v>1633.3937045039891</v>
      </c>
    </row>
    <row r="125" spans="1:8" x14ac:dyDescent="0.25">
      <c r="A125" s="7" t="s">
        <v>31</v>
      </c>
      <c r="B125" s="8">
        <v>44395</v>
      </c>
      <c r="C125" s="15">
        <v>1.0416666666666701</v>
      </c>
      <c r="D125" s="10" t="s">
        <v>19</v>
      </c>
      <c r="E125" s="10">
        <v>870</v>
      </c>
      <c r="F125" s="10">
        <v>1647.5458361053979</v>
      </c>
    </row>
    <row r="126" spans="1:8" x14ac:dyDescent="0.25">
      <c r="A126" s="7" t="s">
        <v>31</v>
      </c>
      <c r="B126" s="8">
        <v>44395</v>
      </c>
      <c r="C126" s="15">
        <v>1.0833333333333299</v>
      </c>
      <c r="D126" s="10" t="s">
        <v>19</v>
      </c>
      <c r="E126" s="10">
        <v>870</v>
      </c>
      <c r="F126" s="10">
        <v>1664.0549612490611</v>
      </c>
      <c r="H126" s="16">
        <v>0.12</v>
      </c>
    </row>
    <row r="127" spans="1:8" x14ac:dyDescent="0.25">
      <c r="A127" s="7" t="s">
        <v>31</v>
      </c>
      <c r="B127" s="8">
        <v>44395</v>
      </c>
      <c r="C127" s="15">
        <v>1.125</v>
      </c>
      <c r="D127" s="10" t="s">
        <v>18</v>
      </c>
      <c r="E127" s="10">
        <v>800</v>
      </c>
      <c r="F127" s="10">
        <v>1634.865536519244</v>
      </c>
    </row>
    <row r="128" spans="1:8" x14ac:dyDescent="0.25">
      <c r="A128" s="7" t="s">
        <v>31</v>
      </c>
      <c r="B128" s="8">
        <v>44395</v>
      </c>
      <c r="C128" s="15">
        <v>1.1666666666666701</v>
      </c>
      <c r="D128" s="10" t="s">
        <v>18</v>
      </c>
      <c r="E128" s="10">
        <v>770</v>
      </c>
      <c r="F128" s="10">
        <v>1587.223762862958</v>
      </c>
    </row>
    <row r="129" spans="1:8" x14ac:dyDescent="0.25">
      <c r="A129" s="7" t="s">
        <v>31</v>
      </c>
      <c r="B129" s="8">
        <v>44395</v>
      </c>
      <c r="C129" s="15">
        <v>1.2083333333333299</v>
      </c>
      <c r="D129" s="10" t="s">
        <v>18</v>
      </c>
      <c r="E129" s="10">
        <v>750</v>
      </c>
      <c r="F129" s="10">
        <v>1571.5470791564489</v>
      </c>
    </row>
    <row r="130" spans="1:8" x14ac:dyDescent="0.25">
      <c r="A130" s="7" t="s">
        <v>31</v>
      </c>
      <c r="B130" s="8">
        <v>44395</v>
      </c>
      <c r="C130" s="15">
        <v>1.25</v>
      </c>
      <c r="D130" s="10" t="s">
        <v>18</v>
      </c>
      <c r="E130" s="10">
        <v>710</v>
      </c>
      <c r="F130" s="10">
        <v>1574.040381072597</v>
      </c>
    </row>
    <row r="131" spans="1:8" x14ac:dyDescent="0.25">
      <c r="A131" s="7" t="s">
        <v>31</v>
      </c>
      <c r="B131" s="8">
        <v>44395</v>
      </c>
      <c r="C131" s="15">
        <v>1.2916666666666701</v>
      </c>
      <c r="D131" s="10" t="s">
        <v>19</v>
      </c>
      <c r="E131" s="10">
        <v>690</v>
      </c>
      <c r="F131" s="10">
        <v>1597.75102438098</v>
      </c>
    </row>
    <row r="132" spans="1:8" x14ac:dyDescent="0.25">
      <c r="A132" s="7" t="s">
        <v>31</v>
      </c>
      <c r="B132" s="8">
        <v>44395</v>
      </c>
      <c r="C132" s="15">
        <v>1.3333333333333299</v>
      </c>
      <c r="D132" s="10" t="s">
        <v>19</v>
      </c>
      <c r="E132" s="10">
        <v>690</v>
      </c>
      <c r="F132" s="10">
        <v>1594.363943738739</v>
      </c>
    </row>
    <row r="133" spans="1:8" x14ac:dyDescent="0.25">
      <c r="A133" s="7" t="s">
        <v>31</v>
      </c>
      <c r="B133" s="8">
        <v>44395</v>
      </c>
      <c r="C133" s="15">
        <v>1.375</v>
      </c>
      <c r="D133" s="10" t="s">
        <v>19</v>
      </c>
      <c r="E133" s="10">
        <v>1050</v>
      </c>
      <c r="F133" s="10">
        <v>1757.8571896080009</v>
      </c>
    </row>
    <row r="134" spans="1:8" x14ac:dyDescent="0.25">
      <c r="A134" s="7" t="s">
        <v>31</v>
      </c>
      <c r="B134" s="8">
        <v>44395</v>
      </c>
      <c r="C134" s="15">
        <v>1.4166666666666701</v>
      </c>
      <c r="D134" s="10" t="s">
        <v>19</v>
      </c>
      <c r="E134" s="10">
        <v>1590</v>
      </c>
      <c r="F134" s="10">
        <v>1785.628018545583</v>
      </c>
    </row>
    <row r="135" spans="1:8" x14ac:dyDescent="0.25">
      <c r="A135" s="7" t="s">
        <v>30</v>
      </c>
      <c r="B135" s="8">
        <v>44374</v>
      </c>
      <c r="C135" s="15">
        <v>0.75</v>
      </c>
      <c r="D135" s="10" t="s">
        <v>19</v>
      </c>
      <c r="E135" s="10">
        <v>1700</v>
      </c>
      <c r="F135" s="10">
        <v>2212.1192925022879</v>
      </c>
      <c r="H135" s="16">
        <v>0.3</v>
      </c>
    </row>
    <row r="136" spans="1:8" x14ac:dyDescent="0.25">
      <c r="A136" s="7" t="s">
        <v>30</v>
      </c>
      <c r="B136" s="8">
        <v>44374</v>
      </c>
      <c r="C136" s="15">
        <v>0.79166666666666696</v>
      </c>
      <c r="D136" s="10" t="s">
        <v>12</v>
      </c>
      <c r="E136" s="10">
        <v>1540</v>
      </c>
      <c r="F136" s="10">
        <v>2235.3505385519761</v>
      </c>
      <c r="H136" s="16">
        <v>7.1</v>
      </c>
    </row>
    <row r="137" spans="1:8" x14ac:dyDescent="0.25">
      <c r="A137" s="7" t="s">
        <v>30</v>
      </c>
      <c r="B137" s="8">
        <v>44374</v>
      </c>
      <c r="C137" s="15">
        <v>0.83333333333333304</v>
      </c>
      <c r="D137" s="10" t="s">
        <v>18</v>
      </c>
      <c r="E137" s="10">
        <v>1150</v>
      </c>
      <c r="F137" s="10">
        <v>2232.8017958207301</v>
      </c>
      <c r="H137" s="16">
        <v>1.1299999999999999</v>
      </c>
    </row>
    <row r="138" spans="1:8" x14ac:dyDescent="0.25">
      <c r="A138" s="7" t="s">
        <v>30</v>
      </c>
      <c r="B138" s="8">
        <v>44374</v>
      </c>
      <c r="C138" s="15">
        <v>0.875</v>
      </c>
      <c r="D138" s="10" t="s">
        <v>18</v>
      </c>
      <c r="E138" s="10">
        <v>1010</v>
      </c>
      <c r="F138" s="10">
        <v>2133.8349346285372</v>
      </c>
      <c r="H138" s="16">
        <v>0.91</v>
      </c>
    </row>
    <row r="139" spans="1:8" x14ac:dyDescent="0.25">
      <c r="A139" s="7" t="s">
        <v>30</v>
      </c>
      <c r="B139" s="8">
        <v>44374</v>
      </c>
      <c r="C139" s="15">
        <v>0.91666666666666696</v>
      </c>
      <c r="D139" s="10" t="s">
        <v>19</v>
      </c>
      <c r="E139" s="10">
        <v>500</v>
      </c>
      <c r="F139" s="10">
        <v>1814.257903122364</v>
      </c>
      <c r="H139" s="16">
        <v>0.63</v>
      </c>
    </row>
    <row r="140" spans="1:8" x14ac:dyDescent="0.25">
      <c r="A140" s="7" t="s">
        <v>30</v>
      </c>
      <c r="B140" s="8">
        <v>44374</v>
      </c>
      <c r="C140" s="15">
        <v>0.95833333333333304</v>
      </c>
      <c r="D140" s="10" t="s">
        <v>19</v>
      </c>
      <c r="E140" s="10">
        <v>460</v>
      </c>
      <c r="F140" s="10">
        <v>1715.3959086465909</v>
      </c>
      <c r="H140" s="16">
        <v>0.3</v>
      </c>
    </row>
    <row r="141" spans="1:8" x14ac:dyDescent="0.25">
      <c r="A141" s="7" t="s">
        <v>30</v>
      </c>
      <c r="B141" s="8">
        <v>44375</v>
      </c>
      <c r="C141" s="15">
        <v>1</v>
      </c>
      <c r="D141" s="10" t="s">
        <v>19</v>
      </c>
      <c r="E141" s="10">
        <v>470</v>
      </c>
      <c r="F141" s="10">
        <v>1602.4109026044409</v>
      </c>
      <c r="H141" s="12" t="s">
        <v>22</v>
      </c>
    </row>
    <row r="142" spans="1:8" x14ac:dyDescent="0.25">
      <c r="A142" s="7" t="s">
        <v>30</v>
      </c>
      <c r="B142" s="8">
        <v>44375</v>
      </c>
      <c r="C142" s="15">
        <v>1.0416666666666701</v>
      </c>
      <c r="D142" s="10" t="s">
        <v>19</v>
      </c>
      <c r="E142" s="10">
        <v>440</v>
      </c>
      <c r="F142" s="10">
        <v>1520.215244984664</v>
      </c>
      <c r="H142" s="12" t="s">
        <v>22</v>
      </c>
    </row>
    <row r="143" spans="1:8" x14ac:dyDescent="0.25">
      <c r="A143" s="7" t="s">
        <v>30</v>
      </c>
      <c r="B143" s="8">
        <v>44375</v>
      </c>
      <c r="C143" s="15">
        <v>1.0833333333333299</v>
      </c>
      <c r="D143" s="10" t="s">
        <v>19</v>
      </c>
      <c r="E143" s="10">
        <v>420</v>
      </c>
      <c r="F143" s="10">
        <v>1417.4709146647849</v>
      </c>
      <c r="H143" s="12" t="s">
        <v>22</v>
      </c>
    </row>
    <row r="144" spans="1:8" x14ac:dyDescent="0.25">
      <c r="A144" s="7" t="s">
        <v>30</v>
      </c>
      <c r="B144" s="8">
        <v>44375</v>
      </c>
      <c r="C144" s="15">
        <v>1.125</v>
      </c>
      <c r="D144" s="10" t="s">
        <v>19</v>
      </c>
      <c r="E144" s="10">
        <v>420</v>
      </c>
      <c r="F144" s="10">
        <v>1289.030455493004</v>
      </c>
      <c r="H144" s="12" t="s">
        <v>22</v>
      </c>
    </row>
    <row r="145" spans="1:8" x14ac:dyDescent="0.25">
      <c r="A145" s="7" t="s">
        <v>30</v>
      </c>
      <c r="B145" s="8">
        <v>44376</v>
      </c>
      <c r="C145" s="15">
        <v>1.1666666666666701</v>
      </c>
      <c r="D145" s="10" t="s">
        <v>19</v>
      </c>
      <c r="E145" s="10">
        <v>420</v>
      </c>
      <c r="F145" s="10">
        <v>1289.030455493004</v>
      </c>
      <c r="H145" s="12" t="s">
        <v>22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2021-12-13T21:01:10Z</dcterms:created>
  <dcterms:modified xsi:type="dcterms:W3CDTF">2022-04-10T09:20:30Z</dcterms:modified>
</cp:coreProperties>
</file>