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NTS\2025\013125 January\toWeb\"/>
    </mc:Choice>
  </mc:AlternateContent>
  <xr:revisionPtr revIDLastSave="0" documentId="8_{EBE4B923-FE74-4A6C-BD46-E216C19CB3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raph" sheetId="7" r:id="rId1"/>
    <sheet name="4-43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46" i="7" l="1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B46" i="7"/>
  <c r="B45" i="7"/>
  <c r="B44" i="7"/>
  <c r="B43" i="7"/>
  <c r="B42" i="7"/>
  <c r="B41" i="7"/>
  <c r="B40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B39" i="7"/>
</calcChain>
</file>

<file path=xl/sharedStrings.xml><?xml version="1.0" encoding="utf-8"?>
<sst xmlns="http://schemas.openxmlformats.org/spreadsheetml/2006/main" count="193" uniqueCount="72">
  <si>
    <t>Exhaust CO</t>
  </si>
  <si>
    <t>Total HC</t>
  </si>
  <si>
    <t>NOTES</t>
  </si>
  <si>
    <t>SOURCE</t>
  </si>
  <si>
    <t>GASOLINE</t>
  </si>
  <si>
    <t>Exhaust NOx</t>
  </si>
  <si>
    <t>Exhaust PM2.5</t>
  </si>
  <si>
    <t xml:space="preserve">Light-duty vehicles </t>
  </si>
  <si>
    <t>Brake Wear PM2.5</t>
  </si>
  <si>
    <t>Tire Wear PM2.5</t>
  </si>
  <si>
    <t>Exhaust CO2</t>
  </si>
  <si>
    <t>Energy Consumption (Btu/mile)</t>
  </si>
  <si>
    <t xml:space="preserve">Light-duty trucks </t>
  </si>
  <si>
    <t xml:space="preserve">Buses </t>
  </si>
  <si>
    <t xml:space="preserve">Heavy-duty vehicles (other than buses) </t>
  </si>
  <si>
    <t xml:space="preserve">DIESEL </t>
  </si>
  <si>
    <t xml:space="preserve">Average Emissions Per Vehicle: Gasoline and Diesel Fleet </t>
  </si>
  <si>
    <t>N</t>
  </si>
  <si>
    <t xml:space="preserve">Estimates are by calendar year.  Vehicles types are defined as follows: light-duty vehicles (passenger cars); light-duty trucks (two axle, four tire); buses (school, transit and other); heavy-duty vehicles (trucks with more than two axles or four tires); motorcycle (highway only).  </t>
  </si>
  <si>
    <r>
      <t>ELECTRIC</t>
    </r>
    <r>
      <rPr>
        <b/>
        <vertAlign val="superscript"/>
        <sz val="11"/>
        <rFont val="Arial Narrow"/>
        <family val="2"/>
      </rPr>
      <t>c</t>
    </r>
  </si>
  <si>
    <r>
      <t>Motorcycles</t>
    </r>
    <r>
      <rPr>
        <b/>
        <vertAlign val="superscript"/>
        <sz val="11"/>
        <rFont val="Arial Narrow"/>
        <family val="2"/>
      </rPr>
      <t>b</t>
    </r>
  </si>
  <si>
    <t>(R) 2000</t>
  </si>
  <si>
    <t>(R) 2001</t>
  </si>
  <si>
    <t>(R) 2002</t>
  </si>
  <si>
    <t>(R) 2003</t>
  </si>
  <si>
    <t>(R) 2004</t>
  </si>
  <si>
    <t>(R) 2005</t>
  </si>
  <si>
    <t>(R) 2006</t>
  </si>
  <si>
    <t>(R) 2007</t>
  </si>
  <si>
    <t>(R) 2008</t>
  </si>
  <si>
    <t>(R) 2009</t>
  </si>
  <si>
    <t>(R) 2010</t>
  </si>
  <si>
    <t>(R) 2011</t>
  </si>
  <si>
    <t>(R) 2012</t>
  </si>
  <si>
    <t>(R) 2013</t>
  </si>
  <si>
    <t>(R) 2014</t>
  </si>
  <si>
    <t>(R) 2015</t>
  </si>
  <si>
    <t>(R) 2016</t>
  </si>
  <si>
    <t>(R) 2017</t>
  </si>
  <si>
    <t>(R) 2018</t>
  </si>
  <si>
    <t>(R) 2019</t>
  </si>
  <si>
    <t>(R) 2020</t>
  </si>
  <si>
    <t>(P) 2022</t>
  </si>
  <si>
    <t>(P) 2023</t>
  </si>
  <si>
    <t>(P) 2024</t>
  </si>
  <si>
    <t>(P) 2025</t>
  </si>
  <si>
    <t>(P) 2026</t>
  </si>
  <si>
    <t>(P) 2027</t>
  </si>
  <si>
    <t>(P) 2028</t>
  </si>
  <si>
    <t>(P) 2029</t>
  </si>
  <si>
    <t>(P) 2030</t>
  </si>
  <si>
    <r>
      <rPr>
        <b/>
        <sz val="9"/>
        <rFont val="Arial"/>
        <family val="2"/>
      </rPr>
      <t>KEY:</t>
    </r>
    <r>
      <rPr>
        <sz val="9"/>
        <rFont val="Arial"/>
        <family val="2"/>
      </rPr>
      <t xml:space="preserve"> Btu = British thermal unit; CO = carbon monoxide; CO2 = carbon dioxide; HC=hydrocarbons; N = data do not exist; NOx= nitrogen oxides; P = projection; PM2.5 = particulate matter with diameter &lt;=2.5 micrometers; R = revised.</t>
    </r>
  </si>
  <si>
    <t>(R) 2021</t>
  </si>
  <si>
    <r>
      <rPr>
        <vertAlign val="superscript"/>
        <sz val="9"/>
        <rFont val="Arial"/>
        <family val="2"/>
      </rPr>
      <t xml:space="preserve">a </t>
    </r>
    <r>
      <rPr>
        <sz val="9"/>
        <rFont val="Arial"/>
        <family val="2"/>
      </rPr>
      <t>Total HC includes exhaust and evaporative emissions.</t>
    </r>
  </si>
  <si>
    <r>
      <rPr>
        <vertAlign val="superscript"/>
        <sz val="9"/>
        <rFont val="Arial"/>
        <family val="2"/>
      </rPr>
      <t xml:space="preserve">b </t>
    </r>
    <r>
      <rPr>
        <sz val="9"/>
        <rFont val="Arial"/>
        <family val="2"/>
      </rPr>
      <t>Motorcycle emission rates were last analyzed in 2010.</t>
    </r>
  </si>
  <si>
    <r>
      <rPr>
        <vertAlign val="superscript"/>
        <sz val="9"/>
        <rFont val="Arial"/>
        <family val="2"/>
      </rPr>
      <t xml:space="preserve">c </t>
    </r>
    <r>
      <rPr>
        <sz val="9"/>
        <rFont val="Arial"/>
        <family val="2"/>
      </rPr>
      <t>For electric vehicles, total HC and exhaust CO, NOx, PM2.5 and CO2 g/mile values are zero.</t>
    </r>
  </si>
  <si>
    <t>Exhaust CO/10</t>
  </si>
  <si>
    <t>Exhaust Nox</t>
  </si>
  <si>
    <t>Exhaust PM2.5*10</t>
  </si>
  <si>
    <t>Brake Wear PM2.5*10</t>
  </si>
  <si>
    <t>Tire Wear PM2.5*10</t>
  </si>
  <si>
    <t>Exhaust CO2/100</t>
  </si>
  <si>
    <r>
      <t>Total HC</t>
    </r>
    <r>
      <rPr>
        <vertAlign val="superscript"/>
        <sz val="11"/>
        <rFont val="Arial Narrow"/>
        <family val="2"/>
      </rPr>
      <t>a</t>
    </r>
  </si>
  <si>
    <r>
      <t xml:space="preserve">U.S. Environmental Protection Agency, </t>
    </r>
    <r>
      <rPr>
        <i/>
        <sz val="9"/>
        <rFont val="Arial"/>
        <family val="2"/>
      </rPr>
      <t>National Vehicle and Fuel Emissions Laboratory</t>
    </r>
    <r>
      <rPr>
        <sz val="9"/>
        <rFont val="Arial"/>
        <family val="2"/>
      </rPr>
      <t>, personal communication, as of Jan. 15, 2025.</t>
    </r>
  </si>
  <si>
    <t xml:space="preserve">Emissions factors are averages based on the national average age distributions, vehicle activity (speeds, operating modes, vehicle-miles traveled fractions, starts and idling), temperatures, humidity, inspection/maintenance and antitampering programs, and average gasoline fuel properties in that calendar year.  </t>
  </si>
  <si>
    <t xml:space="preserve">Total HC includes exhaust and evaporative emissions.  </t>
  </si>
  <si>
    <t xml:space="preserve">For electric vehicles, total HC and exhaust CO, NOx, PM2.5 and CO2 g/mile values are zero.  </t>
  </si>
  <si>
    <t xml:space="preserve">Gasoline-electric hybrids are accounted for in the values for gasoline vehicles.  </t>
  </si>
  <si>
    <t xml:space="preserve">Motorcycle emission rates were last analyzed in 2010.  </t>
  </si>
  <si>
    <t xml:space="preserve">This table was generated using MOVES5.0.0, the U.S. Environmental Protection Agency's mobile source emissions factor model. More information on MOVES is available at /www.epa.gov/moves.  </t>
  </si>
  <si>
    <t xml:space="preserve">MOVES5 includes updates to historical data and methods as well as updates to future year projections and thus provides the current best estimates of emissions for all calendar years. </t>
  </si>
  <si>
    <r>
      <t>Table 4-43:  Estimated National Average Vehicle Emissions Rates per Vehicle by Vehicle Type using Gasoline, Diesel and Electric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>(grams per mile)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</si>
</sst>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_)"/>
    <numFmt numFmtId="165" formatCode="0.0_W"/>
    <numFmt numFmtId="167" formatCode="#,##0.000"/>
  </numFmts>
  <fonts count="24" x14ac:knownFonts="1">
    <font>
      <sz val="10"/>
      <name val="Arial"/>
    </font>
    <font>
      <sz val="9"/>
      <name val="Helv"/>
    </font>
    <font>
      <vertAlign val="superscript"/>
      <sz val="12"/>
      <name val="Helv"/>
    </font>
    <font>
      <sz val="10"/>
      <name val="Helv"/>
    </font>
    <font>
      <sz val="8"/>
      <name val="Helv"/>
    </font>
    <font>
      <b/>
      <sz val="9"/>
      <name val="Helv"/>
    </font>
    <font>
      <b/>
      <sz val="10"/>
      <name val="Helv"/>
    </font>
    <font>
      <sz val="12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sz val="12"/>
      <name val="Arial"/>
      <family val="2"/>
    </font>
    <font>
      <i/>
      <sz val="11"/>
      <name val="Arial Narrow"/>
      <family val="2"/>
    </font>
    <font>
      <b/>
      <i/>
      <sz val="11"/>
      <name val="Arial Narrow"/>
      <family val="2"/>
    </font>
    <font>
      <b/>
      <vertAlign val="superscript"/>
      <sz val="11"/>
      <name val="Arial Narrow"/>
      <family val="2"/>
    </font>
    <font>
      <sz val="8"/>
      <name val="Arial"/>
      <family val="2"/>
    </font>
    <font>
      <vertAlign val="superscript"/>
      <sz val="9"/>
      <name val="Arial"/>
      <family val="2"/>
    </font>
    <font>
      <vertAlign val="superscript"/>
      <sz val="11"/>
      <name val="Arial Narrow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0">
    <xf numFmtId="0" fontId="0" fillId="0" borderId="0"/>
    <xf numFmtId="3" fontId="1" fillId="0" borderId="1" applyAlignment="0">
      <alignment horizontal="right" vertical="center"/>
    </xf>
    <xf numFmtId="49" fontId="2" fillId="0" borderId="1">
      <alignment horizontal="left" vertical="center"/>
    </xf>
    <xf numFmtId="164" fontId="3" fillId="0" borderId="2" applyNumberFormat="0">
      <alignment horizontal="right" vertical="center"/>
    </xf>
    <xf numFmtId="165" fontId="3" fillId="0" borderId="1">
      <alignment horizontal="right"/>
    </xf>
    <xf numFmtId="0" fontId="5" fillId="0" borderId="1">
      <alignment horizontal="left"/>
    </xf>
    <xf numFmtId="0" fontId="5" fillId="0" borderId="3">
      <alignment horizontal="right" vertical="center"/>
    </xf>
    <xf numFmtId="0" fontId="3" fillId="0" borderId="1">
      <alignment horizontal="left" vertical="center"/>
    </xf>
    <xf numFmtId="0" fontId="6" fillId="0" borderId="3">
      <alignment horizontal="left" vertical="center"/>
    </xf>
    <xf numFmtId="0" fontId="6" fillId="2" borderId="0">
      <alignment horizontal="centerContinuous" wrapText="1"/>
    </xf>
    <xf numFmtId="0" fontId="10" fillId="0" borderId="0"/>
    <xf numFmtId="0" fontId="4" fillId="0" borderId="0">
      <alignment horizontal="right"/>
    </xf>
    <xf numFmtId="0" fontId="2" fillId="0" borderId="0">
      <alignment horizontal="right"/>
    </xf>
    <xf numFmtId="0" fontId="4" fillId="0" borderId="0">
      <alignment horizontal="left"/>
    </xf>
    <xf numFmtId="49" fontId="2" fillId="0" borderId="1">
      <alignment horizontal="left" vertical="center"/>
    </xf>
    <xf numFmtId="49" fontId="7" fillId="0" borderId="1" applyFill="0">
      <alignment horizontal="left" vertical="center"/>
    </xf>
    <xf numFmtId="49" fontId="2" fillId="0" borderId="3">
      <alignment horizontal="left" vertical="center"/>
    </xf>
    <xf numFmtId="164" fontId="1" fillId="0" borderId="0" applyNumberFormat="0">
      <alignment horizontal="right"/>
    </xf>
    <xf numFmtId="0" fontId="5" fillId="3" borderId="0">
      <alignment horizontal="centerContinuous" vertical="center" wrapText="1"/>
    </xf>
    <xf numFmtId="0" fontId="5" fillId="0" borderId="2">
      <alignment horizontal="left" vertical="center"/>
    </xf>
    <xf numFmtId="0" fontId="8" fillId="0" borderId="0">
      <alignment horizontal="left" vertical="top"/>
    </xf>
    <xf numFmtId="0" fontId="6" fillId="0" borderId="0">
      <alignment horizontal="left"/>
    </xf>
    <xf numFmtId="0" fontId="9" fillId="0" borderId="0">
      <alignment horizontal="left"/>
    </xf>
    <xf numFmtId="0" fontId="3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3" fillId="0" borderId="0">
      <alignment horizontal="left"/>
    </xf>
    <xf numFmtId="49" fontId="1" fillId="0" borderId="1">
      <alignment horizontal="left"/>
    </xf>
    <xf numFmtId="0" fontId="5" fillId="0" borderId="3">
      <alignment horizontal="left"/>
    </xf>
    <xf numFmtId="0" fontId="6" fillId="0" borderId="0">
      <alignment horizontal="left" vertical="center"/>
    </xf>
  </cellStyleXfs>
  <cellXfs count="27">
    <xf numFmtId="0" fontId="0" fillId="0" borderId="0" xfId="0"/>
    <xf numFmtId="0" fontId="10" fillId="0" borderId="0" xfId="0" applyFont="1" applyFill="1"/>
    <xf numFmtId="0" fontId="13" fillId="0" borderId="0" xfId="0" applyFont="1" applyFill="1"/>
    <xf numFmtId="2" fontId="13" fillId="0" borderId="0" xfId="0" applyNumberFormat="1" applyFont="1" applyFill="1"/>
    <xf numFmtId="2" fontId="12" fillId="0" borderId="0" xfId="0" applyNumberFormat="1" applyFont="1" applyFill="1" applyBorder="1" applyAlignment="1"/>
    <xf numFmtId="0" fontId="12" fillId="0" borderId="4" xfId="0" applyNumberFormat="1" applyFont="1" applyFill="1" applyBorder="1" applyAlignment="1">
      <alignment horizontal="center"/>
    </xf>
    <xf numFmtId="0" fontId="17" fillId="0" borderId="0" xfId="0" applyFont="1" applyFill="1"/>
    <xf numFmtId="0" fontId="18" fillId="0" borderId="0" xfId="0" applyFont="1" applyFill="1"/>
    <xf numFmtId="0" fontId="12" fillId="0" borderId="0" xfId="0" applyFont="1" applyFill="1"/>
    <xf numFmtId="167" fontId="13" fillId="0" borderId="0" xfId="0" applyNumberFormat="1" applyFont="1" applyFill="1"/>
    <xf numFmtId="167" fontId="10" fillId="0" borderId="0" xfId="0" applyNumberFormat="1" applyFont="1" applyFill="1"/>
    <xf numFmtId="0" fontId="10" fillId="0" borderId="0" xfId="0" applyFont="1"/>
    <xf numFmtId="2" fontId="12" fillId="0" borderId="0" xfId="0" applyNumberFormat="1" applyFont="1" applyFill="1" applyBorder="1" applyAlignment="1">
      <alignment horizontal="left" indent="1"/>
    </xf>
    <xf numFmtId="167" fontId="13" fillId="0" borderId="0" xfId="0" applyNumberFormat="1" applyFont="1" applyFill="1" applyAlignment="1">
      <alignment horizontal="right"/>
    </xf>
    <xf numFmtId="3" fontId="13" fillId="0" borderId="0" xfId="0" applyNumberFormat="1" applyFont="1" applyFill="1"/>
    <xf numFmtId="3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left" indent="1"/>
    </xf>
    <xf numFmtId="0" fontId="13" fillId="0" borderId="5" xfId="0" applyFont="1" applyFill="1" applyBorder="1" applyAlignment="1">
      <alignment horizontal="left" indent="1"/>
    </xf>
    <xf numFmtId="3" fontId="13" fillId="0" borderId="5" xfId="0" applyNumberFormat="1" applyFont="1" applyFill="1" applyBorder="1"/>
    <xf numFmtId="0" fontId="15" fillId="0" borderId="0" xfId="0" applyFont="1" applyFill="1"/>
    <xf numFmtId="0" fontId="15" fillId="0" borderId="0" xfId="0" applyFont="1" applyFill="1"/>
    <xf numFmtId="0" fontId="14" fillId="0" borderId="0" xfId="0" applyFont="1" applyFill="1"/>
    <xf numFmtId="0" fontId="11" fillId="0" borderId="5" xfId="0" applyFont="1" applyFill="1" applyBorder="1" applyAlignment="1">
      <alignment horizontal="left" wrapText="1"/>
    </xf>
    <xf numFmtId="0" fontId="15" fillId="0" borderId="6" xfId="0" applyFont="1" applyFill="1" applyBorder="1" applyAlignment="1">
      <alignment wrapText="1"/>
    </xf>
    <xf numFmtId="0" fontId="15" fillId="0" borderId="0" xfId="0" applyFont="1" applyFill="1" applyAlignment="1">
      <alignment wrapText="1"/>
    </xf>
    <xf numFmtId="0" fontId="14" fillId="0" borderId="0" xfId="0" applyNumberFormat="1" applyFont="1" applyFill="1" applyAlignment="1">
      <alignment wrapText="1"/>
    </xf>
    <xf numFmtId="0" fontId="12" fillId="0" borderId="4" xfId="0" applyFont="1" applyFill="1" applyBorder="1" applyAlignment="1">
      <alignment horizontal="center"/>
    </xf>
  </cellXfs>
  <cellStyles count="30">
    <cellStyle name="Data" xfId="1" xr:uid="{00000000-0005-0000-0000-000000000000}"/>
    <cellStyle name="Data Superscript" xfId="2" xr:uid="{00000000-0005-0000-0000-000001000000}"/>
    <cellStyle name="Data_1-43A" xfId="3" xr:uid="{00000000-0005-0000-0000-000002000000}"/>
    <cellStyle name="Data-one deci" xfId="4" xr:uid="{00000000-0005-0000-0000-000003000000}"/>
    <cellStyle name="Hed Side" xfId="5" xr:uid="{00000000-0005-0000-0000-000004000000}"/>
    <cellStyle name="Hed Side bold" xfId="6" xr:uid="{00000000-0005-0000-0000-000005000000}"/>
    <cellStyle name="Hed Side Regular" xfId="7" xr:uid="{00000000-0005-0000-0000-000006000000}"/>
    <cellStyle name="Hed Side_1-43A" xfId="8" xr:uid="{00000000-0005-0000-0000-000007000000}"/>
    <cellStyle name="Hed Top" xfId="9" xr:uid="{00000000-0005-0000-0000-000008000000}"/>
    <cellStyle name="Normal" xfId="0" builtinId="0"/>
    <cellStyle name="Normal 2" xfId="10" xr:uid="{00000000-0005-0000-0000-00000A000000}"/>
    <cellStyle name="Source Hed" xfId="11" xr:uid="{00000000-0005-0000-0000-00000B000000}"/>
    <cellStyle name="Source Superscript" xfId="12" xr:uid="{00000000-0005-0000-0000-00000C000000}"/>
    <cellStyle name="Source Text" xfId="13" xr:uid="{00000000-0005-0000-0000-00000D000000}"/>
    <cellStyle name="Superscript" xfId="14" xr:uid="{00000000-0005-0000-0000-00000E000000}"/>
    <cellStyle name="Superscript- regular" xfId="15" xr:uid="{00000000-0005-0000-0000-00000F000000}"/>
    <cellStyle name="Superscript_1-43A" xfId="16" xr:uid="{00000000-0005-0000-0000-000010000000}"/>
    <cellStyle name="Table Data" xfId="17" xr:uid="{00000000-0005-0000-0000-000011000000}"/>
    <cellStyle name="Table Head Top" xfId="18" xr:uid="{00000000-0005-0000-0000-000012000000}"/>
    <cellStyle name="Table Hed Side" xfId="19" xr:uid="{00000000-0005-0000-0000-000013000000}"/>
    <cellStyle name="Table Title" xfId="20" xr:uid="{00000000-0005-0000-0000-000014000000}"/>
    <cellStyle name="Title Text" xfId="21" xr:uid="{00000000-0005-0000-0000-000015000000}"/>
    <cellStyle name="Title Text 1" xfId="22" xr:uid="{00000000-0005-0000-0000-000016000000}"/>
    <cellStyle name="Title Text 2" xfId="23" xr:uid="{00000000-0005-0000-0000-000017000000}"/>
    <cellStyle name="Title-1" xfId="24" xr:uid="{00000000-0005-0000-0000-000018000000}"/>
    <cellStyle name="Title-2" xfId="25" xr:uid="{00000000-0005-0000-0000-000019000000}"/>
    <cellStyle name="Title-3" xfId="26" xr:uid="{00000000-0005-0000-0000-00001A000000}"/>
    <cellStyle name="Wrap" xfId="27" xr:uid="{00000000-0005-0000-0000-00001B000000}"/>
    <cellStyle name="Wrap Bold" xfId="28" xr:uid="{00000000-0005-0000-0000-00001C000000}"/>
    <cellStyle name="Wrap Title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Estimated National Average Vehicle Emissions Rates per Vehicle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Graph!$A$40</c:f>
              <c:strCache>
                <c:ptCount val="1"/>
                <c:pt idx="0">
                  <c:v>Total HC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Graph!$B$39:$AF$39</c:f>
              <c:strCache>
                <c:ptCount val="31"/>
                <c:pt idx="0">
                  <c:v>(R) 2000</c:v>
                </c:pt>
                <c:pt idx="1">
                  <c:v>(R) 2001</c:v>
                </c:pt>
                <c:pt idx="2">
                  <c:v>(R) 2002</c:v>
                </c:pt>
                <c:pt idx="3">
                  <c:v>(R) 2003</c:v>
                </c:pt>
                <c:pt idx="4">
                  <c:v>(R) 2004</c:v>
                </c:pt>
                <c:pt idx="5">
                  <c:v>(R) 2005</c:v>
                </c:pt>
                <c:pt idx="6">
                  <c:v>(R) 2006</c:v>
                </c:pt>
                <c:pt idx="7">
                  <c:v>(R) 2007</c:v>
                </c:pt>
                <c:pt idx="8">
                  <c:v>(R) 2008</c:v>
                </c:pt>
                <c:pt idx="9">
                  <c:v>(R) 2009</c:v>
                </c:pt>
                <c:pt idx="10">
                  <c:v>(R) 2010</c:v>
                </c:pt>
                <c:pt idx="11">
                  <c:v>(R) 2011</c:v>
                </c:pt>
                <c:pt idx="12">
                  <c:v>(R) 2012</c:v>
                </c:pt>
                <c:pt idx="13">
                  <c:v>(R) 2013</c:v>
                </c:pt>
                <c:pt idx="14">
                  <c:v>(R) 2014</c:v>
                </c:pt>
                <c:pt idx="15">
                  <c:v>(R) 2015</c:v>
                </c:pt>
                <c:pt idx="16">
                  <c:v>(R) 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(P) 2022</c:v>
                </c:pt>
                <c:pt idx="23">
                  <c:v>(P) 2023</c:v>
                </c:pt>
                <c:pt idx="24">
                  <c:v>(P) 2024</c:v>
                </c:pt>
                <c:pt idx="25">
                  <c:v>(P) 2025</c:v>
                </c:pt>
                <c:pt idx="26">
                  <c:v>(P) 2026</c:v>
                </c:pt>
                <c:pt idx="27">
                  <c:v>(P) 2027</c:v>
                </c:pt>
                <c:pt idx="28">
                  <c:v>(P) 2028</c:v>
                </c:pt>
                <c:pt idx="29">
                  <c:v>(P) 2029</c:v>
                </c:pt>
                <c:pt idx="30">
                  <c:v>(P) 2030</c:v>
                </c:pt>
              </c:strCache>
            </c:strRef>
          </c:cat>
          <c:val>
            <c:numRef>
              <c:f>Graph!$B$40:$AF$40</c:f>
              <c:numCache>
                <c:formatCode>General</c:formatCode>
                <c:ptCount val="31"/>
                <c:pt idx="0">
                  <c:v>2.5070000000000001</c:v>
                </c:pt>
                <c:pt idx="1">
                  <c:v>2.3650000000000002</c:v>
                </c:pt>
                <c:pt idx="2">
                  <c:v>2.1419999999999999</c:v>
                </c:pt>
                <c:pt idx="3">
                  <c:v>1.9710000000000001</c:v>
                </c:pt>
                <c:pt idx="4">
                  <c:v>1.7569999999999999</c:v>
                </c:pt>
                <c:pt idx="5">
                  <c:v>1.554</c:v>
                </c:pt>
                <c:pt idx="6">
                  <c:v>1.4139999999999999</c:v>
                </c:pt>
                <c:pt idx="7">
                  <c:v>1.27</c:v>
                </c:pt>
                <c:pt idx="8">
                  <c:v>1.19</c:v>
                </c:pt>
                <c:pt idx="9">
                  <c:v>1.111</c:v>
                </c:pt>
                <c:pt idx="10">
                  <c:v>1.0189999999999999</c:v>
                </c:pt>
                <c:pt idx="11">
                  <c:v>0.93200000000000005</c:v>
                </c:pt>
                <c:pt idx="12">
                  <c:v>0.81499999999999995</c:v>
                </c:pt>
                <c:pt idx="13">
                  <c:v>0.74099999999999999</c:v>
                </c:pt>
                <c:pt idx="14">
                  <c:v>0.68100000000000005</c:v>
                </c:pt>
                <c:pt idx="15">
                  <c:v>0.61299999999999999</c:v>
                </c:pt>
                <c:pt idx="16">
                  <c:v>0.55900000000000005</c:v>
                </c:pt>
                <c:pt idx="17">
                  <c:v>0.51100000000000001</c:v>
                </c:pt>
                <c:pt idx="18">
                  <c:v>0.45100000000000001</c:v>
                </c:pt>
                <c:pt idx="19">
                  <c:v>0.41299999999999998</c:v>
                </c:pt>
                <c:pt idx="20">
                  <c:v>0.4</c:v>
                </c:pt>
                <c:pt idx="21">
                  <c:v>0.36499999999999999</c:v>
                </c:pt>
                <c:pt idx="22">
                  <c:v>0.34499999999999997</c:v>
                </c:pt>
                <c:pt idx="23">
                  <c:v>0.32500000000000001</c:v>
                </c:pt>
                <c:pt idx="24">
                  <c:v>0.309</c:v>
                </c:pt>
                <c:pt idx="25">
                  <c:v>0.29599999999999999</c:v>
                </c:pt>
                <c:pt idx="26">
                  <c:v>0.28000000000000003</c:v>
                </c:pt>
                <c:pt idx="27">
                  <c:v>0.27100000000000002</c:v>
                </c:pt>
                <c:pt idx="28">
                  <c:v>0.26200000000000001</c:v>
                </c:pt>
                <c:pt idx="29">
                  <c:v>0.254</c:v>
                </c:pt>
                <c:pt idx="30">
                  <c:v>0.248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E-45E4-B582-F89ED6750299}"/>
            </c:ext>
          </c:extLst>
        </c:ser>
        <c:ser>
          <c:idx val="1"/>
          <c:order val="1"/>
          <c:tx>
            <c:strRef>
              <c:f>Graph!$A$41</c:f>
              <c:strCache>
                <c:ptCount val="1"/>
                <c:pt idx="0">
                  <c:v>Exhaust CO/10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Graph!$B$39:$AF$39</c:f>
              <c:strCache>
                <c:ptCount val="31"/>
                <c:pt idx="0">
                  <c:v>(R) 2000</c:v>
                </c:pt>
                <c:pt idx="1">
                  <c:v>(R) 2001</c:v>
                </c:pt>
                <c:pt idx="2">
                  <c:v>(R) 2002</c:v>
                </c:pt>
                <c:pt idx="3">
                  <c:v>(R) 2003</c:v>
                </c:pt>
                <c:pt idx="4">
                  <c:v>(R) 2004</c:v>
                </c:pt>
                <c:pt idx="5">
                  <c:v>(R) 2005</c:v>
                </c:pt>
                <c:pt idx="6">
                  <c:v>(R) 2006</c:v>
                </c:pt>
                <c:pt idx="7">
                  <c:v>(R) 2007</c:v>
                </c:pt>
                <c:pt idx="8">
                  <c:v>(R) 2008</c:v>
                </c:pt>
                <c:pt idx="9">
                  <c:v>(R) 2009</c:v>
                </c:pt>
                <c:pt idx="10">
                  <c:v>(R) 2010</c:v>
                </c:pt>
                <c:pt idx="11">
                  <c:v>(R) 2011</c:v>
                </c:pt>
                <c:pt idx="12">
                  <c:v>(R) 2012</c:v>
                </c:pt>
                <c:pt idx="13">
                  <c:v>(R) 2013</c:v>
                </c:pt>
                <c:pt idx="14">
                  <c:v>(R) 2014</c:v>
                </c:pt>
                <c:pt idx="15">
                  <c:v>(R) 2015</c:v>
                </c:pt>
                <c:pt idx="16">
                  <c:v>(R) 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(P) 2022</c:v>
                </c:pt>
                <c:pt idx="23">
                  <c:v>(P) 2023</c:v>
                </c:pt>
                <c:pt idx="24">
                  <c:v>(P) 2024</c:v>
                </c:pt>
                <c:pt idx="25">
                  <c:v>(P) 2025</c:v>
                </c:pt>
                <c:pt idx="26">
                  <c:v>(P) 2026</c:v>
                </c:pt>
                <c:pt idx="27">
                  <c:v>(P) 2027</c:v>
                </c:pt>
                <c:pt idx="28">
                  <c:v>(P) 2028</c:v>
                </c:pt>
                <c:pt idx="29">
                  <c:v>(P) 2029</c:v>
                </c:pt>
                <c:pt idx="30">
                  <c:v>(P) 2030</c:v>
                </c:pt>
              </c:strCache>
            </c:strRef>
          </c:cat>
          <c:val>
            <c:numRef>
              <c:f>Graph!$B$41:$AF$41</c:f>
              <c:numCache>
                <c:formatCode>General</c:formatCode>
                <c:ptCount val="31"/>
                <c:pt idx="0">
                  <c:v>3.0611999999999999</c:v>
                </c:pt>
                <c:pt idx="1">
                  <c:v>2.8479999999999999</c:v>
                </c:pt>
                <c:pt idx="2">
                  <c:v>2.5600999999999998</c:v>
                </c:pt>
                <c:pt idx="3">
                  <c:v>2.3359000000000001</c:v>
                </c:pt>
                <c:pt idx="4">
                  <c:v>2.0879000000000003</c:v>
                </c:pt>
                <c:pt idx="5">
                  <c:v>1.8305</c:v>
                </c:pt>
                <c:pt idx="6">
                  <c:v>1.6591</c:v>
                </c:pt>
                <c:pt idx="7">
                  <c:v>1.4662000000000002</c:v>
                </c:pt>
                <c:pt idx="8">
                  <c:v>1.3161</c:v>
                </c:pt>
                <c:pt idx="9">
                  <c:v>1.2246999999999999</c:v>
                </c:pt>
                <c:pt idx="10">
                  <c:v>1.1416999999999999</c:v>
                </c:pt>
                <c:pt idx="11">
                  <c:v>1.0706</c:v>
                </c:pt>
                <c:pt idx="12">
                  <c:v>0.9718</c:v>
                </c:pt>
                <c:pt idx="13">
                  <c:v>0.89910000000000001</c:v>
                </c:pt>
                <c:pt idx="14">
                  <c:v>0.85060000000000002</c:v>
                </c:pt>
                <c:pt idx="15">
                  <c:v>0.78479999999999994</c:v>
                </c:pt>
                <c:pt idx="16">
                  <c:v>0.72870000000000001</c:v>
                </c:pt>
                <c:pt idx="17">
                  <c:v>0.67230000000000001</c:v>
                </c:pt>
                <c:pt idx="18">
                  <c:v>0.61899999999999999</c:v>
                </c:pt>
                <c:pt idx="19">
                  <c:v>0.57329999999999992</c:v>
                </c:pt>
                <c:pt idx="20">
                  <c:v>0.54589999999999994</c:v>
                </c:pt>
                <c:pt idx="21">
                  <c:v>0.51849999999999996</c:v>
                </c:pt>
                <c:pt idx="22">
                  <c:v>0.49429999999999996</c:v>
                </c:pt>
                <c:pt idx="23">
                  <c:v>0.46749999999999997</c:v>
                </c:pt>
                <c:pt idx="24">
                  <c:v>0.44379999999999997</c:v>
                </c:pt>
                <c:pt idx="25">
                  <c:v>0.42160000000000003</c:v>
                </c:pt>
                <c:pt idx="26">
                  <c:v>0.38990000000000002</c:v>
                </c:pt>
                <c:pt idx="27">
                  <c:v>0.372</c:v>
                </c:pt>
                <c:pt idx="28">
                  <c:v>0.35510000000000003</c:v>
                </c:pt>
                <c:pt idx="29">
                  <c:v>0.34110000000000001</c:v>
                </c:pt>
                <c:pt idx="30">
                  <c:v>0.32530000000000003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E-45E4-B582-F89ED6750299}"/>
            </c:ext>
          </c:extLst>
        </c:ser>
        <c:ser>
          <c:idx val="2"/>
          <c:order val="2"/>
          <c:tx>
            <c:strRef>
              <c:f>Graph!$A$42</c:f>
              <c:strCache>
                <c:ptCount val="1"/>
                <c:pt idx="0">
                  <c:v>Exhaust Nox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Graph!$B$39:$AF$39</c:f>
              <c:strCache>
                <c:ptCount val="31"/>
                <c:pt idx="0">
                  <c:v>(R) 2000</c:v>
                </c:pt>
                <c:pt idx="1">
                  <c:v>(R) 2001</c:v>
                </c:pt>
                <c:pt idx="2">
                  <c:v>(R) 2002</c:v>
                </c:pt>
                <c:pt idx="3">
                  <c:v>(R) 2003</c:v>
                </c:pt>
                <c:pt idx="4">
                  <c:v>(R) 2004</c:v>
                </c:pt>
                <c:pt idx="5">
                  <c:v>(R) 2005</c:v>
                </c:pt>
                <c:pt idx="6">
                  <c:v>(R) 2006</c:v>
                </c:pt>
                <c:pt idx="7">
                  <c:v>(R) 2007</c:v>
                </c:pt>
                <c:pt idx="8">
                  <c:v>(R) 2008</c:v>
                </c:pt>
                <c:pt idx="9">
                  <c:v>(R) 2009</c:v>
                </c:pt>
                <c:pt idx="10">
                  <c:v>(R) 2010</c:v>
                </c:pt>
                <c:pt idx="11">
                  <c:v>(R) 2011</c:v>
                </c:pt>
                <c:pt idx="12">
                  <c:v>(R) 2012</c:v>
                </c:pt>
                <c:pt idx="13">
                  <c:v>(R) 2013</c:v>
                </c:pt>
                <c:pt idx="14">
                  <c:v>(R) 2014</c:v>
                </c:pt>
                <c:pt idx="15">
                  <c:v>(R) 2015</c:v>
                </c:pt>
                <c:pt idx="16">
                  <c:v>(R) 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(P) 2022</c:v>
                </c:pt>
                <c:pt idx="23">
                  <c:v>(P) 2023</c:v>
                </c:pt>
                <c:pt idx="24">
                  <c:v>(P) 2024</c:v>
                </c:pt>
                <c:pt idx="25">
                  <c:v>(P) 2025</c:v>
                </c:pt>
                <c:pt idx="26">
                  <c:v>(P) 2026</c:v>
                </c:pt>
                <c:pt idx="27">
                  <c:v>(P) 2027</c:v>
                </c:pt>
                <c:pt idx="28">
                  <c:v>(P) 2028</c:v>
                </c:pt>
                <c:pt idx="29">
                  <c:v>(P) 2029</c:v>
                </c:pt>
                <c:pt idx="30">
                  <c:v>(P) 2030</c:v>
                </c:pt>
              </c:strCache>
            </c:strRef>
          </c:cat>
          <c:val>
            <c:numRef>
              <c:f>Graph!$B$42:$AF$42</c:f>
              <c:numCache>
                <c:formatCode>General</c:formatCode>
                <c:ptCount val="31"/>
                <c:pt idx="0">
                  <c:v>4.8410000000000002</c:v>
                </c:pt>
                <c:pt idx="1">
                  <c:v>4.6769999999999996</c:v>
                </c:pt>
                <c:pt idx="2">
                  <c:v>4.4089999999999998</c:v>
                </c:pt>
                <c:pt idx="3">
                  <c:v>4.1879999999999997</c:v>
                </c:pt>
                <c:pt idx="4">
                  <c:v>3.7919999999999998</c:v>
                </c:pt>
                <c:pt idx="5">
                  <c:v>3.43</c:v>
                </c:pt>
                <c:pt idx="6">
                  <c:v>3.2109999999999999</c:v>
                </c:pt>
                <c:pt idx="7">
                  <c:v>2.9</c:v>
                </c:pt>
                <c:pt idx="8">
                  <c:v>2.7530000000000001</c:v>
                </c:pt>
                <c:pt idx="9">
                  <c:v>2.5190000000000001</c:v>
                </c:pt>
                <c:pt idx="10">
                  <c:v>2.3559999999999999</c:v>
                </c:pt>
                <c:pt idx="11">
                  <c:v>2.1160000000000001</c:v>
                </c:pt>
                <c:pt idx="12">
                  <c:v>1.9159999999999999</c:v>
                </c:pt>
                <c:pt idx="13">
                  <c:v>1.726</c:v>
                </c:pt>
                <c:pt idx="14">
                  <c:v>1.552</c:v>
                </c:pt>
                <c:pt idx="15">
                  <c:v>1.3620000000000001</c:v>
                </c:pt>
                <c:pt idx="16">
                  <c:v>1.2010000000000001</c:v>
                </c:pt>
                <c:pt idx="17">
                  <c:v>1.0900000000000001</c:v>
                </c:pt>
                <c:pt idx="18">
                  <c:v>0.97599999999999998</c:v>
                </c:pt>
                <c:pt idx="19">
                  <c:v>0.83799999999999997</c:v>
                </c:pt>
                <c:pt idx="20">
                  <c:v>0.77</c:v>
                </c:pt>
                <c:pt idx="21">
                  <c:v>0.71799999999999997</c:v>
                </c:pt>
                <c:pt idx="22">
                  <c:v>0.65</c:v>
                </c:pt>
                <c:pt idx="23">
                  <c:v>0.58499999999999996</c:v>
                </c:pt>
                <c:pt idx="24">
                  <c:v>0.53500000000000003</c:v>
                </c:pt>
                <c:pt idx="25">
                  <c:v>0.49099999999999999</c:v>
                </c:pt>
                <c:pt idx="26">
                  <c:v>0.45500000000000002</c:v>
                </c:pt>
                <c:pt idx="27">
                  <c:v>0.41499999999999998</c:v>
                </c:pt>
                <c:pt idx="28">
                  <c:v>0.38</c:v>
                </c:pt>
                <c:pt idx="29">
                  <c:v>0.35099999999999998</c:v>
                </c:pt>
                <c:pt idx="30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E-45E4-B582-F89ED6750299}"/>
            </c:ext>
          </c:extLst>
        </c:ser>
        <c:ser>
          <c:idx val="3"/>
          <c:order val="3"/>
          <c:tx>
            <c:strRef>
              <c:f>Graph!$A$43</c:f>
              <c:strCache>
                <c:ptCount val="1"/>
                <c:pt idx="0">
                  <c:v>Exhaust PM2.5*10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Graph!$B$39:$AF$39</c:f>
              <c:strCache>
                <c:ptCount val="31"/>
                <c:pt idx="0">
                  <c:v>(R) 2000</c:v>
                </c:pt>
                <c:pt idx="1">
                  <c:v>(R) 2001</c:v>
                </c:pt>
                <c:pt idx="2">
                  <c:v>(R) 2002</c:v>
                </c:pt>
                <c:pt idx="3">
                  <c:v>(R) 2003</c:v>
                </c:pt>
                <c:pt idx="4">
                  <c:v>(R) 2004</c:v>
                </c:pt>
                <c:pt idx="5">
                  <c:v>(R) 2005</c:v>
                </c:pt>
                <c:pt idx="6">
                  <c:v>(R) 2006</c:v>
                </c:pt>
                <c:pt idx="7">
                  <c:v>(R) 2007</c:v>
                </c:pt>
                <c:pt idx="8">
                  <c:v>(R) 2008</c:v>
                </c:pt>
                <c:pt idx="9">
                  <c:v>(R) 2009</c:v>
                </c:pt>
                <c:pt idx="10">
                  <c:v>(R) 2010</c:v>
                </c:pt>
                <c:pt idx="11">
                  <c:v>(R) 2011</c:v>
                </c:pt>
                <c:pt idx="12">
                  <c:v>(R) 2012</c:v>
                </c:pt>
                <c:pt idx="13">
                  <c:v>(R) 2013</c:v>
                </c:pt>
                <c:pt idx="14">
                  <c:v>(R) 2014</c:v>
                </c:pt>
                <c:pt idx="15">
                  <c:v>(R) 2015</c:v>
                </c:pt>
                <c:pt idx="16">
                  <c:v>(R) 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(P) 2022</c:v>
                </c:pt>
                <c:pt idx="23">
                  <c:v>(P) 2023</c:v>
                </c:pt>
                <c:pt idx="24">
                  <c:v>(P) 2024</c:v>
                </c:pt>
                <c:pt idx="25">
                  <c:v>(P) 2025</c:v>
                </c:pt>
                <c:pt idx="26">
                  <c:v>(P) 2026</c:v>
                </c:pt>
                <c:pt idx="27">
                  <c:v>(P) 2027</c:v>
                </c:pt>
                <c:pt idx="28">
                  <c:v>(P) 2028</c:v>
                </c:pt>
                <c:pt idx="29">
                  <c:v>(P) 2029</c:v>
                </c:pt>
                <c:pt idx="30">
                  <c:v>(P) 2030</c:v>
                </c:pt>
              </c:strCache>
            </c:strRef>
          </c:cat>
          <c:val>
            <c:numRef>
              <c:f>Graph!$B$43:$AF$43</c:f>
              <c:numCache>
                <c:formatCode>General</c:formatCode>
                <c:ptCount val="31"/>
                <c:pt idx="0">
                  <c:v>1.29</c:v>
                </c:pt>
                <c:pt idx="1">
                  <c:v>1.25</c:v>
                </c:pt>
                <c:pt idx="2">
                  <c:v>1.1700000000000002</c:v>
                </c:pt>
                <c:pt idx="3">
                  <c:v>1.1300000000000001</c:v>
                </c:pt>
                <c:pt idx="4">
                  <c:v>1.06</c:v>
                </c:pt>
                <c:pt idx="5">
                  <c:v>1</c:v>
                </c:pt>
                <c:pt idx="6">
                  <c:v>0.97</c:v>
                </c:pt>
                <c:pt idx="7">
                  <c:v>0.85999999999999988</c:v>
                </c:pt>
                <c:pt idx="8">
                  <c:v>0.81</c:v>
                </c:pt>
                <c:pt idx="9">
                  <c:v>0.73</c:v>
                </c:pt>
                <c:pt idx="10">
                  <c:v>0.69000000000000006</c:v>
                </c:pt>
                <c:pt idx="11">
                  <c:v>0.58000000000000007</c:v>
                </c:pt>
                <c:pt idx="12">
                  <c:v>0.52</c:v>
                </c:pt>
                <c:pt idx="13">
                  <c:v>0.45999999999999996</c:v>
                </c:pt>
                <c:pt idx="14">
                  <c:v>0.41000000000000003</c:v>
                </c:pt>
                <c:pt idx="15">
                  <c:v>0.35000000000000003</c:v>
                </c:pt>
                <c:pt idx="16">
                  <c:v>0.3</c:v>
                </c:pt>
                <c:pt idx="17">
                  <c:v>0.28000000000000003</c:v>
                </c:pt>
                <c:pt idx="18">
                  <c:v>0.25</c:v>
                </c:pt>
                <c:pt idx="19">
                  <c:v>0.21000000000000002</c:v>
                </c:pt>
                <c:pt idx="20">
                  <c:v>0.19</c:v>
                </c:pt>
                <c:pt idx="21">
                  <c:v>0.17</c:v>
                </c:pt>
                <c:pt idx="22">
                  <c:v>0.16</c:v>
                </c:pt>
                <c:pt idx="23">
                  <c:v>0.14000000000000001</c:v>
                </c:pt>
                <c:pt idx="24">
                  <c:v>0.12</c:v>
                </c:pt>
                <c:pt idx="25">
                  <c:v>0.10999999999999999</c:v>
                </c:pt>
                <c:pt idx="26">
                  <c:v>0.1</c:v>
                </c:pt>
                <c:pt idx="27">
                  <c:v>0.09</c:v>
                </c:pt>
                <c:pt idx="28">
                  <c:v>0.08</c:v>
                </c:pt>
                <c:pt idx="29">
                  <c:v>0.08</c:v>
                </c:pt>
                <c:pt idx="3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7E-45E4-B582-F89ED6750299}"/>
            </c:ext>
          </c:extLst>
        </c:ser>
        <c:ser>
          <c:idx val="4"/>
          <c:order val="4"/>
          <c:tx>
            <c:strRef>
              <c:f>Graph!$A$44</c:f>
              <c:strCache>
                <c:ptCount val="1"/>
                <c:pt idx="0">
                  <c:v>Brake Wear PM2.5*10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Graph!$B$39:$AF$39</c:f>
              <c:strCache>
                <c:ptCount val="31"/>
                <c:pt idx="0">
                  <c:v>(R) 2000</c:v>
                </c:pt>
                <c:pt idx="1">
                  <c:v>(R) 2001</c:v>
                </c:pt>
                <c:pt idx="2">
                  <c:v>(R) 2002</c:v>
                </c:pt>
                <c:pt idx="3">
                  <c:v>(R) 2003</c:v>
                </c:pt>
                <c:pt idx="4">
                  <c:v>(R) 2004</c:v>
                </c:pt>
                <c:pt idx="5">
                  <c:v>(R) 2005</c:v>
                </c:pt>
                <c:pt idx="6">
                  <c:v>(R) 2006</c:v>
                </c:pt>
                <c:pt idx="7">
                  <c:v>(R) 2007</c:v>
                </c:pt>
                <c:pt idx="8">
                  <c:v>(R) 2008</c:v>
                </c:pt>
                <c:pt idx="9">
                  <c:v>(R) 2009</c:v>
                </c:pt>
                <c:pt idx="10">
                  <c:v>(R) 2010</c:v>
                </c:pt>
                <c:pt idx="11">
                  <c:v>(R) 2011</c:v>
                </c:pt>
                <c:pt idx="12">
                  <c:v>(R) 2012</c:v>
                </c:pt>
                <c:pt idx="13">
                  <c:v>(R) 2013</c:v>
                </c:pt>
                <c:pt idx="14">
                  <c:v>(R) 2014</c:v>
                </c:pt>
                <c:pt idx="15">
                  <c:v>(R) 2015</c:v>
                </c:pt>
                <c:pt idx="16">
                  <c:v>(R) 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(P) 2022</c:v>
                </c:pt>
                <c:pt idx="23">
                  <c:v>(P) 2023</c:v>
                </c:pt>
                <c:pt idx="24">
                  <c:v>(P) 2024</c:v>
                </c:pt>
                <c:pt idx="25">
                  <c:v>(P) 2025</c:v>
                </c:pt>
                <c:pt idx="26">
                  <c:v>(P) 2026</c:v>
                </c:pt>
                <c:pt idx="27">
                  <c:v>(P) 2027</c:v>
                </c:pt>
                <c:pt idx="28">
                  <c:v>(P) 2028</c:v>
                </c:pt>
                <c:pt idx="29">
                  <c:v>(P) 2029</c:v>
                </c:pt>
                <c:pt idx="30">
                  <c:v>(P) 2030</c:v>
                </c:pt>
              </c:strCache>
            </c:strRef>
          </c:cat>
          <c:val>
            <c:numRef>
              <c:f>Graph!$B$44:$AF$44</c:f>
              <c:numCache>
                <c:formatCode>General</c:formatCode>
                <c:ptCount val="31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7E-45E4-B582-F89ED6750299}"/>
            </c:ext>
          </c:extLst>
        </c:ser>
        <c:ser>
          <c:idx val="5"/>
          <c:order val="5"/>
          <c:tx>
            <c:strRef>
              <c:f>Graph!$A$45</c:f>
              <c:strCache>
                <c:ptCount val="1"/>
                <c:pt idx="0">
                  <c:v>Tire Wear PM2.5*10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Graph!$B$39:$AF$39</c:f>
              <c:strCache>
                <c:ptCount val="31"/>
                <c:pt idx="0">
                  <c:v>(R) 2000</c:v>
                </c:pt>
                <c:pt idx="1">
                  <c:v>(R) 2001</c:v>
                </c:pt>
                <c:pt idx="2">
                  <c:v>(R) 2002</c:v>
                </c:pt>
                <c:pt idx="3">
                  <c:v>(R) 2003</c:v>
                </c:pt>
                <c:pt idx="4">
                  <c:v>(R) 2004</c:v>
                </c:pt>
                <c:pt idx="5">
                  <c:v>(R) 2005</c:v>
                </c:pt>
                <c:pt idx="6">
                  <c:v>(R) 2006</c:v>
                </c:pt>
                <c:pt idx="7">
                  <c:v>(R) 2007</c:v>
                </c:pt>
                <c:pt idx="8">
                  <c:v>(R) 2008</c:v>
                </c:pt>
                <c:pt idx="9">
                  <c:v>(R) 2009</c:v>
                </c:pt>
                <c:pt idx="10">
                  <c:v>(R) 2010</c:v>
                </c:pt>
                <c:pt idx="11">
                  <c:v>(R) 2011</c:v>
                </c:pt>
                <c:pt idx="12">
                  <c:v>(R) 2012</c:v>
                </c:pt>
                <c:pt idx="13">
                  <c:v>(R) 2013</c:v>
                </c:pt>
                <c:pt idx="14">
                  <c:v>(R) 2014</c:v>
                </c:pt>
                <c:pt idx="15">
                  <c:v>(R) 2015</c:v>
                </c:pt>
                <c:pt idx="16">
                  <c:v>(R) 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(P) 2022</c:v>
                </c:pt>
                <c:pt idx="23">
                  <c:v>(P) 2023</c:v>
                </c:pt>
                <c:pt idx="24">
                  <c:v>(P) 2024</c:v>
                </c:pt>
                <c:pt idx="25">
                  <c:v>(P) 2025</c:v>
                </c:pt>
                <c:pt idx="26">
                  <c:v>(P) 2026</c:v>
                </c:pt>
                <c:pt idx="27">
                  <c:v>(P) 2027</c:v>
                </c:pt>
                <c:pt idx="28">
                  <c:v>(P) 2028</c:v>
                </c:pt>
                <c:pt idx="29">
                  <c:v>(P) 2029</c:v>
                </c:pt>
                <c:pt idx="30">
                  <c:v>(P) 2030</c:v>
                </c:pt>
              </c:strCache>
            </c:strRef>
          </c:cat>
          <c:val>
            <c:numRef>
              <c:f>Graph!$B$45:$AF$45</c:f>
              <c:numCache>
                <c:formatCode>General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0.01</c:v>
                </c:pt>
                <c:pt idx="5">
                  <c:v>0.01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7E-45E4-B582-F89ED6750299}"/>
            </c:ext>
          </c:extLst>
        </c:ser>
        <c:ser>
          <c:idx val="6"/>
          <c:order val="6"/>
          <c:tx>
            <c:strRef>
              <c:f>Graph!$A$46</c:f>
              <c:strCache>
                <c:ptCount val="1"/>
                <c:pt idx="0">
                  <c:v>Exhaust CO2/100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Graph!$B$39:$AF$39</c:f>
              <c:strCache>
                <c:ptCount val="31"/>
                <c:pt idx="0">
                  <c:v>(R) 2000</c:v>
                </c:pt>
                <c:pt idx="1">
                  <c:v>(R) 2001</c:v>
                </c:pt>
                <c:pt idx="2">
                  <c:v>(R) 2002</c:v>
                </c:pt>
                <c:pt idx="3">
                  <c:v>(R) 2003</c:v>
                </c:pt>
                <c:pt idx="4">
                  <c:v>(R) 2004</c:v>
                </c:pt>
                <c:pt idx="5">
                  <c:v>(R) 2005</c:v>
                </c:pt>
                <c:pt idx="6">
                  <c:v>(R) 2006</c:v>
                </c:pt>
                <c:pt idx="7">
                  <c:v>(R) 2007</c:v>
                </c:pt>
                <c:pt idx="8">
                  <c:v>(R) 2008</c:v>
                </c:pt>
                <c:pt idx="9">
                  <c:v>(R) 2009</c:v>
                </c:pt>
                <c:pt idx="10">
                  <c:v>(R) 2010</c:v>
                </c:pt>
                <c:pt idx="11">
                  <c:v>(R) 2011</c:v>
                </c:pt>
                <c:pt idx="12">
                  <c:v>(R) 2012</c:v>
                </c:pt>
                <c:pt idx="13">
                  <c:v>(R) 2013</c:v>
                </c:pt>
                <c:pt idx="14">
                  <c:v>(R) 2014</c:v>
                </c:pt>
                <c:pt idx="15">
                  <c:v>(R) 2015</c:v>
                </c:pt>
                <c:pt idx="16">
                  <c:v>(R) 2016</c:v>
                </c:pt>
                <c:pt idx="17">
                  <c:v>(R) 2017</c:v>
                </c:pt>
                <c:pt idx="18">
                  <c:v>(R) 2018</c:v>
                </c:pt>
                <c:pt idx="19">
                  <c:v>(R) 2019</c:v>
                </c:pt>
                <c:pt idx="20">
                  <c:v>(R) 2020</c:v>
                </c:pt>
                <c:pt idx="21">
                  <c:v>(R) 2021</c:v>
                </c:pt>
                <c:pt idx="22">
                  <c:v>(P) 2022</c:v>
                </c:pt>
                <c:pt idx="23">
                  <c:v>(P) 2023</c:v>
                </c:pt>
                <c:pt idx="24">
                  <c:v>(P) 2024</c:v>
                </c:pt>
                <c:pt idx="25">
                  <c:v>(P) 2025</c:v>
                </c:pt>
                <c:pt idx="26">
                  <c:v>(P) 2026</c:v>
                </c:pt>
                <c:pt idx="27">
                  <c:v>(P) 2027</c:v>
                </c:pt>
                <c:pt idx="28">
                  <c:v>(P) 2028</c:v>
                </c:pt>
                <c:pt idx="29">
                  <c:v>(P) 2029</c:v>
                </c:pt>
                <c:pt idx="30">
                  <c:v>(P) 2030</c:v>
                </c:pt>
              </c:strCache>
            </c:strRef>
          </c:cat>
          <c:val>
            <c:numRef>
              <c:f>Graph!$B$46:$AF$46</c:f>
              <c:numCache>
                <c:formatCode>General</c:formatCode>
                <c:ptCount val="31"/>
                <c:pt idx="0">
                  <c:v>6.1661699999999993</c:v>
                </c:pt>
                <c:pt idx="1">
                  <c:v>6.1610000000000005</c:v>
                </c:pt>
                <c:pt idx="2">
                  <c:v>6.0948099999999998</c:v>
                </c:pt>
                <c:pt idx="3">
                  <c:v>6.0891899999999994</c:v>
                </c:pt>
                <c:pt idx="4">
                  <c:v>6.05307</c:v>
                </c:pt>
                <c:pt idx="5">
                  <c:v>6.0449300000000008</c:v>
                </c:pt>
                <c:pt idx="6">
                  <c:v>6.0812900000000001</c:v>
                </c:pt>
                <c:pt idx="7">
                  <c:v>6.0946199999999999</c:v>
                </c:pt>
                <c:pt idx="8">
                  <c:v>6.1134000000000004</c:v>
                </c:pt>
                <c:pt idx="9">
                  <c:v>6.0197199999999995</c:v>
                </c:pt>
                <c:pt idx="10">
                  <c:v>6.0178899999999995</c:v>
                </c:pt>
                <c:pt idx="11">
                  <c:v>5.9637900000000004</c:v>
                </c:pt>
                <c:pt idx="12">
                  <c:v>5.9919700000000002</c:v>
                </c:pt>
                <c:pt idx="13">
                  <c:v>5.9439599999999997</c:v>
                </c:pt>
                <c:pt idx="14">
                  <c:v>5.8786699999999996</c:v>
                </c:pt>
                <c:pt idx="15">
                  <c:v>5.7774999999999999</c:v>
                </c:pt>
                <c:pt idx="16">
                  <c:v>5.6894200000000001</c:v>
                </c:pt>
                <c:pt idx="17">
                  <c:v>5.6339999999999995</c:v>
                </c:pt>
                <c:pt idx="18">
                  <c:v>5.5660400000000001</c:v>
                </c:pt>
                <c:pt idx="19">
                  <c:v>5.4389099999999999</c:v>
                </c:pt>
                <c:pt idx="20">
                  <c:v>5.5006399999999998</c:v>
                </c:pt>
                <c:pt idx="21">
                  <c:v>5.4312199999999997</c:v>
                </c:pt>
                <c:pt idx="22">
                  <c:v>5.3450999999999995</c:v>
                </c:pt>
                <c:pt idx="23">
                  <c:v>5.2283100000000005</c:v>
                </c:pt>
                <c:pt idx="24">
                  <c:v>5.1364900000000002</c:v>
                </c:pt>
                <c:pt idx="25">
                  <c:v>5.0560700000000001</c:v>
                </c:pt>
                <c:pt idx="26">
                  <c:v>4.98698</c:v>
                </c:pt>
                <c:pt idx="27">
                  <c:v>4.9173</c:v>
                </c:pt>
                <c:pt idx="28">
                  <c:v>4.8521700000000001</c:v>
                </c:pt>
                <c:pt idx="29">
                  <c:v>4.79793</c:v>
                </c:pt>
                <c:pt idx="30">
                  <c:v>4.7510399999999997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7E-45E4-B582-F89ED6750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740856"/>
        <c:axId val="853739056"/>
      </c:lineChart>
      <c:catAx>
        <c:axId val="853740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39056"/>
        <c:crosses val="autoZero"/>
        <c:auto val="1"/>
        <c:lblAlgn val="ctr"/>
        <c:lblOffset val="100"/>
        <c:noMultiLvlLbl val="0"/>
      </c:catAx>
      <c:valAx>
        <c:axId val="85373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4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99040354330709"/>
          <c:y val="8.886617901905175E-2"/>
          <c:w val="0.73788331146106734"/>
          <c:h val="0.1099752596076443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827FD1-A672-3307-1637-39F11525CB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4209-BD95-4927-9636-48BB7CE8E7A6}">
  <dimension ref="A39:AF46"/>
  <sheetViews>
    <sheetView tabSelected="1" workbookViewId="0"/>
  </sheetViews>
  <sheetFormatPr defaultRowHeight="12.75" x14ac:dyDescent="0.2"/>
  <sheetData>
    <row r="39" spans="1:32" x14ac:dyDescent="0.2">
      <c r="B39" t="str">
        <f>'4-43'!B2</f>
        <v>(R) 2000</v>
      </c>
      <c r="C39" t="str">
        <f>'4-43'!C2</f>
        <v>(R) 2001</v>
      </c>
      <c r="D39" t="str">
        <f>'4-43'!D2</f>
        <v>(R) 2002</v>
      </c>
      <c r="E39" t="str">
        <f>'4-43'!E2</f>
        <v>(R) 2003</v>
      </c>
      <c r="F39" t="str">
        <f>'4-43'!F2</f>
        <v>(R) 2004</v>
      </c>
      <c r="G39" t="str">
        <f>'4-43'!G2</f>
        <v>(R) 2005</v>
      </c>
      <c r="H39" t="str">
        <f>'4-43'!H2</f>
        <v>(R) 2006</v>
      </c>
      <c r="I39" t="str">
        <f>'4-43'!I2</f>
        <v>(R) 2007</v>
      </c>
      <c r="J39" t="str">
        <f>'4-43'!J2</f>
        <v>(R) 2008</v>
      </c>
      <c r="K39" t="str">
        <f>'4-43'!K2</f>
        <v>(R) 2009</v>
      </c>
      <c r="L39" t="str">
        <f>'4-43'!L2</f>
        <v>(R) 2010</v>
      </c>
      <c r="M39" t="str">
        <f>'4-43'!M2</f>
        <v>(R) 2011</v>
      </c>
      <c r="N39" t="str">
        <f>'4-43'!N2</f>
        <v>(R) 2012</v>
      </c>
      <c r="O39" t="str">
        <f>'4-43'!O2</f>
        <v>(R) 2013</v>
      </c>
      <c r="P39" t="str">
        <f>'4-43'!P2</f>
        <v>(R) 2014</v>
      </c>
      <c r="Q39" t="str">
        <f>'4-43'!Q2</f>
        <v>(R) 2015</v>
      </c>
      <c r="R39" t="str">
        <f>'4-43'!R2</f>
        <v>(R) 2016</v>
      </c>
      <c r="S39" t="str">
        <f>'4-43'!S2</f>
        <v>(R) 2017</v>
      </c>
      <c r="T39" t="str">
        <f>'4-43'!T2</f>
        <v>(R) 2018</v>
      </c>
      <c r="U39" t="str">
        <f>'4-43'!U2</f>
        <v>(R) 2019</v>
      </c>
      <c r="V39" t="str">
        <f>'4-43'!V2</f>
        <v>(R) 2020</v>
      </c>
      <c r="W39" t="str">
        <f>'4-43'!W2</f>
        <v>(R) 2021</v>
      </c>
      <c r="X39" t="str">
        <f>'4-43'!X2</f>
        <v>(P) 2022</v>
      </c>
      <c r="Y39" t="str">
        <f>'4-43'!Y2</f>
        <v>(P) 2023</v>
      </c>
      <c r="Z39" t="str">
        <f>'4-43'!Z2</f>
        <v>(P) 2024</v>
      </c>
      <c r="AA39" t="str">
        <f>'4-43'!AA2</f>
        <v>(P) 2025</v>
      </c>
      <c r="AB39" t="str">
        <f>'4-43'!AB2</f>
        <v>(P) 2026</v>
      </c>
      <c r="AC39" t="str">
        <f>'4-43'!AC2</f>
        <v>(P) 2027</v>
      </c>
      <c r="AD39" t="str">
        <f>'4-43'!AD2</f>
        <v>(P) 2028</v>
      </c>
      <c r="AE39" t="str">
        <f>'4-43'!AE2</f>
        <v>(P) 2029</v>
      </c>
      <c r="AF39" t="str">
        <f>'4-43'!AF2</f>
        <v>(P) 2030</v>
      </c>
    </row>
    <row r="40" spans="1:32" x14ac:dyDescent="0.2">
      <c r="A40" s="11" t="s">
        <v>1</v>
      </c>
      <c r="B40">
        <f>'4-43'!B104</f>
        <v>2.5070000000000001</v>
      </c>
      <c r="C40">
        <f>'4-43'!C104</f>
        <v>2.3650000000000002</v>
      </c>
      <c r="D40">
        <f>'4-43'!D104</f>
        <v>2.1419999999999999</v>
      </c>
      <c r="E40">
        <f>'4-43'!E104</f>
        <v>1.9710000000000001</v>
      </c>
      <c r="F40">
        <f>'4-43'!F104</f>
        <v>1.7569999999999999</v>
      </c>
      <c r="G40">
        <f>'4-43'!G104</f>
        <v>1.554</v>
      </c>
      <c r="H40">
        <f>'4-43'!H104</f>
        <v>1.4139999999999999</v>
      </c>
      <c r="I40">
        <f>'4-43'!I104</f>
        <v>1.27</v>
      </c>
      <c r="J40">
        <f>'4-43'!J104</f>
        <v>1.19</v>
      </c>
      <c r="K40">
        <f>'4-43'!K104</f>
        <v>1.111</v>
      </c>
      <c r="L40">
        <f>'4-43'!L104</f>
        <v>1.0189999999999999</v>
      </c>
      <c r="M40">
        <f>'4-43'!M104</f>
        <v>0.93200000000000005</v>
      </c>
      <c r="N40">
        <f>'4-43'!N104</f>
        <v>0.81499999999999995</v>
      </c>
      <c r="O40">
        <f>'4-43'!O104</f>
        <v>0.74099999999999999</v>
      </c>
      <c r="P40">
        <f>'4-43'!P104</f>
        <v>0.68100000000000005</v>
      </c>
      <c r="Q40">
        <f>'4-43'!Q104</f>
        <v>0.61299999999999999</v>
      </c>
      <c r="R40">
        <f>'4-43'!R104</f>
        <v>0.55900000000000005</v>
      </c>
      <c r="S40">
        <f>'4-43'!S104</f>
        <v>0.51100000000000001</v>
      </c>
      <c r="T40">
        <f>'4-43'!T104</f>
        <v>0.45100000000000001</v>
      </c>
      <c r="U40">
        <f>'4-43'!U104</f>
        <v>0.41299999999999998</v>
      </c>
      <c r="V40">
        <f>'4-43'!V104</f>
        <v>0.4</v>
      </c>
      <c r="W40">
        <f>'4-43'!W104</f>
        <v>0.36499999999999999</v>
      </c>
      <c r="X40">
        <f>'4-43'!X104</f>
        <v>0.34499999999999997</v>
      </c>
      <c r="Y40">
        <f>'4-43'!Y104</f>
        <v>0.32500000000000001</v>
      </c>
      <c r="Z40">
        <f>'4-43'!Z104</f>
        <v>0.309</v>
      </c>
      <c r="AA40">
        <f>'4-43'!AA104</f>
        <v>0.29599999999999999</v>
      </c>
      <c r="AB40">
        <f>'4-43'!AB104</f>
        <v>0.28000000000000003</v>
      </c>
      <c r="AC40">
        <f>'4-43'!AC104</f>
        <v>0.27100000000000002</v>
      </c>
      <c r="AD40">
        <f>'4-43'!AD104</f>
        <v>0.26200000000000001</v>
      </c>
      <c r="AE40">
        <f>'4-43'!AE104</f>
        <v>0.254</v>
      </c>
      <c r="AF40">
        <f>'4-43'!AF104</f>
        <v>0.248</v>
      </c>
    </row>
    <row r="41" spans="1:32" x14ac:dyDescent="0.2">
      <c r="A41" s="11" t="s">
        <v>56</v>
      </c>
      <c r="B41">
        <f>'4-43'!B105/10</f>
        <v>3.0611999999999999</v>
      </c>
      <c r="C41">
        <f>'4-43'!C105/10</f>
        <v>2.8479999999999999</v>
      </c>
      <c r="D41">
        <f>'4-43'!D105/10</f>
        <v>2.5600999999999998</v>
      </c>
      <c r="E41">
        <f>'4-43'!E105/10</f>
        <v>2.3359000000000001</v>
      </c>
      <c r="F41">
        <f>'4-43'!F105/10</f>
        <v>2.0879000000000003</v>
      </c>
      <c r="G41">
        <f>'4-43'!G105/10</f>
        <v>1.8305</v>
      </c>
      <c r="H41">
        <f>'4-43'!H105/10</f>
        <v>1.6591</v>
      </c>
      <c r="I41">
        <f>'4-43'!I105/10</f>
        <v>1.4662000000000002</v>
      </c>
      <c r="J41">
        <f>'4-43'!J105/10</f>
        <v>1.3161</v>
      </c>
      <c r="K41">
        <f>'4-43'!K105/10</f>
        <v>1.2246999999999999</v>
      </c>
      <c r="L41">
        <f>'4-43'!L105/10</f>
        <v>1.1416999999999999</v>
      </c>
      <c r="M41">
        <f>'4-43'!M105/10</f>
        <v>1.0706</v>
      </c>
      <c r="N41">
        <f>'4-43'!N105/10</f>
        <v>0.9718</v>
      </c>
      <c r="O41">
        <f>'4-43'!O105/10</f>
        <v>0.89910000000000001</v>
      </c>
      <c r="P41">
        <f>'4-43'!P105/10</f>
        <v>0.85060000000000002</v>
      </c>
      <c r="Q41">
        <f>'4-43'!Q105/10</f>
        <v>0.78479999999999994</v>
      </c>
      <c r="R41">
        <f>'4-43'!R105/10</f>
        <v>0.72870000000000001</v>
      </c>
      <c r="S41">
        <f>'4-43'!S105/10</f>
        <v>0.67230000000000001</v>
      </c>
      <c r="T41">
        <f>'4-43'!T105/10</f>
        <v>0.61899999999999999</v>
      </c>
      <c r="U41">
        <f>'4-43'!U105/10</f>
        <v>0.57329999999999992</v>
      </c>
      <c r="V41">
        <f>'4-43'!V105/10</f>
        <v>0.54589999999999994</v>
      </c>
      <c r="W41">
        <f>'4-43'!W105/10</f>
        <v>0.51849999999999996</v>
      </c>
      <c r="X41">
        <f>'4-43'!X105/10</f>
        <v>0.49429999999999996</v>
      </c>
      <c r="Y41">
        <f>'4-43'!Y105/10</f>
        <v>0.46749999999999997</v>
      </c>
      <c r="Z41">
        <f>'4-43'!Z105/10</f>
        <v>0.44379999999999997</v>
      </c>
      <c r="AA41">
        <f>'4-43'!AA105/10</f>
        <v>0.42160000000000003</v>
      </c>
      <c r="AB41">
        <f>'4-43'!AB105/10</f>
        <v>0.38990000000000002</v>
      </c>
      <c r="AC41">
        <f>'4-43'!AC105/10</f>
        <v>0.372</v>
      </c>
      <c r="AD41">
        <f>'4-43'!AD105/10</f>
        <v>0.35510000000000003</v>
      </c>
      <c r="AE41">
        <f>'4-43'!AE105/10</f>
        <v>0.34110000000000001</v>
      </c>
      <c r="AF41">
        <f>'4-43'!AF105/10</f>
        <v>0.32530000000000003</v>
      </c>
    </row>
    <row r="42" spans="1:32" x14ac:dyDescent="0.2">
      <c r="A42" s="11" t="s">
        <v>57</v>
      </c>
      <c r="B42">
        <f>'4-43'!B106</f>
        <v>4.8410000000000002</v>
      </c>
      <c r="C42">
        <f>'4-43'!C106</f>
        <v>4.6769999999999996</v>
      </c>
      <c r="D42">
        <f>'4-43'!D106</f>
        <v>4.4089999999999998</v>
      </c>
      <c r="E42">
        <f>'4-43'!E106</f>
        <v>4.1879999999999997</v>
      </c>
      <c r="F42">
        <f>'4-43'!F106</f>
        <v>3.7919999999999998</v>
      </c>
      <c r="G42">
        <f>'4-43'!G106</f>
        <v>3.43</v>
      </c>
      <c r="H42">
        <f>'4-43'!H106</f>
        <v>3.2109999999999999</v>
      </c>
      <c r="I42">
        <f>'4-43'!I106</f>
        <v>2.9</v>
      </c>
      <c r="J42">
        <f>'4-43'!J106</f>
        <v>2.7530000000000001</v>
      </c>
      <c r="K42">
        <f>'4-43'!K106</f>
        <v>2.5190000000000001</v>
      </c>
      <c r="L42">
        <f>'4-43'!L106</f>
        <v>2.3559999999999999</v>
      </c>
      <c r="M42">
        <f>'4-43'!M106</f>
        <v>2.1160000000000001</v>
      </c>
      <c r="N42">
        <f>'4-43'!N106</f>
        <v>1.9159999999999999</v>
      </c>
      <c r="O42">
        <f>'4-43'!O106</f>
        <v>1.726</v>
      </c>
      <c r="P42">
        <f>'4-43'!P106</f>
        <v>1.552</v>
      </c>
      <c r="Q42">
        <f>'4-43'!Q106</f>
        <v>1.3620000000000001</v>
      </c>
      <c r="R42">
        <f>'4-43'!R106</f>
        <v>1.2010000000000001</v>
      </c>
      <c r="S42">
        <f>'4-43'!S106</f>
        <v>1.0900000000000001</v>
      </c>
      <c r="T42">
        <f>'4-43'!T106</f>
        <v>0.97599999999999998</v>
      </c>
      <c r="U42">
        <f>'4-43'!U106</f>
        <v>0.83799999999999997</v>
      </c>
      <c r="V42">
        <f>'4-43'!V106</f>
        <v>0.77</v>
      </c>
      <c r="W42">
        <f>'4-43'!W106</f>
        <v>0.71799999999999997</v>
      </c>
      <c r="X42">
        <f>'4-43'!X106</f>
        <v>0.65</v>
      </c>
      <c r="Y42">
        <f>'4-43'!Y106</f>
        <v>0.58499999999999996</v>
      </c>
      <c r="Z42">
        <f>'4-43'!Z106</f>
        <v>0.53500000000000003</v>
      </c>
      <c r="AA42">
        <f>'4-43'!AA106</f>
        <v>0.49099999999999999</v>
      </c>
      <c r="AB42">
        <f>'4-43'!AB106</f>
        <v>0.45500000000000002</v>
      </c>
      <c r="AC42">
        <f>'4-43'!AC106</f>
        <v>0.41499999999999998</v>
      </c>
      <c r="AD42">
        <f>'4-43'!AD106</f>
        <v>0.38</v>
      </c>
      <c r="AE42">
        <f>'4-43'!AE106</f>
        <v>0.35099999999999998</v>
      </c>
      <c r="AF42">
        <f>'4-43'!AF106</f>
        <v>0.32700000000000001</v>
      </c>
    </row>
    <row r="43" spans="1:32" x14ac:dyDescent="0.2">
      <c r="A43" s="11" t="s">
        <v>58</v>
      </c>
      <c r="B43">
        <f>'4-43'!B107*10</f>
        <v>1.29</v>
      </c>
      <c r="C43">
        <f>'4-43'!C107*10</f>
        <v>1.25</v>
      </c>
      <c r="D43">
        <f>'4-43'!D107*10</f>
        <v>1.1700000000000002</v>
      </c>
      <c r="E43">
        <f>'4-43'!E107*10</f>
        <v>1.1300000000000001</v>
      </c>
      <c r="F43">
        <f>'4-43'!F107*10</f>
        <v>1.06</v>
      </c>
      <c r="G43">
        <f>'4-43'!G107*10</f>
        <v>1</v>
      </c>
      <c r="H43">
        <f>'4-43'!H107*10</f>
        <v>0.97</v>
      </c>
      <c r="I43">
        <f>'4-43'!I107*10</f>
        <v>0.85999999999999988</v>
      </c>
      <c r="J43">
        <f>'4-43'!J107*10</f>
        <v>0.81</v>
      </c>
      <c r="K43">
        <f>'4-43'!K107*10</f>
        <v>0.73</v>
      </c>
      <c r="L43">
        <f>'4-43'!L107*10</f>
        <v>0.69000000000000006</v>
      </c>
      <c r="M43">
        <f>'4-43'!M107*10</f>
        <v>0.58000000000000007</v>
      </c>
      <c r="N43">
        <f>'4-43'!N107*10</f>
        <v>0.52</v>
      </c>
      <c r="O43">
        <f>'4-43'!O107*10</f>
        <v>0.45999999999999996</v>
      </c>
      <c r="P43">
        <f>'4-43'!P107*10</f>
        <v>0.41000000000000003</v>
      </c>
      <c r="Q43">
        <f>'4-43'!Q107*10</f>
        <v>0.35000000000000003</v>
      </c>
      <c r="R43">
        <f>'4-43'!R107*10</f>
        <v>0.3</v>
      </c>
      <c r="S43">
        <f>'4-43'!S107*10</f>
        <v>0.28000000000000003</v>
      </c>
      <c r="T43">
        <f>'4-43'!T107*10</f>
        <v>0.25</v>
      </c>
      <c r="U43">
        <f>'4-43'!U107*10</f>
        <v>0.21000000000000002</v>
      </c>
      <c r="V43">
        <f>'4-43'!V107*10</f>
        <v>0.19</v>
      </c>
      <c r="W43">
        <f>'4-43'!W107*10</f>
        <v>0.17</v>
      </c>
      <c r="X43">
        <f>'4-43'!X107*10</f>
        <v>0.16</v>
      </c>
      <c r="Y43">
        <f>'4-43'!Y107*10</f>
        <v>0.14000000000000001</v>
      </c>
      <c r="Z43">
        <f>'4-43'!Z107*10</f>
        <v>0.12</v>
      </c>
      <c r="AA43">
        <f>'4-43'!AA107*10</f>
        <v>0.10999999999999999</v>
      </c>
      <c r="AB43">
        <f>'4-43'!AB107*10</f>
        <v>0.1</v>
      </c>
      <c r="AC43">
        <f>'4-43'!AC107*10</f>
        <v>0.09</v>
      </c>
      <c r="AD43">
        <f>'4-43'!AD107*10</f>
        <v>0.08</v>
      </c>
      <c r="AE43">
        <f>'4-43'!AE107*10</f>
        <v>0.08</v>
      </c>
      <c r="AF43">
        <f>'4-43'!AF107*10</f>
        <v>7.0000000000000007E-2</v>
      </c>
    </row>
    <row r="44" spans="1:32" x14ac:dyDescent="0.2">
      <c r="A44" s="11" t="s">
        <v>59</v>
      </c>
      <c r="B44">
        <f>'4-43'!B108*10</f>
        <v>0.04</v>
      </c>
      <c r="C44">
        <f>'4-43'!C108*10</f>
        <v>0.04</v>
      </c>
      <c r="D44">
        <f>'4-43'!D108*10</f>
        <v>0.04</v>
      </c>
      <c r="E44">
        <f>'4-43'!E108*10</f>
        <v>0.04</v>
      </c>
      <c r="F44">
        <f>'4-43'!F108*10</f>
        <v>0.04</v>
      </c>
      <c r="G44">
        <f>'4-43'!G108*10</f>
        <v>0.04</v>
      </c>
      <c r="H44">
        <f>'4-43'!H108*10</f>
        <v>0.04</v>
      </c>
      <c r="I44">
        <f>'4-43'!I108*10</f>
        <v>0.04</v>
      </c>
      <c r="J44">
        <f>'4-43'!J108*10</f>
        <v>0.04</v>
      </c>
      <c r="K44">
        <f>'4-43'!K108*10</f>
        <v>0.04</v>
      </c>
      <c r="L44">
        <f>'4-43'!L108*10</f>
        <v>0.04</v>
      </c>
      <c r="M44">
        <f>'4-43'!M108*10</f>
        <v>0.04</v>
      </c>
      <c r="N44">
        <f>'4-43'!N108*10</f>
        <v>0.04</v>
      </c>
      <c r="O44">
        <f>'4-43'!O108*10</f>
        <v>0.04</v>
      </c>
      <c r="P44">
        <f>'4-43'!P108*10</f>
        <v>0.04</v>
      </c>
      <c r="Q44">
        <f>'4-43'!Q108*10</f>
        <v>0.04</v>
      </c>
      <c r="R44">
        <f>'4-43'!R108*10</f>
        <v>0.05</v>
      </c>
      <c r="S44">
        <f>'4-43'!S108*10</f>
        <v>0.05</v>
      </c>
      <c r="T44">
        <f>'4-43'!T108*10</f>
        <v>0.05</v>
      </c>
      <c r="U44">
        <f>'4-43'!U108*10</f>
        <v>0.05</v>
      </c>
      <c r="V44">
        <f>'4-43'!V108*10</f>
        <v>0.05</v>
      </c>
      <c r="W44">
        <f>'4-43'!W108*10</f>
        <v>0.05</v>
      </c>
      <c r="X44">
        <f>'4-43'!X108*10</f>
        <v>0.05</v>
      </c>
      <c r="Y44">
        <f>'4-43'!Y108*10</f>
        <v>0.05</v>
      </c>
      <c r="Z44">
        <f>'4-43'!Z108*10</f>
        <v>0.05</v>
      </c>
      <c r="AA44">
        <f>'4-43'!AA108*10</f>
        <v>0.05</v>
      </c>
      <c r="AB44">
        <f>'4-43'!AB108*10</f>
        <v>0.06</v>
      </c>
      <c r="AC44">
        <f>'4-43'!AC108*10</f>
        <v>0.06</v>
      </c>
      <c r="AD44">
        <f>'4-43'!AD108*10</f>
        <v>0.06</v>
      </c>
      <c r="AE44">
        <f>'4-43'!AE108*10</f>
        <v>0.06</v>
      </c>
      <c r="AF44">
        <f>'4-43'!AF108*10</f>
        <v>0.06</v>
      </c>
    </row>
    <row r="45" spans="1:32" x14ac:dyDescent="0.2">
      <c r="A45" s="11" t="s">
        <v>60</v>
      </c>
      <c r="B45">
        <f>'4-43'!B109*10</f>
        <v>0.02</v>
      </c>
      <c r="C45">
        <f>'4-43'!C109*10</f>
        <v>0.02</v>
      </c>
      <c r="D45">
        <f>'4-43'!D109*10</f>
        <v>0.02</v>
      </c>
      <c r="E45">
        <f>'4-43'!E109*10</f>
        <v>0.02</v>
      </c>
      <c r="F45">
        <f>'4-43'!F109*10</f>
        <v>0.01</v>
      </c>
      <c r="G45">
        <f>'4-43'!G109*10</f>
        <v>0.01</v>
      </c>
      <c r="H45">
        <f>'4-43'!H109*10</f>
        <v>0.02</v>
      </c>
      <c r="I45">
        <f>'4-43'!I109*10</f>
        <v>0.02</v>
      </c>
      <c r="J45">
        <f>'4-43'!J109*10</f>
        <v>0.02</v>
      </c>
      <c r="K45">
        <f>'4-43'!K109*10</f>
        <v>0.01</v>
      </c>
      <c r="L45">
        <f>'4-43'!L109*10</f>
        <v>0.01</v>
      </c>
      <c r="M45">
        <f>'4-43'!M109*10</f>
        <v>0.01</v>
      </c>
      <c r="N45">
        <f>'4-43'!N109*10</f>
        <v>0.01</v>
      </c>
      <c r="O45">
        <f>'4-43'!O109*10</f>
        <v>0.01</v>
      </c>
      <c r="P45">
        <f>'4-43'!P109*10</f>
        <v>0.01</v>
      </c>
      <c r="Q45">
        <f>'4-43'!Q109*10</f>
        <v>0.01</v>
      </c>
      <c r="R45">
        <f>'4-43'!R109*10</f>
        <v>0.01</v>
      </c>
      <c r="S45">
        <f>'4-43'!S109*10</f>
        <v>0.01</v>
      </c>
      <c r="T45">
        <f>'4-43'!T109*10</f>
        <v>0.01</v>
      </c>
      <c r="U45">
        <f>'4-43'!U109*10</f>
        <v>0.01</v>
      </c>
      <c r="V45">
        <f>'4-43'!V109*10</f>
        <v>0.02</v>
      </c>
      <c r="W45">
        <f>'4-43'!W109*10</f>
        <v>0.02</v>
      </c>
      <c r="X45">
        <f>'4-43'!X109*10</f>
        <v>0.02</v>
      </c>
      <c r="Y45">
        <f>'4-43'!Y109*10</f>
        <v>0.01</v>
      </c>
      <c r="Z45">
        <f>'4-43'!Z109*10</f>
        <v>0.01</v>
      </c>
      <c r="AA45">
        <f>'4-43'!AA109*10</f>
        <v>0.01</v>
      </c>
      <c r="AB45">
        <f>'4-43'!AB109*10</f>
        <v>0.02</v>
      </c>
      <c r="AC45">
        <f>'4-43'!AC109*10</f>
        <v>0.02</v>
      </c>
      <c r="AD45">
        <f>'4-43'!AD109*10</f>
        <v>0.02</v>
      </c>
      <c r="AE45">
        <f>'4-43'!AE109*10</f>
        <v>0.02</v>
      </c>
      <c r="AF45">
        <f>'4-43'!AF109*10</f>
        <v>0.02</v>
      </c>
    </row>
    <row r="46" spans="1:32" x14ac:dyDescent="0.2">
      <c r="A46" s="11" t="s">
        <v>61</v>
      </c>
      <c r="B46">
        <f>'4-43'!B110/100</f>
        <v>6.1661699999999993</v>
      </c>
      <c r="C46">
        <f>'4-43'!C110/100</f>
        <v>6.1610000000000005</v>
      </c>
      <c r="D46">
        <f>'4-43'!D110/100</f>
        <v>6.0948099999999998</v>
      </c>
      <c r="E46">
        <f>'4-43'!E110/100</f>
        <v>6.0891899999999994</v>
      </c>
      <c r="F46">
        <f>'4-43'!F110/100</f>
        <v>6.05307</v>
      </c>
      <c r="G46">
        <f>'4-43'!G110/100</f>
        <v>6.0449300000000008</v>
      </c>
      <c r="H46">
        <f>'4-43'!H110/100</f>
        <v>6.0812900000000001</v>
      </c>
      <c r="I46">
        <f>'4-43'!I110/100</f>
        <v>6.0946199999999999</v>
      </c>
      <c r="J46">
        <f>'4-43'!J110/100</f>
        <v>6.1134000000000004</v>
      </c>
      <c r="K46">
        <f>'4-43'!K110/100</f>
        <v>6.0197199999999995</v>
      </c>
      <c r="L46">
        <f>'4-43'!L110/100</f>
        <v>6.0178899999999995</v>
      </c>
      <c r="M46">
        <f>'4-43'!M110/100</f>
        <v>5.9637900000000004</v>
      </c>
      <c r="N46">
        <f>'4-43'!N110/100</f>
        <v>5.9919700000000002</v>
      </c>
      <c r="O46">
        <f>'4-43'!O110/100</f>
        <v>5.9439599999999997</v>
      </c>
      <c r="P46">
        <f>'4-43'!P110/100</f>
        <v>5.8786699999999996</v>
      </c>
      <c r="Q46">
        <f>'4-43'!Q110/100</f>
        <v>5.7774999999999999</v>
      </c>
      <c r="R46">
        <f>'4-43'!R110/100</f>
        <v>5.6894200000000001</v>
      </c>
      <c r="S46">
        <f>'4-43'!S110/100</f>
        <v>5.6339999999999995</v>
      </c>
      <c r="T46">
        <f>'4-43'!T110/100</f>
        <v>5.5660400000000001</v>
      </c>
      <c r="U46">
        <f>'4-43'!U110/100</f>
        <v>5.4389099999999999</v>
      </c>
      <c r="V46">
        <f>'4-43'!V110/100</f>
        <v>5.5006399999999998</v>
      </c>
      <c r="W46">
        <f>'4-43'!W110/100</f>
        <v>5.4312199999999997</v>
      </c>
      <c r="X46">
        <f>'4-43'!X110/100</f>
        <v>5.3450999999999995</v>
      </c>
      <c r="Y46">
        <f>'4-43'!Y110/100</f>
        <v>5.2283100000000005</v>
      </c>
      <c r="Z46">
        <f>'4-43'!Z110/100</f>
        <v>5.1364900000000002</v>
      </c>
      <c r="AA46">
        <f>'4-43'!AA110/100</f>
        <v>5.0560700000000001</v>
      </c>
      <c r="AB46">
        <f>'4-43'!AB110/100</f>
        <v>4.98698</v>
      </c>
      <c r="AC46">
        <f>'4-43'!AC110/100</f>
        <v>4.9173</v>
      </c>
      <c r="AD46">
        <f>'4-43'!AD110/100</f>
        <v>4.8521700000000001</v>
      </c>
      <c r="AE46">
        <f>'4-43'!AE110/100</f>
        <v>4.79793</v>
      </c>
      <c r="AF46">
        <f>'4-43'!AF110/100</f>
        <v>4.7510399999999997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5" sqref="H25"/>
    </sheetView>
  </sheetViews>
  <sheetFormatPr defaultColWidth="8.7109375" defaultRowHeight="12.75" x14ac:dyDescent="0.2"/>
  <cols>
    <col min="1" max="1" width="27.85546875" style="1" customWidth="1"/>
    <col min="2" max="32" width="8.85546875" style="1" bestFit="1" customWidth="1"/>
    <col min="33" max="16384" width="8.7109375" style="1"/>
  </cols>
  <sheetData>
    <row r="1" spans="1:32" ht="16.5" customHeight="1" thickBot="1" x14ac:dyDescent="0.3">
      <c r="A1" s="22" t="s">
        <v>71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2" spans="1:32" s="2" customFormat="1" ht="16.5" customHeight="1" thickBot="1" x14ac:dyDescent="0.35">
      <c r="A2" s="5"/>
      <c r="B2" s="26" t="s">
        <v>21</v>
      </c>
      <c r="C2" s="26" t="s">
        <v>22</v>
      </c>
      <c r="D2" s="26" t="s">
        <v>23</v>
      </c>
      <c r="E2" s="26" t="s">
        <v>24</v>
      </c>
      <c r="F2" s="26" t="s">
        <v>25</v>
      </c>
      <c r="G2" s="26" t="s">
        <v>26</v>
      </c>
      <c r="H2" s="26" t="s">
        <v>27</v>
      </c>
      <c r="I2" s="26" t="s">
        <v>28</v>
      </c>
      <c r="J2" s="26" t="s">
        <v>29</v>
      </c>
      <c r="K2" s="26" t="s">
        <v>30</v>
      </c>
      <c r="L2" s="26" t="s">
        <v>31</v>
      </c>
      <c r="M2" s="26" t="s">
        <v>32</v>
      </c>
      <c r="N2" s="26" t="s">
        <v>33</v>
      </c>
      <c r="O2" s="26" t="s">
        <v>34</v>
      </c>
      <c r="P2" s="26" t="s">
        <v>35</v>
      </c>
      <c r="Q2" s="26" t="s">
        <v>36</v>
      </c>
      <c r="R2" s="26" t="s">
        <v>37</v>
      </c>
      <c r="S2" s="26" t="s">
        <v>38</v>
      </c>
      <c r="T2" s="26" t="s">
        <v>39</v>
      </c>
      <c r="U2" s="26" t="s">
        <v>40</v>
      </c>
      <c r="V2" s="26" t="s">
        <v>41</v>
      </c>
      <c r="W2" s="26" t="s">
        <v>52</v>
      </c>
      <c r="X2" s="26" t="s">
        <v>42</v>
      </c>
      <c r="Y2" s="26" t="s">
        <v>43</v>
      </c>
      <c r="Z2" s="26" t="s">
        <v>44</v>
      </c>
      <c r="AA2" s="26" t="s">
        <v>45</v>
      </c>
      <c r="AB2" s="26" t="s">
        <v>46</v>
      </c>
      <c r="AC2" s="26" t="s">
        <v>47</v>
      </c>
      <c r="AD2" s="26" t="s">
        <v>48</v>
      </c>
      <c r="AE2" s="26" t="s">
        <v>49</v>
      </c>
      <c r="AF2" s="26" t="s">
        <v>50</v>
      </c>
    </row>
    <row r="3" spans="1:32" s="2" customFormat="1" ht="16.5" customHeight="1" x14ac:dyDescent="0.3">
      <c r="A3" s="4" t="s">
        <v>4</v>
      </c>
      <c r="F3" s="3"/>
    </row>
    <row r="4" spans="1:32" s="2" customFormat="1" ht="16.5" customHeight="1" x14ac:dyDescent="0.3">
      <c r="A4" s="12" t="s">
        <v>7</v>
      </c>
      <c r="F4" s="3"/>
    </row>
    <row r="5" spans="1:32" s="6" customFormat="1" ht="16.5" customHeight="1" x14ac:dyDescent="0.3">
      <c r="A5" s="16" t="s">
        <v>62</v>
      </c>
      <c r="B5" s="9">
        <v>2.5670000000000002</v>
      </c>
      <c r="C5" s="9">
        <v>2.4649999999999999</v>
      </c>
      <c r="D5" s="9">
        <v>2.2669999999999999</v>
      </c>
      <c r="E5" s="9">
        <v>2.117</v>
      </c>
      <c r="F5" s="9">
        <v>1.9119999999999999</v>
      </c>
      <c r="G5" s="9">
        <v>1.714</v>
      </c>
      <c r="H5" s="9">
        <v>1.5720000000000001</v>
      </c>
      <c r="I5" s="9">
        <v>1.4330000000000001</v>
      </c>
      <c r="J5" s="9">
        <v>1.37</v>
      </c>
      <c r="K5" s="9">
        <v>1.2649999999999999</v>
      </c>
      <c r="L5" s="9">
        <v>1.149</v>
      </c>
      <c r="M5" s="9">
        <v>1.024</v>
      </c>
      <c r="N5" s="9">
        <v>0.80100000000000005</v>
      </c>
      <c r="O5" s="9">
        <v>0.72899999999999998</v>
      </c>
      <c r="P5" s="9">
        <v>0.65500000000000003</v>
      </c>
      <c r="Q5" s="9">
        <v>0.57599999999999996</v>
      </c>
      <c r="R5" s="9">
        <v>0.52300000000000002</v>
      </c>
      <c r="S5" s="9">
        <v>0.47199999999999998</v>
      </c>
      <c r="T5" s="9">
        <v>0.40400000000000003</v>
      </c>
      <c r="U5" s="9">
        <v>0.38100000000000001</v>
      </c>
      <c r="V5" s="9">
        <v>0.38100000000000001</v>
      </c>
      <c r="W5" s="9">
        <v>0.34599999999999997</v>
      </c>
      <c r="X5" s="9">
        <v>0.33</v>
      </c>
      <c r="Y5" s="9">
        <v>0.312</v>
      </c>
      <c r="Z5" s="9">
        <v>0.30099999999999999</v>
      </c>
      <c r="AA5" s="9">
        <v>0.29399999999999998</v>
      </c>
      <c r="AB5" s="9">
        <v>0.28299999999999997</v>
      </c>
      <c r="AC5" s="9">
        <v>0.27600000000000002</v>
      </c>
      <c r="AD5" s="9">
        <v>0.27100000000000002</v>
      </c>
      <c r="AE5" s="9">
        <v>0.26500000000000001</v>
      </c>
      <c r="AF5" s="9">
        <v>0.26200000000000001</v>
      </c>
    </row>
    <row r="6" spans="1:32" s="6" customFormat="1" ht="16.5" customHeight="1" x14ac:dyDescent="0.3">
      <c r="A6" s="16" t="s">
        <v>0</v>
      </c>
      <c r="B6" s="9">
        <v>29.85</v>
      </c>
      <c r="C6" s="9">
        <v>28.05</v>
      </c>
      <c r="D6" s="9">
        <v>25.477</v>
      </c>
      <c r="E6" s="9">
        <v>23.498000000000001</v>
      </c>
      <c r="F6" s="9">
        <v>21.100999999999999</v>
      </c>
      <c r="G6" s="9">
        <v>18.635000000000002</v>
      </c>
      <c r="H6" s="9">
        <v>17</v>
      </c>
      <c r="I6" s="9">
        <v>15.186</v>
      </c>
      <c r="J6" s="9">
        <v>13.898999999999999</v>
      </c>
      <c r="K6" s="9">
        <v>12.759</v>
      </c>
      <c r="L6" s="9">
        <v>11.811999999999999</v>
      </c>
      <c r="M6" s="9">
        <v>10.705</v>
      </c>
      <c r="N6" s="9">
        <v>8.6739999999999995</v>
      </c>
      <c r="O6" s="9">
        <v>8.0679999999999996</v>
      </c>
      <c r="P6" s="9">
        <v>7.5170000000000003</v>
      </c>
      <c r="Q6" s="9">
        <v>6.8440000000000003</v>
      </c>
      <c r="R6" s="9">
        <v>6.3579999999999997</v>
      </c>
      <c r="S6" s="9">
        <v>5.8449999999999998</v>
      </c>
      <c r="T6" s="9">
        <v>5.4569999999999999</v>
      </c>
      <c r="U6" s="9">
        <v>5.2329999999999997</v>
      </c>
      <c r="V6" s="9">
        <v>5.1269999999999998</v>
      </c>
      <c r="W6" s="9">
        <v>4.9429999999999996</v>
      </c>
      <c r="X6" s="9">
        <v>4.8170000000000002</v>
      </c>
      <c r="Y6" s="9">
        <v>4.601</v>
      </c>
      <c r="Z6" s="9">
        <v>4.4530000000000003</v>
      </c>
      <c r="AA6" s="9">
        <v>4.306</v>
      </c>
      <c r="AB6" s="9">
        <v>4.0970000000000004</v>
      </c>
      <c r="AC6" s="9">
        <v>3.948</v>
      </c>
      <c r="AD6" s="9">
        <v>3.8090000000000002</v>
      </c>
      <c r="AE6" s="9">
        <v>3.6739999999999999</v>
      </c>
      <c r="AF6" s="9">
        <v>3.528</v>
      </c>
    </row>
    <row r="7" spans="1:32" s="7" customFormat="1" ht="16.5" customHeight="1" x14ac:dyDescent="0.3">
      <c r="A7" s="16" t="s">
        <v>5</v>
      </c>
      <c r="B7" s="9">
        <v>2.4129999999999998</v>
      </c>
      <c r="C7" s="9">
        <v>2.294</v>
      </c>
      <c r="D7" s="9">
        <v>2.1459999999999999</v>
      </c>
      <c r="E7" s="9">
        <v>2.032</v>
      </c>
      <c r="F7" s="9">
        <v>1.82</v>
      </c>
      <c r="G7" s="9">
        <v>1.619</v>
      </c>
      <c r="H7" s="9">
        <v>1.496</v>
      </c>
      <c r="I7" s="9">
        <v>1.3440000000000001</v>
      </c>
      <c r="J7" s="9">
        <v>1.282</v>
      </c>
      <c r="K7" s="9">
        <v>1.2010000000000001</v>
      </c>
      <c r="L7" s="9">
        <v>1.105</v>
      </c>
      <c r="M7" s="9">
        <v>0.98099999999999998</v>
      </c>
      <c r="N7" s="9">
        <v>0.76800000000000002</v>
      </c>
      <c r="O7" s="9">
        <v>0.68300000000000005</v>
      </c>
      <c r="P7" s="9">
        <v>0.59</v>
      </c>
      <c r="Q7" s="9">
        <v>0.498</v>
      </c>
      <c r="R7" s="9">
        <v>0.432</v>
      </c>
      <c r="S7" s="9">
        <v>0.36599999999999999</v>
      </c>
      <c r="T7" s="9">
        <v>0.314</v>
      </c>
      <c r="U7" s="9">
        <v>0.27800000000000002</v>
      </c>
      <c r="V7" s="9">
        <v>0.22800000000000001</v>
      </c>
      <c r="W7" s="9">
        <v>0.20799999999999999</v>
      </c>
      <c r="X7" s="9">
        <v>0.187</v>
      </c>
      <c r="Y7" s="9">
        <v>0.16800000000000001</v>
      </c>
      <c r="Z7" s="9">
        <v>0.15</v>
      </c>
      <c r="AA7" s="9">
        <v>0.13500000000000001</v>
      </c>
      <c r="AB7" s="9">
        <v>0.121</v>
      </c>
      <c r="AC7" s="9">
        <v>0.109</v>
      </c>
      <c r="AD7" s="9">
        <v>0.1</v>
      </c>
      <c r="AE7" s="9">
        <v>9.1999999999999998E-2</v>
      </c>
      <c r="AF7" s="9">
        <v>8.8999999999999996E-2</v>
      </c>
    </row>
    <row r="8" spans="1:32" s="2" customFormat="1" ht="16.5" customHeight="1" x14ac:dyDescent="0.3">
      <c r="A8" s="16" t="s">
        <v>6</v>
      </c>
      <c r="B8" s="9">
        <v>3.5999999999999997E-2</v>
      </c>
      <c r="C8" s="9">
        <v>3.5000000000000003E-2</v>
      </c>
      <c r="D8" s="9">
        <v>3.3000000000000002E-2</v>
      </c>
      <c r="E8" s="9">
        <v>3.1E-2</v>
      </c>
      <c r="F8" s="9">
        <v>2.8000000000000001E-2</v>
      </c>
      <c r="G8" s="9">
        <v>2.5999999999999999E-2</v>
      </c>
      <c r="H8" s="9">
        <v>2.4E-2</v>
      </c>
      <c r="I8" s="9">
        <v>2.1999999999999999E-2</v>
      </c>
      <c r="J8" s="9">
        <v>0.02</v>
      </c>
      <c r="K8" s="9">
        <v>1.9E-2</v>
      </c>
      <c r="L8" s="9">
        <v>1.7000000000000001E-2</v>
      </c>
      <c r="M8" s="9">
        <v>1.4999999999999999E-2</v>
      </c>
      <c r="N8" s="9">
        <v>1.0999999999999999E-2</v>
      </c>
      <c r="O8" s="9">
        <v>0.01</v>
      </c>
      <c r="P8" s="9">
        <v>8.9999999999999993E-3</v>
      </c>
      <c r="Q8" s="9">
        <v>8.0000000000000002E-3</v>
      </c>
      <c r="R8" s="9">
        <v>7.0000000000000001E-3</v>
      </c>
      <c r="S8" s="9">
        <v>6.0000000000000001E-3</v>
      </c>
      <c r="T8" s="9">
        <v>6.0000000000000001E-3</v>
      </c>
      <c r="U8" s="9">
        <v>5.0000000000000001E-3</v>
      </c>
      <c r="V8" s="9">
        <v>5.0000000000000001E-3</v>
      </c>
      <c r="W8" s="9">
        <v>5.0000000000000001E-3</v>
      </c>
      <c r="X8" s="9">
        <v>4.0000000000000001E-3</v>
      </c>
      <c r="Y8" s="9">
        <v>4.0000000000000001E-3</v>
      </c>
      <c r="Z8" s="9">
        <v>4.0000000000000001E-3</v>
      </c>
      <c r="AA8" s="9">
        <v>4.0000000000000001E-3</v>
      </c>
      <c r="AB8" s="9">
        <v>4.0000000000000001E-3</v>
      </c>
      <c r="AC8" s="9">
        <v>4.0000000000000001E-3</v>
      </c>
      <c r="AD8" s="9">
        <v>4.0000000000000001E-3</v>
      </c>
      <c r="AE8" s="9">
        <v>4.0000000000000001E-3</v>
      </c>
      <c r="AF8" s="9">
        <v>4.0000000000000001E-3</v>
      </c>
    </row>
    <row r="9" spans="1:32" s="2" customFormat="1" ht="16.5" customHeight="1" x14ac:dyDescent="0.3">
      <c r="A9" s="16" t="s">
        <v>8</v>
      </c>
      <c r="B9" s="9">
        <v>3.0000000000000001E-3</v>
      </c>
      <c r="C9" s="9">
        <v>3.0000000000000001E-3</v>
      </c>
      <c r="D9" s="9">
        <v>3.0000000000000001E-3</v>
      </c>
      <c r="E9" s="9">
        <v>3.0000000000000001E-3</v>
      </c>
      <c r="F9" s="9">
        <v>3.0000000000000001E-3</v>
      </c>
      <c r="G9" s="9">
        <v>3.0000000000000001E-3</v>
      </c>
      <c r="H9" s="9">
        <v>3.0000000000000001E-3</v>
      </c>
      <c r="I9" s="9">
        <v>3.0000000000000001E-3</v>
      </c>
      <c r="J9" s="9">
        <v>3.0000000000000001E-3</v>
      </c>
      <c r="K9" s="9">
        <v>3.0000000000000001E-3</v>
      </c>
      <c r="L9" s="9">
        <v>3.0000000000000001E-3</v>
      </c>
      <c r="M9" s="9">
        <v>3.0000000000000001E-3</v>
      </c>
      <c r="N9" s="9">
        <v>3.0000000000000001E-3</v>
      </c>
      <c r="O9" s="9">
        <v>3.0000000000000001E-3</v>
      </c>
      <c r="P9" s="9">
        <v>3.0000000000000001E-3</v>
      </c>
      <c r="Q9" s="9">
        <v>3.0000000000000001E-3</v>
      </c>
      <c r="R9" s="9">
        <v>3.0000000000000001E-3</v>
      </c>
      <c r="S9" s="9">
        <v>3.0000000000000001E-3</v>
      </c>
      <c r="T9" s="9">
        <v>3.0000000000000001E-3</v>
      </c>
      <c r="U9" s="9">
        <v>3.0000000000000001E-3</v>
      </c>
      <c r="V9" s="9">
        <v>3.0000000000000001E-3</v>
      </c>
      <c r="W9" s="9">
        <v>3.0000000000000001E-3</v>
      </c>
      <c r="X9" s="9">
        <v>3.0000000000000001E-3</v>
      </c>
      <c r="Y9" s="9">
        <v>2E-3</v>
      </c>
      <c r="Z9" s="9">
        <v>2E-3</v>
      </c>
      <c r="AA9" s="9">
        <v>2E-3</v>
      </c>
      <c r="AB9" s="9">
        <v>2E-3</v>
      </c>
      <c r="AC9" s="9">
        <v>2E-3</v>
      </c>
      <c r="AD9" s="9">
        <v>2E-3</v>
      </c>
      <c r="AE9" s="9">
        <v>2E-3</v>
      </c>
      <c r="AF9" s="9">
        <v>2E-3</v>
      </c>
    </row>
    <row r="10" spans="1:32" s="2" customFormat="1" ht="16.5" customHeight="1" x14ac:dyDescent="0.3">
      <c r="A10" s="16" t="s">
        <v>9</v>
      </c>
      <c r="B10" s="9">
        <v>1E-3</v>
      </c>
      <c r="C10" s="9">
        <v>1E-3</v>
      </c>
      <c r="D10" s="9">
        <v>1E-3</v>
      </c>
      <c r="E10" s="9">
        <v>1E-3</v>
      </c>
      <c r="F10" s="9">
        <v>1E-3</v>
      </c>
      <c r="G10" s="9">
        <v>1E-3</v>
      </c>
      <c r="H10" s="9">
        <v>1E-3</v>
      </c>
      <c r="I10" s="9">
        <v>1E-3</v>
      </c>
      <c r="J10" s="9">
        <v>1E-3</v>
      </c>
      <c r="K10" s="9">
        <v>1E-3</v>
      </c>
      <c r="L10" s="9">
        <v>1E-3</v>
      </c>
      <c r="M10" s="9">
        <v>1E-3</v>
      </c>
      <c r="N10" s="9">
        <v>1E-3</v>
      </c>
      <c r="O10" s="9">
        <v>1E-3</v>
      </c>
      <c r="P10" s="9">
        <v>1E-3</v>
      </c>
      <c r="Q10" s="9">
        <v>1E-3</v>
      </c>
      <c r="R10" s="9">
        <v>1E-3</v>
      </c>
      <c r="S10" s="9">
        <v>1E-3</v>
      </c>
      <c r="T10" s="9">
        <v>1E-3</v>
      </c>
      <c r="U10" s="9">
        <v>1E-3</v>
      </c>
      <c r="V10" s="9">
        <v>1E-3</v>
      </c>
      <c r="W10" s="9">
        <v>1E-3</v>
      </c>
      <c r="X10" s="9">
        <v>1E-3</v>
      </c>
      <c r="Y10" s="9">
        <v>1E-3</v>
      </c>
      <c r="Z10" s="9">
        <v>1E-3</v>
      </c>
      <c r="AA10" s="9">
        <v>1E-3</v>
      </c>
      <c r="AB10" s="9">
        <v>1E-3</v>
      </c>
      <c r="AC10" s="9">
        <v>1E-3</v>
      </c>
      <c r="AD10" s="9">
        <v>1E-3</v>
      </c>
      <c r="AE10" s="9">
        <v>1E-3</v>
      </c>
      <c r="AF10" s="9">
        <v>1E-3</v>
      </c>
    </row>
    <row r="11" spans="1:32" s="2" customFormat="1" ht="16.5" customHeight="1" x14ac:dyDescent="0.3">
      <c r="A11" s="16" t="s">
        <v>10</v>
      </c>
      <c r="B11" s="14">
        <v>443.16899999999998</v>
      </c>
      <c r="C11" s="14">
        <v>439.73200000000003</v>
      </c>
      <c r="D11" s="14">
        <v>434.05700000000002</v>
      </c>
      <c r="E11" s="14">
        <v>429.87700000000001</v>
      </c>
      <c r="F11" s="14">
        <v>426.58699999999999</v>
      </c>
      <c r="G11" s="14">
        <v>423.48899999999998</v>
      </c>
      <c r="H11" s="14">
        <v>420.92</v>
      </c>
      <c r="I11" s="14">
        <v>418.54300000000001</v>
      </c>
      <c r="J11" s="14">
        <v>418.05599999999998</v>
      </c>
      <c r="K11" s="14">
        <v>416.16899999999998</v>
      </c>
      <c r="L11" s="14">
        <v>414.05799999999999</v>
      </c>
      <c r="M11" s="14">
        <v>412.54199999999997</v>
      </c>
      <c r="N11" s="14">
        <v>408.09500000000003</v>
      </c>
      <c r="O11" s="14">
        <v>404.15899999999999</v>
      </c>
      <c r="P11" s="14">
        <v>399.78199999999998</v>
      </c>
      <c r="Q11" s="14">
        <v>394.358</v>
      </c>
      <c r="R11" s="14">
        <v>388.21300000000002</v>
      </c>
      <c r="S11" s="14">
        <v>381.85700000000003</v>
      </c>
      <c r="T11" s="14">
        <v>375.846</v>
      </c>
      <c r="U11" s="14">
        <v>370.87799999999999</v>
      </c>
      <c r="V11" s="14">
        <v>367.416</v>
      </c>
      <c r="W11" s="14">
        <v>362.18099999999998</v>
      </c>
      <c r="X11" s="14">
        <v>356.553</v>
      </c>
      <c r="Y11" s="14">
        <v>349.21800000000002</v>
      </c>
      <c r="Z11" s="14">
        <v>342.26299999999998</v>
      </c>
      <c r="AA11" s="14">
        <v>334.79300000000001</v>
      </c>
      <c r="AB11" s="14">
        <v>327.17</v>
      </c>
      <c r="AC11" s="14">
        <v>319.767</v>
      </c>
      <c r="AD11" s="14">
        <v>311.86099999999999</v>
      </c>
      <c r="AE11" s="14">
        <v>304.084</v>
      </c>
      <c r="AF11" s="14">
        <v>296.28100000000001</v>
      </c>
    </row>
    <row r="12" spans="1:32" s="2" customFormat="1" ht="16.5" customHeight="1" x14ac:dyDescent="0.3">
      <c r="A12" s="16" t="s">
        <v>11</v>
      </c>
      <c r="B12" s="14">
        <v>5813.424</v>
      </c>
      <c r="C12" s="14">
        <v>5768.3530000000001</v>
      </c>
      <c r="D12" s="14">
        <v>5693.9539999999997</v>
      </c>
      <c r="E12" s="14">
        <v>5639.3280000000004</v>
      </c>
      <c r="F12" s="14">
        <v>5596.0259999999998</v>
      </c>
      <c r="G12" s="14">
        <v>5556.2569999999996</v>
      </c>
      <c r="H12" s="14">
        <v>5518.6790000000001</v>
      </c>
      <c r="I12" s="14">
        <v>5489.7920000000004</v>
      </c>
      <c r="J12" s="14">
        <v>5466.8890000000001</v>
      </c>
      <c r="K12" s="14">
        <v>5435.6170000000002</v>
      </c>
      <c r="L12" s="14">
        <v>5405.3670000000002</v>
      </c>
      <c r="M12" s="14">
        <v>5385.5730000000003</v>
      </c>
      <c r="N12" s="14">
        <v>5322.5309999999999</v>
      </c>
      <c r="O12" s="14">
        <v>5271.2030000000004</v>
      </c>
      <c r="P12" s="14">
        <v>5214.12</v>
      </c>
      <c r="Q12" s="14">
        <v>5143.3819999999996</v>
      </c>
      <c r="R12" s="14">
        <v>5063.2420000000002</v>
      </c>
      <c r="S12" s="14">
        <v>4980.3490000000002</v>
      </c>
      <c r="T12" s="14">
        <v>4901.942</v>
      </c>
      <c r="U12" s="14">
        <v>4837.1440000000002</v>
      </c>
      <c r="V12" s="14">
        <v>4791.991</v>
      </c>
      <c r="W12" s="14">
        <v>4723.7219999999998</v>
      </c>
      <c r="X12" s="14">
        <v>4650.3209999999999</v>
      </c>
      <c r="Y12" s="14">
        <v>4554.6419999999998</v>
      </c>
      <c r="Z12" s="14">
        <v>4463.9430000000002</v>
      </c>
      <c r="AA12" s="14">
        <v>4366.5159999999996</v>
      </c>
      <c r="AB12" s="14">
        <v>4267.0870000000004</v>
      </c>
      <c r="AC12" s="14">
        <v>4170.5439999999999</v>
      </c>
      <c r="AD12" s="14">
        <v>4067.42</v>
      </c>
      <c r="AE12" s="14">
        <v>3965.9859999999999</v>
      </c>
      <c r="AF12" s="14">
        <v>3864.2179999999998</v>
      </c>
    </row>
    <row r="13" spans="1:32" s="8" customFormat="1" ht="16.5" customHeight="1" x14ac:dyDescent="0.3">
      <c r="A13" s="12" t="s">
        <v>12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 spans="1:32" s="2" customFormat="1" ht="16.5" customHeight="1" x14ac:dyDescent="0.3">
      <c r="A14" s="16" t="s">
        <v>62</v>
      </c>
      <c r="B14" s="9">
        <v>2.72</v>
      </c>
      <c r="C14" s="9">
        <v>2.4900000000000002</v>
      </c>
      <c r="D14" s="9">
        <v>2.1709999999999998</v>
      </c>
      <c r="E14" s="9">
        <v>1.9279999999999999</v>
      </c>
      <c r="F14" s="9">
        <v>1.649</v>
      </c>
      <c r="G14" s="9">
        <v>1.403</v>
      </c>
      <c r="H14" s="9">
        <v>1.2490000000000001</v>
      </c>
      <c r="I14" s="9">
        <v>1.0900000000000001</v>
      </c>
      <c r="J14" s="9">
        <v>0.98099999999999998</v>
      </c>
      <c r="K14" s="9">
        <v>0.91300000000000003</v>
      </c>
      <c r="L14" s="9">
        <v>0.83699999999999997</v>
      </c>
      <c r="M14" s="9">
        <v>0.80700000000000005</v>
      </c>
      <c r="N14" s="9">
        <v>0.78500000000000003</v>
      </c>
      <c r="O14" s="9">
        <v>0.71199999999999997</v>
      </c>
      <c r="P14" s="9">
        <v>0.66400000000000003</v>
      </c>
      <c r="Q14" s="9">
        <v>0.60499999999999998</v>
      </c>
      <c r="R14" s="9">
        <v>0.55400000000000005</v>
      </c>
      <c r="S14" s="9">
        <v>0.50600000000000001</v>
      </c>
      <c r="T14" s="9">
        <v>0.44800000000000001</v>
      </c>
      <c r="U14" s="9">
        <v>0.40100000000000002</v>
      </c>
      <c r="V14" s="9">
        <v>0.38600000000000001</v>
      </c>
      <c r="W14" s="9">
        <v>0.34599999999999997</v>
      </c>
      <c r="X14" s="9">
        <v>0.32300000000000001</v>
      </c>
      <c r="Y14" s="9">
        <v>0.30299999999999999</v>
      </c>
      <c r="Z14" s="9">
        <v>0.28599999999999998</v>
      </c>
      <c r="AA14" s="9">
        <v>0.27200000000000002</v>
      </c>
      <c r="AB14" s="9">
        <v>0.254</v>
      </c>
      <c r="AC14" s="9">
        <v>0.245</v>
      </c>
      <c r="AD14" s="9">
        <v>0.23699999999999999</v>
      </c>
      <c r="AE14" s="9">
        <v>0.22900000000000001</v>
      </c>
      <c r="AF14" s="9">
        <v>0.222</v>
      </c>
    </row>
    <row r="15" spans="1:32" s="2" customFormat="1" ht="16.5" customHeight="1" x14ac:dyDescent="0.3">
      <c r="A15" s="16" t="s">
        <v>0</v>
      </c>
      <c r="B15" s="9">
        <v>36.691000000000003</v>
      </c>
      <c r="C15" s="9">
        <v>33.54</v>
      </c>
      <c r="D15" s="9">
        <v>29.367999999999999</v>
      </c>
      <c r="E15" s="9">
        <v>26.22</v>
      </c>
      <c r="F15" s="9">
        <v>23.009</v>
      </c>
      <c r="G15" s="9">
        <v>19.856999999999999</v>
      </c>
      <c r="H15" s="9">
        <v>17.850000000000001</v>
      </c>
      <c r="I15" s="9">
        <v>15.571999999999999</v>
      </c>
      <c r="J15" s="9">
        <v>13.679</v>
      </c>
      <c r="K15" s="9">
        <v>12.775</v>
      </c>
      <c r="L15" s="9">
        <v>11.968999999999999</v>
      </c>
      <c r="M15" s="9">
        <v>11.602</v>
      </c>
      <c r="N15" s="9">
        <v>11.295999999999999</v>
      </c>
      <c r="O15" s="9">
        <v>10.452</v>
      </c>
      <c r="P15" s="9">
        <v>9.9830000000000005</v>
      </c>
      <c r="Q15" s="9">
        <v>9.2490000000000006</v>
      </c>
      <c r="R15" s="9">
        <v>8.5579999999999998</v>
      </c>
      <c r="S15" s="9">
        <v>7.859</v>
      </c>
      <c r="T15" s="9">
        <v>7.1150000000000002</v>
      </c>
      <c r="U15" s="9">
        <v>6.4279999999999999</v>
      </c>
      <c r="V15" s="9">
        <v>6.0880000000000001</v>
      </c>
      <c r="W15" s="9">
        <v>5.6970000000000001</v>
      </c>
      <c r="X15" s="9">
        <v>5.319</v>
      </c>
      <c r="Y15" s="9">
        <v>4.9909999999999997</v>
      </c>
      <c r="Z15" s="9">
        <v>4.6790000000000003</v>
      </c>
      <c r="AA15" s="9">
        <v>4.3979999999999997</v>
      </c>
      <c r="AB15" s="9">
        <v>3.9929999999999999</v>
      </c>
      <c r="AC15" s="9">
        <v>3.794</v>
      </c>
      <c r="AD15" s="9">
        <v>3.6019999999999999</v>
      </c>
      <c r="AE15" s="9">
        <v>3.448</v>
      </c>
      <c r="AF15" s="9">
        <v>3.2679999999999998</v>
      </c>
    </row>
    <row r="16" spans="1:32" s="2" customFormat="1" ht="16.5" customHeight="1" x14ac:dyDescent="0.3">
      <c r="A16" s="16" t="s">
        <v>5</v>
      </c>
      <c r="B16" s="9">
        <v>3.5739999999999998</v>
      </c>
      <c r="C16" s="9">
        <v>3.367</v>
      </c>
      <c r="D16" s="9">
        <v>3.0859999999999999</v>
      </c>
      <c r="E16" s="9">
        <v>2.8340000000000001</v>
      </c>
      <c r="F16" s="9">
        <v>2.472</v>
      </c>
      <c r="G16" s="9">
        <v>2.1440000000000001</v>
      </c>
      <c r="H16" s="9">
        <v>1.9590000000000001</v>
      </c>
      <c r="I16" s="9">
        <v>1.72</v>
      </c>
      <c r="J16" s="9">
        <v>1.5840000000000001</v>
      </c>
      <c r="K16" s="9">
        <v>1.4990000000000001</v>
      </c>
      <c r="L16" s="9">
        <v>1.389</v>
      </c>
      <c r="M16" s="9">
        <v>1.304</v>
      </c>
      <c r="N16" s="9">
        <v>1.248</v>
      </c>
      <c r="O16" s="9">
        <v>1.1120000000000001</v>
      </c>
      <c r="P16" s="9">
        <v>0.996</v>
      </c>
      <c r="Q16" s="9">
        <v>0.874</v>
      </c>
      <c r="R16" s="9">
        <v>0.77</v>
      </c>
      <c r="S16" s="9">
        <v>0.66700000000000004</v>
      </c>
      <c r="T16" s="9">
        <v>0.56999999999999995</v>
      </c>
      <c r="U16" s="9">
        <v>0.47899999999999998</v>
      </c>
      <c r="V16" s="9">
        <v>0.38900000000000001</v>
      </c>
      <c r="W16" s="9">
        <v>0.35099999999999998</v>
      </c>
      <c r="X16" s="9">
        <v>0.309</v>
      </c>
      <c r="Y16" s="9">
        <v>0.27400000000000002</v>
      </c>
      <c r="Z16" s="9">
        <v>0.24399999999999999</v>
      </c>
      <c r="AA16" s="9">
        <v>0.217</v>
      </c>
      <c r="AB16" s="9">
        <v>0.192</v>
      </c>
      <c r="AC16" s="9">
        <v>0.17399999999999999</v>
      </c>
      <c r="AD16" s="9">
        <v>0.158</v>
      </c>
      <c r="AE16" s="9">
        <v>0.14399999999999999</v>
      </c>
      <c r="AF16" s="9">
        <v>0.13400000000000001</v>
      </c>
    </row>
    <row r="17" spans="1:32" s="2" customFormat="1" ht="16.5" customHeight="1" x14ac:dyDescent="0.3">
      <c r="A17" s="16" t="s">
        <v>6</v>
      </c>
      <c r="B17" s="9">
        <v>3.5999999999999997E-2</v>
      </c>
      <c r="C17" s="9">
        <v>3.3000000000000002E-2</v>
      </c>
      <c r="D17" s="9">
        <v>2.8000000000000001E-2</v>
      </c>
      <c r="E17" s="9">
        <v>2.4E-2</v>
      </c>
      <c r="F17" s="9">
        <v>2.1000000000000001E-2</v>
      </c>
      <c r="G17" s="9">
        <v>1.9E-2</v>
      </c>
      <c r="H17" s="9">
        <v>1.7000000000000001E-2</v>
      </c>
      <c r="I17" s="9">
        <v>1.4999999999999999E-2</v>
      </c>
      <c r="J17" s="9">
        <v>1.2999999999999999E-2</v>
      </c>
      <c r="K17" s="9">
        <v>1.2E-2</v>
      </c>
      <c r="L17" s="9">
        <v>1.2E-2</v>
      </c>
      <c r="M17" s="9">
        <v>1.0999999999999999E-2</v>
      </c>
      <c r="N17" s="9">
        <v>1.0999999999999999E-2</v>
      </c>
      <c r="O17" s="9">
        <v>0.01</v>
      </c>
      <c r="P17" s="9">
        <v>0.01</v>
      </c>
      <c r="Q17" s="9">
        <v>8.9999999999999993E-3</v>
      </c>
      <c r="R17" s="9">
        <v>8.9999999999999993E-3</v>
      </c>
      <c r="S17" s="9">
        <v>8.0000000000000002E-3</v>
      </c>
      <c r="T17" s="9">
        <v>8.0000000000000002E-3</v>
      </c>
      <c r="U17" s="9">
        <v>7.0000000000000001E-3</v>
      </c>
      <c r="V17" s="9">
        <v>7.0000000000000001E-3</v>
      </c>
      <c r="W17" s="9">
        <v>6.0000000000000001E-3</v>
      </c>
      <c r="X17" s="9">
        <v>6.0000000000000001E-3</v>
      </c>
      <c r="Y17" s="9">
        <v>6.0000000000000001E-3</v>
      </c>
      <c r="Z17" s="9">
        <v>5.0000000000000001E-3</v>
      </c>
      <c r="AA17" s="9">
        <v>5.0000000000000001E-3</v>
      </c>
      <c r="AB17" s="9">
        <v>5.0000000000000001E-3</v>
      </c>
      <c r="AC17" s="9">
        <v>5.0000000000000001E-3</v>
      </c>
      <c r="AD17" s="9">
        <v>5.0000000000000001E-3</v>
      </c>
      <c r="AE17" s="9">
        <v>5.0000000000000001E-3</v>
      </c>
      <c r="AF17" s="9">
        <v>5.0000000000000001E-3</v>
      </c>
    </row>
    <row r="18" spans="1:32" s="2" customFormat="1" ht="16.5" customHeight="1" x14ac:dyDescent="0.3">
      <c r="A18" s="16" t="s">
        <v>8</v>
      </c>
      <c r="B18" s="9">
        <v>3.0000000000000001E-3</v>
      </c>
      <c r="C18" s="9">
        <v>3.0000000000000001E-3</v>
      </c>
      <c r="D18" s="9">
        <v>3.0000000000000001E-3</v>
      </c>
      <c r="E18" s="9">
        <v>3.0000000000000001E-3</v>
      </c>
      <c r="F18" s="9">
        <v>3.0000000000000001E-3</v>
      </c>
      <c r="G18" s="9">
        <v>3.0000000000000001E-3</v>
      </c>
      <c r="H18" s="9">
        <v>3.0000000000000001E-3</v>
      </c>
      <c r="I18" s="9">
        <v>3.0000000000000001E-3</v>
      </c>
      <c r="J18" s="9">
        <v>3.0000000000000001E-3</v>
      </c>
      <c r="K18" s="9">
        <v>3.0000000000000001E-3</v>
      </c>
      <c r="L18" s="9">
        <v>3.0000000000000001E-3</v>
      </c>
      <c r="M18" s="9">
        <v>3.0000000000000001E-3</v>
      </c>
      <c r="N18" s="9">
        <v>3.0000000000000001E-3</v>
      </c>
      <c r="O18" s="9">
        <v>3.0000000000000001E-3</v>
      </c>
      <c r="P18" s="9">
        <v>3.0000000000000001E-3</v>
      </c>
      <c r="Q18" s="9">
        <v>3.0000000000000001E-3</v>
      </c>
      <c r="R18" s="9">
        <v>3.0000000000000001E-3</v>
      </c>
      <c r="S18" s="9">
        <v>3.0000000000000001E-3</v>
      </c>
      <c r="T18" s="9">
        <v>3.0000000000000001E-3</v>
      </c>
      <c r="U18" s="9">
        <v>3.0000000000000001E-3</v>
      </c>
      <c r="V18" s="9">
        <v>3.0000000000000001E-3</v>
      </c>
      <c r="W18" s="9">
        <v>3.0000000000000001E-3</v>
      </c>
      <c r="X18" s="9">
        <v>3.0000000000000001E-3</v>
      </c>
      <c r="Y18" s="9">
        <v>3.0000000000000001E-3</v>
      </c>
      <c r="Z18" s="9">
        <v>3.0000000000000001E-3</v>
      </c>
      <c r="AA18" s="9">
        <v>3.0000000000000001E-3</v>
      </c>
      <c r="AB18" s="9">
        <v>3.0000000000000001E-3</v>
      </c>
      <c r="AC18" s="9">
        <v>3.0000000000000001E-3</v>
      </c>
      <c r="AD18" s="9">
        <v>3.0000000000000001E-3</v>
      </c>
      <c r="AE18" s="9">
        <v>3.0000000000000001E-3</v>
      </c>
      <c r="AF18" s="9">
        <v>3.0000000000000001E-3</v>
      </c>
    </row>
    <row r="19" spans="1:32" s="8" customFormat="1" ht="16.5" customHeight="1" x14ac:dyDescent="0.3">
      <c r="A19" s="16" t="s">
        <v>9</v>
      </c>
      <c r="B19" s="9">
        <v>1E-3</v>
      </c>
      <c r="C19" s="9">
        <v>1E-3</v>
      </c>
      <c r="D19" s="9">
        <v>1E-3</v>
      </c>
      <c r="E19" s="9">
        <v>1E-3</v>
      </c>
      <c r="F19" s="9">
        <v>1E-3</v>
      </c>
      <c r="G19" s="9">
        <v>1E-3</v>
      </c>
      <c r="H19" s="9">
        <v>1E-3</v>
      </c>
      <c r="I19" s="9">
        <v>1E-3</v>
      </c>
      <c r="J19" s="9">
        <v>1E-3</v>
      </c>
      <c r="K19" s="9">
        <v>1E-3</v>
      </c>
      <c r="L19" s="9">
        <v>1E-3</v>
      </c>
      <c r="M19" s="9">
        <v>1E-3</v>
      </c>
      <c r="N19" s="9">
        <v>1E-3</v>
      </c>
      <c r="O19" s="9">
        <v>1E-3</v>
      </c>
      <c r="P19" s="9">
        <v>1E-3</v>
      </c>
      <c r="Q19" s="9">
        <v>1E-3</v>
      </c>
      <c r="R19" s="9">
        <v>1E-3</v>
      </c>
      <c r="S19" s="9">
        <v>1E-3</v>
      </c>
      <c r="T19" s="9">
        <v>1E-3</v>
      </c>
      <c r="U19" s="9">
        <v>1E-3</v>
      </c>
      <c r="V19" s="9">
        <v>1E-3</v>
      </c>
      <c r="W19" s="9">
        <v>1E-3</v>
      </c>
      <c r="X19" s="9">
        <v>1E-3</v>
      </c>
      <c r="Y19" s="9">
        <v>1E-3</v>
      </c>
      <c r="Z19" s="9">
        <v>1E-3</v>
      </c>
      <c r="AA19" s="9">
        <v>1E-3</v>
      </c>
      <c r="AB19" s="9">
        <v>1E-3</v>
      </c>
      <c r="AC19" s="9">
        <v>1E-3</v>
      </c>
      <c r="AD19" s="9">
        <v>1E-3</v>
      </c>
      <c r="AE19" s="9">
        <v>1E-3</v>
      </c>
      <c r="AF19" s="9">
        <v>1E-3</v>
      </c>
    </row>
    <row r="20" spans="1:32" s="2" customFormat="1" ht="16.5" customHeight="1" x14ac:dyDescent="0.3">
      <c r="A20" s="16" t="s">
        <v>10</v>
      </c>
      <c r="B20" s="14">
        <v>620.78399999999999</v>
      </c>
      <c r="C20" s="14">
        <v>612.29700000000003</v>
      </c>
      <c r="D20" s="14">
        <v>601.03</v>
      </c>
      <c r="E20" s="14">
        <v>593.40499999999997</v>
      </c>
      <c r="F20" s="14">
        <v>589.46500000000003</v>
      </c>
      <c r="G20" s="14">
        <v>586.13199999999995</v>
      </c>
      <c r="H20" s="14">
        <v>584.75900000000001</v>
      </c>
      <c r="I20" s="14">
        <v>582.86599999999999</v>
      </c>
      <c r="J20" s="14">
        <v>579.40800000000002</v>
      </c>
      <c r="K20" s="14">
        <v>576.73</v>
      </c>
      <c r="L20" s="14">
        <v>573.15499999999997</v>
      </c>
      <c r="M20" s="14">
        <v>567.51599999999996</v>
      </c>
      <c r="N20" s="14">
        <v>561.81399999999996</v>
      </c>
      <c r="O20" s="14">
        <v>552.78099999999995</v>
      </c>
      <c r="P20" s="14">
        <v>543.6</v>
      </c>
      <c r="Q20" s="14">
        <v>532.45500000000004</v>
      </c>
      <c r="R20" s="14">
        <v>520.45899999999995</v>
      </c>
      <c r="S20" s="14">
        <v>509.46199999999999</v>
      </c>
      <c r="T20" s="14">
        <v>498.14699999999999</v>
      </c>
      <c r="U20" s="14">
        <v>486.20499999999998</v>
      </c>
      <c r="V20" s="14">
        <v>478.14100000000002</v>
      </c>
      <c r="W20" s="14">
        <v>466.56700000000001</v>
      </c>
      <c r="X20" s="14">
        <v>458.04700000000003</v>
      </c>
      <c r="Y20" s="14">
        <v>448.20600000000002</v>
      </c>
      <c r="Z20" s="14">
        <v>439.48099999999999</v>
      </c>
      <c r="AA20" s="14">
        <v>430.928</v>
      </c>
      <c r="AB20" s="14">
        <v>423.23200000000003</v>
      </c>
      <c r="AC20" s="14">
        <v>416.69900000000001</v>
      </c>
      <c r="AD20" s="14">
        <v>410.178</v>
      </c>
      <c r="AE20" s="14">
        <v>404.04899999999998</v>
      </c>
      <c r="AF20" s="14">
        <v>398.14600000000002</v>
      </c>
    </row>
    <row r="21" spans="1:32" s="2" customFormat="1" ht="16.5" customHeight="1" x14ac:dyDescent="0.3">
      <c r="A21" s="16" t="s">
        <v>11</v>
      </c>
      <c r="B21" s="14">
        <v>8143.33</v>
      </c>
      <c r="C21" s="14">
        <v>8032.0219999999999</v>
      </c>
      <c r="D21" s="14">
        <v>7884.2860000000001</v>
      </c>
      <c r="E21" s="14">
        <v>7784.5540000000001</v>
      </c>
      <c r="F21" s="14">
        <v>7732.6880000000001</v>
      </c>
      <c r="G21" s="14">
        <v>7690.1639999999998</v>
      </c>
      <c r="H21" s="14">
        <v>7666.7579999999998</v>
      </c>
      <c r="I21" s="14">
        <v>7645.134</v>
      </c>
      <c r="J21" s="14">
        <v>7576.8819999999996</v>
      </c>
      <c r="K21" s="14">
        <v>7532.7169999999996</v>
      </c>
      <c r="L21" s="14">
        <v>7482.2969999999996</v>
      </c>
      <c r="M21" s="14">
        <v>7408.6880000000001</v>
      </c>
      <c r="N21" s="14">
        <v>7327.4210000000003</v>
      </c>
      <c r="O21" s="14">
        <v>7209.5929999999998</v>
      </c>
      <c r="P21" s="14">
        <v>7089.857</v>
      </c>
      <c r="Q21" s="14">
        <v>6944.5060000000003</v>
      </c>
      <c r="R21" s="14">
        <v>6788.0460000000003</v>
      </c>
      <c r="S21" s="14">
        <v>6644.6109999999999</v>
      </c>
      <c r="T21" s="14">
        <v>6497.0429999999997</v>
      </c>
      <c r="U21" s="14">
        <v>6341.2920000000004</v>
      </c>
      <c r="V21" s="14">
        <v>6236.1210000000001</v>
      </c>
      <c r="W21" s="14">
        <v>6085.1719999999996</v>
      </c>
      <c r="X21" s="14">
        <v>5974.0410000000002</v>
      </c>
      <c r="Y21" s="14">
        <v>5845.6909999999998</v>
      </c>
      <c r="Z21" s="14">
        <v>5731.893</v>
      </c>
      <c r="AA21" s="14">
        <v>5620.3389999999999</v>
      </c>
      <c r="AB21" s="14">
        <v>5519.9790000000003</v>
      </c>
      <c r="AC21" s="14">
        <v>5434.7690000000002</v>
      </c>
      <c r="AD21" s="14">
        <v>5349.7150000000001</v>
      </c>
      <c r="AE21" s="14">
        <v>5269.7749999999996</v>
      </c>
      <c r="AF21" s="14">
        <v>5192.7920000000004</v>
      </c>
    </row>
    <row r="22" spans="1:32" s="2" customFormat="1" ht="16.5" customHeight="1" x14ac:dyDescent="0.3">
      <c r="A22" s="12" t="s">
        <v>13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</row>
    <row r="23" spans="1:32" s="2" customFormat="1" ht="16.5" customHeight="1" x14ac:dyDescent="0.3">
      <c r="A23" s="16" t="s">
        <v>62</v>
      </c>
      <c r="B23" s="9">
        <v>6.8220000000000001</v>
      </c>
      <c r="C23" s="9">
        <v>6.883</v>
      </c>
      <c r="D23" s="9">
        <v>6.62</v>
      </c>
      <c r="E23" s="9">
        <v>6.2869999999999999</v>
      </c>
      <c r="F23" s="9">
        <v>5.8620000000000001</v>
      </c>
      <c r="G23" s="9">
        <v>5.3570000000000002</v>
      </c>
      <c r="H23" s="9">
        <v>4.7320000000000002</v>
      </c>
      <c r="I23" s="9">
        <v>4.1539999999999999</v>
      </c>
      <c r="J23" s="9">
        <v>3.734</v>
      </c>
      <c r="K23" s="9">
        <v>3.4550000000000001</v>
      </c>
      <c r="L23" s="9">
        <v>3.1139999999999999</v>
      </c>
      <c r="M23" s="9">
        <v>2.8239999999999998</v>
      </c>
      <c r="N23" s="9">
        <v>2.5310000000000001</v>
      </c>
      <c r="O23" s="9">
        <v>2.2850000000000001</v>
      </c>
      <c r="P23" s="9">
        <v>2.0499999999999998</v>
      </c>
      <c r="Q23" s="9">
        <v>1.8919999999999999</v>
      </c>
      <c r="R23" s="9">
        <v>1.704</v>
      </c>
      <c r="S23" s="9">
        <v>1.617</v>
      </c>
      <c r="T23" s="9">
        <v>1.544</v>
      </c>
      <c r="U23" s="9">
        <v>1.4450000000000001</v>
      </c>
      <c r="V23" s="9">
        <v>1.403</v>
      </c>
      <c r="W23" s="9">
        <v>1.325</v>
      </c>
      <c r="X23" s="9">
        <v>1.3220000000000001</v>
      </c>
      <c r="Y23" s="9">
        <v>1.3460000000000001</v>
      </c>
      <c r="Z23" s="9">
        <v>1.3320000000000001</v>
      </c>
      <c r="AA23" s="9">
        <v>1.3220000000000001</v>
      </c>
      <c r="AB23" s="9">
        <v>1.3089999999999999</v>
      </c>
      <c r="AC23" s="9">
        <v>1.2290000000000001</v>
      </c>
      <c r="AD23" s="9">
        <v>1.1639999999999999</v>
      </c>
      <c r="AE23" s="9">
        <v>1.1160000000000001</v>
      </c>
      <c r="AF23" s="9">
        <v>1.075</v>
      </c>
    </row>
    <row r="24" spans="1:32" s="2" customFormat="1" ht="16.5" customHeight="1" x14ac:dyDescent="0.3">
      <c r="A24" s="16" t="s">
        <v>0</v>
      </c>
      <c r="B24" s="9">
        <v>125.336</v>
      </c>
      <c r="C24" s="9">
        <v>125.526</v>
      </c>
      <c r="D24" s="9">
        <v>121.605</v>
      </c>
      <c r="E24" s="9">
        <v>115.783</v>
      </c>
      <c r="F24" s="9">
        <v>108.402</v>
      </c>
      <c r="G24" s="9">
        <v>98.218999999999994</v>
      </c>
      <c r="H24" s="9">
        <v>87.274000000000001</v>
      </c>
      <c r="I24" s="9">
        <v>75.741</v>
      </c>
      <c r="J24" s="9">
        <v>65.796000000000006</v>
      </c>
      <c r="K24" s="9">
        <v>59.764000000000003</v>
      </c>
      <c r="L24" s="9">
        <v>54.417000000000002</v>
      </c>
      <c r="M24" s="9">
        <v>50.021000000000001</v>
      </c>
      <c r="N24" s="9">
        <v>46.103999999999999</v>
      </c>
      <c r="O24" s="9">
        <v>42.816000000000003</v>
      </c>
      <c r="P24" s="9">
        <v>39.656999999999996</v>
      </c>
      <c r="Q24" s="9">
        <v>37.292000000000002</v>
      </c>
      <c r="R24" s="9">
        <v>35.854999999999997</v>
      </c>
      <c r="S24" s="9">
        <v>34.499000000000002</v>
      </c>
      <c r="T24" s="9">
        <v>34.146000000000001</v>
      </c>
      <c r="U24" s="9">
        <v>32.417000000000002</v>
      </c>
      <c r="V24" s="9">
        <v>29.596</v>
      </c>
      <c r="W24" s="9">
        <v>29.411999999999999</v>
      </c>
      <c r="X24" s="9">
        <v>30.536999999999999</v>
      </c>
      <c r="Y24" s="9">
        <v>32.100999999999999</v>
      </c>
      <c r="Z24" s="9">
        <v>31.952999999999999</v>
      </c>
      <c r="AA24" s="9">
        <v>32.47</v>
      </c>
      <c r="AB24" s="9">
        <v>31.997</v>
      </c>
      <c r="AC24" s="9">
        <v>30.672999999999998</v>
      </c>
      <c r="AD24" s="9">
        <v>29.623000000000001</v>
      </c>
      <c r="AE24" s="9">
        <v>29.414000000000001</v>
      </c>
      <c r="AF24" s="9">
        <v>29.364000000000001</v>
      </c>
    </row>
    <row r="25" spans="1:32" s="8" customFormat="1" ht="16.5" customHeight="1" x14ac:dyDescent="0.3">
      <c r="A25" s="16" t="s">
        <v>5</v>
      </c>
      <c r="B25" s="9">
        <v>10.442</v>
      </c>
      <c r="C25" s="9">
        <v>10.286</v>
      </c>
      <c r="D25" s="9">
        <v>9.9700000000000006</v>
      </c>
      <c r="E25" s="9">
        <v>9.5370000000000008</v>
      </c>
      <c r="F25" s="9">
        <v>8.9510000000000005</v>
      </c>
      <c r="G25" s="9">
        <v>8.282</v>
      </c>
      <c r="H25" s="9">
        <v>7.6120000000000001</v>
      </c>
      <c r="I25" s="9">
        <v>6.8419999999999996</v>
      </c>
      <c r="J25" s="9">
        <v>6.298</v>
      </c>
      <c r="K25" s="9">
        <v>5.8029999999999999</v>
      </c>
      <c r="L25" s="9">
        <v>5.0759999999999996</v>
      </c>
      <c r="M25" s="9">
        <v>4.4829999999999997</v>
      </c>
      <c r="N25" s="9">
        <v>3.9569999999999999</v>
      </c>
      <c r="O25" s="9">
        <v>3.4870000000000001</v>
      </c>
      <c r="P25" s="9">
        <v>2.923</v>
      </c>
      <c r="Q25" s="9">
        <v>2.5169999999999999</v>
      </c>
      <c r="R25" s="9">
        <v>2.0699999999999998</v>
      </c>
      <c r="S25" s="9">
        <v>1.722</v>
      </c>
      <c r="T25" s="9">
        <v>1.4970000000000001</v>
      </c>
      <c r="U25" s="9">
        <v>1.1930000000000001</v>
      </c>
      <c r="V25" s="9">
        <v>0.80500000000000005</v>
      </c>
      <c r="W25" s="9">
        <v>0.69599999999999995</v>
      </c>
      <c r="X25" s="9">
        <v>0.65</v>
      </c>
      <c r="Y25" s="9">
        <v>0.61799999999999999</v>
      </c>
      <c r="Z25" s="9">
        <v>0.59</v>
      </c>
      <c r="AA25" s="9">
        <v>0.55700000000000005</v>
      </c>
      <c r="AB25" s="9">
        <v>0.53200000000000003</v>
      </c>
      <c r="AC25" s="9">
        <v>0.48899999999999999</v>
      </c>
      <c r="AD25" s="9">
        <v>0.46100000000000002</v>
      </c>
      <c r="AE25" s="9">
        <v>0.44</v>
      </c>
      <c r="AF25" s="9">
        <v>0.41899999999999998</v>
      </c>
    </row>
    <row r="26" spans="1:32" s="2" customFormat="1" ht="16.5" customHeight="1" x14ac:dyDescent="0.3">
      <c r="A26" s="16" t="s">
        <v>6</v>
      </c>
      <c r="B26" s="9">
        <v>0.63900000000000001</v>
      </c>
      <c r="C26" s="9">
        <v>0.61499999999999999</v>
      </c>
      <c r="D26" s="9">
        <v>0.57899999999999996</v>
      </c>
      <c r="E26" s="9">
        <v>0.52200000000000002</v>
      </c>
      <c r="F26" s="9">
        <v>0.5</v>
      </c>
      <c r="G26" s="9">
        <v>0.45800000000000002</v>
      </c>
      <c r="H26" s="9">
        <v>0.4</v>
      </c>
      <c r="I26" s="9">
        <v>0.33900000000000002</v>
      </c>
      <c r="J26" s="9">
        <v>0.29099999999999998</v>
      </c>
      <c r="K26" s="9">
        <v>0.27300000000000002</v>
      </c>
      <c r="L26" s="9">
        <v>0.223</v>
      </c>
      <c r="M26" s="9">
        <v>0.19900000000000001</v>
      </c>
      <c r="N26" s="9">
        <v>0.17</v>
      </c>
      <c r="O26" s="9">
        <v>0.14099999999999999</v>
      </c>
      <c r="P26" s="9">
        <v>0.111</v>
      </c>
      <c r="Q26" s="9">
        <v>9.4E-2</v>
      </c>
      <c r="R26" s="9">
        <v>7.4999999999999997E-2</v>
      </c>
      <c r="S26" s="9">
        <v>6.5000000000000002E-2</v>
      </c>
      <c r="T26" s="9">
        <v>5.3999999999999999E-2</v>
      </c>
      <c r="U26" s="9">
        <v>4.1000000000000002E-2</v>
      </c>
      <c r="V26" s="9">
        <v>0.04</v>
      </c>
      <c r="W26" s="9">
        <v>2.5000000000000001E-2</v>
      </c>
      <c r="X26" s="9">
        <v>2.5000000000000001E-2</v>
      </c>
      <c r="Y26" s="9">
        <v>2.4E-2</v>
      </c>
      <c r="Z26" s="9">
        <v>2.4E-2</v>
      </c>
      <c r="AA26" s="9">
        <v>2.1999999999999999E-2</v>
      </c>
      <c r="AB26" s="9">
        <v>2.1999999999999999E-2</v>
      </c>
      <c r="AC26" s="9">
        <v>2.1000000000000001E-2</v>
      </c>
      <c r="AD26" s="9">
        <v>2.1000000000000001E-2</v>
      </c>
      <c r="AE26" s="9">
        <v>0.02</v>
      </c>
      <c r="AF26" s="9">
        <v>0.02</v>
      </c>
    </row>
    <row r="27" spans="1:32" s="2" customFormat="1" ht="16.5" customHeight="1" x14ac:dyDescent="0.3">
      <c r="A27" s="16" t="s">
        <v>8</v>
      </c>
      <c r="B27" s="9">
        <v>1.2E-2</v>
      </c>
      <c r="C27" s="9">
        <v>1.0999999999999999E-2</v>
      </c>
      <c r="D27" s="9">
        <v>1.0999999999999999E-2</v>
      </c>
      <c r="E27" s="9">
        <v>1.0999999999999999E-2</v>
      </c>
      <c r="F27" s="9">
        <v>1.0999999999999999E-2</v>
      </c>
      <c r="G27" s="9">
        <v>0.01</v>
      </c>
      <c r="H27" s="9">
        <v>0.01</v>
      </c>
      <c r="I27" s="9">
        <v>8.9999999999999993E-3</v>
      </c>
      <c r="J27" s="9">
        <v>8.9999999999999993E-3</v>
      </c>
      <c r="K27" s="9">
        <v>8.0000000000000002E-3</v>
      </c>
      <c r="L27" s="9">
        <v>8.0000000000000002E-3</v>
      </c>
      <c r="M27" s="9">
        <v>7.0000000000000001E-3</v>
      </c>
      <c r="N27" s="9">
        <v>7.0000000000000001E-3</v>
      </c>
      <c r="O27" s="9">
        <v>6.0000000000000001E-3</v>
      </c>
      <c r="P27" s="9">
        <v>6.0000000000000001E-3</v>
      </c>
      <c r="Q27" s="9">
        <v>6.0000000000000001E-3</v>
      </c>
      <c r="R27" s="9">
        <v>5.0000000000000001E-3</v>
      </c>
      <c r="S27" s="9">
        <v>5.0000000000000001E-3</v>
      </c>
      <c r="T27" s="9">
        <v>5.0000000000000001E-3</v>
      </c>
      <c r="U27" s="9">
        <v>5.0000000000000001E-3</v>
      </c>
      <c r="V27" s="9">
        <v>5.0000000000000001E-3</v>
      </c>
      <c r="W27" s="9">
        <v>5.0000000000000001E-3</v>
      </c>
      <c r="X27" s="9">
        <v>5.0000000000000001E-3</v>
      </c>
      <c r="Y27" s="9">
        <v>5.0000000000000001E-3</v>
      </c>
      <c r="Z27" s="9">
        <v>6.0000000000000001E-3</v>
      </c>
      <c r="AA27" s="9">
        <v>6.0000000000000001E-3</v>
      </c>
      <c r="AB27" s="9">
        <v>6.0000000000000001E-3</v>
      </c>
      <c r="AC27" s="9">
        <v>6.0000000000000001E-3</v>
      </c>
      <c r="AD27" s="9">
        <v>6.0000000000000001E-3</v>
      </c>
      <c r="AE27" s="9">
        <v>6.0000000000000001E-3</v>
      </c>
      <c r="AF27" s="9">
        <v>6.0000000000000001E-3</v>
      </c>
    </row>
    <row r="28" spans="1:32" s="2" customFormat="1" ht="16.5" customHeight="1" x14ac:dyDescent="0.3">
      <c r="A28" s="16" t="s">
        <v>9</v>
      </c>
      <c r="B28" s="9">
        <v>2E-3</v>
      </c>
      <c r="C28" s="9">
        <v>2E-3</v>
      </c>
      <c r="D28" s="9">
        <v>2E-3</v>
      </c>
      <c r="E28" s="9">
        <v>2E-3</v>
      </c>
      <c r="F28" s="9">
        <v>2E-3</v>
      </c>
      <c r="G28" s="9">
        <v>2E-3</v>
      </c>
      <c r="H28" s="9">
        <v>2E-3</v>
      </c>
      <c r="I28" s="9">
        <v>2E-3</v>
      </c>
      <c r="J28" s="9">
        <v>2E-3</v>
      </c>
      <c r="K28" s="9">
        <v>2E-3</v>
      </c>
      <c r="L28" s="9">
        <v>2E-3</v>
      </c>
      <c r="M28" s="9">
        <v>2E-3</v>
      </c>
      <c r="N28" s="9">
        <v>2E-3</v>
      </c>
      <c r="O28" s="9">
        <v>2E-3</v>
      </c>
      <c r="P28" s="9">
        <v>2E-3</v>
      </c>
      <c r="Q28" s="9">
        <v>2E-3</v>
      </c>
      <c r="R28" s="9">
        <v>2E-3</v>
      </c>
      <c r="S28" s="9">
        <v>2E-3</v>
      </c>
      <c r="T28" s="9">
        <v>2E-3</v>
      </c>
      <c r="U28" s="9">
        <v>2E-3</v>
      </c>
      <c r="V28" s="9">
        <v>2E-3</v>
      </c>
      <c r="W28" s="9">
        <v>2E-3</v>
      </c>
      <c r="X28" s="9">
        <v>2E-3</v>
      </c>
      <c r="Y28" s="9">
        <v>2E-3</v>
      </c>
      <c r="Z28" s="9">
        <v>2E-3</v>
      </c>
      <c r="AA28" s="9">
        <v>2E-3</v>
      </c>
      <c r="AB28" s="9">
        <v>2E-3</v>
      </c>
      <c r="AC28" s="9">
        <v>2E-3</v>
      </c>
      <c r="AD28" s="9">
        <v>2E-3</v>
      </c>
      <c r="AE28" s="9">
        <v>2E-3</v>
      </c>
      <c r="AF28" s="9">
        <v>2E-3</v>
      </c>
    </row>
    <row r="29" spans="1:32" s="2" customFormat="1" ht="16.5" customHeight="1" x14ac:dyDescent="0.3">
      <c r="A29" s="16" t="s">
        <v>10</v>
      </c>
      <c r="B29" s="14">
        <v>1358.7719999999999</v>
      </c>
      <c r="C29" s="14">
        <v>1348.2380000000001</v>
      </c>
      <c r="D29" s="14">
        <v>1332.4960000000001</v>
      </c>
      <c r="E29" s="14">
        <v>1303.0530000000001</v>
      </c>
      <c r="F29" s="14">
        <v>1301.2470000000001</v>
      </c>
      <c r="G29" s="14">
        <v>1289.9269999999999</v>
      </c>
      <c r="H29" s="14">
        <v>1267.241</v>
      </c>
      <c r="I29" s="14">
        <v>1238.0419999999999</v>
      </c>
      <c r="J29" s="14">
        <v>1221.4449999999999</v>
      </c>
      <c r="K29" s="14">
        <v>1217.9580000000001</v>
      </c>
      <c r="L29" s="14">
        <v>1270.8679999999999</v>
      </c>
      <c r="M29" s="14">
        <v>1324.384</v>
      </c>
      <c r="N29" s="14">
        <v>1381.588</v>
      </c>
      <c r="O29" s="14">
        <v>1427.6969999999999</v>
      </c>
      <c r="P29" s="14">
        <v>1475.473</v>
      </c>
      <c r="Q29" s="14">
        <v>1520.617</v>
      </c>
      <c r="R29" s="14">
        <v>1558.8510000000001</v>
      </c>
      <c r="S29" s="14">
        <v>1595.2629999999999</v>
      </c>
      <c r="T29" s="14">
        <v>1613.8989999999999</v>
      </c>
      <c r="U29" s="14">
        <v>1633.0519999999999</v>
      </c>
      <c r="V29" s="14">
        <v>1638.91</v>
      </c>
      <c r="W29" s="14">
        <v>1634.0509999999999</v>
      </c>
      <c r="X29" s="14">
        <v>1626.37</v>
      </c>
      <c r="Y29" s="14">
        <v>1616.9259999999999</v>
      </c>
      <c r="Z29" s="14">
        <v>1602.6880000000001</v>
      </c>
      <c r="AA29" s="14">
        <v>1590.405</v>
      </c>
      <c r="AB29" s="14">
        <v>1579.4369999999999</v>
      </c>
      <c r="AC29" s="14">
        <v>1547.8130000000001</v>
      </c>
      <c r="AD29" s="14">
        <v>1535.365</v>
      </c>
      <c r="AE29" s="14">
        <v>1524.2719999999999</v>
      </c>
      <c r="AF29" s="14">
        <v>1514.0930000000001</v>
      </c>
    </row>
    <row r="30" spans="1:32" s="2" customFormat="1" ht="16.5" customHeight="1" x14ac:dyDescent="0.3">
      <c r="A30" s="16" t="s">
        <v>11</v>
      </c>
      <c r="B30" s="14">
        <v>17824.151000000002</v>
      </c>
      <c r="C30" s="14">
        <v>17685.991999999998</v>
      </c>
      <c r="D30" s="14">
        <v>17479.642</v>
      </c>
      <c r="E30" s="14">
        <v>17094.045999999998</v>
      </c>
      <c r="F30" s="14">
        <v>17069.940999999999</v>
      </c>
      <c r="G30" s="14">
        <v>16924.076000000001</v>
      </c>
      <c r="H30" s="14">
        <v>16614.762999999999</v>
      </c>
      <c r="I30" s="14">
        <v>16238.694</v>
      </c>
      <c r="J30" s="14">
        <v>15972.753000000001</v>
      </c>
      <c r="K30" s="14">
        <v>15907.826999999999</v>
      </c>
      <c r="L30" s="14">
        <v>16590.681</v>
      </c>
      <c r="M30" s="14">
        <v>17289.298999999999</v>
      </c>
      <c r="N30" s="14">
        <v>18019.260999999999</v>
      </c>
      <c r="O30" s="14">
        <v>18620.625</v>
      </c>
      <c r="P30" s="14">
        <v>19243.736000000001</v>
      </c>
      <c r="Q30" s="14">
        <v>19832.531999999999</v>
      </c>
      <c r="R30" s="14">
        <v>20331.190999999999</v>
      </c>
      <c r="S30" s="14">
        <v>20806.098000000002</v>
      </c>
      <c r="T30" s="14">
        <v>21049.151999999998</v>
      </c>
      <c r="U30" s="14">
        <v>21298.955000000002</v>
      </c>
      <c r="V30" s="14">
        <v>21375.366000000002</v>
      </c>
      <c r="W30" s="14">
        <v>21311.975999999999</v>
      </c>
      <c r="X30" s="14">
        <v>21211.798999999999</v>
      </c>
      <c r="Y30" s="14">
        <v>21088.618999999999</v>
      </c>
      <c r="Z30" s="14">
        <v>20902.942999999999</v>
      </c>
      <c r="AA30" s="14">
        <v>20742.717000000001</v>
      </c>
      <c r="AB30" s="14">
        <v>20599.690999999999</v>
      </c>
      <c r="AC30" s="14">
        <v>20187.232</v>
      </c>
      <c r="AD30" s="14">
        <v>20024.881000000001</v>
      </c>
      <c r="AE30" s="14">
        <v>19880.194</v>
      </c>
      <c r="AF30" s="14">
        <v>19747.427</v>
      </c>
    </row>
    <row r="31" spans="1:32" s="2" customFormat="1" ht="16.5" customHeight="1" x14ac:dyDescent="0.3">
      <c r="A31" s="12" t="s">
        <v>14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</row>
    <row r="32" spans="1:32" s="2" customFormat="1" ht="16.5" customHeight="1" x14ac:dyDescent="0.3">
      <c r="A32" s="16" t="s">
        <v>62</v>
      </c>
      <c r="B32" s="9">
        <v>4.093</v>
      </c>
      <c r="C32" s="9">
        <v>4.0819999999999999</v>
      </c>
      <c r="D32" s="9">
        <v>3.863</v>
      </c>
      <c r="E32" s="9">
        <v>3.7280000000000002</v>
      </c>
      <c r="F32" s="9">
        <v>3.42</v>
      </c>
      <c r="G32" s="9">
        <v>3.2080000000000002</v>
      </c>
      <c r="H32" s="9">
        <v>2.9329999999999998</v>
      </c>
      <c r="I32" s="9">
        <v>2.8959999999999999</v>
      </c>
      <c r="J32" s="9">
        <v>2.7349999999999999</v>
      </c>
      <c r="K32" s="9">
        <v>2.7130000000000001</v>
      </c>
      <c r="L32" s="9">
        <v>2.7080000000000002</v>
      </c>
      <c r="M32" s="9">
        <v>2.4209999999999998</v>
      </c>
      <c r="N32" s="9">
        <v>2.3519999999999999</v>
      </c>
      <c r="O32" s="9">
        <v>2.1739999999999999</v>
      </c>
      <c r="P32" s="9">
        <v>2.0649999999999999</v>
      </c>
      <c r="Q32" s="9">
        <v>1.915</v>
      </c>
      <c r="R32" s="9">
        <v>1.772</v>
      </c>
      <c r="S32" s="9">
        <v>1.7130000000000001</v>
      </c>
      <c r="T32" s="9">
        <v>1.575</v>
      </c>
      <c r="U32" s="9">
        <v>1.401</v>
      </c>
      <c r="V32" s="9">
        <v>1.2450000000000001</v>
      </c>
      <c r="W32" s="9">
        <v>1.155</v>
      </c>
      <c r="X32" s="9">
        <v>1.026</v>
      </c>
      <c r="Y32" s="9">
        <v>0.98499999999999999</v>
      </c>
      <c r="Z32" s="9">
        <v>0.91900000000000004</v>
      </c>
      <c r="AA32" s="9">
        <v>0.871</v>
      </c>
      <c r="AB32" s="9">
        <v>0.82899999999999996</v>
      </c>
      <c r="AC32" s="9">
        <v>0.77300000000000002</v>
      </c>
      <c r="AD32" s="9">
        <v>0.72799999999999998</v>
      </c>
      <c r="AE32" s="9">
        <v>0.68300000000000005</v>
      </c>
      <c r="AF32" s="9">
        <v>0.64</v>
      </c>
    </row>
    <row r="33" spans="1:32" s="2" customFormat="1" ht="16.5" customHeight="1" x14ac:dyDescent="0.3">
      <c r="A33" s="16" t="s">
        <v>0</v>
      </c>
      <c r="B33" s="9">
        <v>55.122999999999998</v>
      </c>
      <c r="C33" s="9">
        <v>55.325000000000003</v>
      </c>
      <c r="D33" s="9">
        <v>53.76</v>
      </c>
      <c r="E33" s="9">
        <v>53.500999999999998</v>
      </c>
      <c r="F33" s="9">
        <v>48.871000000000002</v>
      </c>
      <c r="G33" s="9">
        <v>44.906999999999996</v>
      </c>
      <c r="H33" s="9">
        <v>41.176000000000002</v>
      </c>
      <c r="I33" s="9">
        <v>38.743000000000002</v>
      </c>
      <c r="J33" s="9">
        <v>34.768000000000001</v>
      </c>
      <c r="K33" s="9">
        <v>33.173000000000002</v>
      </c>
      <c r="L33" s="9">
        <v>32.530999999999999</v>
      </c>
      <c r="M33" s="9">
        <v>29.576000000000001</v>
      </c>
      <c r="N33" s="9">
        <v>27.81</v>
      </c>
      <c r="O33" s="9">
        <v>25.594000000000001</v>
      </c>
      <c r="P33" s="9">
        <v>24.099</v>
      </c>
      <c r="Q33" s="9">
        <v>21.527000000000001</v>
      </c>
      <c r="R33" s="9">
        <v>19.091000000000001</v>
      </c>
      <c r="S33" s="9">
        <v>17.428000000000001</v>
      </c>
      <c r="T33" s="9">
        <v>16.614000000000001</v>
      </c>
      <c r="U33" s="9">
        <v>14.278</v>
      </c>
      <c r="V33" s="9">
        <v>11.701000000000001</v>
      </c>
      <c r="W33" s="9">
        <v>11.121</v>
      </c>
      <c r="X33" s="9">
        <v>9.7859999999999996</v>
      </c>
      <c r="Y33" s="9">
        <v>9.1460000000000008</v>
      </c>
      <c r="Z33" s="9">
        <v>8.4629999999999992</v>
      </c>
      <c r="AA33" s="9">
        <v>7.9859999999999998</v>
      </c>
      <c r="AB33" s="9">
        <v>7.4809999999999999</v>
      </c>
      <c r="AC33" s="9">
        <v>6.984</v>
      </c>
      <c r="AD33" s="9">
        <v>6.57</v>
      </c>
      <c r="AE33" s="9">
        <v>6.1790000000000003</v>
      </c>
      <c r="AF33" s="9">
        <v>5.8719999999999999</v>
      </c>
    </row>
    <row r="34" spans="1:32" s="2" customFormat="1" ht="16.5" customHeight="1" x14ac:dyDescent="0.3">
      <c r="A34" s="16" t="s">
        <v>5</v>
      </c>
      <c r="B34" s="9">
        <v>6.194</v>
      </c>
      <c r="C34" s="9">
        <v>6.0369999999999999</v>
      </c>
      <c r="D34" s="9">
        <v>5.8</v>
      </c>
      <c r="E34" s="9">
        <v>5.6269999999999998</v>
      </c>
      <c r="F34" s="9">
        <v>5.1559999999999997</v>
      </c>
      <c r="G34" s="9">
        <v>4.7720000000000002</v>
      </c>
      <c r="H34" s="9">
        <v>4.5410000000000004</v>
      </c>
      <c r="I34" s="9">
        <v>4.3049999999999997</v>
      </c>
      <c r="J34" s="9">
        <v>4.133</v>
      </c>
      <c r="K34" s="9">
        <v>3.9950000000000001</v>
      </c>
      <c r="L34" s="9">
        <v>3.875</v>
      </c>
      <c r="M34" s="9">
        <v>3.4910000000000001</v>
      </c>
      <c r="N34" s="9">
        <v>3.2410000000000001</v>
      </c>
      <c r="O34" s="9">
        <v>2.9260000000000002</v>
      </c>
      <c r="P34" s="9">
        <v>2.5609999999999999</v>
      </c>
      <c r="Q34" s="9">
        <v>2.194</v>
      </c>
      <c r="R34" s="9">
        <v>1.8939999999999999</v>
      </c>
      <c r="S34" s="9">
        <v>1.6479999999999999</v>
      </c>
      <c r="T34" s="9">
        <v>1.508</v>
      </c>
      <c r="U34" s="9">
        <v>1.218</v>
      </c>
      <c r="V34" s="9">
        <v>0.82799999999999996</v>
      </c>
      <c r="W34" s="9">
        <v>0.77300000000000002</v>
      </c>
      <c r="X34" s="9">
        <v>0.64600000000000002</v>
      </c>
      <c r="Y34" s="9">
        <v>0.57699999999999996</v>
      </c>
      <c r="Z34" s="9">
        <v>0.51300000000000001</v>
      </c>
      <c r="AA34" s="9">
        <v>0.46200000000000002</v>
      </c>
      <c r="AB34" s="9">
        <v>0.41899999999999998</v>
      </c>
      <c r="AC34" s="9">
        <v>0.376</v>
      </c>
      <c r="AD34" s="9">
        <v>0.34300000000000003</v>
      </c>
      <c r="AE34" s="9">
        <v>0.314</v>
      </c>
      <c r="AF34" s="9">
        <v>0.28199999999999997</v>
      </c>
    </row>
    <row r="35" spans="1:32" s="2" customFormat="1" ht="16.5" customHeight="1" x14ac:dyDescent="0.3">
      <c r="A35" s="16" t="s">
        <v>6</v>
      </c>
      <c r="B35" s="9">
        <v>0.107</v>
      </c>
      <c r="C35" s="9">
        <v>0.10199999999999999</v>
      </c>
      <c r="D35" s="9">
        <v>9.2999999999999999E-2</v>
      </c>
      <c r="E35" s="9">
        <v>8.6999999999999994E-2</v>
      </c>
      <c r="F35" s="9">
        <v>7.9000000000000001E-2</v>
      </c>
      <c r="G35" s="9">
        <v>7.2999999999999995E-2</v>
      </c>
      <c r="H35" s="9">
        <v>6.6000000000000003E-2</v>
      </c>
      <c r="I35" s="9">
        <v>6.4000000000000001E-2</v>
      </c>
      <c r="J35" s="9">
        <v>0.06</v>
      </c>
      <c r="K35" s="9">
        <v>5.7000000000000002E-2</v>
      </c>
      <c r="L35" s="9">
        <v>5.6000000000000001E-2</v>
      </c>
      <c r="M35" s="9">
        <v>5.0999999999999997E-2</v>
      </c>
      <c r="N35" s="9">
        <v>4.8000000000000001E-2</v>
      </c>
      <c r="O35" s="9">
        <v>4.3999999999999997E-2</v>
      </c>
      <c r="P35" s="9">
        <v>0.04</v>
      </c>
      <c r="Q35" s="9">
        <v>3.6999999999999998E-2</v>
      </c>
      <c r="R35" s="9">
        <v>3.5000000000000003E-2</v>
      </c>
      <c r="S35" s="9">
        <v>3.3000000000000002E-2</v>
      </c>
      <c r="T35" s="9">
        <v>3.2000000000000001E-2</v>
      </c>
      <c r="U35" s="9">
        <v>2.8000000000000001E-2</v>
      </c>
      <c r="V35" s="9">
        <v>2.5999999999999999E-2</v>
      </c>
      <c r="W35" s="9">
        <v>2.3E-2</v>
      </c>
      <c r="X35" s="9">
        <v>2.1000000000000001E-2</v>
      </c>
      <c r="Y35" s="9">
        <v>0.02</v>
      </c>
      <c r="Z35" s="9">
        <v>1.9E-2</v>
      </c>
      <c r="AA35" s="9">
        <v>1.9E-2</v>
      </c>
      <c r="AB35" s="9">
        <v>1.7999999999999999E-2</v>
      </c>
      <c r="AC35" s="9">
        <v>1.7999999999999999E-2</v>
      </c>
      <c r="AD35" s="9">
        <v>1.7000000000000001E-2</v>
      </c>
      <c r="AE35" s="9">
        <v>1.7000000000000001E-2</v>
      </c>
      <c r="AF35" s="9">
        <v>1.6E-2</v>
      </c>
    </row>
    <row r="36" spans="1:32" s="2" customFormat="1" ht="16.5" customHeight="1" x14ac:dyDescent="0.3">
      <c r="A36" s="16" t="s">
        <v>8</v>
      </c>
      <c r="B36" s="9">
        <v>6.0000000000000001E-3</v>
      </c>
      <c r="C36" s="9">
        <v>6.0000000000000001E-3</v>
      </c>
      <c r="D36" s="9">
        <v>5.0000000000000001E-3</v>
      </c>
      <c r="E36" s="9">
        <v>5.0000000000000001E-3</v>
      </c>
      <c r="F36" s="9">
        <v>5.0000000000000001E-3</v>
      </c>
      <c r="G36" s="9">
        <v>5.0000000000000001E-3</v>
      </c>
      <c r="H36" s="9">
        <v>5.0000000000000001E-3</v>
      </c>
      <c r="I36" s="9">
        <v>5.0000000000000001E-3</v>
      </c>
      <c r="J36" s="9">
        <v>5.0000000000000001E-3</v>
      </c>
      <c r="K36" s="9">
        <v>5.0000000000000001E-3</v>
      </c>
      <c r="L36" s="9">
        <v>5.0000000000000001E-3</v>
      </c>
      <c r="M36" s="9">
        <v>5.0000000000000001E-3</v>
      </c>
      <c r="N36" s="9">
        <v>5.0000000000000001E-3</v>
      </c>
      <c r="O36" s="9">
        <v>5.0000000000000001E-3</v>
      </c>
      <c r="P36" s="9">
        <v>5.0000000000000001E-3</v>
      </c>
      <c r="Q36" s="9">
        <v>5.0000000000000001E-3</v>
      </c>
      <c r="R36" s="9">
        <v>5.0000000000000001E-3</v>
      </c>
      <c r="S36" s="9">
        <v>5.0000000000000001E-3</v>
      </c>
      <c r="T36" s="9">
        <v>5.0000000000000001E-3</v>
      </c>
      <c r="U36" s="9">
        <v>5.0000000000000001E-3</v>
      </c>
      <c r="V36" s="9">
        <v>5.0000000000000001E-3</v>
      </c>
      <c r="W36" s="9">
        <v>5.0000000000000001E-3</v>
      </c>
      <c r="X36" s="9">
        <v>5.0000000000000001E-3</v>
      </c>
      <c r="Y36" s="9">
        <v>5.0000000000000001E-3</v>
      </c>
      <c r="Z36" s="9">
        <v>5.0000000000000001E-3</v>
      </c>
      <c r="AA36" s="9">
        <v>5.0000000000000001E-3</v>
      </c>
      <c r="AB36" s="9">
        <v>5.0000000000000001E-3</v>
      </c>
      <c r="AC36" s="9">
        <v>5.0000000000000001E-3</v>
      </c>
      <c r="AD36" s="9">
        <v>5.0000000000000001E-3</v>
      </c>
      <c r="AE36" s="9">
        <v>5.0000000000000001E-3</v>
      </c>
      <c r="AF36" s="9">
        <v>5.0000000000000001E-3</v>
      </c>
    </row>
    <row r="37" spans="1:32" s="2" customFormat="1" ht="16.5" customHeight="1" x14ac:dyDescent="0.3">
      <c r="A37" s="16" t="s">
        <v>9</v>
      </c>
      <c r="B37" s="9">
        <v>2E-3</v>
      </c>
      <c r="C37" s="9">
        <v>2E-3</v>
      </c>
      <c r="D37" s="9">
        <v>2E-3</v>
      </c>
      <c r="E37" s="9">
        <v>2E-3</v>
      </c>
      <c r="F37" s="9">
        <v>2E-3</v>
      </c>
      <c r="G37" s="9">
        <v>2E-3</v>
      </c>
      <c r="H37" s="9">
        <v>2E-3</v>
      </c>
      <c r="I37" s="9">
        <v>2E-3</v>
      </c>
      <c r="J37" s="9">
        <v>2E-3</v>
      </c>
      <c r="K37" s="9">
        <v>2E-3</v>
      </c>
      <c r="L37" s="9">
        <v>2E-3</v>
      </c>
      <c r="M37" s="9">
        <v>2E-3</v>
      </c>
      <c r="N37" s="9">
        <v>2E-3</v>
      </c>
      <c r="O37" s="9">
        <v>2E-3</v>
      </c>
      <c r="P37" s="9">
        <v>2E-3</v>
      </c>
      <c r="Q37" s="9">
        <v>2E-3</v>
      </c>
      <c r="R37" s="9">
        <v>2E-3</v>
      </c>
      <c r="S37" s="9">
        <v>2E-3</v>
      </c>
      <c r="T37" s="9">
        <v>2E-3</v>
      </c>
      <c r="U37" s="9">
        <v>2E-3</v>
      </c>
      <c r="V37" s="9">
        <v>2E-3</v>
      </c>
      <c r="W37" s="9">
        <v>2E-3</v>
      </c>
      <c r="X37" s="9">
        <v>2E-3</v>
      </c>
      <c r="Y37" s="9">
        <v>2E-3</v>
      </c>
      <c r="Z37" s="9">
        <v>2E-3</v>
      </c>
      <c r="AA37" s="9">
        <v>2E-3</v>
      </c>
      <c r="AB37" s="9">
        <v>2E-3</v>
      </c>
      <c r="AC37" s="9">
        <v>2E-3</v>
      </c>
      <c r="AD37" s="9">
        <v>2E-3</v>
      </c>
      <c r="AE37" s="9">
        <v>2E-3</v>
      </c>
      <c r="AF37" s="9">
        <v>2E-3</v>
      </c>
    </row>
    <row r="38" spans="1:32" s="2" customFormat="1" ht="16.5" customHeight="1" x14ac:dyDescent="0.3">
      <c r="A38" s="16" t="s">
        <v>10</v>
      </c>
      <c r="B38" s="14">
        <v>915.24099999999999</v>
      </c>
      <c r="C38" s="14">
        <v>911.97699999999998</v>
      </c>
      <c r="D38" s="14">
        <v>903.93899999999996</v>
      </c>
      <c r="E38" s="14">
        <v>897.42499999999995</v>
      </c>
      <c r="F38" s="14">
        <v>891.49199999999996</v>
      </c>
      <c r="G38" s="14">
        <v>889.25800000000004</v>
      </c>
      <c r="H38" s="14">
        <v>887.077</v>
      </c>
      <c r="I38" s="14">
        <v>887.61</v>
      </c>
      <c r="J38" s="14">
        <v>888.654</v>
      </c>
      <c r="K38" s="14">
        <v>888.72699999999998</v>
      </c>
      <c r="L38" s="14">
        <v>896.24</v>
      </c>
      <c r="M38" s="14">
        <v>912.38599999999997</v>
      </c>
      <c r="N38" s="14">
        <v>932.98699999999997</v>
      </c>
      <c r="O38" s="14">
        <v>951.39099999999996</v>
      </c>
      <c r="P38" s="14">
        <v>969.05899999999997</v>
      </c>
      <c r="Q38" s="14">
        <v>993.18799999999999</v>
      </c>
      <c r="R38" s="14">
        <v>1011.201</v>
      </c>
      <c r="S38" s="14">
        <v>1024.6089999999999</v>
      </c>
      <c r="T38" s="14">
        <v>1032.731</v>
      </c>
      <c r="U38" s="14">
        <v>1043.9169999999999</v>
      </c>
      <c r="V38" s="14">
        <v>1048.578</v>
      </c>
      <c r="W38" s="14">
        <v>1044.1389999999999</v>
      </c>
      <c r="X38" s="14">
        <v>1049.624</v>
      </c>
      <c r="Y38" s="14">
        <v>1032.4970000000001</v>
      </c>
      <c r="Z38" s="14">
        <v>1013.744</v>
      </c>
      <c r="AA38" s="14">
        <v>998.721</v>
      </c>
      <c r="AB38" s="14">
        <v>984.65599999999995</v>
      </c>
      <c r="AC38" s="14">
        <v>965.03300000000002</v>
      </c>
      <c r="AD38" s="14">
        <v>949.125</v>
      </c>
      <c r="AE38" s="14">
        <v>940.16</v>
      </c>
      <c r="AF38" s="14">
        <v>938.87099999999998</v>
      </c>
    </row>
    <row r="39" spans="1:32" s="2" customFormat="1" ht="16.5" customHeight="1" x14ac:dyDescent="0.3">
      <c r="A39" s="16" t="s">
        <v>11</v>
      </c>
      <c r="B39" s="14">
        <v>12005.973</v>
      </c>
      <c r="C39" s="14">
        <v>11963.183000000001</v>
      </c>
      <c r="D39" s="14">
        <v>11857.844999999999</v>
      </c>
      <c r="E39" s="14">
        <v>11772.829</v>
      </c>
      <c r="F39" s="14">
        <v>11694.704</v>
      </c>
      <c r="G39" s="14">
        <v>11667.236000000001</v>
      </c>
      <c r="H39" s="14">
        <v>11630.439</v>
      </c>
      <c r="I39" s="14">
        <v>11642.293</v>
      </c>
      <c r="J39" s="14">
        <v>11620.861999999999</v>
      </c>
      <c r="K39" s="14">
        <v>11607.73</v>
      </c>
      <c r="L39" s="14">
        <v>11700.061</v>
      </c>
      <c r="M39" s="14">
        <v>11910.834000000001</v>
      </c>
      <c r="N39" s="14">
        <v>12168.41</v>
      </c>
      <c r="O39" s="14">
        <v>12408.437</v>
      </c>
      <c r="P39" s="14">
        <v>12638.891</v>
      </c>
      <c r="Q39" s="14">
        <v>12953.583000000001</v>
      </c>
      <c r="R39" s="14">
        <v>13188.52</v>
      </c>
      <c r="S39" s="14">
        <v>13363.383</v>
      </c>
      <c r="T39" s="14">
        <v>13469.302</v>
      </c>
      <c r="U39" s="14">
        <v>13615.209000000001</v>
      </c>
      <c r="V39" s="14">
        <v>13675.995999999999</v>
      </c>
      <c r="W39" s="14">
        <v>13618.111999999999</v>
      </c>
      <c r="X39" s="14">
        <v>13689.638999999999</v>
      </c>
      <c r="Y39" s="14">
        <v>13466.271000000001</v>
      </c>
      <c r="Z39" s="14">
        <v>13221.669</v>
      </c>
      <c r="AA39" s="14">
        <v>13025.753000000001</v>
      </c>
      <c r="AB39" s="14">
        <v>12842.298000000001</v>
      </c>
      <c r="AC39" s="14">
        <v>12586.357</v>
      </c>
      <c r="AD39" s="14">
        <v>12378.887000000001</v>
      </c>
      <c r="AE39" s="14">
        <v>12261.962</v>
      </c>
      <c r="AF39" s="14">
        <v>12245.137000000001</v>
      </c>
    </row>
    <row r="40" spans="1:32" s="2" customFormat="1" ht="16.5" customHeight="1" x14ac:dyDescent="0.3">
      <c r="A40" s="12" t="s">
        <v>20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</row>
    <row r="41" spans="1:32" s="2" customFormat="1" ht="16.5" customHeight="1" x14ac:dyDescent="0.3">
      <c r="A41" s="16" t="s">
        <v>62</v>
      </c>
      <c r="B41" s="9">
        <v>4.681</v>
      </c>
      <c r="C41" s="9">
        <v>4.8550000000000004</v>
      </c>
      <c r="D41" s="9">
        <v>4.7169999999999996</v>
      </c>
      <c r="E41" s="9">
        <v>4.6609999999999996</v>
      </c>
      <c r="F41" s="9">
        <v>3.8530000000000002</v>
      </c>
      <c r="G41" s="9">
        <v>3.6309999999999998</v>
      </c>
      <c r="H41" s="9">
        <v>3.1459999999999999</v>
      </c>
      <c r="I41" s="9">
        <v>2.899</v>
      </c>
      <c r="J41" s="9">
        <v>2.8780000000000001</v>
      </c>
      <c r="K41" s="9">
        <v>2.819</v>
      </c>
      <c r="L41" s="9">
        <v>2.984</v>
      </c>
      <c r="M41" s="9">
        <v>2.968</v>
      </c>
      <c r="N41" s="9">
        <v>2.7530000000000001</v>
      </c>
      <c r="O41" s="9">
        <v>2.7519999999999998</v>
      </c>
      <c r="P41" s="9">
        <v>2.778</v>
      </c>
      <c r="Q41" s="9">
        <v>2.802</v>
      </c>
      <c r="R41" s="9">
        <v>2.7309999999999999</v>
      </c>
      <c r="S41" s="9">
        <v>2.7309999999999999</v>
      </c>
      <c r="T41" s="9">
        <v>2.6930000000000001</v>
      </c>
      <c r="U41" s="9">
        <v>2.6850000000000001</v>
      </c>
      <c r="V41" s="9">
        <v>2.754</v>
      </c>
      <c r="W41" s="9">
        <v>2.7959999999999998</v>
      </c>
      <c r="X41" s="9">
        <v>2.5129999999999999</v>
      </c>
      <c r="Y41" s="9">
        <v>2.492</v>
      </c>
      <c r="Z41" s="9">
        <v>2.4780000000000002</v>
      </c>
      <c r="AA41" s="9">
        <v>2.4700000000000002</v>
      </c>
      <c r="AB41" s="9">
        <v>2.4590000000000001</v>
      </c>
      <c r="AC41" s="9">
        <v>2.4489999999999998</v>
      </c>
      <c r="AD41" s="9">
        <v>2.4350000000000001</v>
      </c>
      <c r="AE41" s="9">
        <v>2.42</v>
      </c>
      <c r="AF41" s="9">
        <v>2.4</v>
      </c>
    </row>
    <row r="42" spans="1:32" s="2" customFormat="1" ht="16.5" customHeight="1" x14ac:dyDescent="0.3">
      <c r="A42" s="16" t="s">
        <v>0</v>
      </c>
      <c r="B42" s="9">
        <v>36.094000000000001</v>
      </c>
      <c r="C42" s="9">
        <v>38.140999999999998</v>
      </c>
      <c r="D42" s="9">
        <v>39.046999999999997</v>
      </c>
      <c r="E42" s="9">
        <v>39.694000000000003</v>
      </c>
      <c r="F42" s="9">
        <v>33.042999999999999</v>
      </c>
      <c r="G42" s="9">
        <v>27.324999999999999</v>
      </c>
      <c r="H42" s="9">
        <v>25.097999999999999</v>
      </c>
      <c r="I42" s="9">
        <v>22.01</v>
      </c>
      <c r="J42" s="9">
        <v>19.443000000000001</v>
      </c>
      <c r="K42" s="9">
        <v>18.09</v>
      </c>
      <c r="L42" s="9">
        <v>18.420999999999999</v>
      </c>
      <c r="M42" s="9">
        <v>17.158000000000001</v>
      </c>
      <c r="N42" s="9">
        <v>16.459</v>
      </c>
      <c r="O42" s="9">
        <v>15.927</v>
      </c>
      <c r="P42" s="9">
        <v>15.539</v>
      </c>
      <c r="Q42" s="9">
        <v>15.198</v>
      </c>
      <c r="R42" s="9">
        <v>14.837</v>
      </c>
      <c r="S42" s="9">
        <v>14.372</v>
      </c>
      <c r="T42" s="9">
        <v>14.06</v>
      </c>
      <c r="U42" s="9">
        <v>13.696999999999999</v>
      </c>
      <c r="V42" s="9">
        <v>13.422000000000001</v>
      </c>
      <c r="W42" s="9">
        <v>12.608000000000001</v>
      </c>
      <c r="X42" s="9">
        <v>12.385</v>
      </c>
      <c r="Y42" s="9">
        <v>12.191000000000001</v>
      </c>
      <c r="Z42" s="9">
        <v>12.016999999999999</v>
      </c>
      <c r="AA42" s="9">
        <v>11.861000000000001</v>
      </c>
      <c r="AB42" s="9">
        <v>11.71</v>
      </c>
      <c r="AC42" s="9">
        <v>11.587999999999999</v>
      </c>
      <c r="AD42" s="9">
        <v>11.481</v>
      </c>
      <c r="AE42" s="9">
        <v>11.381</v>
      </c>
      <c r="AF42" s="9">
        <v>11.291</v>
      </c>
    </row>
    <row r="43" spans="1:32" s="2" customFormat="1" ht="16.5" customHeight="1" x14ac:dyDescent="0.3">
      <c r="A43" s="16" t="s">
        <v>5</v>
      </c>
      <c r="B43" s="9">
        <v>0.91400000000000003</v>
      </c>
      <c r="C43" s="9">
        <v>1.006</v>
      </c>
      <c r="D43" s="9">
        <v>1.0580000000000001</v>
      </c>
      <c r="E43" s="9">
        <v>1.0940000000000001</v>
      </c>
      <c r="F43" s="9">
        <v>0.95399999999999996</v>
      </c>
      <c r="G43" s="9">
        <v>0.82599999999999996</v>
      </c>
      <c r="H43" s="9">
        <v>0.78900000000000003</v>
      </c>
      <c r="I43" s="9">
        <v>0.70099999999999996</v>
      </c>
      <c r="J43" s="9">
        <v>0.69199999999999995</v>
      </c>
      <c r="K43" s="9">
        <v>0.68100000000000005</v>
      </c>
      <c r="L43" s="9">
        <v>0.69599999999999995</v>
      </c>
      <c r="M43" s="9">
        <v>0.66400000000000003</v>
      </c>
      <c r="N43" s="9">
        <v>0.66200000000000003</v>
      </c>
      <c r="O43" s="9">
        <v>0.65700000000000003</v>
      </c>
      <c r="P43" s="9">
        <v>0.65800000000000003</v>
      </c>
      <c r="Q43" s="9">
        <v>0.65300000000000002</v>
      </c>
      <c r="R43" s="9">
        <v>0.64800000000000002</v>
      </c>
      <c r="S43" s="9">
        <v>0.64</v>
      </c>
      <c r="T43" s="9">
        <v>0.63700000000000001</v>
      </c>
      <c r="U43" s="9">
        <v>0.63300000000000001</v>
      </c>
      <c r="V43" s="9">
        <v>0.63</v>
      </c>
      <c r="W43" s="9">
        <v>0.623</v>
      </c>
      <c r="X43" s="9">
        <v>0.62</v>
      </c>
      <c r="Y43" s="9">
        <v>0.61799999999999999</v>
      </c>
      <c r="Z43" s="9">
        <v>0.61599999999999999</v>
      </c>
      <c r="AA43" s="9">
        <v>0.61399999999999999</v>
      </c>
      <c r="AB43" s="9">
        <v>0.61199999999999999</v>
      </c>
      <c r="AC43" s="9">
        <v>0.61099999999999999</v>
      </c>
      <c r="AD43" s="9">
        <v>0.60899999999999999</v>
      </c>
      <c r="AE43" s="9">
        <v>0.60799999999999998</v>
      </c>
      <c r="AF43" s="9">
        <v>0.60699999999999998</v>
      </c>
    </row>
    <row r="44" spans="1:32" s="8" customFormat="1" ht="16.5" customHeight="1" x14ac:dyDescent="0.3">
      <c r="A44" s="16" t="s">
        <v>6</v>
      </c>
      <c r="B44" s="9">
        <v>2.5999999999999999E-2</v>
      </c>
      <c r="C44" s="9">
        <v>2.5999999999999999E-2</v>
      </c>
      <c r="D44" s="9">
        <v>2.5000000000000001E-2</v>
      </c>
      <c r="E44" s="9">
        <v>2.5000000000000001E-2</v>
      </c>
      <c r="F44" s="9">
        <v>2.4E-2</v>
      </c>
      <c r="G44" s="9">
        <v>2.1999999999999999E-2</v>
      </c>
      <c r="H44" s="9">
        <v>2.1000000000000001E-2</v>
      </c>
      <c r="I44" s="9">
        <v>2.1000000000000001E-2</v>
      </c>
      <c r="J44" s="9">
        <v>2.1999999999999999E-2</v>
      </c>
      <c r="K44" s="9">
        <v>2.1000000000000001E-2</v>
      </c>
      <c r="L44" s="9">
        <v>2.1999999999999999E-2</v>
      </c>
      <c r="M44" s="9">
        <v>2.1999999999999999E-2</v>
      </c>
      <c r="N44" s="9">
        <v>2.1999999999999999E-2</v>
      </c>
      <c r="O44" s="9">
        <v>2.1999999999999999E-2</v>
      </c>
      <c r="P44" s="9">
        <v>2.1000000000000001E-2</v>
      </c>
      <c r="Q44" s="9">
        <v>2.1000000000000001E-2</v>
      </c>
      <c r="R44" s="9">
        <v>2.1000000000000001E-2</v>
      </c>
      <c r="S44" s="9">
        <v>2.1000000000000001E-2</v>
      </c>
      <c r="T44" s="9">
        <v>2.1000000000000001E-2</v>
      </c>
      <c r="U44" s="9">
        <v>0.02</v>
      </c>
      <c r="V44" s="9">
        <v>0.02</v>
      </c>
      <c r="W44" s="9">
        <v>1.9E-2</v>
      </c>
      <c r="X44" s="9">
        <v>1.9E-2</v>
      </c>
      <c r="Y44" s="9">
        <v>1.9E-2</v>
      </c>
      <c r="Z44" s="9">
        <v>1.9E-2</v>
      </c>
      <c r="AA44" s="9">
        <v>1.9E-2</v>
      </c>
      <c r="AB44" s="9">
        <v>1.9E-2</v>
      </c>
      <c r="AC44" s="9">
        <v>1.9E-2</v>
      </c>
      <c r="AD44" s="9">
        <v>1.9E-2</v>
      </c>
      <c r="AE44" s="9">
        <v>1.9E-2</v>
      </c>
      <c r="AF44" s="9">
        <v>1.9E-2</v>
      </c>
    </row>
    <row r="45" spans="1:32" s="2" customFormat="1" ht="16.5" customHeight="1" x14ac:dyDescent="0.3">
      <c r="A45" s="16" t="s">
        <v>8</v>
      </c>
      <c r="B45" s="9">
        <v>2E-3</v>
      </c>
      <c r="C45" s="9">
        <v>2E-3</v>
      </c>
      <c r="D45" s="9">
        <v>2E-3</v>
      </c>
      <c r="E45" s="9">
        <v>2E-3</v>
      </c>
      <c r="F45" s="9">
        <v>2E-3</v>
      </c>
      <c r="G45" s="9">
        <v>2E-3</v>
      </c>
      <c r="H45" s="9">
        <v>2E-3</v>
      </c>
      <c r="I45" s="9">
        <v>2E-3</v>
      </c>
      <c r="J45" s="9">
        <v>2E-3</v>
      </c>
      <c r="K45" s="9">
        <v>2E-3</v>
      </c>
      <c r="L45" s="9">
        <v>2E-3</v>
      </c>
      <c r="M45" s="9">
        <v>2E-3</v>
      </c>
      <c r="N45" s="9">
        <v>2E-3</v>
      </c>
      <c r="O45" s="9">
        <v>2E-3</v>
      </c>
      <c r="P45" s="9">
        <v>2E-3</v>
      </c>
      <c r="Q45" s="9">
        <v>2E-3</v>
      </c>
      <c r="R45" s="9">
        <v>2E-3</v>
      </c>
      <c r="S45" s="9">
        <v>2E-3</v>
      </c>
      <c r="T45" s="9">
        <v>2E-3</v>
      </c>
      <c r="U45" s="9">
        <v>2E-3</v>
      </c>
      <c r="V45" s="9">
        <v>2E-3</v>
      </c>
      <c r="W45" s="9">
        <v>2E-3</v>
      </c>
      <c r="X45" s="9">
        <v>2E-3</v>
      </c>
      <c r="Y45" s="9">
        <v>2E-3</v>
      </c>
      <c r="Z45" s="9">
        <v>2E-3</v>
      </c>
      <c r="AA45" s="9">
        <v>2E-3</v>
      </c>
      <c r="AB45" s="9">
        <v>2E-3</v>
      </c>
      <c r="AC45" s="9">
        <v>2E-3</v>
      </c>
      <c r="AD45" s="9">
        <v>2E-3</v>
      </c>
      <c r="AE45" s="9">
        <v>2E-3</v>
      </c>
      <c r="AF45" s="9">
        <v>2E-3</v>
      </c>
    </row>
    <row r="46" spans="1:32" s="2" customFormat="1" ht="16.5" customHeight="1" x14ac:dyDescent="0.3">
      <c r="A46" s="16" t="s">
        <v>9</v>
      </c>
      <c r="B46" s="9">
        <v>1E-3</v>
      </c>
      <c r="C46" s="9">
        <v>1E-3</v>
      </c>
      <c r="D46" s="9">
        <v>1E-3</v>
      </c>
      <c r="E46" s="9">
        <v>1E-3</v>
      </c>
      <c r="F46" s="9">
        <v>1E-3</v>
      </c>
      <c r="G46" s="9">
        <v>1E-3</v>
      </c>
      <c r="H46" s="9">
        <v>1E-3</v>
      </c>
      <c r="I46" s="9">
        <v>1E-3</v>
      </c>
      <c r="J46" s="9">
        <v>1E-3</v>
      </c>
      <c r="K46" s="9">
        <v>1E-3</v>
      </c>
      <c r="L46" s="9">
        <v>1E-3</v>
      </c>
      <c r="M46" s="9">
        <v>1E-3</v>
      </c>
      <c r="N46" s="9">
        <v>1E-3</v>
      </c>
      <c r="O46" s="9">
        <v>1E-3</v>
      </c>
      <c r="P46" s="9">
        <v>1E-3</v>
      </c>
      <c r="Q46" s="9">
        <v>1E-3</v>
      </c>
      <c r="R46" s="9">
        <v>1E-3</v>
      </c>
      <c r="S46" s="9">
        <v>1E-3</v>
      </c>
      <c r="T46" s="9">
        <v>1E-3</v>
      </c>
      <c r="U46" s="9">
        <v>1E-3</v>
      </c>
      <c r="V46" s="9">
        <v>1E-3</v>
      </c>
      <c r="W46" s="9">
        <v>1E-3</v>
      </c>
      <c r="X46" s="9">
        <v>1E-3</v>
      </c>
      <c r="Y46" s="9">
        <v>1E-3</v>
      </c>
      <c r="Z46" s="9">
        <v>1E-3</v>
      </c>
      <c r="AA46" s="9">
        <v>1E-3</v>
      </c>
      <c r="AB46" s="9">
        <v>1E-3</v>
      </c>
      <c r="AC46" s="9">
        <v>1E-3</v>
      </c>
      <c r="AD46" s="9">
        <v>1E-3</v>
      </c>
      <c r="AE46" s="9">
        <v>1E-3</v>
      </c>
      <c r="AF46" s="9">
        <v>1E-3</v>
      </c>
    </row>
    <row r="47" spans="1:32" s="2" customFormat="1" ht="16.5" customHeight="1" x14ac:dyDescent="0.3">
      <c r="A47" s="16" t="s">
        <v>10</v>
      </c>
      <c r="B47" s="14">
        <v>373.928</v>
      </c>
      <c r="C47" s="14">
        <v>377.65</v>
      </c>
      <c r="D47" s="14">
        <v>381.22199999999998</v>
      </c>
      <c r="E47" s="14">
        <v>383.90800000000002</v>
      </c>
      <c r="F47" s="14">
        <v>384.84199999999998</v>
      </c>
      <c r="G47" s="14">
        <v>386.45</v>
      </c>
      <c r="H47" s="14">
        <v>387.31</v>
      </c>
      <c r="I47" s="14">
        <v>387.77300000000002</v>
      </c>
      <c r="J47" s="14">
        <v>389.39</v>
      </c>
      <c r="K47" s="14">
        <v>390.1</v>
      </c>
      <c r="L47" s="14">
        <v>390.40699999999998</v>
      </c>
      <c r="M47" s="14">
        <v>390.61900000000003</v>
      </c>
      <c r="N47" s="14">
        <v>391.05500000000001</v>
      </c>
      <c r="O47" s="14">
        <v>391.42500000000001</v>
      </c>
      <c r="P47" s="14">
        <v>391.755</v>
      </c>
      <c r="Q47" s="14">
        <v>392.06599999999997</v>
      </c>
      <c r="R47" s="14">
        <v>392.23</v>
      </c>
      <c r="S47" s="14">
        <v>392.447</v>
      </c>
      <c r="T47" s="14">
        <v>392.61599999999999</v>
      </c>
      <c r="U47" s="14">
        <v>392.81</v>
      </c>
      <c r="V47" s="14">
        <v>393.09899999999999</v>
      </c>
      <c r="W47" s="14">
        <v>393.42500000000001</v>
      </c>
      <c r="X47" s="14">
        <v>393.14800000000002</v>
      </c>
      <c r="Y47" s="14">
        <v>393.23599999999999</v>
      </c>
      <c r="Z47" s="14">
        <v>393.334</v>
      </c>
      <c r="AA47" s="14">
        <v>393.42200000000003</v>
      </c>
      <c r="AB47" s="14">
        <v>393.49099999999999</v>
      </c>
      <c r="AC47" s="14">
        <v>393.53699999999998</v>
      </c>
      <c r="AD47" s="14">
        <v>393.57100000000003</v>
      </c>
      <c r="AE47" s="14">
        <v>393.601</v>
      </c>
      <c r="AF47" s="14">
        <v>393.625</v>
      </c>
    </row>
    <row r="48" spans="1:32" s="2" customFormat="1" ht="16.5" customHeight="1" x14ac:dyDescent="0.3">
      <c r="A48" s="16" t="s">
        <v>11</v>
      </c>
      <c r="B48" s="14">
        <v>4905.12</v>
      </c>
      <c r="C48" s="14">
        <v>4953.9560000000001</v>
      </c>
      <c r="D48" s="14">
        <v>5000.8630000000003</v>
      </c>
      <c r="E48" s="14">
        <v>5036.2719999999999</v>
      </c>
      <c r="F48" s="14">
        <v>5048.4129999999996</v>
      </c>
      <c r="G48" s="14">
        <v>5070.2969999999996</v>
      </c>
      <c r="H48" s="14">
        <v>5078.0140000000001</v>
      </c>
      <c r="I48" s="14">
        <v>5086.268</v>
      </c>
      <c r="J48" s="14">
        <v>5092.0240000000003</v>
      </c>
      <c r="K48" s="14">
        <v>5095.1239999999998</v>
      </c>
      <c r="L48" s="14">
        <v>5096.6109999999999</v>
      </c>
      <c r="M48" s="14">
        <v>5099.375</v>
      </c>
      <c r="N48" s="14">
        <v>5100.3050000000003</v>
      </c>
      <c r="O48" s="14">
        <v>5105.1360000000004</v>
      </c>
      <c r="P48" s="14">
        <v>5109.4340000000002</v>
      </c>
      <c r="Q48" s="14">
        <v>5113.491</v>
      </c>
      <c r="R48" s="14">
        <v>5115.6329999999998</v>
      </c>
      <c r="S48" s="14">
        <v>5118.4610000000002</v>
      </c>
      <c r="T48" s="14">
        <v>5120.67</v>
      </c>
      <c r="U48" s="14">
        <v>5123.1949999999997</v>
      </c>
      <c r="V48" s="14">
        <v>5126.9660000000003</v>
      </c>
      <c r="W48" s="14">
        <v>5131.2150000000001</v>
      </c>
      <c r="X48" s="14">
        <v>5127.5940000000001</v>
      </c>
      <c r="Y48" s="14">
        <v>5128.7489999999998</v>
      </c>
      <c r="Z48" s="14">
        <v>5130.0219999999999</v>
      </c>
      <c r="AA48" s="14">
        <v>5131.1840000000002</v>
      </c>
      <c r="AB48" s="14">
        <v>5132.08</v>
      </c>
      <c r="AC48" s="14">
        <v>5132.6729999999998</v>
      </c>
      <c r="AD48" s="14">
        <v>5133.116</v>
      </c>
      <c r="AE48" s="14">
        <v>5133.5010000000002</v>
      </c>
      <c r="AF48" s="14">
        <v>5133.8149999999996</v>
      </c>
    </row>
    <row r="49" spans="1:32" s="2" customFormat="1" ht="16.5" customHeight="1" x14ac:dyDescent="0.3">
      <c r="A49" s="4" t="s">
        <v>15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s="2" customFormat="1" ht="16.5" customHeight="1" x14ac:dyDescent="0.3">
      <c r="A50" s="12" t="s">
        <v>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</row>
    <row r="51" spans="1:32" s="2" customFormat="1" ht="16.5" customHeight="1" x14ac:dyDescent="0.3">
      <c r="A51" s="16" t="s">
        <v>62</v>
      </c>
      <c r="B51" s="9">
        <v>2.625</v>
      </c>
      <c r="C51" s="9">
        <v>2.6019999999999999</v>
      </c>
      <c r="D51" s="9">
        <v>2.5009999999999999</v>
      </c>
      <c r="E51" s="9">
        <v>2.4350000000000001</v>
      </c>
      <c r="F51" s="9">
        <v>2.3740000000000001</v>
      </c>
      <c r="G51" s="9">
        <v>2.2879999999999998</v>
      </c>
      <c r="H51" s="9">
        <v>2.1480000000000001</v>
      </c>
      <c r="I51" s="9">
        <v>2.1030000000000002</v>
      </c>
      <c r="J51" s="9">
        <v>2.0640000000000001</v>
      </c>
      <c r="K51" s="9">
        <v>1.899</v>
      </c>
      <c r="L51" s="9">
        <v>1.6619999999999999</v>
      </c>
      <c r="M51" s="9">
        <v>1.3819999999999999</v>
      </c>
      <c r="N51" s="9">
        <v>0.96099999999999997</v>
      </c>
      <c r="O51" s="9">
        <v>0.77200000000000002</v>
      </c>
      <c r="P51" s="9">
        <v>0.60899999999999999</v>
      </c>
      <c r="Q51" s="9">
        <v>0.5</v>
      </c>
      <c r="R51" s="9">
        <v>0.441</v>
      </c>
      <c r="S51" s="9">
        <v>0.38</v>
      </c>
      <c r="T51" s="9">
        <v>0.33700000000000002</v>
      </c>
      <c r="U51" s="9">
        <v>0.34699999999999998</v>
      </c>
      <c r="V51" s="9">
        <v>0.376</v>
      </c>
      <c r="W51" s="9">
        <v>0.39300000000000002</v>
      </c>
      <c r="X51" s="9">
        <v>0.437</v>
      </c>
      <c r="Y51" s="9">
        <v>0.29699999999999999</v>
      </c>
      <c r="Z51" s="9">
        <v>0.25</v>
      </c>
      <c r="AA51" s="9">
        <v>0.24199999999999999</v>
      </c>
      <c r="AB51" s="9">
        <v>0.188</v>
      </c>
      <c r="AC51" s="9">
        <v>0.19500000000000001</v>
      </c>
      <c r="AD51" s="9">
        <v>0.17199999999999999</v>
      </c>
      <c r="AE51" s="9">
        <v>0.17299999999999999</v>
      </c>
      <c r="AF51" s="9">
        <v>0.17299999999999999</v>
      </c>
    </row>
    <row r="52" spans="1:32" s="2" customFormat="1" ht="16.5" customHeight="1" x14ac:dyDescent="0.3">
      <c r="A52" s="16" t="s">
        <v>0</v>
      </c>
      <c r="B52" s="9">
        <v>45.904000000000003</v>
      </c>
      <c r="C52" s="9">
        <v>44.636000000000003</v>
      </c>
      <c r="D52" s="9">
        <v>41.905000000000001</v>
      </c>
      <c r="E52" s="9">
        <v>40.43</v>
      </c>
      <c r="F52" s="9">
        <v>39.173999999999999</v>
      </c>
      <c r="G52" s="9">
        <v>37.433999999999997</v>
      </c>
      <c r="H52" s="9">
        <v>35.151000000000003</v>
      </c>
      <c r="I52" s="9">
        <v>34.404000000000003</v>
      </c>
      <c r="J52" s="9">
        <v>33.744</v>
      </c>
      <c r="K52" s="9">
        <v>31.178000000000001</v>
      </c>
      <c r="L52" s="9">
        <v>27.536000000000001</v>
      </c>
      <c r="M52" s="9">
        <v>23.029</v>
      </c>
      <c r="N52" s="9">
        <v>16.337</v>
      </c>
      <c r="O52" s="9">
        <v>13.304</v>
      </c>
      <c r="P52" s="9">
        <v>10.692</v>
      </c>
      <c r="Q52" s="9">
        <v>8.9830000000000005</v>
      </c>
      <c r="R52" s="9">
        <v>8.1880000000000006</v>
      </c>
      <c r="S52" s="9">
        <v>7.3280000000000003</v>
      </c>
      <c r="T52" s="9">
        <v>6.7859999999999996</v>
      </c>
      <c r="U52" s="9">
        <v>7.1139999999999999</v>
      </c>
      <c r="V52" s="9">
        <v>7.5650000000000004</v>
      </c>
      <c r="W52" s="9">
        <v>8.1590000000000007</v>
      </c>
      <c r="X52" s="9">
        <v>9.0389999999999997</v>
      </c>
      <c r="Y52" s="9">
        <v>7.49</v>
      </c>
      <c r="Z52" s="9">
        <v>6.9349999999999996</v>
      </c>
      <c r="AA52" s="9">
        <v>6.9509999999999996</v>
      </c>
      <c r="AB52" s="9">
        <v>6.2270000000000003</v>
      </c>
      <c r="AC52" s="9">
        <v>6.4770000000000003</v>
      </c>
      <c r="AD52" s="9">
        <v>6.4359999999999999</v>
      </c>
      <c r="AE52" s="9">
        <v>6.7450000000000001</v>
      </c>
      <c r="AF52" s="9">
        <v>7.0430000000000001</v>
      </c>
    </row>
    <row r="53" spans="1:32" s="2" customFormat="1" ht="16.5" customHeight="1" x14ac:dyDescent="0.3">
      <c r="A53" s="16" t="s">
        <v>5</v>
      </c>
      <c r="B53" s="9">
        <v>3.052</v>
      </c>
      <c r="C53" s="9">
        <v>2.8620000000000001</v>
      </c>
      <c r="D53" s="9">
        <v>2.5489999999999999</v>
      </c>
      <c r="E53" s="9">
        <v>2.488</v>
      </c>
      <c r="F53" s="9">
        <v>2.4319999999999999</v>
      </c>
      <c r="G53" s="9">
        <v>2.3420000000000001</v>
      </c>
      <c r="H53" s="9">
        <v>2.21</v>
      </c>
      <c r="I53" s="9">
        <v>2.1749999999999998</v>
      </c>
      <c r="J53" s="9">
        <v>2.1349999999999998</v>
      </c>
      <c r="K53" s="9">
        <v>1.984</v>
      </c>
      <c r="L53" s="9">
        <v>1.7609999999999999</v>
      </c>
      <c r="M53" s="9">
        <v>1.514</v>
      </c>
      <c r="N53" s="9">
        <v>1.0720000000000001</v>
      </c>
      <c r="O53" s="9">
        <v>0.86099999999999999</v>
      </c>
      <c r="P53" s="9">
        <v>0.67700000000000005</v>
      </c>
      <c r="Q53" s="9">
        <v>0.54500000000000004</v>
      </c>
      <c r="R53" s="9">
        <v>0.48099999999999998</v>
      </c>
      <c r="S53" s="9">
        <v>0.41199999999999998</v>
      </c>
      <c r="T53" s="9">
        <v>0.35899999999999999</v>
      </c>
      <c r="U53" s="9">
        <v>0.35099999999999998</v>
      </c>
      <c r="V53" s="9">
        <v>0.34399999999999997</v>
      </c>
      <c r="W53" s="9">
        <v>0.36399999999999999</v>
      </c>
      <c r="X53" s="9">
        <v>0.38900000000000001</v>
      </c>
      <c r="Y53" s="9">
        <v>0.35399999999999998</v>
      </c>
      <c r="Z53" s="9">
        <v>0.27600000000000002</v>
      </c>
      <c r="AA53" s="9">
        <v>0.247</v>
      </c>
      <c r="AB53" s="9">
        <v>0.17499999999999999</v>
      </c>
      <c r="AC53" s="9">
        <v>0.184</v>
      </c>
      <c r="AD53" s="9">
        <v>0.14499999999999999</v>
      </c>
      <c r="AE53" s="9">
        <v>0.14599999999999999</v>
      </c>
      <c r="AF53" s="9">
        <v>0.14699999999999999</v>
      </c>
    </row>
    <row r="54" spans="1:32" s="2" customFormat="1" ht="16.5" customHeight="1" x14ac:dyDescent="0.3">
      <c r="A54" s="16" t="s">
        <v>6</v>
      </c>
      <c r="B54" s="9">
        <v>6.0999999999999999E-2</v>
      </c>
      <c r="C54" s="9">
        <v>6.4000000000000001E-2</v>
      </c>
      <c r="D54" s="9">
        <v>6.8000000000000005E-2</v>
      </c>
      <c r="E54" s="9">
        <v>7.0000000000000007E-2</v>
      </c>
      <c r="F54" s="9">
        <v>7.0000000000000007E-2</v>
      </c>
      <c r="G54" s="9">
        <v>6.9000000000000006E-2</v>
      </c>
      <c r="H54" s="9">
        <v>6.5000000000000002E-2</v>
      </c>
      <c r="I54" s="9">
        <v>6.2E-2</v>
      </c>
      <c r="J54" s="9">
        <v>6.0999999999999999E-2</v>
      </c>
      <c r="K54" s="9">
        <v>5.6000000000000001E-2</v>
      </c>
      <c r="L54" s="9">
        <v>4.9000000000000002E-2</v>
      </c>
      <c r="M54" s="9">
        <v>0.04</v>
      </c>
      <c r="N54" s="9">
        <v>2.7E-2</v>
      </c>
      <c r="O54" s="9">
        <v>2.1000000000000001E-2</v>
      </c>
      <c r="P54" s="9">
        <v>1.6E-2</v>
      </c>
      <c r="Q54" s="9">
        <v>1.2999999999999999E-2</v>
      </c>
      <c r="R54" s="9">
        <v>1.0999999999999999E-2</v>
      </c>
      <c r="S54" s="9">
        <v>8.9999999999999993E-3</v>
      </c>
      <c r="T54" s="9">
        <v>8.0000000000000002E-3</v>
      </c>
      <c r="U54" s="9">
        <v>8.9999999999999993E-3</v>
      </c>
      <c r="V54" s="9">
        <v>8.9999999999999993E-3</v>
      </c>
      <c r="W54" s="9">
        <v>8.9999999999999993E-3</v>
      </c>
      <c r="X54" s="9">
        <v>0.01</v>
      </c>
      <c r="Y54" s="9">
        <v>8.0000000000000002E-3</v>
      </c>
      <c r="Z54" s="9">
        <v>6.0000000000000001E-3</v>
      </c>
      <c r="AA54" s="9">
        <v>5.0000000000000001E-3</v>
      </c>
      <c r="AB54" s="9">
        <v>4.0000000000000001E-3</v>
      </c>
      <c r="AC54" s="9">
        <v>4.0000000000000001E-3</v>
      </c>
      <c r="AD54" s="9">
        <v>4.0000000000000001E-3</v>
      </c>
      <c r="AE54" s="9">
        <v>4.0000000000000001E-3</v>
      </c>
      <c r="AF54" s="9">
        <v>4.0000000000000001E-3</v>
      </c>
    </row>
    <row r="55" spans="1:32" s="2" customFormat="1" ht="16.5" customHeight="1" x14ac:dyDescent="0.3">
      <c r="A55" s="16" t="s">
        <v>8</v>
      </c>
      <c r="B55" s="9">
        <v>3.0000000000000001E-3</v>
      </c>
      <c r="C55" s="9">
        <v>3.0000000000000001E-3</v>
      </c>
      <c r="D55" s="9">
        <v>3.0000000000000001E-3</v>
      </c>
      <c r="E55" s="9">
        <v>3.0000000000000001E-3</v>
      </c>
      <c r="F55" s="9">
        <v>3.0000000000000001E-3</v>
      </c>
      <c r="G55" s="9">
        <v>3.0000000000000001E-3</v>
      </c>
      <c r="H55" s="9">
        <v>3.0000000000000001E-3</v>
      </c>
      <c r="I55" s="9">
        <v>3.0000000000000001E-3</v>
      </c>
      <c r="J55" s="9">
        <v>3.0000000000000001E-3</v>
      </c>
      <c r="K55" s="9">
        <v>3.0000000000000001E-3</v>
      </c>
      <c r="L55" s="9">
        <v>3.0000000000000001E-3</v>
      </c>
      <c r="M55" s="9">
        <v>3.0000000000000001E-3</v>
      </c>
      <c r="N55" s="9">
        <v>3.0000000000000001E-3</v>
      </c>
      <c r="O55" s="9">
        <v>3.0000000000000001E-3</v>
      </c>
      <c r="P55" s="9">
        <v>3.0000000000000001E-3</v>
      </c>
      <c r="Q55" s="9">
        <v>3.0000000000000001E-3</v>
      </c>
      <c r="R55" s="9">
        <v>3.0000000000000001E-3</v>
      </c>
      <c r="S55" s="9">
        <v>3.0000000000000001E-3</v>
      </c>
      <c r="T55" s="9">
        <v>3.0000000000000001E-3</v>
      </c>
      <c r="U55" s="9">
        <v>3.0000000000000001E-3</v>
      </c>
      <c r="V55" s="9">
        <v>3.0000000000000001E-3</v>
      </c>
      <c r="W55" s="9">
        <v>3.0000000000000001E-3</v>
      </c>
      <c r="X55" s="9">
        <v>3.0000000000000001E-3</v>
      </c>
      <c r="Y55" s="9">
        <v>3.0000000000000001E-3</v>
      </c>
      <c r="Z55" s="9">
        <v>2E-3</v>
      </c>
      <c r="AA55" s="9">
        <v>2E-3</v>
      </c>
      <c r="AB55" s="9">
        <v>2E-3</v>
      </c>
      <c r="AC55" s="9">
        <v>2E-3</v>
      </c>
      <c r="AD55" s="9">
        <v>2E-3</v>
      </c>
      <c r="AE55" s="9">
        <v>2E-3</v>
      </c>
      <c r="AF55" s="9">
        <v>2E-3</v>
      </c>
    </row>
    <row r="56" spans="1:32" s="2" customFormat="1" ht="16.5" customHeight="1" x14ac:dyDescent="0.3">
      <c r="A56" s="16" t="s">
        <v>9</v>
      </c>
      <c r="B56" s="9">
        <v>1E-3</v>
      </c>
      <c r="C56" s="9">
        <v>1E-3</v>
      </c>
      <c r="D56" s="9">
        <v>1E-3</v>
      </c>
      <c r="E56" s="9">
        <v>1E-3</v>
      </c>
      <c r="F56" s="9">
        <v>1E-3</v>
      </c>
      <c r="G56" s="9">
        <v>1E-3</v>
      </c>
      <c r="H56" s="9">
        <v>1E-3</v>
      </c>
      <c r="I56" s="9">
        <v>1E-3</v>
      </c>
      <c r="J56" s="9">
        <v>1E-3</v>
      </c>
      <c r="K56" s="9">
        <v>1E-3</v>
      </c>
      <c r="L56" s="9">
        <v>1E-3</v>
      </c>
      <c r="M56" s="9">
        <v>1E-3</v>
      </c>
      <c r="N56" s="9">
        <v>1E-3</v>
      </c>
      <c r="O56" s="9">
        <v>1E-3</v>
      </c>
      <c r="P56" s="9">
        <v>1E-3</v>
      </c>
      <c r="Q56" s="9">
        <v>1E-3</v>
      </c>
      <c r="R56" s="9">
        <v>1E-3</v>
      </c>
      <c r="S56" s="9">
        <v>1E-3</v>
      </c>
      <c r="T56" s="9">
        <v>1E-3</v>
      </c>
      <c r="U56" s="9">
        <v>1E-3</v>
      </c>
      <c r="V56" s="9">
        <v>1E-3</v>
      </c>
      <c r="W56" s="9">
        <v>1E-3</v>
      </c>
      <c r="X56" s="9">
        <v>1E-3</v>
      </c>
      <c r="Y56" s="9">
        <v>1E-3</v>
      </c>
      <c r="Z56" s="9">
        <v>1E-3</v>
      </c>
      <c r="AA56" s="9">
        <v>1E-3</v>
      </c>
      <c r="AB56" s="9">
        <v>1E-3</v>
      </c>
      <c r="AC56" s="9">
        <v>1E-3</v>
      </c>
      <c r="AD56" s="9">
        <v>1E-3</v>
      </c>
      <c r="AE56" s="9">
        <v>1E-3</v>
      </c>
      <c r="AF56" s="9">
        <v>1E-3</v>
      </c>
    </row>
    <row r="57" spans="1:32" s="2" customFormat="1" ht="16.5" customHeight="1" x14ac:dyDescent="0.3">
      <c r="A57" s="16" t="s">
        <v>10</v>
      </c>
      <c r="B57" s="14">
        <v>314.44600000000003</v>
      </c>
      <c r="C57" s="14">
        <v>317.077</v>
      </c>
      <c r="D57" s="14">
        <v>320.8</v>
      </c>
      <c r="E57" s="14">
        <v>325.04500000000002</v>
      </c>
      <c r="F57" s="14">
        <v>328.81799999999998</v>
      </c>
      <c r="G57" s="14">
        <v>334.57100000000003</v>
      </c>
      <c r="H57" s="14">
        <v>342.92899999999997</v>
      </c>
      <c r="I57" s="14">
        <v>346.27499999999998</v>
      </c>
      <c r="J57" s="14">
        <v>349.71</v>
      </c>
      <c r="K57" s="14">
        <v>357.62900000000002</v>
      </c>
      <c r="L57" s="14">
        <v>369.24799999999999</v>
      </c>
      <c r="M57" s="14">
        <v>383.24299999999999</v>
      </c>
      <c r="N57" s="14">
        <v>394.28500000000003</v>
      </c>
      <c r="O57" s="14">
        <v>391.79599999999999</v>
      </c>
      <c r="P57" s="14">
        <v>388.86900000000003</v>
      </c>
      <c r="Q57" s="14">
        <v>384.36</v>
      </c>
      <c r="R57" s="14">
        <v>385.04</v>
      </c>
      <c r="S57" s="14">
        <v>385.42200000000003</v>
      </c>
      <c r="T57" s="14">
        <v>385.30500000000001</v>
      </c>
      <c r="U57" s="14">
        <v>385.58800000000002</v>
      </c>
      <c r="V57" s="14">
        <v>387.46899999999999</v>
      </c>
      <c r="W57" s="14">
        <v>384.52300000000002</v>
      </c>
      <c r="X57" s="14">
        <v>379.80099999999999</v>
      </c>
      <c r="Y57" s="14">
        <v>378.45100000000002</v>
      </c>
      <c r="Z57" s="14">
        <v>378.38600000000002</v>
      </c>
      <c r="AA57" s="14">
        <v>377.05900000000003</v>
      </c>
      <c r="AB57" s="14">
        <v>380.089</v>
      </c>
      <c r="AC57" s="14">
        <v>378.363</v>
      </c>
      <c r="AD57" s="14">
        <v>375.70800000000003</v>
      </c>
      <c r="AE57" s="14">
        <v>374.464</v>
      </c>
      <c r="AF57" s="14">
        <v>373.36700000000002</v>
      </c>
    </row>
    <row r="58" spans="1:32" s="2" customFormat="1" ht="16.5" customHeight="1" x14ac:dyDescent="0.3">
      <c r="A58" s="16" t="s">
        <v>11</v>
      </c>
      <c r="B58" s="14">
        <v>4019.922</v>
      </c>
      <c r="C58" s="14">
        <v>4053.5650000000001</v>
      </c>
      <c r="D58" s="14">
        <v>4101.1580000000004</v>
      </c>
      <c r="E58" s="14">
        <v>4155.4179999999997</v>
      </c>
      <c r="F58" s="14">
        <v>4203.6549999999997</v>
      </c>
      <c r="G58" s="14">
        <v>4277.2039999999997</v>
      </c>
      <c r="H58" s="14">
        <v>4384.0540000000001</v>
      </c>
      <c r="I58" s="14">
        <v>4426.8310000000001</v>
      </c>
      <c r="J58" s="14">
        <v>4470.7460000000001</v>
      </c>
      <c r="K58" s="14">
        <v>4571.9859999999999</v>
      </c>
      <c r="L58" s="14">
        <v>4720.5209999999997</v>
      </c>
      <c r="M58" s="14">
        <v>4899.4309999999996</v>
      </c>
      <c r="N58" s="14">
        <v>5040.607</v>
      </c>
      <c r="O58" s="14">
        <v>5008.7749999999996</v>
      </c>
      <c r="P58" s="14">
        <v>4971.3580000000002</v>
      </c>
      <c r="Q58" s="14">
        <v>4913.7209999999995</v>
      </c>
      <c r="R58" s="14">
        <v>4922.4110000000001</v>
      </c>
      <c r="S58" s="14">
        <v>4927.2910000000002</v>
      </c>
      <c r="T58" s="14">
        <v>4925.8040000000001</v>
      </c>
      <c r="U58" s="14">
        <v>4929.4179999999997</v>
      </c>
      <c r="V58" s="14">
        <v>4953.4660000000003</v>
      </c>
      <c r="W58" s="14">
        <v>4915.8090000000002</v>
      </c>
      <c r="X58" s="14">
        <v>4855.4359999999997</v>
      </c>
      <c r="Y58" s="14">
        <v>4838.1679999999997</v>
      </c>
      <c r="Z58" s="14">
        <v>4837.3469999999998</v>
      </c>
      <c r="AA58" s="14">
        <v>4820.3869999999997</v>
      </c>
      <c r="AB58" s="14">
        <v>4859.1139999999996</v>
      </c>
      <c r="AC58" s="14">
        <v>4837.0510000000004</v>
      </c>
      <c r="AD58" s="14">
        <v>4803.1090000000004</v>
      </c>
      <c r="AE58" s="14">
        <v>4787.21</v>
      </c>
      <c r="AF58" s="14">
        <v>4773.1809999999996</v>
      </c>
    </row>
    <row r="59" spans="1:32" s="2" customFormat="1" ht="16.5" customHeight="1" x14ac:dyDescent="0.3">
      <c r="A59" s="12" t="s">
        <v>12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</row>
    <row r="60" spans="1:32" s="2" customFormat="1" ht="16.5" customHeight="1" x14ac:dyDescent="0.3">
      <c r="A60" s="16" t="s">
        <v>62</v>
      </c>
      <c r="B60" s="9">
        <v>1.609</v>
      </c>
      <c r="C60" s="9">
        <v>1.5089999999999999</v>
      </c>
      <c r="D60" s="9">
        <v>1.351</v>
      </c>
      <c r="E60" s="9">
        <v>1.2949999999999999</v>
      </c>
      <c r="F60" s="9">
        <v>1.236</v>
      </c>
      <c r="G60" s="9">
        <v>1.206</v>
      </c>
      <c r="H60" s="9">
        <v>1.1559999999999999</v>
      </c>
      <c r="I60" s="9">
        <v>1.089</v>
      </c>
      <c r="J60" s="9">
        <v>1.028</v>
      </c>
      <c r="K60" s="9">
        <v>1.0189999999999999</v>
      </c>
      <c r="L60" s="9">
        <v>1.0109999999999999</v>
      </c>
      <c r="M60" s="9">
        <v>0.94699999999999995</v>
      </c>
      <c r="N60" s="9">
        <v>0.90700000000000003</v>
      </c>
      <c r="O60" s="9">
        <v>0.84799999999999998</v>
      </c>
      <c r="P60" s="9">
        <v>0.78900000000000003</v>
      </c>
      <c r="Q60" s="9">
        <v>0.70399999999999996</v>
      </c>
      <c r="R60" s="9">
        <v>0.63100000000000001</v>
      </c>
      <c r="S60" s="9">
        <v>0.56899999999999995</v>
      </c>
      <c r="T60" s="9">
        <v>0.504</v>
      </c>
      <c r="U60" s="9">
        <v>0.44700000000000001</v>
      </c>
      <c r="V60" s="9">
        <v>0.42</v>
      </c>
      <c r="W60" s="9">
        <v>0.39400000000000002</v>
      </c>
      <c r="X60" s="9">
        <v>0.38200000000000001</v>
      </c>
      <c r="Y60" s="9">
        <v>0.33300000000000002</v>
      </c>
      <c r="Z60" s="9">
        <v>0.30299999999999999</v>
      </c>
      <c r="AA60" s="9">
        <v>0.27</v>
      </c>
      <c r="AB60" s="9">
        <v>0.23499999999999999</v>
      </c>
      <c r="AC60" s="9">
        <v>0.20599999999999999</v>
      </c>
      <c r="AD60" s="9">
        <v>0.188</v>
      </c>
      <c r="AE60" s="9">
        <v>0.17699999999999999</v>
      </c>
      <c r="AF60" s="9">
        <v>0.16700000000000001</v>
      </c>
    </row>
    <row r="61" spans="1:32" ht="16.5" customHeight="1" x14ac:dyDescent="0.3">
      <c r="A61" s="16" t="s">
        <v>0</v>
      </c>
      <c r="B61" s="9">
        <v>22.841999999999999</v>
      </c>
      <c r="C61" s="9">
        <v>20.744</v>
      </c>
      <c r="D61" s="9">
        <v>18.013000000000002</v>
      </c>
      <c r="E61" s="9">
        <v>16.042000000000002</v>
      </c>
      <c r="F61" s="9">
        <v>14.504</v>
      </c>
      <c r="G61" s="9">
        <v>13.319000000000001</v>
      </c>
      <c r="H61" s="9">
        <v>11.971</v>
      </c>
      <c r="I61" s="9">
        <v>10.792</v>
      </c>
      <c r="J61" s="9">
        <v>9.6519999999999992</v>
      </c>
      <c r="K61" s="9">
        <v>9.2170000000000005</v>
      </c>
      <c r="L61" s="9">
        <v>8.7569999999999997</v>
      </c>
      <c r="M61" s="9">
        <v>8.2289999999999992</v>
      </c>
      <c r="N61" s="9">
        <v>7.9290000000000003</v>
      </c>
      <c r="O61" s="9">
        <v>7.2430000000000003</v>
      </c>
      <c r="P61" s="9">
        <v>6.694</v>
      </c>
      <c r="Q61" s="9">
        <v>5.93</v>
      </c>
      <c r="R61" s="9">
        <v>5.3019999999999996</v>
      </c>
      <c r="S61" s="9">
        <v>4.7690000000000001</v>
      </c>
      <c r="T61" s="9">
        <v>4.2089999999999996</v>
      </c>
      <c r="U61" s="9">
        <v>3.738</v>
      </c>
      <c r="V61" s="9">
        <v>3.5419999999999998</v>
      </c>
      <c r="W61" s="9">
        <v>3.6160000000000001</v>
      </c>
      <c r="X61" s="9">
        <v>3.907</v>
      </c>
      <c r="Y61" s="9">
        <v>3.2519999999999998</v>
      </c>
      <c r="Z61" s="9">
        <v>3.0390000000000001</v>
      </c>
      <c r="AA61" s="9">
        <v>2.6859999999999999</v>
      </c>
      <c r="AB61" s="9">
        <v>2.2189999999999999</v>
      </c>
      <c r="AC61" s="9">
        <v>1.9139999999999999</v>
      </c>
      <c r="AD61" s="9">
        <v>1.774</v>
      </c>
      <c r="AE61" s="9">
        <v>1.752</v>
      </c>
      <c r="AF61" s="9">
        <v>1.681</v>
      </c>
    </row>
    <row r="62" spans="1:32" ht="16.5" customHeight="1" x14ac:dyDescent="0.3">
      <c r="A62" s="16" t="s">
        <v>5</v>
      </c>
      <c r="B62" s="9">
        <v>6.2649999999999997</v>
      </c>
      <c r="C62" s="9">
        <v>6.4349999999999996</v>
      </c>
      <c r="D62" s="9">
        <v>6.55</v>
      </c>
      <c r="E62" s="9">
        <v>6.3780000000000001</v>
      </c>
      <c r="F62" s="9">
        <v>6.1520000000000001</v>
      </c>
      <c r="G62" s="9">
        <v>5.984</v>
      </c>
      <c r="H62" s="9">
        <v>5.7969999999999997</v>
      </c>
      <c r="I62" s="9">
        <v>5.5529999999999999</v>
      </c>
      <c r="J62" s="9">
        <v>5.2930000000000001</v>
      </c>
      <c r="K62" s="9">
        <v>5.1859999999999999</v>
      </c>
      <c r="L62" s="9">
        <v>5.0289999999999999</v>
      </c>
      <c r="M62" s="9">
        <v>4.8520000000000003</v>
      </c>
      <c r="N62" s="9">
        <v>4.6529999999999996</v>
      </c>
      <c r="O62" s="9">
        <v>4.43</v>
      </c>
      <c r="P62" s="9">
        <v>4.1660000000000004</v>
      </c>
      <c r="Q62" s="9">
        <v>3.7770000000000001</v>
      </c>
      <c r="R62" s="9">
        <v>3.444</v>
      </c>
      <c r="S62" s="9">
        <v>3.161</v>
      </c>
      <c r="T62" s="9">
        <v>2.847</v>
      </c>
      <c r="U62" s="9">
        <v>2.573</v>
      </c>
      <c r="V62" s="9">
        <v>2.407</v>
      </c>
      <c r="W62" s="9">
        <v>2.202</v>
      </c>
      <c r="X62" s="9">
        <v>2.0270000000000001</v>
      </c>
      <c r="Y62" s="9">
        <v>1.831</v>
      </c>
      <c r="Z62" s="9">
        <v>1.66</v>
      </c>
      <c r="AA62" s="9">
        <v>1.498</v>
      </c>
      <c r="AB62" s="9">
        <v>1.35</v>
      </c>
      <c r="AC62" s="9">
        <v>1.2070000000000001</v>
      </c>
      <c r="AD62" s="9">
        <v>1.095</v>
      </c>
      <c r="AE62" s="9">
        <v>1.008</v>
      </c>
      <c r="AF62" s="9">
        <v>0.94299999999999995</v>
      </c>
    </row>
    <row r="63" spans="1:32" ht="16.5" customHeight="1" x14ac:dyDescent="0.3">
      <c r="A63" s="16" t="s">
        <v>6</v>
      </c>
      <c r="B63" s="9">
        <v>0.32700000000000001</v>
      </c>
      <c r="C63" s="9">
        <v>0.33500000000000002</v>
      </c>
      <c r="D63" s="9">
        <v>0.32800000000000001</v>
      </c>
      <c r="E63" s="9">
        <v>0.32800000000000001</v>
      </c>
      <c r="F63" s="9">
        <v>0.32400000000000001</v>
      </c>
      <c r="G63" s="9">
        <v>0.32300000000000001</v>
      </c>
      <c r="H63" s="9">
        <v>0.318</v>
      </c>
      <c r="I63" s="9">
        <v>0.3</v>
      </c>
      <c r="J63" s="9">
        <v>0.28599999999999998</v>
      </c>
      <c r="K63" s="9">
        <v>0.28399999999999997</v>
      </c>
      <c r="L63" s="9">
        <v>0.28399999999999997</v>
      </c>
      <c r="M63" s="9">
        <v>0.26300000000000001</v>
      </c>
      <c r="N63" s="9">
        <v>0.249</v>
      </c>
      <c r="O63" s="9">
        <v>0.23400000000000001</v>
      </c>
      <c r="P63" s="9">
        <v>0.218</v>
      </c>
      <c r="Q63" s="9">
        <v>0.193</v>
      </c>
      <c r="R63" s="9">
        <v>0.17199999999999999</v>
      </c>
      <c r="S63" s="9">
        <v>0.154</v>
      </c>
      <c r="T63" s="9">
        <v>0.13500000000000001</v>
      </c>
      <c r="U63" s="9">
        <v>0.11799999999999999</v>
      </c>
      <c r="V63" s="9">
        <v>0.107</v>
      </c>
      <c r="W63" s="9">
        <v>9.4E-2</v>
      </c>
      <c r="X63" s="9">
        <v>8.4000000000000005E-2</v>
      </c>
      <c r="Y63" s="9">
        <v>7.4999999999999997E-2</v>
      </c>
      <c r="Z63" s="9">
        <v>6.6000000000000003E-2</v>
      </c>
      <c r="AA63" s="9">
        <v>5.8000000000000003E-2</v>
      </c>
      <c r="AB63" s="9">
        <v>5.0999999999999997E-2</v>
      </c>
      <c r="AC63" s="9">
        <v>4.3999999999999997E-2</v>
      </c>
      <c r="AD63" s="9">
        <v>3.9E-2</v>
      </c>
      <c r="AE63" s="9">
        <v>3.5000000000000003E-2</v>
      </c>
      <c r="AF63" s="9">
        <v>3.1E-2</v>
      </c>
    </row>
    <row r="64" spans="1:32" ht="16.5" customHeight="1" x14ac:dyDescent="0.3">
      <c r="A64" s="16" t="s">
        <v>8</v>
      </c>
      <c r="B64" s="9">
        <v>3.0000000000000001E-3</v>
      </c>
      <c r="C64" s="9">
        <v>4.0000000000000001E-3</v>
      </c>
      <c r="D64" s="9">
        <v>4.0000000000000001E-3</v>
      </c>
      <c r="E64" s="9">
        <v>4.0000000000000001E-3</v>
      </c>
      <c r="F64" s="9">
        <v>4.0000000000000001E-3</v>
      </c>
      <c r="G64" s="9">
        <v>4.0000000000000001E-3</v>
      </c>
      <c r="H64" s="9">
        <v>4.0000000000000001E-3</v>
      </c>
      <c r="I64" s="9">
        <v>4.0000000000000001E-3</v>
      </c>
      <c r="J64" s="9">
        <v>4.0000000000000001E-3</v>
      </c>
      <c r="K64" s="9">
        <v>4.0000000000000001E-3</v>
      </c>
      <c r="L64" s="9">
        <v>4.0000000000000001E-3</v>
      </c>
      <c r="M64" s="9">
        <v>4.0000000000000001E-3</v>
      </c>
      <c r="N64" s="9">
        <v>4.0000000000000001E-3</v>
      </c>
      <c r="O64" s="9">
        <v>4.0000000000000001E-3</v>
      </c>
      <c r="P64" s="9">
        <v>4.0000000000000001E-3</v>
      </c>
      <c r="Q64" s="9">
        <v>4.0000000000000001E-3</v>
      </c>
      <c r="R64" s="9">
        <v>4.0000000000000001E-3</v>
      </c>
      <c r="S64" s="9">
        <v>4.0000000000000001E-3</v>
      </c>
      <c r="T64" s="9">
        <v>4.0000000000000001E-3</v>
      </c>
      <c r="U64" s="9">
        <v>5.0000000000000001E-3</v>
      </c>
      <c r="V64" s="9">
        <v>5.0000000000000001E-3</v>
      </c>
      <c r="W64" s="9">
        <v>5.0000000000000001E-3</v>
      </c>
      <c r="X64" s="9">
        <v>5.0000000000000001E-3</v>
      </c>
      <c r="Y64" s="9">
        <v>5.0000000000000001E-3</v>
      </c>
      <c r="Z64" s="9">
        <v>5.0000000000000001E-3</v>
      </c>
      <c r="AA64" s="9">
        <v>5.0000000000000001E-3</v>
      </c>
      <c r="AB64" s="9">
        <v>5.0000000000000001E-3</v>
      </c>
      <c r="AC64" s="9">
        <v>5.0000000000000001E-3</v>
      </c>
      <c r="AD64" s="9">
        <v>5.0000000000000001E-3</v>
      </c>
      <c r="AE64" s="9">
        <v>5.0000000000000001E-3</v>
      </c>
      <c r="AF64" s="9">
        <v>5.0000000000000001E-3</v>
      </c>
    </row>
    <row r="65" spans="1:32" ht="16.5" customHeight="1" x14ac:dyDescent="0.3">
      <c r="A65" s="16" t="s">
        <v>9</v>
      </c>
      <c r="B65" s="9">
        <v>2E-3</v>
      </c>
      <c r="C65" s="9">
        <v>2E-3</v>
      </c>
      <c r="D65" s="9">
        <v>2E-3</v>
      </c>
      <c r="E65" s="9">
        <v>2E-3</v>
      </c>
      <c r="F65" s="9">
        <v>2E-3</v>
      </c>
      <c r="G65" s="9">
        <v>2E-3</v>
      </c>
      <c r="H65" s="9">
        <v>2E-3</v>
      </c>
      <c r="I65" s="9">
        <v>2E-3</v>
      </c>
      <c r="J65" s="9">
        <v>2E-3</v>
      </c>
      <c r="K65" s="9">
        <v>2E-3</v>
      </c>
      <c r="L65" s="9">
        <v>2E-3</v>
      </c>
      <c r="M65" s="9">
        <v>2E-3</v>
      </c>
      <c r="N65" s="9">
        <v>2E-3</v>
      </c>
      <c r="O65" s="9">
        <v>2E-3</v>
      </c>
      <c r="P65" s="9">
        <v>2E-3</v>
      </c>
      <c r="Q65" s="9">
        <v>2E-3</v>
      </c>
      <c r="R65" s="9">
        <v>2E-3</v>
      </c>
      <c r="S65" s="9">
        <v>2E-3</v>
      </c>
      <c r="T65" s="9">
        <v>2E-3</v>
      </c>
      <c r="U65" s="9">
        <v>2E-3</v>
      </c>
      <c r="V65" s="9">
        <v>2E-3</v>
      </c>
      <c r="W65" s="9">
        <v>2E-3</v>
      </c>
      <c r="X65" s="9">
        <v>2E-3</v>
      </c>
      <c r="Y65" s="9">
        <v>2E-3</v>
      </c>
      <c r="Z65" s="9">
        <v>2E-3</v>
      </c>
      <c r="AA65" s="9">
        <v>2E-3</v>
      </c>
      <c r="AB65" s="9">
        <v>2E-3</v>
      </c>
      <c r="AC65" s="9">
        <v>2E-3</v>
      </c>
      <c r="AD65" s="9">
        <v>2E-3</v>
      </c>
      <c r="AE65" s="9">
        <v>2E-3</v>
      </c>
      <c r="AF65" s="9">
        <v>2E-3</v>
      </c>
    </row>
    <row r="66" spans="1:32" ht="16.5" customHeight="1" x14ac:dyDescent="0.3">
      <c r="A66" s="16" t="s">
        <v>10</v>
      </c>
      <c r="B66" s="14">
        <v>616.96400000000006</v>
      </c>
      <c r="C66" s="14">
        <v>644.68700000000001</v>
      </c>
      <c r="D66" s="14">
        <v>668.92899999999997</v>
      </c>
      <c r="E66" s="14">
        <v>693.70600000000002</v>
      </c>
      <c r="F66" s="14">
        <v>715.24300000000005</v>
      </c>
      <c r="G66" s="14">
        <v>733.20100000000002</v>
      </c>
      <c r="H66" s="14">
        <v>752.50800000000004</v>
      </c>
      <c r="I66" s="14">
        <v>765.59900000000005</v>
      </c>
      <c r="J66" s="14">
        <v>777.73800000000006</v>
      </c>
      <c r="K66" s="14">
        <v>782.59400000000005</v>
      </c>
      <c r="L66" s="14">
        <v>783.90499999999997</v>
      </c>
      <c r="M66" s="14">
        <v>778.62199999999996</v>
      </c>
      <c r="N66" s="14">
        <v>772.43299999999999</v>
      </c>
      <c r="O66" s="14">
        <v>769.09199999999998</v>
      </c>
      <c r="P66" s="14">
        <v>757.18600000000004</v>
      </c>
      <c r="Q66" s="14">
        <v>738.35900000000004</v>
      </c>
      <c r="R66" s="14">
        <v>721.55399999999997</v>
      </c>
      <c r="S66" s="14">
        <v>706.09699999999998</v>
      </c>
      <c r="T66" s="14">
        <v>686.26400000000001</v>
      </c>
      <c r="U66" s="14">
        <v>669.01599999999996</v>
      </c>
      <c r="V66" s="14">
        <v>656.86900000000003</v>
      </c>
      <c r="W66" s="14">
        <v>636.95600000000002</v>
      </c>
      <c r="X66" s="14">
        <v>621.38699999999994</v>
      </c>
      <c r="Y66" s="14">
        <v>602.01300000000003</v>
      </c>
      <c r="Z66" s="14">
        <v>580.99900000000002</v>
      </c>
      <c r="AA66" s="14">
        <v>563.39800000000002</v>
      </c>
      <c r="AB66" s="14">
        <v>545.16700000000003</v>
      </c>
      <c r="AC66" s="14">
        <v>528.79600000000005</v>
      </c>
      <c r="AD66" s="14">
        <v>513.53800000000001</v>
      </c>
      <c r="AE66" s="14">
        <v>499.37099999999998</v>
      </c>
      <c r="AF66" s="14">
        <v>486.834</v>
      </c>
    </row>
    <row r="67" spans="1:32" ht="16.5" customHeight="1" x14ac:dyDescent="0.3">
      <c r="A67" s="16" t="s">
        <v>11</v>
      </c>
      <c r="B67" s="14">
        <v>7887.3590000000004</v>
      </c>
      <c r="C67" s="14">
        <v>8241.7749999999996</v>
      </c>
      <c r="D67" s="14">
        <v>8551.6890000000003</v>
      </c>
      <c r="E67" s="14">
        <v>8868.4500000000007</v>
      </c>
      <c r="F67" s="14">
        <v>9143.7729999999992</v>
      </c>
      <c r="G67" s="14">
        <v>9373.3469999999998</v>
      </c>
      <c r="H67" s="14">
        <v>9620.1779999999999</v>
      </c>
      <c r="I67" s="14">
        <v>9787.5190000000002</v>
      </c>
      <c r="J67" s="14">
        <v>9942.7260000000006</v>
      </c>
      <c r="K67" s="14">
        <v>10004.808999999999</v>
      </c>
      <c r="L67" s="14">
        <v>10021.562</v>
      </c>
      <c r="M67" s="14">
        <v>9954.0300000000007</v>
      </c>
      <c r="N67" s="14">
        <v>9874.9110000000001</v>
      </c>
      <c r="O67" s="14">
        <v>9832.1839999999993</v>
      </c>
      <c r="P67" s="14">
        <v>9679.9779999999992</v>
      </c>
      <c r="Q67" s="14">
        <v>9439.2900000000009</v>
      </c>
      <c r="R67" s="14">
        <v>9224.4590000000007</v>
      </c>
      <c r="S67" s="14">
        <v>9026.8549999999996</v>
      </c>
      <c r="T67" s="14">
        <v>8773.2950000000001</v>
      </c>
      <c r="U67" s="14">
        <v>8552.8019999999997</v>
      </c>
      <c r="V67" s="14">
        <v>8397.5030000000006</v>
      </c>
      <c r="W67" s="14">
        <v>8142.9579999999996</v>
      </c>
      <c r="X67" s="14">
        <v>7943.9089999999997</v>
      </c>
      <c r="Y67" s="14">
        <v>7696.2169999999996</v>
      </c>
      <c r="Z67" s="14">
        <v>7427.5820000000003</v>
      </c>
      <c r="AA67" s="14">
        <v>7202.5770000000002</v>
      </c>
      <c r="AB67" s="14">
        <v>6969.5079999999998</v>
      </c>
      <c r="AC67" s="14">
        <v>6760.2060000000001</v>
      </c>
      <c r="AD67" s="14">
        <v>6565.1419999999998</v>
      </c>
      <c r="AE67" s="14">
        <v>6384.0249999999996</v>
      </c>
      <c r="AF67" s="14">
        <v>6223.7619999999997</v>
      </c>
    </row>
    <row r="68" spans="1:32" ht="16.5" customHeight="1" x14ac:dyDescent="0.3">
      <c r="A68" s="12" t="s">
        <v>13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</row>
    <row r="69" spans="1:32" ht="16.5" customHeight="1" x14ac:dyDescent="0.3">
      <c r="A69" s="16" t="s">
        <v>62</v>
      </c>
      <c r="B69" s="9">
        <v>1.198</v>
      </c>
      <c r="C69" s="9">
        <v>1.1950000000000001</v>
      </c>
      <c r="D69" s="9">
        <v>1.1970000000000001</v>
      </c>
      <c r="E69" s="9">
        <v>1.1970000000000001</v>
      </c>
      <c r="F69" s="9">
        <v>1.202</v>
      </c>
      <c r="G69" s="9">
        <v>1.2090000000000001</v>
      </c>
      <c r="H69" s="9">
        <v>1.1970000000000001</v>
      </c>
      <c r="I69" s="9">
        <v>1.1439999999999999</v>
      </c>
      <c r="J69" s="9">
        <v>1.091</v>
      </c>
      <c r="K69" s="9">
        <v>1.0309999999999999</v>
      </c>
      <c r="L69" s="9">
        <v>0.98799999999999999</v>
      </c>
      <c r="M69" s="9">
        <v>0.91400000000000003</v>
      </c>
      <c r="N69" s="9">
        <v>0.86799999999999999</v>
      </c>
      <c r="O69" s="9">
        <v>0.81899999999999995</v>
      </c>
      <c r="P69" s="9">
        <v>0.75700000000000001</v>
      </c>
      <c r="Q69" s="9">
        <v>0.70099999999999996</v>
      </c>
      <c r="R69" s="9">
        <v>0.64500000000000002</v>
      </c>
      <c r="S69" s="9">
        <v>0.59</v>
      </c>
      <c r="T69" s="9">
        <v>0.53700000000000003</v>
      </c>
      <c r="U69" s="9">
        <v>0.48599999999999999</v>
      </c>
      <c r="V69" s="9">
        <v>0.45300000000000001</v>
      </c>
      <c r="W69" s="9">
        <v>0.42199999999999999</v>
      </c>
      <c r="X69" s="9">
        <v>0.39800000000000002</v>
      </c>
      <c r="Y69" s="9">
        <v>0.373</v>
      </c>
      <c r="Z69" s="9">
        <v>0.34799999999999998</v>
      </c>
      <c r="AA69" s="9">
        <v>0.32500000000000001</v>
      </c>
      <c r="AB69" s="9">
        <v>0.30399999999999999</v>
      </c>
      <c r="AC69" s="9">
        <v>0.28399999999999997</v>
      </c>
      <c r="AD69" s="9">
        <v>0.26600000000000001</v>
      </c>
      <c r="AE69" s="9">
        <v>0.249</v>
      </c>
      <c r="AF69" s="9">
        <v>0.23400000000000001</v>
      </c>
    </row>
    <row r="70" spans="1:32" ht="16.5" customHeight="1" x14ac:dyDescent="0.3">
      <c r="A70" s="16" t="s">
        <v>0</v>
      </c>
      <c r="B70" s="9">
        <v>5.3029999999999999</v>
      </c>
      <c r="C70" s="9">
        <v>5.2770000000000001</v>
      </c>
      <c r="D70" s="9">
        <v>5.2130000000000001</v>
      </c>
      <c r="E70" s="9">
        <v>5.1289999999999996</v>
      </c>
      <c r="F70" s="9">
        <v>5.1609999999999996</v>
      </c>
      <c r="G70" s="9">
        <v>5.173</v>
      </c>
      <c r="H70" s="9">
        <v>5.0609999999999999</v>
      </c>
      <c r="I70" s="9">
        <v>4.8099999999999996</v>
      </c>
      <c r="J70" s="9">
        <v>4.5620000000000003</v>
      </c>
      <c r="K70" s="9">
        <v>4.3730000000000002</v>
      </c>
      <c r="L70" s="9">
        <v>4.2089999999999996</v>
      </c>
      <c r="M70" s="9">
        <v>3.97</v>
      </c>
      <c r="N70" s="9">
        <v>3.8450000000000002</v>
      </c>
      <c r="O70" s="9">
        <v>3.6869999999999998</v>
      </c>
      <c r="P70" s="9">
        <v>3.4609999999999999</v>
      </c>
      <c r="Q70" s="9">
        <v>3.31</v>
      </c>
      <c r="R70" s="9">
        <v>3.1640000000000001</v>
      </c>
      <c r="S70" s="9">
        <v>2.9929999999999999</v>
      </c>
      <c r="T70" s="9">
        <v>2.82</v>
      </c>
      <c r="U70" s="9">
        <v>2.66</v>
      </c>
      <c r="V70" s="9">
        <v>2.5750000000000002</v>
      </c>
      <c r="W70" s="9">
        <v>2.48</v>
      </c>
      <c r="X70" s="9">
        <v>2.415</v>
      </c>
      <c r="Y70" s="9">
        <v>2.3359999999999999</v>
      </c>
      <c r="Z70" s="9">
        <v>2.258</v>
      </c>
      <c r="AA70" s="9">
        <v>2.1859999999999999</v>
      </c>
      <c r="AB70" s="9">
        <v>2.1160000000000001</v>
      </c>
      <c r="AC70" s="9">
        <v>2.056</v>
      </c>
      <c r="AD70" s="9">
        <v>2.0019999999999998</v>
      </c>
      <c r="AE70" s="9">
        <v>1.952</v>
      </c>
      <c r="AF70" s="9">
        <v>1.9059999999999999</v>
      </c>
    </row>
    <row r="71" spans="1:32" ht="16.5" customHeight="1" x14ac:dyDescent="0.3">
      <c r="A71" s="16" t="s">
        <v>5</v>
      </c>
      <c r="B71" s="9">
        <v>26.111999999999998</v>
      </c>
      <c r="C71" s="9">
        <v>25.036999999999999</v>
      </c>
      <c r="D71" s="9">
        <v>23.956</v>
      </c>
      <c r="E71" s="9">
        <v>22.469000000000001</v>
      </c>
      <c r="F71" s="9">
        <v>21.597999999999999</v>
      </c>
      <c r="G71" s="9">
        <v>20.670999999999999</v>
      </c>
      <c r="H71" s="9">
        <v>19.411999999999999</v>
      </c>
      <c r="I71" s="9">
        <v>17.984000000000002</v>
      </c>
      <c r="J71" s="9">
        <v>16.710999999999999</v>
      </c>
      <c r="K71" s="9">
        <v>15.836</v>
      </c>
      <c r="L71" s="9">
        <v>14.398</v>
      </c>
      <c r="M71" s="9">
        <v>13.513</v>
      </c>
      <c r="N71" s="9">
        <v>12.705</v>
      </c>
      <c r="O71" s="9">
        <v>11.754</v>
      </c>
      <c r="P71" s="9">
        <v>10.702</v>
      </c>
      <c r="Q71" s="9">
        <v>9.9629999999999992</v>
      </c>
      <c r="R71" s="9">
        <v>9.3030000000000008</v>
      </c>
      <c r="S71" s="9">
        <v>8.6039999999999992</v>
      </c>
      <c r="T71" s="9">
        <v>7.9020000000000001</v>
      </c>
      <c r="U71" s="9">
        <v>7.1989999999999998</v>
      </c>
      <c r="V71" s="9">
        <v>6.7270000000000003</v>
      </c>
      <c r="W71" s="9">
        <v>6.4329999999999998</v>
      </c>
      <c r="X71" s="9">
        <v>6.2119999999999997</v>
      </c>
      <c r="Y71" s="9">
        <v>5.8520000000000003</v>
      </c>
      <c r="Z71" s="9">
        <v>5.4960000000000004</v>
      </c>
      <c r="AA71" s="9">
        <v>5.1740000000000004</v>
      </c>
      <c r="AB71" s="9">
        <v>4.8639999999999999</v>
      </c>
      <c r="AC71" s="9">
        <v>4.5049999999999999</v>
      </c>
      <c r="AD71" s="9">
        <v>4.1820000000000004</v>
      </c>
      <c r="AE71" s="9">
        <v>3.8650000000000002</v>
      </c>
      <c r="AF71" s="9">
        <v>3.5609999999999999</v>
      </c>
    </row>
    <row r="72" spans="1:32" ht="16.5" customHeight="1" x14ac:dyDescent="0.3">
      <c r="A72" s="16" t="s">
        <v>6</v>
      </c>
      <c r="B72" s="9">
        <v>1.242</v>
      </c>
      <c r="C72" s="9">
        <v>1.1830000000000001</v>
      </c>
      <c r="D72" s="9">
        <v>1.117</v>
      </c>
      <c r="E72" s="9">
        <v>1.0529999999999999</v>
      </c>
      <c r="F72" s="9">
        <v>1.026</v>
      </c>
      <c r="G72" s="9">
        <v>0.99099999999999999</v>
      </c>
      <c r="H72" s="9">
        <v>0.94199999999999995</v>
      </c>
      <c r="I72" s="9">
        <v>0.85199999999999998</v>
      </c>
      <c r="J72" s="9">
        <v>0.78200000000000003</v>
      </c>
      <c r="K72" s="9">
        <v>0.73299999999999998</v>
      </c>
      <c r="L72" s="9">
        <v>0.66600000000000004</v>
      </c>
      <c r="M72" s="9">
        <v>0.60199999999999998</v>
      </c>
      <c r="N72" s="9">
        <v>0.56100000000000005</v>
      </c>
      <c r="O72" s="9">
        <v>0.51400000000000001</v>
      </c>
      <c r="P72" s="9">
        <v>0.45700000000000002</v>
      </c>
      <c r="Q72" s="9">
        <v>0.41699999999999998</v>
      </c>
      <c r="R72" s="9">
        <v>0.38100000000000001</v>
      </c>
      <c r="S72" s="9">
        <v>0.34300000000000003</v>
      </c>
      <c r="T72" s="9">
        <v>0.30599999999999999</v>
      </c>
      <c r="U72" s="9">
        <v>0.26800000000000002</v>
      </c>
      <c r="V72" s="9">
        <v>0.24199999999999999</v>
      </c>
      <c r="W72" s="9">
        <v>0.22700000000000001</v>
      </c>
      <c r="X72" s="9">
        <v>0.21299999999999999</v>
      </c>
      <c r="Y72" s="9">
        <v>0.192</v>
      </c>
      <c r="Z72" s="9">
        <v>0.17199999999999999</v>
      </c>
      <c r="AA72" s="9">
        <v>0.155</v>
      </c>
      <c r="AB72" s="9">
        <v>0.13800000000000001</v>
      </c>
      <c r="AC72" s="9">
        <v>0.123</v>
      </c>
      <c r="AD72" s="9">
        <v>0.106</v>
      </c>
      <c r="AE72" s="9">
        <v>9.5000000000000001E-2</v>
      </c>
      <c r="AF72" s="9">
        <v>8.4000000000000005E-2</v>
      </c>
    </row>
    <row r="73" spans="1:32" ht="16.5" customHeight="1" x14ac:dyDescent="0.3">
      <c r="A73" s="16" t="s">
        <v>8</v>
      </c>
      <c r="B73" s="9">
        <v>1.4999999999999999E-2</v>
      </c>
      <c r="C73" s="9">
        <v>1.4999999999999999E-2</v>
      </c>
      <c r="D73" s="9">
        <v>1.4999999999999999E-2</v>
      </c>
      <c r="E73" s="9">
        <v>1.4999999999999999E-2</v>
      </c>
      <c r="F73" s="9">
        <v>1.4999999999999999E-2</v>
      </c>
      <c r="G73" s="9">
        <v>1.4999999999999999E-2</v>
      </c>
      <c r="H73" s="9">
        <v>1.4999999999999999E-2</v>
      </c>
      <c r="I73" s="9">
        <v>1.4999999999999999E-2</v>
      </c>
      <c r="J73" s="9">
        <v>1.4999999999999999E-2</v>
      </c>
      <c r="K73" s="9">
        <v>1.4999999999999999E-2</v>
      </c>
      <c r="L73" s="9">
        <v>1.4E-2</v>
      </c>
      <c r="M73" s="9">
        <v>1.4999999999999999E-2</v>
      </c>
      <c r="N73" s="9">
        <v>1.6E-2</v>
      </c>
      <c r="O73" s="9">
        <v>1.7000000000000001E-2</v>
      </c>
      <c r="P73" s="9">
        <v>1.7000000000000001E-2</v>
      </c>
      <c r="Q73" s="9">
        <v>1.9E-2</v>
      </c>
      <c r="R73" s="9">
        <v>0.02</v>
      </c>
      <c r="S73" s="9">
        <v>2.1000000000000001E-2</v>
      </c>
      <c r="T73" s="9">
        <v>2.1999999999999999E-2</v>
      </c>
      <c r="U73" s="9">
        <v>2.4E-2</v>
      </c>
      <c r="V73" s="9">
        <v>2.5000000000000001E-2</v>
      </c>
      <c r="W73" s="9">
        <v>2.5999999999999999E-2</v>
      </c>
      <c r="X73" s="9">
        <v>2.7E-2</v>
      </c>
      <c r="Y73" s="9">
        <v>2.8000000000000001E-2</v>
      </c>
      <c r="Z73" s="9">
        <v>2.9000000000000001E-2</v>
      </c>
      <c r="AA73" s="9">
        <v>0.03</v>
      </c>
      <c r="AB73" s="9">
        <v>3.1E-2</v>
      </c>
      <c r="AC73" s="9">
        <v>3.3000000000000002E-2</v>
      </c>
      <c r="AD73" s="9">
        <v>3.4000000000000002E-2</v>
      </c>
      <c r="AE73" s="9">
        <v>3.5000000000000003E-2</v>
      </c>
      <c r="AF73" s="9">
        <v>3.5999999999999997E-2</v>
      </c>
    </row>
    <row r="74" spans="1:32" ht="16.5" customHeight="1" x14ac:dyDescent="0.3">
      <c r="A74" s="16" t="s">
        <v>9</v>
      </c>
      <c r="B74" s="9">
        <v>3.0000000000000001E-3</v>
      </c>
      <c r="C74" s="9">
        <v>3.0000000000000001E-3</v>
      </c>
      <c r="D74" s="9">
        <v>3.0000000000000001E-3</v>
      </c>
      <c r="E74" s="9">
        <v>3.0000000000000001E-3</v>
      </c>
      <c r="F74" s="9">
        <v>3.0000000000000001E-3</v>
      </c>
      <c r="G74" s="9">
        <v>3.0000000000000001E-3</v>
      </c>
      <c r="H74" s="9">
        <v>3.0000000000000001E-3</v>
      </c>
      <c r="I74" s="9">
        <v>3.0000000000000001E-3</v>
      </c>
      <c r="J74" s="9">
        <v>3.0000000000000001E-3</v>
      </c>
      <c r="K74" s="9">
        <v>3.0000000000000001E-3</v>
      </c>
      <c r="L74" s="9">
        <v>3.0000000000000001E-3</v>
      </c>
      <c r="M74" s="9">
        <v>3.0000000000000001E-3</v>
      </c>
      <c r="N74" s="9">
        <v>3.0000000000000001E-3</v>
      </c>
      <c r="O74" s="9">
        <v>3.0000000000000001E-3</v>
      </c>
      <c r="P74" s="9">
        <v>3.0000000000000001E-3</v>
      </c>
      <c r="Q74" s="9">
        <v>3.0000000000000001E-3</v>
      </c>
      <c r="R74" s="9">
        <v>3.0000000000000001E-3</v>
      </c>
      <c r="S74" s="9">
        <v>3.0000000000000001E-3</v>
      </c>
      <c r="T74" s="9">
        <v>3.0000000000000001E-3</v>
      </c>
      <c r="U74" s="9">
        <v>3.0000000000000001E-3</v>
      </c>
      <c r="V74" s="9">
        <v>3.0000000000000001E-3</v>
      </c>
      <c r="W74" s="9">
        <v>3.0000000000000001E-3</v>
      </c>
      <c r="X74" s="9">
        <v>3.0000000000000001E-3</v>
      </c>
      <c r="Y74" s="9">
        <v>3.0000000000000001E-3</v>
      </c>
      <c r="Z74" s="9">
        <v>3.0000000000000001E-3</v>
      </c>
      <c r="AA74" s="9">
        <v>3.0000000000000001E-3</v>
      </c>
      <c r="AB74" s="9">
        <v>3.0000000000000001E-3</v>
      </c>
      <c r="AC74" s="9">
        <v>3.0000000000000001E-3</v>
      </c>
      <c r="AD74" s="9">
        <v>3.0000000000000001E-3</v>
      </c>
      <c r="AE74" s="9">
        <v>3.0000000000000001E-3</v>
      </c>
      <c r="AF74" s="9">
        <v>3.0000000000000001E-3</v>
      </c>
    </row>
    <row r="75" spans="1:32" ht="16.5" customHeight="1" x14ac:dyDescent="0.3">
      <c r="A75" s="16" t="s">
        <v>10</v>
      </c>
      <c r="B75" s="14">
        <v>1557.3430000000001</v>
      </c>
      <c r="C75" s="14">
        <v>1555.3789999999999</v>
      </c>
      <c r="D75" s="14">
        <v>1552.5640000000001</v>
      </c>
      <c r="E75" s="14">
        <v>1545.7829999999999</v>
      </c>
      <c r="F75" s="14">
        <v>1547.8389999999999</v>
      </c>
      <c r="G75" s="14">
        <v>1546.758</v>
      </c>
      <c r="H75" s="14">
        <v>1545.1410000000001</v>
      </c>
      <c r="I75" s="14">
        <v>1541.3610000000001</v>
      </c>
      <c r="J75" s="14">
        <v>1540.5920000000001</v>
      </c>
      <c r="K75" s="14">
        <v>1550.825</v>
      </c>
      <c r="L75" s="14">
        <v>1556.2170000000001</v>
      </c>
      <c r="M75" s="14">
        <v>1563.2180000000001</v>
      </c>
      <c r="N75" s="14">
        <v>1571.175</v>
      </c>
      <c r="O75" s="14">
        <v>1571.8989999999999</v>
      </c>
      <c r="P75" s="14">
        <v>1567.8720000000001</v>
      </c>
      <c r="Q75" s="14">
        <v>1570.6659999999999</v>
      </c>
      <c r="R75" s="14">
        <v>1575.5909999999999</v>
      </c>
      <c r="S75" s="14">
        <v>1573.0260000000001</v>
      </c>
      <c r="T75" s="14">
        <v>1567.857</v>
      </c>
      <c r="U75" s="14">
        <v>1563.4770000000001</v>
      </c>
      <c r="V75" s="14">
        <v>1561.7719999999999</v>
      </c>
      <c r="W75" s="14">
        <v>1552.375</v>
      </c>
      <c r="X75" s="14">
        <v>1546.049</v>
      </c>
      <c r="Y75" s="14">
        <v>1534.6849999999999</v>
      </c>
      <c r="Z75" s="14">
        <v>1518.5450000000001</v>
      </c>
      <c r="AA75" s="14">
        <v>1503.5889999999999</v>
      </c>
      <c r="AB75" s="14">
        <v>1489.3409999999999</v>
      </c>
      <c r="AC75" s="14">
        <v>1470.3009999999999</v>
      </c>
      <c r="AD75" s="14">
        <v>1457.11</v>
      </c>
      <c r="AE75" s="14">
        <v>1438.7829999999999</v>
      </c>
      <c r="AF75" s="14">
        <v>1424.2909999999999</v>
      </c>
    </row>
    <row r="76" spans="1:32" ht="16.5" customHeight="1" x14ac:dyDescent="0.3">
      <c r="A76" s="16" t="s">
        <v>11</v>
      </c>
      <c r="B76" s="14">
        <v>19909.314999999999</v>
      </c>
      <c r="C76" s="14">
        <v>19884.216</v>
      </c>
      <c r="D76" s="14">
        <v>19848.2</v>
      </c>
      <c r="E76" s="14">
        <v>19761.527999999998</v>
      </c>
      <c r="F76" s="14">
        <v>19787.805</v>
      </c>
      <c r="G76" s="14">
        <v>19774.001</v>
      </c>
      <c r="H76" s="14">
        <v>19753.316999999999</v>
      </c>
      <c r="I76" s="14">
        <v>19704.990000000002</v>
      </c>
      <c r="J76" s="14">
        <v>19695.170999999998</v>
      </c>
      <c r="K76" s="14">
        <v>19825.977999999999</v>
      </c>
      <c r="L76" s="14">
        <v>19894.916000000001</v>
      </c>
      <c r="M76" s="14">
        <v>19984.409</v>
      </c>
      <c r="N76" s="14">
        <v>20086.124</v>
      </c>
      <c r="O76" s="14">
        <v>20095.375</v>
      </c>
      <c r="P76" s="14">
        <v>20043.912</v>
      </c>
      <c r="Q76" s="14">
        <v>20079.647000000001</v>
      </c>
      <c r="R76" s="14">
        <v>20142.594000000001</v>
      </c>
      <c r="S76" s="14">
        <v>20109.798999999999</v>
      </c>
      <c r="T76" s="14">
        <v>20043.727999999999</v>
      </c>
      <c r="U76" s="14">
        <v>19987.739000000001</v>
      </c>
      <c r="V76" s="14">
        <v>19965.925999999999</v>
      </c>
      <c r="W76" s="14">
        <v>19845.802</v>
      </c>
      <c r="X76" s="14">
        <v>19764.916000000001</v>
      </c>
      <c r="Y76" s="14">
        <v>19619.650000000001</v>
      </c>
      <c r="Z76" s="14">
        <v>19413.324000000001</v>
      </c>
      <c r="AA76" s="14">
        <v>19222.117999999999</v>
      </c>
      <c r="AB76" s="14">
        <v>19039.948</v>
      </c>
      <c r="AC76" s="14">
        <v>18796.556</v>
      </c>
      <c r="AD76" s="14">
        <v>18627.912</v>
      </c>
      <c r="AE76" s="14">
        <v>18393.616000000002</v>
      </c>
      <c r="AF76" s="14">
        <v>18208.349999999999</v>
      </c>
    </row>
    <row r="77" spans="1:32" ht="16.5" customHeight="1" x14ac:dyDescent="0.3">
      <c r="A77" s="12" t="s">
        <v>14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</row>
    <row r="78" spans="1:32" ht="16.5" customHeight="1" x14ac:dyDescent="0.3">
      <c r="A78" s="16" t="s">
        <v>62</v>
      </c>
      <c r="B78" s="9">
        <v>0.93700000000000006</v>
      </c>
      <c r="C78" s="9">
        <v>0.93400000000000005</v>
      </c>
      <c r="D78" s="9">
        <v>0.93799999999999994</v>
      </c>
      <c r="E78" s="9">
        <v>0.95499999999999996</v>
      </c>
      <c r="F78" s="9">
        <v>0.98699999999999999</v>
      </c>
      <c r="G78" s="9">
        <v>0.97399999999999998</v>
      </c>
      <c r="H78" s="9">
        <v>0.94399999999999995</v>
      </c>
      <c r="I78" s="9">
        <v>0.85399999999999998</v>
      </c>
      <c r="J78" s="9">
        <v>0.81499999999999995</v>
      </c>
      <c r="K78" s="9">
        <v>0.80100000000000005</v>
      </c>
      <c r="L78" s="9">
        <v>0.78900000000000003</v>
      </c>
      <c r="M78" s="9">
        <v>0.72399999999999998</v>
      </c>
      <c r="N78" s="9">
        <v>0.66400000000000003</v>
      </c>
      <c r="O78" s="9">
        <v>0.60399999999999998</v>
      </c>
      <c r="P78" s="9">
        <v>0.54800000000000004</v>
      </c>
      <c r="Q78" s="9">
        <v>0.48499999999999999</v>
      </c>
      <c r="R78" s="9">
        <v>0.42399999999999999</v>
      </c>
      <c r="S78" s="9">
        <v>0.38800000000000001</v>
      </c>
      <c r="T78" s="9">
        <v>0.35599999999999998</v>
      </c>
      <c r="U78" s="9">
        <v>0.315</v>
      </c>
      <c r="V78" s="9">
        <v>0.28100000000000003</v>
      </c>
      <c r="W78" s="9">
        <v>0.26100000000000001</v>
      </c>
      <c r="X78" s="9">
        <v>0.23899999999999999</v>
      </c>
      <c r="Y78" s="9">
        <v>0.221</v>
      </c>
      <c r="Z78" s="9">
        <v>0.20499999999999999</v>
      </c>
      <c r="AA78" s="9">
        <v>0.191</v>
      </c>
      <c r="AB78" s="9">
        <v>0.17799999999999999</v>
      </c>
      <c r="AC78" s="9">
        <v>0.16700000000000001</v>
      </c>
      <c r="AD78" s="9">
        <v>0.157</v>
      </c>
      <c r="AE78" s="9">
        <v>0.14899999999999999</v>
      </c>
      <c r="AF78" s="9">
        <v>0.14199999999999999</v>
      </c>
    </row>
    <row r="79" spans="1:32" ht="16.5" customHeight="1" x14ac:dyDescent="0.3">
      <c r="A79" s="16" t="s">
        <v>0</v>
      </c>
      <c r="B79" s="9">
        <v>4.633</v>
      </c>
      <c r="C79" s="9">
        <v>4.6269999999999998</v>
      </c>
      <c r="D79" s="9">
        <v>4.6520000000000001</v>
      </c>
      <c r="E79" s="9">
        <v>4.7169999999999996</v>
      </c>
      <c r="F79" s="9">
        <v>4.8600000000000003</v>
      </c>
      <c r="G79" s="9">
        <v>4.7329999999999997</v>
      </c>
      <c r="H79" s="9">
        <v>4.4820000000000002</v>
      </c>
      <c r="I79" s="9">
        <v>3.9910000000000001</v>
      </c>
      <c r="J79" s="9">
        <v>3.7549999999999999</v>
      </c>
      <c r="K79" s="9">
        <v>3.6389999999999998</v>
      </c>
      <c r="L79" s="9">
        <v>3.5950000000000002</v>
      </c>
      <c r="M79" s="9">
        <v>3.339</v>
      </c>
      <c r="N79" s="9">
        <v>3.1669999999999998</v>
      </c>
      <c r="O79" s="9">
        <v>3.028</v>
      </c>
      <c r="P79" s="9">
        <v>2.843</v>
      </c>
      <c r="Q79" s="9">
        <v>2.653</v>
      </c>
      <c r="R79" s="9">
        <v>2.472</v>
      </c>
      <c r="S79" s="9">
        <v>2.3679999999999999</v>
      </c>
      <c r="T79" s="9">
        <v>2.2589999999999999</v>
      </c>
      <c r="U79" s="9">
        <v>2.1160000000000001</v>
      </c>
      <c r="V79" s="9">
        <v>2.0259999999999998</v>
      </c>
      <c r="W79" s="9">
        <v>1.96</v>
      </c>
      <c r="X79" s="9">
        <v>1.8720000000000001</v>
      </c>
      <c r="Y79" s="9">
        <v>1.802</v>
      </c>
      <c r="Z79" s="9">
        <v>1.736</v>
      </c>
      <c r="AA79" s="9">
        <v>1.67</v>
      </c>
      <c r="AB79" s="9">
        <v>1.6140000000000001</v>
      </c>
      <c r="AC79" s="9">
        <v>1.5609999999999999</v>
      </c>
      <c r="AD79" s="9">
        <v>1.5149999999999999</v>
      </c>
      <c r="AE79" s="9">
        <v>1.476</v>
      </c>
      <c r="AF79" s="9">
        <v>1.444</v>
      </c>
    </row>
    <row r="80" spans="1:32" ht="16.5" customHeight="1" x14ac:dyDescent="0.3">
      <c r="A80" s="16" t="s">
        <v>5</v>
      </c>
      <c r="B80" s="9">
        <v>25.035</v>
      </c>
      <c r="C80" s="9">
        <v>24.06</v>
      </c>
      <c r="D80" s="9">
        <v>23.082999999999998</v>
      </c>
      <c r="E80" s="9">
        <v>21.635000000000002</v>
      </c>
      <c r="F80" s="9">
        <v>20.341999999999999</v>
      </c>
      <c r="G80" s="9">
        <v>18.728999999999999</v>
      </c>
      <c r="H80" s="9">
        <v>16.992999999999999</v>
      </c>
      <c r="I80" s="9">
        <v>15.24</v>
      </c>
      <c r="J80" s="9">
        <v>14.137</v>
      </c>
      <c r="K80" s="9">
        <v>13.285</v>
      </c>
      <c r="L80" s="9">
        <v>12.585000000000001</v>
      </c>
      <c r="M80" s="9">
        <v>11.532</v>
      </c>
      <c r="N80" s="9">
        <v>10.319000000000001</v>
      </c>
      <c r="O80" s="9">
        <v>9.2439999999999998</v>
      </c>
      <c r="P80" s="9">
        <v>8.3689999999999998</v>
      </c>
      <c r="Q80" s="9">
        <v>7.5039999999999996</v>
      </c>
      <c r="R80" s="9">
        <v>6.5880000000000001</v>
      </c>
      <c r="S80" s="9">
        <v>6.117</v>
      </c>
      <c r="T80" s="9">
        <v>5.5679999999999996</v>
      </c>
      <c r="U80" s="9">
        <v>4.8940000000000001</v>
      </c>
      <c r="V80" s="9">
        <v>4.4660000000000002</v>
      </c>
      <c r="W80" s="9">
        <v>4.1509999999999998</v>
      </c>
      <c r="X80" s="9">
        <v>3.7789999999999999</v>
      </c>
      <c r="Y80" s="9">
        <v>3.4590000000000001</v>
      </c>
      <c r="Z80" s="9">
        <v>3.1930000000000001</v>
      </c>
      <c r="AA80" s="9">
        <v>2.9420000000000002</v>
      </c>
      <c r="AB80" s="9">
        <v>2.738</v>
      </c>
      <c r="AC80" s="9">
        <v>2.4689999999999999</v>
      </c>
      <c r="AD80" s="9">
        <v>2.2269999999999999</v>
      </c>
      <c r="AE80" s="9">
        <v>2.0129999999999999</v>
      </c>
      <c r="AF80" s="9">
        <v>1.829</v>
      </c>
    </row>
    <row r="81" spans="1:32" ht="16.5" customHeight="1" x14ac:dyDescent="0.3">
      <c r="A81" s="16" t="s">
        <v>6</v>
      </c>
      <c r="B81" s="9">
        <v>1.052</v>
      </c>
      <c r="C81" s="9">
        <v>1.002</v>
      </c>
      <c r="D81" s="9">
        <v>0.95</v>
      </c>
      <c r="E81" s="9">
        <v>0.91100000000000003</v>
      </c>
      <c r="F81" s="9">
        <v>0.88600000000000001</v>
      </c>
      <c r="G81" s="9">
        <v>0.83899999999999997</v>
      </c>
      <c r="H81" s="9">
        <v>0.78600000000000003</v>
      </c>
      <c r="I81" s="9">
        <v>0.67400000000000004</v>
      </c>
      <c r="J81" s="9">
        <v>0.62</v>
      </c>
      <c r="K81" s="9">
        <v>0.58399999999999996</v>
      </c>
      <c r="L81" s="9">
        <v>0.55500000000000005</v>
      </c>
      <c r="M81" s="9">
        <v>0.48299999999999998</v>
      </c>
      <c r="N81" s="9">
        <v>0.42199999999999999</v>
      </c>
      <c r="O81" s="9">
        <v>0.36699999999999999</v>
      </c>
      <c r="P81" s="9">
        <v>0.32100000000000001</v>
      </c>
      <c r="Q81" s="9">
        <v>0.27400000000000002</v>
      </c>
      <c r="R81" s="9">
        <v>0.22600000000000001</v>
      </c>
      <c r="S81" s="9">
        <v>0.2</v>
      </c>
      <c r="T81" s="9">
        <v>0.17199999999999999</v>
      </c>
      <c r="U81" s="9">
        <v>0.14099999999999999</v>
      </c>
      <c r="V81" s="9">
        <v>0.11799999999999999</v>
      </c>
      <c r="W81" s="9">
        <v>0.104</v>
      </c>
      <c r="X81" s="9">
        <v>8.8999999999999996E-2</v>
      </c>
      <c r="Y81" s="9">
        <v>7.4999999999999997E-2</v>
      </c>
      <c r="Z81" s="9">
        <v>6.4000000000000001E-2</v>
      </c>
      <c r="AA81" s="9">
        <v>5.3999999999999999E-2</v>
      </c>
      <c r="AB81" s="9">
        <v>4.4999999999999998E-2</v>
      </c>
      <c r="AC81" s="9">
        <v>3.7999999999999999E-2</v>
      </c>
      <c r="AD81" s="9">
        <v>3.1E-2</v>
      </c>
      <c r="AE81" s="9">
        <v>2.5999999999999999E-2</v>
      </c>
      <c r="AF81" s="9">
        <v>2.1999999999999999E-2</v>
      </c>
    </row>
    <row r="82" spans="1:32" ht="16.5" customHeight="1" x14ac:dyDescent="0.3">
      <c r="A82" s="16" t="s">
        <v>8</v>
      </c>
      <c r="B82" s="9">
        <v>1.2E-2</v>
      </c>
      <c r="C82" s="9">
        <v>1.2E-2</v>
      </c>
      <c r="D82" s="9">
        <v>1.2E-2</v>
      </c>
      <c r="E82" s="9">
        <v>1.2E-2</v>
      </c>
      <c r="F82" s="9">
        <v>1.0999999999999999E-2</v>
      </c>
      <c r="G82" s="9">
        <v>1.0999999999999999E-2</v>
      </c>
      <c r="H82" s="9">
        <v>1.0999999999999999E-2</v>
      </c>
      <c r="I82" s="9">
        <v>1.0999999999999999E-2</v>
      </c>
      <c r="J82" s="9">
        <v>1.0999999999999999E-2</v>
      </c>
      <c r="K82" s="9">
        <v>1.0999999999999999E-2</v>
      </c>
      <c r="L82" s="9">
        <v>1.0999999999999999E-2</v>
      </c>
      <c r="M82" s="9">
        <v>1.2E-2</v>
      </c>
      <c r="N82" s="9">
        <v>1.4E-2</v>
      </c>
      <c r="O82" s="9">
        <v>1.6E-2</v>
      </c>
      <c r="P82" s="9">
        <v>1.7999999999999999E-2</v>
      </c>
      <c r="Q82" s="9">
        <v>0.02</v>
      </c>
      <c r="R82" s="9">
        <v>2.1999999999999999E-2</v>
      </c>
      <c r="S82" s="9">
        <v>2.4E-2</v>
      </c>
      <c r="T82" s="9">
        <v>2.5000000000000001E-2</v>
      </c>
      <c r="U82" s="9">
        <v>2.7E-2</v>
      </c>
      <c r="V82" s="9">
        <v>2.8000000000000001E-2</v>
      </c>
      <c r="W82" s="9">
        <v>2.9000000000000001E-2</v>
      </c>
      <c r="X82" s="9">
        <v>0.03</v>
      </c>
      <c r="Y82" s="9">
        <v>0.03</v>
      </c>
      <c r="Z82" s="9">
        <v>3.1E-2</v>
      </c>
      <c r="AA82" s="9">
        <v>3.1E-2</v>
      </c>
      <c r="AB82" s="9">
        <v>3.1E-2</v>
      </c>
      <c r="AC82" s="9">
        <v>3.2000000000000001E-2</v>
      </c>
      <c r="AD82" s="9">
        <v>3.2000000000000001E-2</v>
      </c>
      <c r="AE82" s="9">
        <v>3.2000000000000001E-2</v>
      </c>
      <c r="AF82" s="9">
        <v>3.2000000000000001E-2</v>
      </c>
    </row>
    <row r="83" spans="1:32" ht="16.5" customHeight="1" x14ac:dyDescent="0.3">
      <c r="A83" s="16" t="s">
        <v>9</v>
      </c>
      <c r="B83" s="9">
        <v>4.0000000000000001E-3</v>
      </c>
      <c r="C83" s="9">
        <v>4.0000000000000001E-3</v>
      </c>
      <c r="D83" s="9">
        <v>4.0000000000000001E-3</v>
      </c>
      <c r="E83" s="9">
        <v>4.0000000000000001E-3</v>
      </c>
      <c r="F83" s="9">
        <v>4.0000000000000001E-3</v>
      </c>
      <c r="G83" s="9">
        <v>4.0000000000000001E-3</v>
      </c>
      <c r="H83" s="9">
        <v>4.0000000000000001E-3</v>
      </c>
      <c r="I83" s="9">
        <v>4.0000000000000001E-3</v>
      </c>
      <c r="J83" s="9">
        <v>4.0000000000000001E-3</v>
      </c>
      <c r="K83" s="9">
        <v>4.0000000000000001E-3</v>
      </c>
      <c r="L83" s="9">
        <v>4.0000000000000001E-3</v>
      </c>
      <c r="M83" s="9">
        <v>4.0000000000000001E-3</v>
      </c>
      <c r="N83" s="9">
        <v>4.0000000000000001E-3</v>
      </c>
      <c r="O83" s="9">
        <v>4.0000000000000001E-3</v>
      </c>
      <c r="P83" s="9">
        <v>4.0000000000000001E-3</v>
      </c>
      <c r="Q83" s="9">
        <v>4.0000000000000001E-3</v>
      </c>
      <c r="R83" s="9">
        <v>4.0000000000000001E-3</v>
      </c>
      <c r="S83" s="9">
        <v>4.0000000000000001E-3</v>
      </c>
      <c r="T83" s="9">
        <v>4.0000000000000001E-3</v>
      </c>
      <c r="U83" s="9">
        <v>3.0000000000000001E-3</v>
      </c>
      <c r="V83" s="9">
        <v>4.0000000000000001E-3</v>
      </c>
      <c r="W83" s="9">
        <v>4.0000000000000001E-3</v>
      </c>
      <c r="X83" s="9">
        <v>3.0000000000000001E-3</v>
      </c>
      <c r="Y83" s="9">
        <v>3.0000000000000001E-3</v>
      </c>
      <c r="Z83" s="9">
        <v>3.0000000000000001E-3</v>
      </c>
      <c r="AA83" s="9">
        <v>3.0000000000000001E-3</v>
      </c>
      <c r="AB83" s="9">
        <v>3.0000000000000001E-3</v>
      </c>
      <c r="AC83" s="9">
        <v>3.0000000000000001E-3</v>
      </c>
      <c r="AD83" s="9">
        <v>3.0000000000000001E-3</v>
      </c>
      <c r="AE83" s="9">
        <v>3.0000000000000001E-3</v>
      </c>
      <c r="AF83" s="9">
        <v>3.0000000000000001E-3</v>
      </c>
    </row>
    <row r="84" spans="1:32" ht="16.5" customHeight="1" x14ac:dyDescent="0.3">
      <c r="A84" s="16" t="s">
        <v>10</v>
      </c>
      <c r="B84" s="14">
        <v>1676.6020000000001</v>
      </c>
      <c r="C84" s="14">
        <v>1677.0440000000001</v>
      </c>
      <c r="D84" s="14">
        <v>1669.223</v>
      </c>
      <c r="E84" s="14">
        <v>1664.819</v>
      </c>
      <c r="F84" s="14">
        <v>1664.828</v>
      </c>
      <c r="G84" s="14">
        <v>1666.5940000000001</v>
      </c>
      <c r="H84" s="14">
        <v>1650.444</v>
      </c>
      <c r="I84" s="14">
        <v>1658.72</v>
      </c>
      <c r="J84" s="14">
        <v>1648.951</v>
      </c>
      <c r="K84" s="14">
        <v>1644.0889999999999</v>
      </c>
      <c r="L84" s="14">
        <v>1663.9090000000001</v>
      </c>
      <c r="M84" s="14">
        <v>1661.4559999999999</v>
      </c>
      <c r="N84" s="14">
        <v>1657.6890000000001</v>
      </c>
      <c r="O84" s="14">
        <v>1660.4670000000001</v>
      </c>
      <c r="P84" s="14">
        <v>1643.3309999999999</v>
      </c>
      <c r="Q84" s="14">
        <v>1625.6079999999999</v>
      </c>
      <c r="R84" s="14">
        <v>1606.7370000000001</v>
      </c>
      <c r="S84" s="14">
        <v>1592.2560000000001</v>
      </c>
      <c r="T84" s="14">
        <v>1572.087</v>
      </c>
      <c r="U84" s="14">
        <v>1538.0530000000001</v>
      </c>
      <c r="V84" s="14">
        <v>1532.2149999999999</v>
      </c>
      <c r="W84" s="14">
        <v>1507.3879999999999</v>
      </c>
      <c r="X84" s="14">
        <v>1475.9749999999999</v>
      </c>
      <c r="Y84" s="14">
        <v>1449.6959999999999</v>
      </c>
      <c r="Z84" s="14">
        <v>1418.751</v>
      </c>
      <c r="AA84" s="14">
        <v>1390.2950000000001</v>
      </c>
      <c r="AB84" s="14">
        <v>1364.02</v>
      </c>
      <c r="AC84" s="14">
        <v>1334.047</v>
      </c>
      <c r="AD84" s="14">
        <v>1308.028</v>
      </c>
      <c r="AE84" s="14">
        <v>1286.692</v>
      </c>
      <c r="AF84" s="14">
        <v>1269.2249999999999</v>
      </c>
    </row>
    <row r="85" spans="1:32" ht="16.5" customHeight="1" x14ac:dyDescent="0.3">
      <c r="A85" s="16" t="s">
        <v>11</v>
      </c>
      <c r="B85" s="14">
        <v>21433.920999999998</v>
      </c>
      <c r="C85" s="14">
        <v>21439.58</v>
      </c>
      <c r="D85" s="14">
        <v>21339.600999999999</v>
      </c>
      <c r="E85" s="14">
        <v>21283.302</v>
      </c>
      <c r="F85" s="14">
        <v>21283.42</v>
      </c>
      <c r="G85" s="14">
        <v>21305.992999999999</v>
      </c>
      <c r="H85" s="14">
        <v>21099.513999999999</v>
      </c>
      <c r="I85" s="14">
        <v>21205.341</v>
      </c>
      <c r="J85" s="14">
        <v>21080.441999999999</v>
      </c>
      <c r="K85" s="14">
        <v>21018.286</v>
      </c>
      <c r="L85" s="14">
        <v>21271.663</v>
      </c>
      <c r="M85" s="14">
        <v>21240.306</v>
      </c>
      <c r="N85" s="14">
        <v>21192.144</v>
      </c>
      <c r="O85" s="14">
        <v>21227.661</v>
      </c>
      <c r="P85" s="14">
        <v>21008.592000000001</v>
      </c>
      <c r="Q85" s="14">
        <v>20782.016</v>
      </c>
      <c r="R85" s="14">
        <v>20540.757000000001</v>
      </c>
      <c r="S85" s="14">
        <v>20355.651000000002</v>
      </c>
      <c r="T85" s="14">
        <v>20097.794999999998</v>
      </c>
      <c r="U85" s="14">
        <v>19662.705000000002</v>
      </c>
      <c r="V85" s="14">
        <v>19588.066999999999</v>
      </c>
      <c r="W85" s="14">
        <v>19270.677</v>
      </c>
      <c r="X85" s="14">
        <v>18869.094000000001</v>
      </c>
      <c r="Y85" s="14">
        <v>18533.144</v>
      </c>
      <c r="Z85" s="14">
        <v>18137.530999999999</v>
      </c>
      <c r="AA85" s="14">
        <v>17773.752</v>
      </c>
      <c r="AB85" s="14">
        <v>17437.833999999999</v>
      </c>
      <c r="AC85" s="14">
        <v>17054.657999999999</v>
      </c>
      <c r="AD85" s="14">
        <v>16722.025000000001</v>
      </c>
      <c r="AE85" s="14">
        <v>16449.271000000001</v>
      </c>
      <c r="AF85" s="14">
        <v>16225.973</v>
      </c>
    </row>
    <row r="86" spans="1:32" ht="16.5" customHeight="1" x14ac:dyDescent="0.3">
      <c r="A86" s="4" t="s">
        <v>19</v>
      </c>
      <c r="B86" s="10"/>
      <c r="C86" s="10"/>
      <c r="D86" s="10"/>
      <c r="E86" s="10"/>
      <c r="F86" s="10"/>
      <c r="G86" s="9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6.5" customHeight="1" x14ac:dyDescent="0.3">
      <c r="A87" s="12" t="s">
        <v>7</v>
      </c>
      <c r="B87" s="10"/>
      <c r="C87" s="10"/>
      <c r="D87" s="10"/>
      <c r="E87" s="10"/>
      <c r="F87" s="10"/>
      <c r="G87" s="9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6.5" customHeight="1" x14ac:dyDescent="0.3">
      <c r="A88" s="16" t="s">
        <v>8</v>
      </c>
      <c r="B88" s="9">
        <v>3.0000000000000001E-3</v>
      </c>
      <c r="C88" s="9">
        <v>3.0000000000000001E-3</v>
      </c>
      <c r="D88" s="9">
        <v>3.0000000000000001E-3</v>
      </c>
      <c r="E88" s="9">
        <v>3.0000000000000001E-3</v>
      </c>
      <c r="F88" s="9">
        <v>3.0000000000000001E-3</v>
      </c>
      <c r="G88" s="9">
        <v>3.0000000000000001E-3</v>
      </c>
      <c r="H88" s="9">
        <v>3.0000000000000001E-3</v>
      </c>
      <c r="I88" s="9">
        <v>3.0000000000000001E-3</v>
      </c>
      <c r="J88" s="9">
        <v>3.0000000000000001E-3</v>
      </c>
      <c r="K88" s="9">
        <v>3.0000000000000001E-3</v>
      </c>
      <c r="L88" s="9">
        <v>3.0000000000000001E-3</v>
      </c>
      <c r="M88" s="9">
        <v>2E-3</v>
      </c>
      <c r="N88" s="9">
        <v>2E-3</v>
      </c>
      <c r="O88" s="9">
        <v>1E-3</v>
      </c>
      <c r="P88" s="9">
        <v>1E-3</v>
      </c>
      <c r="Q88" s="9">
        <v>1E-3</v>
      </c>
      <c r="R88" s="9">
        <v>1E-3</v>
      </c>
      <c r="S88" s="9">
        <v>1E-3</v>
      </c>
      <c r="T88" s="9">
        <v>1E-3</v>
      </c>
      <c r="U88" s="9">
        <v>1E-3</v>
      </c>
      <c r="V88" s="9">
        <v>1E-3</v>
      </c>
      <c r="W88" s="9">
        <v>1E-3</v>
      </c>
      <c r="X88" s="9">
        <v>1E-3</v>
      </c>
      <c r="Y88" s="9">
        <v>1E-3</v>
      </c>
      <c r="Z88" s="9">
        <v>1E-3</v>
      </c>
      <c r="AA88" s="9">
        <v>1E-3</v>
      </c>
      <c r="AB88" s="9">
        <v>1E-3</v>
      </c>
      <c r="AC88" s="9">
        <v>1E-3</v>
      </c>
      <c r="AD88" s="9">
        <v>1E-3</v>
      </c>
      <c r="AE88" s="9">
        <v>1E-3</v>
      </c>
      <c r="AF88" s="9">
        <v>1E-3</v>
      </c>
    </row>
    <row r="89" spans="1:32" ht="16.5" customHeight="1" x14ac:dyDescent="0.3">
      <c r="A89" s="16" t="s">
        <v>9</v>
      </c>
      <c r="B89" s="9">
        <v>1E-3</v>
      </c>
      <c r="C89" s="9">
        <v>1E-3</v>
      </c>
      <c r="D89" s="9">
        <v>1E-3</v>
      </c>
      <c r="E89" s="9">
        <v>1E-3</v>
      </c>
      <c r="F89" s="9">
        <v>1E-3</v>
      </c>
      <c r="G89" s="9">
        <v>1E-3</v>
      </c>
      <c r="H89" s="9">
        <v>1E-3</v>
      </c>
      <c r="I89" s="9">
        <v>1E-3</v>
      </c>
      <c r="J89" s="9">
        <v>1E-3</v>
      </c>
      <c r="K89" s="9">
        <v>1E-3</v>
      </c>
      <c r="L89" s="9">
        <v>1E-3</v>
      </c>
      <c r="M89" s="9">
        <v>1E-3</v>
      </c>
      <c r="N89" s="9">
        <v>1E-3</v>
      </c>
      <c r="O89" s="9">
        <v>1E-3</v>
      </c>
      <c r="P89" s="9">
        <v>1E-3</v>
      </c>
      <c r="Q89" s="9">
        <v>1E-3</v>
      </c>
      <c r="R89" s="9">
        <v>1E-3</v>
      </c>
      <c r="S89" s="9">
        <v>1E-3</v>
      </c>
      <c r="T89" s="9">
        <v>1E-3</v>
      </c>
      <c r="U89" s="9">
        <v>1E-3</v>
      </c>
      <c r="V89" s="9">
        <v>1E-3</v>
      </c>
      <c r="W89" s="9">
        <v>1E-3</v>
      </c>
      <c r="X89" s="9">
        <v>1E-3</v>
      </c>
      <c r="Y89" s="9">
        <v>1E-3</v>
      </c>
      <c r="Z89" s="9">
        <v>1E-3</v>
      </c>
      <c r="AA89" s="9">
        <v>1E-3</v>
      </c>
      <c r="AB89" s="9">
        <v>1E-3</v>
      </c>
      <c r="AC89" s="9">
        <v>1E-3</v>
      </c>
      <c r="AD89" s="9">
        <v>1E-3</v>
      </c>
      <c r="AE89" s="9">
        <v>1E-3</v>
      </c>
      <c r="AF89" s="9">
        <v>1E-3</v>
      </c>
    </row>
    <row r="90" spans="1:32" ht="16.5" customHeight="1" x14ac:dyDescent="0.3">
      <c r="A90" s="16" t="s">
        <v>11</v>
      </c>
      <c r="B90" s="14">
        <v>1166.9459999999999</v>
      </c>
      <c r="C90" s="14">
        <v>1166.9480000000001</v>
      </c>
      <c r="D90" s="14">
        <v>1166.9459999999999</v>
      </c>
      <c r="E90" s="14">
        <v>1166.9480000000001</v>
      </c>
      <c r="F90" s="14">
        <v>1173.192</v>
      </c>
      <c r="G90" s="14">
        <v>1179.825</v>
      </c>
      <c r="H90" s="14">
        <v>1221.903</v>
      </c>
      <c r="I90" s="14">
        <v>1224.057</v>
      </c>
      <c r="J90" s="14">
        <v>1244.2370000000001</v>
      </c>
      <c r="K90" s="14">
        <v>1249.3720000000001</v>
      </c>
      <c r="L90" s="14">
        <v>1269.6869999999999</v>
      </c>
      <c r="M90" s="14">
        <v>1244.7739999999999</v>
      </c>
      <c r="N90" s="14">
        <v>1227.567</v>
      </c>
      <c r="O90" s="14">
        <v>1198.115</v>
      </c>
      <c r="P90" s="14">
        <v>1189.701</v>
      </c>
      <c r="Q90" s="14">
        <v>1184.5329999999999</v>
      </c>
      <c r="R90" s="14">
        <v>1183.6130000000001</v>
      </c>
      <c r="S90" s="14">
        <v>1187.606</v>
      </c>
      <c r="T90" s="14">
        <v>1183.8</v>
      </c>
      <c r="U90" s="14">
        <v>1187.258</v>
      </c>
      <c r="V90" s="14">
        <v>1188.529</v>
      </c>
      <c r="W90" s="14">
        <v>1192.03</v>
      </c>
      <c r="X90" s="14">
        <v>1196.9490000000001</v>
      </c>
      <c r="Y90" s="14">
        <v>1191.6859999999999</v>
      </c>
      <c r="Z90" s="14">
        <v>1187.7190000000001</v>
      </c>
      <c r="AA90" s="14">
        <v>1186.6420000000001</v>
      </c>
      <c r="AB90" s="14">
        <v>1186.27</v>
      </c>
      <c r="AC90" s="14">
        <v>1189.287</v>
      </c>
      <c r="AD90" s="14">
        <v>1193.614</v>
      </c>
      <c r="AE90" s="14">
        <v>1196.4580000000001</v>
      </c>
      <c r="AF90" s="14">
        <v>1200.296</v>
      </c>
    </row>
    <row r="91" spans="1:32" ht="16.5" customHeight="1" x14ac:dyDescent="0.3">
      <c r="A91" s="12" t="s">
        <v>12</v>
      </c>
      <c r="B91" s="10"/>
      <c r="C91" s="10"/>
      <c r="D91" s="10"/>
      <c r="E91" s="10"/>
      <c r="F91" s="10"/>
      <c r="G91" s="9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6.5" customHeight="1" x14ac:dyDescent="0.3">
      <c r="A92" s="16" t="s">
        <v>8</v>
      </c>
      <c r="B92" s="9">
        <v>3.0000000000000001E-3</v>
      </c>
      <c r="C92" s="9">
        <v>3.0000000000000001E-3</v>
      </c>
      <c r="D92" s="9">
        <v>3.0000000000000001E-3</v>
      </c>
      <c r="E92" s="9">
        <v>3.0000000000000001E-3</v>
      </c>
      <c r="F92" s="9">
        <v>3.0000000000000001E-3</v>
      </c>
      <c r="G92" s="9">
        <v>3.0000000000000001E-3</v>
      </c>
      <c r="H92" s="9">
        <v>3.0000000000000001E-3</v>
      </c>
      <c r="I92" s="9">
        <v>3.0000000000000001E-3</v>
      </c>
      <c r="J92" s="9">
        <v>3.0000000000000001E-3</v>
      </c>
      <c r="K92" s="9">
        <v>3.0000000000000001E-3</v>
      </c>
      <c r="L92" s="9">
        <v>3.0000000000000001E-3</v>
      </c>
      <c r="M92" s="9">
        <v>3.0000000000000001E-3</v>
      </c>
      <c r="N92" s="9">
        <v>2E-3</v>
      </c>
      <c r="O92" s="9">
        <v>2E-3</v>
      </c>
      <c r="P92" s="9">
        <v>1E-3</v>
      </c>
      <c r="Q92" s="9">
        <v>1E-3</v>
      </c>
      <c r="R92" s="9">
        <v>1E-3</v>
      </c>
      <c r="S92" s="9">
        <v>1E-3</v>
      </c>
      <c r="T92" s="9">
        <v>1E-3</v>
      </c>
      <c r="U92" s="9">
        <v>1E-3</v>
      </c>
      <c r="V92" s="9">
        <v>1E-3</v>
      </c>
      <c r="W92" s="9">
        <v>1E-3</v>
      </c>
      <c r="X92" s="9">
        <v>1E-3</v>
      </c>
      <c r="Y92" s="9">
        <v>1E-3</v>
      </c>
      <c r="Z92" s="9">
        <v>1E-3</v>
      </c>
      <c r="AA92" s="9">
        <v>1E-3</v>
      </c>
      <c r="AB92" s="9">
        <v>1E-3</v>
      </c>
      <c r="AC92" s="9">
        <v>1E-3</v>
      </c>
      <c r="AD92" s="9">
        <v>1E-3</v>
      </c>
      <c r="AE92" s="9">
        <v>1E-3</v>
      </c>
      <c r="AF92" s="9">
        <v>1E-3</v>
      </c>
    </row>
    <row r="93" spans="1:32" ht="16.5" customHeight="1" x14ac:dyDescent="0.3">
      <c r="A93" s="16" t="s">
        <v>9</v>
      </c>
      <c r="B93" s="9">
        <v>1E-3</v>
      </c>
      <c r="C93" s="9">
        <v>1E-3</v>
      </c>
      <c r="D93" s="9">
        <v>1E-3</v>
      </c>
      <c r="E93" s="9">
        <v>1E-3</v>
      </c>
      <c r="F93" s="9">
        <v>1E-3</v>
      </c>
      <c r="G93" s="9">
        <v>1E-3</v>
      </c>
      <c r="H93" s="9">
        <v>1E-3</v>
      </c>
      <c r="I93" s="9">
        <v>1E-3</v>
      </c>
      <c r="J93" s="9">
        <v>1E-3</v>
      </c>
      <c r="K93" s="9">
        <v>1E-3</v>
      </c>
      <c r="L93" s="9">
        <v>1E-3</v>
      </c>
      <c r="M93" s="9">
        <v>1E-3</v>
      </c>
      <c r="N93" s="9">
        <v>1E-3</v>
      </c>
      <c r="O93" s="9">
        <v>1E-3</v>
      </c>
      <c r="P93" s="9">
        <v>1E-3</v>
      </c>
      <c r="Q93" s="9">
        <v>1E-3</v>
      </c>
      <c r="R93" s="9">
        <v>1E-3</v>
      </c>
      <c r="S93" s="9">
        <v>1E-3</v>
      </c>
      <c r="T93" s="9">
        <v>1E-3</v>
      </c>
      <c r="U93" s="9">
        <v>1E-3</v>
      </c>
      <c r="V93" s="9">
        <v>1E-3</v>
      </c>
      <c r="W93" s="9">
        <v>1E-3</v>
      </c>
      <c r="X93" s="9">
        <v>1E-3</v>
      </c>
      <c r="Y93" s="9">
        <v>1E-3</v>
      </c>
      <c r="Z93" s="9">
        <v>1E-3</v>
      </c>
      <c r="AA93" s="9">
        <v>1E-3</v>
      </c>
      <c r="AB93" s="9">
        <v>1E-3</v>
      </c>
      <c r="AC93" s="9">
        <v>1E-3</v>
      </c>
      <c r="AD93" s="9">
        <v>1E-3</v>
      </c>
      <c r="AE93" s="9">
        <v>1E-3</v>
      </c>
      <c r="AF93" s="9">
        <v>1E-3</v>
      </c>
    </row>
    <row r="94" spans="1:32" ht="16.5" customHeight="1" x14ac:dyDescent="0.3">
      <c r="A94" s="16" t="s">
        <v>11</v>
      </c>
      <c r="B94" s="14">
        <v>1615.2809999999999</v>
      </c>
      <c r="C94" s="14">
        <v>1615.43</v>
      </c>
      <c r="D94" s="14">
        <v>1634.1780000000001</v>
      </c>
      <c r="E94" s="14">
        <v>1651.55</v>
      </c>
      <c r="F94" s="14">
        <v>1676.114</v>
      </c>
      <c r="G94" s="14">
        <v>1700.0170000000001</v>
      </c>
      <c r="H94" s="14">
        <v>1739.8879999999999</v>
      </c>
      <c r="I94" s="14">
        <v>1758.92</v>
      </c>
      <c r="J94" s="14">
        <v>1789.5360000000001</v>
      </c>
      <c r="K94" s="14">
        <v>1805.0440000000001</v>
      </c>
      <c r="L94" s="14">
        <v>1826.0329999999999</v>
      </c>
      <c r="M94" s="14">
        <v>1808.633</v>
      </c>
      <c r="N94" s="14">
        <v>1749.913</v>
      </c>
      <c r="O94" s="14">
        <v>1716.3879999999999</v>
      </c>
      <c r="P94" s="14">
        <v>1695.248</v>
      </c>
      <c r="Q94" s="14">
        <v>1688.711</v>
      </c>
      <c r="R94" s="14">
        <v>1662.5219999999999</v>
      </c>
      <c r="S94" s="14">
        <v>1659.6220000000001</v>
      </c>
      <c r="T94" s="14">
        <v>1658.5619999999999</v>
      </c>
      <c r="U94" s="14">
        <v>1659.6110000000001</v>
      </c>
      <c r="V94" s="14">
        <v>1669.0429999999999</v>
      </c>
      <c r="W94" s="14">
        <v>1667.616</v>
      </c>
      <c r="X94" s="14">
        <v>1646.3389999999999</v>
      </c>
      <c r="Y94" s="14">
        <v>1654.4</v>
      </c>
      <c r="Z94" s="14">
        <v>1658.723</v>
      </c>
      <c r="AA94" s="14">
        <v>1662.4190000000001</v>
      </c>
      <c r="AB94" s="14">
        <v>1665.2370000000001</v>
      </c>
      <c r="AC94" s="14">
        <v>1669.7760000000001</v>
      </c>
      <c r="AD94" s="14">
        <v>1676.953</v>
      </c>
      <c r="AE94" s="14">
        <v>1678.335</v>
      </c>
      <c r="AF94" s="14">
        <v>1680.883</v>
      </c>
    </row>
    <row r="95" spans="1:32" ht="16.5" customHeight="1" x14ac:dyDescent="0.3">
      <c r="A95" s="12" t="s">
        <v>13</v>
      </c>
      <c r="B95" s="10"/>
      <c r="C95" s="10"/>
      <c r="D95" s="10"/>
      <c r="E95" s="10"/>
      <c r="F95" s="10"/>
      <c r="G95" s="9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6.5" customHeight="1" x14ac:dyDescent="0.3">
      <c r="A96" s="16" t="s">
        <v>8</v>
      </c>
      <c r="B96" s="13">
        <v>1.0999999999999999E-2</v>
      </c>
      <c r="C96" s="9">
        <v>1.0999999999999999E-2</v>
      </c>
      <c r="D96" s="9">
        <v>1.4E-2</v>
      </c>
      <c r="E96" s="9">
        <v>1.4E-2</v>
      </c>
      <c r="F96" s="9">
        <v>1.4E-2</v>
      </c>
      <c r="G96" s="9">
        <v>1.4E-2</v>
      </c>
      <c r="H96" s="9">
        <v>1.4999999999999999E-2</v>
      </c>
      <c r="I96" s="9">
        <v>1.4999999999999999E-2</v>
      </c>
      <c r="J96" s="9">
        <v>1.4999999999999999E-2</v>
      </c>
      <c r="K96" s="9">
        <v>1.4999999999999999E-2</v>
      </c>
      <c r="L96" s="9">
        <v>1.4999999999999999E-2</v>
      </c>
      <c r="M96" s="9">
        <v>1.4999999999999999E-2</v>
      </c>
      <c r="N96" s="9">
        <v>1.4E-2</v>
      </c>
      <c r="O96" s="9">
        <v>1.2E-2</v>
      </c>
      <c r="P96" s="9">
        <v>1.0999999999999999E-2</v>
      </c>
      <c r="Q96" s="9">
        <v>1.0999999999999999E-2</v>
      </c>
      <c r="R96" s="9">
        <v>1.0999999999999999E-2</v>
      </c>
      <c r="S96" s="9">
        <v>1.0999999999999999E-2</v>
      </c>
      <c r="T96" s="9">
        <v>1.0999999999999999E-2</v>
      </c>
      <c r="U96" s="9">
        <v>1.0999999999999999E-2</v>
      </c>
      <c r="V96" s="9">
        <v>1.0999999999999999E-2</v>
      </c>
      <c r="W96" s="9">
        <v>1.0999999999999999E-2</v>
      </c>
      <c r="X96" s="9">
        <v>1.0999999999999999E-2</v>
      </c>
      <c r="Y96" s="9">
        <v>1.2E-2</v>
      </c>
      <c r="Z96" s="9">
        <v>1.0999999999999999E-2</v>
      </c>
      <c r="AA96" s="9">
        <v>0.01</v>
      </c>
      <c r="AB96" s="9">
        <v>0.01</v>
      </c>
      <c r="AC96" s="9">
        <v>8.0000000000000002E-3</v>
      </c>
      <c r="AD96" s="9">
        <v>6.0000000000000001E-3</v>
      </c>
      <c r="AE96" s="9">
        <v>5.0000000000000001E-3</v>
      </c>
      <c r="AF96" s="9">
        <v>5.0000000000000001E-3</v>
      </c>
    </row>
    <row r="97" spans="1:32" ht="16.5" customHeight="1" x14ac:dyDescent="0.3">
      <c r="A97" s="16" t="s">
        <v>9</v>
      </c>
      <c r="B97" s="13">
        <v>2E-3</v>
      </c>
      <c r="C97" s="9">
        <v>2E-3</v>
      </c>
      <c r="D97" s="9">
        <v>3.0000000000000001E-3</v>
      </c>
      <c r="E97" s="9">
        <v>3.0000000000000001E-3</v>
      </c>
      <c r="F97" s="9">
        <v>3.0000000000000001E-3</v>
      </c>
      <c r="G97" s="9">
        <v>3.0000000000000001E-3</v>
      </c>
      <c r="H97" s="9">
        <v>3.0000000000000001E-3</v>
      </c>
      <c r="I97" s="9">
        <v>3.0000000000000001E-3</v>
      </c>
      <c r="J97" s="9">
        <v>3.0000000000000001E-3</v>
      </c>
      <c r="K97" s="9">
        <v>3.0000000000000001E-3</v>
      </c>
      <c r="L97" s="9">
        <v>3.0000000000000001E-3</v>
      </c>
      <c r="M97" s="9">
        <v>4.0000000000000001E-3</v>
      </c>
      <c r="N97" s="9">
        <v>4.0000000000000001E-3</v>
      </c>
      <c r="O97" s="9">
        <v>4.0000000000000001E-3</v>
      </c>
      <c r="P97" s="9">
        <v>4.0000000000000001E-3</v>
      </c>
      <c r="Q97" s="9">
        <v>4.0000000000000001E-3</v>
      </c>
      <c r="R97" s="9">
        <v>4.0000000000000001E-3</v>
      </c>
      <c r="S97" s="9">
        <v>4.0000000000000001E-3</v>
      </c>
      <c r="T97" s="9">
        <v>4.0000000000000001E-3</v>
      </c>
      <c r="U97" s="9">
        <v>4.0000000000000001E-3</v>
      </c>
      <c r="V97" s="9">
        <v>4.0000000000000001E-3</v>
      </c>
      <c r="W97" s="9">
        <v>4.0000000000000001E-3</v>
      </c>
      <c r="X97" s="9">
        <v>4.0000000000000001E-3</v>
      </c>
      <c r="Y97" s="9">
        <v>4.0000000000000001E-3</v>
      </c>
      <c r="Z97" s="9">
        <v>4.0000000000000001E-3</v>
      </c>
      <c r="AA97" s="9">
        <v>4.0000000000000001E-3</v>
      </c>
      <c r="AB97" s="9">
        <v>4.0000000000000001E-3</v>
      </c>
      <c r="AC97" s="9">
        <v>3.0000000000000001E-3</v>
      </c>
      <c r="AD97" s="9">
        <v>3.0000000000000001E-3</v>
      </c>
      <c r="AE97" s="9">
        <v>3.0000000000000001E-3</v>
      </c>
      <c r="AF97" s="9">
        <v>3.0000000000000001E-3</v>
      </c>
    </row>
    <row r="98" spans="1:32" ht="16.5" customHeight="1" x14ac:dyDescent="0.3">
      <c r="A98" s="16" t="s">
        <v>11</v>
      </c>
      <c r="B98" s="15">
        <v>7565.6760000000004</v>
      </c>
      <c r="C98" s="14">
        <v>7644.7550000000001</v>
      </c>
      <c r="D98" s="14">
        <v>8750.9110000000001</v>
      </c>
      <c r="E98" s="14">
        <v>8824.9789999999994</v>
      </c>
      <c r="F98" s="14">
        <v>8913.1959999999999</v>
      </c>
      <c r="G98" s="14">
        <v>8973.5040000000008</v>
      </c>
      <c r="H98" s="14">
        <v>9408.8369999999995</v>
      </c>
      <c r="I98" s="14">
        <v>9424.2150000000001</v>
      </c>
      <c r="J98" s="14">
        <v>9717.3469999999998</v>
      </c>
      <c r="K98" s="14">
        <v>9790.268</v>
      </c>
      <c r="L98" s="14">
        <v>10069.351000000001</v>
      </c>
      <c r="M98" s="14">
        <v>10147.319</v>
      </c>
      <c r="N98" s="14">
        <v>10187.346</v>
      </c>
      <c r="O98" s="14">
        <v>10078.222</v>
      </c>
      <c r="P98" s="14">
        <v>9572.7939999999999</v>
      </c>
      <c r="Q98" s="14">
        <v>9489.7890000000007</v>
      </c>
      <c r="R98" s="14">
        <v>9476.1139999999996</v>
      </c>
      <c r="S98" s="14">
        <v>9314.4339999999993</v>
      </c>
      <c r="T98" s="14">
        <v>9259.3119999999999</v>
      </c>
      <c r="U98" s="14">
        <v>9238.5239999999994</v>
      </c>
      <c r="V98" s="14">
        <v>9210.6190000000006</v>
      </c>
      <c r="W98" s="14">
        <v>8943.0540000000001</v>
      </c>
      <c r="X98" s="14">
        <v>8902.2080000000005</v>
      </c>
      <c r="Y98" s="14">
        <v>8808.7170000000006</v>
      </c>
      <c r="Z98" s="14">
        <v>8801.3050000000003</v>
      </c>
      <c r="AA98" s="14">
        <v>8509.4660000000003</v>
      </c>
      <c r="AB98" s="14">
        <v>8188.9920000000002</v>
      </c>
      <c r="AC98" s="14">
        <v>7325.6970000000001</v>
      </c>
      <c r="AD98" s="14">
        <v>6629.643</v>
      </c>
      <c r="AE98" s="14">
        <v>6147.732</v>
      </c>
      <c r="AF98" s="14">
        <v>5876.0739999999996</v>
      </c>
    </row>
    <row r="99" spans="1:32" ht="16.5" customHeight="1" x14ac:dyDescent="0.3">
      <c r="A99" s="12" t="s">
        <v>14</v>
      </c>
      <c r="B99" s="10"/>
      <c r="C99" s="10"/>
      <c r="D99" s="10"/>
      <c r="E99" s="10"/>
      <c r="F99" s="10"/>
      <c r="G99" s="9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6.5" customHeight="1" x14ac:dyDescent="0.3">
      <c r="A100" s="16" t="s">
        <v>8</v>
      </c>
      <c r="B100" s="13" t="s">
        <v>17</v>
      </c>
      <c r="C100" s="13" t="s">
        <v>17</v>
      </c>
      <c r="D100" s="13" t="s">
        <v>17</v>
      </c>
      <c r="E100" s="13" t="s">
        <v>17</v>
      </c>
      <c r="F100" s="13" t="s">
        <v>17</v>
      </c>
      <c r="G100" s="13" t="s">
        <v>17</v>
      </c>
      <c r="H100" s="13" t="s">
        <v>17</v>
      </c>
      <c r="I100" s="13" t="s">
        <v>17</v>
      </c>
      <c r="J100" s="13" t="s">
        <v>17</v>
      </c>
      <c r="K100" s="13" t="s">
        <v>17</v>
      </c>
      <c r="L100" s="9">
        <v>2E-3</v>
      </c>
      <c r="M100" s="9">
        <v>2E-3</v>
      </c>
      <c r="N100" s="9">
        <v>2E-3</v>
      </c>
      <c r="O100" s="9">
        <v>2E-3</v>
      </c>
      <c r="P100" s="9">
        <v>2E-3</v>
      </c>
      <c r="Q100" s="9">
        <v>2E-3</v>
      </c>
      <c r="R100" s="9">
        <v>2E-3</v>
      </c>
      <c r="S100" s="9">
        <v>4.0000000000000001E-3</v>
      </c>
      <c r="T100" s="9">
        <v>4.0000000000000001E-3</v>
      </c>
      <c r="U100" s="9">
        <v>0.01</v>
      </c>
      <c r="V100" s="9">
        <v>0.01</v>
      </c>
      <c r="W100" s="9">
        <v>0.01</v>
      </c>
      <c r="X100" s="9">
        <v>8.0000000000000002E-3</v>
      </c>
      <c r="Y100" s="9">
        <v>7.0000000000000001E-3</v>
      </c>
      <c r="Z100" s="9">
        <v>6.0000000000000001E-3</v>
      </c>
      <c r="AA100" s="9">
        <v>6.0000000000000001E-3</v>
      </c>
      <c r="AB100" s="9">
        <v>6.0000000000000001E-3</v>
      </c>
      <c r="AC100" s="9">
        <v>5.0000000000000001E-3</v>
      </c>
      <c r="AD100" s="9">
        <v>5.0000000000000001E-3</v>
      </c>
      <c r="AE100" s="9">
        <v>5.0000000000000001E-3</v>
      </c>
      <c r="AF100" s="9">
        <v>5.0000000000000001E-3</v>
      </c>
    </row>
    <row r="101" spans="1:32" ht="16.5" customHeight="1" x14ac:dyDescent="0.3">
      <c r="A101" s="16" t="s">
        <v>9</v>
      </c>
      <c r="B101" s="13" t="s">
        <v>17</v>
      </c>
      <c r="C101" s="13" t="s">
        <v>17</v>
      </c>
      <c r="D101" s="13" t="s">
        <v>17</v>
      </c>
      <c r="E101" s="13" t="s">
        <v>17</v>
      </c>
      <c r="F101" s="13" t="s">
        <v>17</v>
      </c>
      <c r="G101" s="13" t="s">
        <v>17</v>
      </c>
      <c r="H101" s="13" t="s">
        <v>17</v>
      </c>
      <c r="I101" s="13" t="s">
        <v>17</v>
      </c>
      <c r="J101" s="13" t="s">
        <v>17</v>
      </c>
      <c r="K101" s="13" t="s">
        <v>17</v>
      </c>
      <c r="L101" s="9">
        <v>2E-3</v>
      </c>
      <c r="M101" s="9">
        <v>2E-3</v>
      </c>
      <c r="N101" s="9">
        <v>2E-3</v>
      </c>
      <c r="O101" s="9">
        <v>2E-3</v>
      </c>
      <c r="P101" s="9">
        <v>2E-3</v>
      </c>
      <c r="Q101" s="9">
        <v>2E-3</v>
      </c>
      <c r="R101" s="9">
        <v>2E-3</v>
      </c>
      <c r="S101" s="9">
        <v>2E-3</v>
      </c>
      <c r="T101" s="9">
        <v>2E-3</v>
      </c>
      <c r="U101" s="9">
        <v>4.0000000000000001E-3</v>
      </c>
      <c r="V101" s="9">
        <v>4.0000000000000001E-3</v>
      </c>
      <c r="W101" s="9">
        <v>4.0000000000000001E-3</v>
      </c>
      <c r="X101" s="9">
        <v>3.0000000000000001E-3</v>
      </c>
      <c r="Y101" s="9">
        <v>3.0000000000000001E-3</v>
      </c>
      <c r="Z101" s="9">
        <v>3.0000000000000001E-3</v>
      </c>
      <c r="AA101" s="9">
        <v>3.0000000000000001E-3</v>
      </c>
      <c r="AB101" s="9">
        <v>3.0000000000000001E-3</v>
      </c>
      <c r="AC101" s="9">
        <v>3.0000000000000001E-3</v>
      </c>
      <c r="AD101" s="9">
        <v>3.0000000000000001E-3</v>
      </c>
      <c r="AE101" s="9">
        <v>3.0000000000000001E-3</v>
      </c>
      <c r="AF101" s="9">
        <v>3.0000000000000001E-3</v>
      </c>
    </row>
    <row r="102" spans="1:32" ht="16.5" customHeight="1" x14ac:dyDescent="0.3">
      <c r="A102" s="16" t="s">
        <v>11</v>
      </c>
      <c r="B102" s="13" t="s">
        <v>17</v>
      </c>
      <c r="C102" s="13" t="s">
        <v>17</v>
      </c>
      <c r="D102" s="13" t="s">
        <v>17</v>
      </c>
      <c r="E102" s="13" t="s">
        <v>17</v>
      </c>
      <c r="F102" s="13" t="s">
        <v>17</v>
      </c>
      <c r="G102" s="13" t="s">
        <v>17</v>
      </c>
      <c r="H102" s="13" t="s">
        <v>17</v>
      </c>
      <c r="I102" s="13" t="s">
        <v>17</v>
      </c>
      <c r="J102" s="13" t="s">
        <v>17</v>
      </c>
      <c r="K102" s="13" t="s">
        <v>17</v>
      </c>
      <c r="L102" s="14">
        <v>3117.31</v>
      </c>
      <c r="M102" s="14">
        <v>3117.36</v>
      </c>
      <c r="N102" s="14">
        <v>3117.3609999999999</v>
      </c>
      <c r="O102" s="14">
        <v>3117.3629999999998</v>
      </c>
      <c r="P102" s="14">
        <v>3215.1109999999999</v>
      </c>
      <c r="Q102" s="14">
        <v>3320.7530000000002</v>
      </c>
      <c r="R102" s="14">
        <v>3378.9839999999999</v>
      </c>
      <c r="S102" s="14">
        <v>4956.8029999999999</v>
      </c>
      <c r="T102" s="14">
        <v>4851.893</v>
      </c>
      <c r="U102" s="14">
        <v>10235.791999999999</v>
      </c>
      <c r="V102" s="14">
        <v>10993.44</v>
      </c>
      <c r="W102" s="14">
        <v>10426.56</v>
      </c>
      <c r="X102" s="14">
        <v>8293.6200000000008</v>
      </c>
      <c r="Y102" s="14">
        <v>7752.7030000000004</v>
      </c>
      <c r="Z102" s="14">
        <v>6841.5519999999997</v>
      </c>
      <c r="AA102" s="14">
        <v>6191.7219999999998</v>
      </c>
      <c r="AB102" s="14">
        <v>6054.4690000000001</v>
      </c>
      <c r="AC102" s="14">
        <v>5304.98</v>
      </c>
      <c r="AD102" s="14">
        <v>5219.0940000000001</v>
      </c>
      <c r="AE102" s="14">
        <v>5212.9390000000003</v>
      </c>
      <c r="AF102" s="14">
        <v>5666.19</v>
      </c>
    </row>
    <row r="103" spans="1:32" ht="16.5" customHeight="1" x14ac:dyDescent="0.3">
      <c r="A103" s="4" t="s">
        <v>16</v>
      </c>
      <c r="B103" s="10"/>
      <c r="C103" s="10"/>
      <c r="D103" s="10"/>
      <c r="E103" s="10"/>
      <c r="F103" s="10"/>
      <c r="G103" s="9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6.5" customHeight="1" x14ac:dyDescent="0.3">
      <c r="A104" s="16" t="s">
        <v>1</v>
      </c>
      <c r="B104" s="9">
        <v>2.5070000000000001</v>
      </c>
      <c r="C104" s="9">
        <v>2.3650000000000002</v>
      </c>
      <c r="D104" s="9">
        <v>2.1419999999999999</v>
      </c>
      <c r="E104" s="9">
        <v>1.9710000000000001</v>
      </c>
      <c r="F104" s="9">
        <v>1.7569999999999999</v>
      </c>
      <c r="G104" s="9">
        <v>1.554</v>
      </c>
      <c r="H104" s="9">
        <v>1.4139999999999999</v>
      </c>
      <c r="I104" s="9">
        <v>1.27</v>
      </c>
      <c r="J104" s="9">
        <v>1.19</v>
      </c>
      <c r="K104" s="9">
        <v>1.111</v>
      </c>
      <c r="L104" s="9">
        <v>1.0189999999999999</v>
      </c>
      <c r="M104" s="9">
        <v>0.93200000000000005</v>
      </c>
      <c r="N104" s="9">
        <v>0.81499999999999995</v>
      </c>
      <c r="O104" s="9">
        <v>0.74099999999999999</v>
      </c>
      <c r="P104" s="9">
        <v>0.68100000000000005</v>
      </c>
      <c r="Q104" s="9">
        <v>0.61299999999999999</v>
      </c>
      <c r="R104" s="9">
        <v>0.55900000000000005</v>
      </c>
      <c r="S104" s="9">
        <v>0.51100000000000001</v>
      </c>
      <c r="T104" s="9">
        <v>0.45100000000000001</v>
      </c>
      <c r="U104" s="9">
        <v>0.41299999999999998</v>
      </c>
      <c r="V104" s="9">
        <v>0.4</v>
      </c>
      <c r="W104" s="9">
        <v>0.36499999999999999</v>
      </c>
      <c r="X104" s="9">
        <v>0.34499999999999997</v>
      </c>
      <c r="Y104" s="9">
        <v>0.32500000000000001</v>
      </c>
      <c r="Z104" s="9">
        <v>0.309</v>
      </c>
      <c r="AA104" s="9">
        <v>0.29599999999999999</v>
      </c>
      <c r="AB104" s="9">
        <v>0.28000000000000003</v>
      </c>
      <c r="AC104" s="9">
        <v>0.27100000000000002</v>
      </c>
      <c r="AD104" s="9">
        <v>0.26200000000000001</v>
      </c>
      <c r="AE104" s="9">
        <v>0.254</v>
      </c>
      <c r="AF104" s="9">
        <v>0.248</v>
      </c>
    </row>
    <row r="105" spans="1:32" ht="16.5" customHeight="1" x14ac:dyDescent="0.3">
      <c r="A105" s="16" t="s">
        <v>0</v>
      </c>
      <c r="B105" s="9">
        <v>30.611999999999998</v>
      </c>
      <c r="C105" s="9">
        <v>28.48</v>
      </c>
      <c r="D105" s="9">
        <v>25.600999999999999</v>
      </c>
      <c r="E105" s="9">
        <v>23.359000000000002</v>
      </c>
      <c r="F105" s="9">
        <v>20.879000000000001</v>
      </c>
      <c r="G105" s="9">
        <v>18.305</v>
      </c>
      <c r="H105" s="9">
        <v>16.591000000000001</v>
      </c>
      <c r="I105" s="9">
        <v>14.662000000000001</v>
      </c>
      <c r="J105" s="9">
        <v>13.161</v>
      </c>
      <c r="K105" s="9">
        <v>12.247</v>
      </c>
      <c r="L105" s="9">
        <v>11.417</v>
      </c>
      <c r="M105" s="9">
        <v>10.706</v>
      </c>
      <c r="N105" s="9">
        <v>9.718</v>
      </c>
      <c r="O105" s="9">
        <v>8.9909999999999997</v>
      </c>
      <c r="P105" s="9">
        <v>8.5060000000000002</v>
      </c>
      <c r="Q105" s="9">
        <v>7.8479999999999999</v>
      </c>
      <c r="R105" s="9">
        <v>7.2869999999999999</v>
      </c>
      <c r="S105" s="9">
        <v>6.7229999999999999</v>
      </c>
      <c r="T105" s="9">
        <v>6.19</v>
      </c>
      <c r="U105" s="9">
        <v>5.7329999999999997</v>
      </c>
      <c r="V105" s="9">
        <v>5.4589999999999996</v>
      </c>
      <c r="W105" s="9">
        <v>5.1849999999999996</v>
      </c>
      <c r="X105" s="9">
        <v>4.9429999999999996</v>
      </c>
      <c r="Y105" s="9">
        <v>4.6749999999999998</v>
      </c>
      <c r="Z105" s="9">
        <v>4.4379999999999997</v>
      </c>
      <c r="AA105" s="9">
        <v>4.2160000000000002</v>
      </c>
      <c r="AB105" s="9">
        <v>3.899</v>
      </c>
      <c r="AC105" s="9">
        <v>3.72</v>
      </c>
      <c r="AD105" s="9">
        <v>3.5510000000000002</v>
      </c>
      <c r="AE105" s="9">
        <v>3.411</v>
      </c>
      <c r="AF105" s="9">
        <v>3.2530000000000001</v>
      </c>
    </row>
    <row r="106" spans="1:32" ht="16.5" customHeight="1" x14ac:dyDescent="0.3">
      <c r="A106" s="16" t="s">
        <v>5</v>
      </c>
      <c r="B106" s="9">
        <v>4.8410000000000002</v>
      </c>
      <c r="C106" s="9">
        <v>4.6769999999999996</v>
      </c>
      <c r="D106" s="9">
        <v>4.4089999999999998</v>
      </c>
      <c r="E106" s="9">
        <v>4.1879999999999997</v>
      </c>
      <c r="F106" s="9">
        <v>3.7919999999999998</v>
      </c>
      <c r="G106" s="9">
        <v>3.43</v>
      </c>
      <c r="H106" s="9">
        <v>3.2109999999999999</v>
      </c>
      <c r="I106" s="9">
        <v>2.9</v>
      </c>
      <c r="J106" s="9">
        <v>2.7530000000000001</v>
      </c>
      <c r="K106" s="9">
        <v>2.5190000000000001</v>
      </c>
      <c r="L106" s="9">
        <v>2.3559999999999999</v>
      </c>
      <c r="M106" s="9">
        <v>2.1160000000000001</v>
      </c>
      <c r="N106" s="9">
        <v>1.9159999999999999</v>
      </c>
      <c r="O106" s="9">
        <v>1.726</v>
      </c>
      <c r="P106" s="9">
        <v>1.552</v>
      </c>
      <c r="Q106" s="9">
        <v>1.3620000000000001</v>
      </c>
      <c r="R106" s="9">
        <v>1.2010000000000001</v>
      </c>
      <c r="S106" s="9">
        <v>1.0900000000000001</v>
      </c>
      <c r="T106" s="9">
        <v>0.97599999999999998</v>
      </c>
      <c r="U106" s="9">
        <v>0.83799999999999997</v>
      </c>
      <c r="V106" s="9">
        <v>0.77</v>
      </c>
      <c r="W106" s="9">
        <v>0.71799999999999997</v>
      </c>
      <c r="X106" s="9">
        <v>0.65</v>
      </c>
      <c r="Y106" s="9">
        <v>0.58499999999999996</v>
      </c>
      <c r="Z106" s="9">
        <v>0.53500000000000003</v>
      </c>
      <c r="AA106" s="9">
        <v>0.49099999999999999</v>
      </c>
      <c r="AB106" s="9">
        <v>0.45500000000000002</v>
      </c>
      <c r="AC106" s="9">
        <v>0.41499999999999998</v>
      </c>
      <c r="AD106" s="9">
        <v>0.38</v>
      </c>
      <c r="AE106" s="9">
        <v>0.35099999999999998</v>
      </c>
      <c r="AF106" s="9">
        <v>0.32700000000000001</v>
      </c>
    </row>
    <row r="107" spans="1:32" ht="16.5" customHeight="1" x14ac:dyDescent="0.3">
      <c r="A107" s="16" t="s">
        <v>6</v>
      </c>
      <c r="B107" s="9">
        <v>0.129</v>
      </c>
      <c r="C107" s="9">
        <v>0.125</v>
      </c>
      <c r="D107" s="9">
        <v>0.11700000000000001</v>
      </c>
      <c r="E107" s="9">
        <v>0.113</v>
      </c>
      <c r="F107" s="9">
        <v>0.106</v>
      </c>
      <c r="G107" s="9">
        <v>0.1</v>
      </c>
      <c r="H107" s="9">
        <v>9.7000000000000003E-2</v>
      </c>
      <c r="I107" s="9">
        <v>8.5999999999999993E-2</v>
      </c>
      <c r="J107" s="9">
        <v>8.1000000000000003E-2</v>
      </c>
      <c r="K107" s="9">
        <v>7.2999999999999995E-2</v>
      </c>
      <c r="L107" s="9">
        <v>6.9000000000000006E-2</v>
      </c>
      <c r="M107" s="9">
        <v>5.8000000000000003E-2</v>
      </c>
      <c r="N107" s="9">
        <v>5.1999999999999998E-2</v>
      </c>
      <c r="O107" s="9">
        <v>4.5999999999999999E-2</v>
      </c>
      <c r="P107" s="9">
        <v>4.1000000000000002E-2</v>
      </c>
      <c r="Q107" s="9">
        <v>3.5000000000000003E-2</v>
      </c>
      <c r="R107" s="9">
        <v>0.03</v>
      </c>
      <c r="S107" s="9">
        <v>2.8000000000000001E-2</v>
      </c>
      <c r="T107" s="9">
        <v>2.5000000000000001E-2</v>
      </c>
      <c r="U107" s="9">
        <v>2.1000000000000001E-2</v>
      </c>
      <c r="V107" s="9">
        <v>1.9E-2</v>
      </c>
      <c r="W107" s="9">
        <v>1.7000000000000001E-2</v>
      </c>
      <c r="X107" s="9">
        <v>1.6E-2</v>
      </c>
      <c r="Y107" s="9">
        <v>1.4E-2</v>
      </c>
      <c r="Z107" s="9">
        <v>1.2E-2</v>
      </c>
      <c r="AA107" s="9">
        <v>1.0999999999999999E-2</v>
      </c>
      <c r="AB107" s="9">
        <v>0.01</v>
      </c>
      <c r="AC107" s="9">
        <v>8.9999999999999993E-3</v>
      </c>
      <c r="AD107" s="9">
        <v>8.0000000000000002E-3</v>
      </c>
      <c r="AE107" s="9">
        <v>8.0000000000000002E-3</v>
      </c>
      <c r="AF107" s="9">
        <v>7.0000000000000001E-3</v>
      </c>
    </row>
    <row r="108" spans="1:32" ht="16.5" customHeight="1" x14ac:dyDescent="0.3">
      <c r="A108" s="16" t="s">
        <v>8</v>
      </c>
      <c r="B108" s="9">
        <v>4.0000000000000001E-3</v>
      </c>
      <c r="C108" s="9">
        <v>4.0000000000000001E-3</v>
      </c>
      <c r="D108" s="9">
        <v>4.0000000000000001E-3</v>
      </c>
      <c r="E108" s="9">
        <v>4.0000000000000001E-3</v>
      </c>
      <c r="F108" s="9">
        <v>4.0000000000000001E-3</v>
      </c>
      <c r="G108" s="9">
        <v>4.0000000000000001E-3</v>
      </c>
      <c r="H108" s="9">
        <v>4.0000000000000001E-3</v>
      </c>
      <c r="I108" s="9">
        <v>4.0000000000000001E-3</v>
      </c>
      <c r="J108" s="9">
        <v>4.0000000000000001E-3</v>
      </c>
      <c r="K108" s="9">
        <v>4.0000000000000001E-3</v>
      </c>
      <c r="L108" s="9">
        <v>4.0000000000000001E-3</v>
      </c>
      <c r="M108" s="9">
        <v>4.0000000000000001E-3</v>
      </c>
      <c r="N108" s="9">
        <v>4.0000000000000001E-3</v>
      </c>
      <c r="O108" s="9">
        <v>4.0000000000000001E-3</v>
      </c>
      <c r="P108" s="9">
        <v>4.0000000000000001E-3</v>
      </c>
      <c r="Q108" s="9">
        <v>4.0000000000000001E-3</v>
      </c>
      <c r="R108" s="9">
        <v>5.0000000000000001E-3</v>
      </c>
      <c r="S108" s="9">
        <v>5.0000000000000001E-3</v>
      </c>
      <c r="T108" s="9">
        <v>5.0000000000000001E-3</v>
      </c>
      <c r="U108" s="9">
        <v>5.0000000000000001E-3</v>
      </c>
      <c r="V108" s="9">
        <v>5.0000000000000001E-3</v>
      </c>
      <c r="W108" s="9">
        <v>5.0000000000000001E-3</v>
      </c>
      <c r="X108" s="9">
        <v>5.0000000000000001E-3</v>
      </c>
      <c r="Y108" s="9">
        <v>5.0000000000000001E-3</v>
      </c>
      <c r="Z108" s="9">
        <v>5.0000000000000001E-3</v>
      </c>
      <c r="AA108" s="9">
        <v>5.0000000000000001E-3</v>
      </c>
      <c r="AB108" s="9">
        <v>6.0000000000000001E-3</v>
      </c>
      <c r="AC108" s="9">
        <v>6.0000000000000001E-3</v>
      </c>
      <c r="AD108" s="9">
        <v>6.0000000000000001E-3</v>
      </c>
      <c r="AE108" s="9">
        <v>6.0000000000000001E-3</v>
      </c>
      <c r="AF108" s="9">
        <v>6.0000000000000001E-3</v>
      </c>
    </row>
    <row r="109" spans="1:32" ht="16.5" customHeight="1" x14ac:dyDescent="0.3">
      <c r="A109" s="16" t="s">
        <v>9</v>
      </c>
      <c r="B109" s="9">
        <v>2E-3</v>
      </c>
      <c r="C109" s="9">
        <v>2E-3</v>
      </c>
      <c r="D109" s="9">
        <v>2E-3</v>
      </c>
      <c r="E109" s="9">
        <v>2E-3</v>
      </c>
      <c r="F109" s="9">
        <v>1E-3</v>
      </c>
      <c r="G109" s="9">
        <v>1E-3</v>
      </c>
      <c r="H109" s="9">
        <v>2E-3</v>
      </c>
      <c r="I109" s="9">
        <v>2E-3</v>
      </c>
      <c r="J109" s="9">
        <v>2E-3</v>
      </c>
      <c r="K109" s="9">
        <v>1E-3</v>
      </c>
      <c r="L109" s="9">
        <v>1E-3</v>
      </c>
      <c r="M109" s="9">
        <v>1E-3</v>
      </c>
      <c r="N109" s="9">
        <v>1E-3</v>
      </c>
      <c r="O109" s="9">
        <v>1E-3</v>
      </c>
      <c r="P109" s="9">
        <v>1E-3</v>
      </c>
      <c r="Q109" s="9">
        <v>1E-3</v>
      </c>
      <c r="R109" s="9">
        <v>1E-3</v>
      </c>
      <c r="S109" s="9">
        <v>1E-3</v>
      </c>
      <c r="T109" s="9">
        <v>1E-3</v>
      </c>
      <c r="U109" s="9">
        <v>1E-3</v>
      </c>
      <c r="V109" s="9">
        <v>2E-3</v>
      </c>
      <c r="W109" s="9">
        <v>2E-3</v>
      </c>
      <c r="X109" s="9">
        <v>2E-3</v>
      </c>
      <c r="Y109" s="9">
        <v>1E-3</v>
      </c>
      <c r="Z109" s="9">
        <v>1E-3</v>
      </c>
      <c r="AA109" s="9">
        <v>1E-3</v>
      </c>
      <c r="AB109" s="9">
        <v>2E-3</v>
      </c>
      <c r="AC109" s="9">
        <v>2E-3</v>
      </c>
      <c r="AD109" s="9">
        <v>2E-3</v>
      </c>
      <c r="AE109" s="9">
        <v>2E-3</v>
      </c>
      <c r="AF109" s="9">
        <v>2E-3</v>
      </c>
    </row>
    <row r="110" spans="1:32" ht="16.5" customHeight="1" x14ac:dyDescent="0.3">
      <c r="A110" s="16" t="s">
        <v>10</v>
      </c>
      <c r="B110" s="14">
        <v>616.61699999999996</v>
      </c>
      <c r="C110" s="14">
        <v>616.1</v>
      </c>
      <c r="D110" s="14">
        <v>609.48099999999999</v>
      </c>
      <c r="E110" s="14">
        <v>608.91899999999998</v>
      </c>
      <c r="F110" s="14">
        <v>605.30700000000002</v>
      </c>
      <c r="G110" s="14">
        <v>604.49300000000005</v>
      </c>
      <c r="H110" s="14">
        <v>608.12900000000002</v>
      </c>
      <c r="I110" s="14">
        <v>609.46199999999999</v>
      </c>
      <c r="J110" s="14">
        <v>611.34</v>
      </c>
      <c r="K110" s="14">
        <v>601.97199999999998</v>
      </c>
      <c r="L110" s="14">
        <v>601.78899999999999</v>
      </c>
      <c r="M110" s="14">
        <v>596.37900000000002</v>
      </c>
      <c r="N110" s="14">
        <v>599.197</v>
      </c>
      <c r="O110" s="14">
        <v>594.39599999999996</v>
      </c>
      <c r="P110" s="14">
        <v>587.86699999999996</v>
      </c>
      <c r="Q110" s="14">
        <v>577.75</v>
      </c>
      <c r="R110" s="14">
        <v>568.94200000000001</v>
      </c>
      <c r="S110" s="14">
        <v>563.4</v>
      </c>
      <c r="T110" s="14">
        <v>556.60400000000004</v>
      </c>
      <c r="U110" s="14">
        <v>543.89099999999996</v>
      </c>
      <c r="V110" s="14">
        <v>550.06399999999996</v>
      </c>
      <c r="W110" s="14">
        <v>543.12199999999996</v>
      </c>
      <c r="X110" s="14">
        <v>534.51</v>
      </c>
      <c r="Y110" s="14">
        <v>522.83100000000002</v>
      </c>
      <c r="Z110" s="14">
        <v>513.649</v>
      </c>
      <c r="AA110" s="14">
        <v>505.60700000000003</v>
      </c>
      <c r="AB110" s="14">
        <v>498.69799999999998</v>
      </c>
      <c r="AC110" s="14">
        <v>491.73</v>
      </c>
      <c r="AD110" s="14">
        <v>485.21699999999998</v>
      </c>
      <c r="AE110" s="14">
        <v>479.79300000000001</v>
      </c>
      <c r="AF110" s="14">
        <v>475.10399999999998</v>
      </c>
    </row>
    <row r="111" spans="1:32" ht="16.5" customHeight="1" thickBot="1" x14ac:dyDescent="0.35">
      <c r="A111" s="17" t="s">
        <v>11</v>
      </c>
      <c r="B111" s="18">
        <v>8037.848</v>
      </c>
      <c r="C111" s="18">
        <v>8029.64</v>
      </c>
      <c r="D111" s="18">
        <v>7943.2550000000001</v>
      </c>
      <c r="E111" s="18">
        <v>7934.6210000000001</v>
      </c>
      <c r="F111" s="18">
        <v>7888.0129999999999</v>
      </c>
      <c r="G111" s="18">
        <v>7877.9070000000002</v>
      </c>
      <c r="H111" s="18">
        <v>7919.558</v>
      </c>
      <c r="I111" s="18">
        <v>7938.2790000000005</v>
      </c>
      <c r="J111" s="18">
        <v>7943.9279999999999</v>
      </c>
      <c r="K111" s="18">
        <v>7817.5860000000002</v>
      </c>
      <c r="L111" s="18">
        <v>7811.9380000000001</v>
      </c>
      <c r="M111" s="18">
        <v>7743.53</v>
      </c>
      <c r="N111" s="18">
        <v>7774.683</v>
      </c>
      <c r="O111" s="18">
        <v>7711.5320000000002</v>
      </c>
      <c r="P111" s="18">
        <v>7626.7330000000002</v>
      </c>
      <c r="Q111" s="18">
        <v>7495.9650000000001</v>
      </c>
      <c r="R111" s="18">
        <v>7381.5870000000004</v>
      </c>
      <c r="S111" s="18">
        <v>7309.0169999999998</v>
      </c>
      <c r="T111" s="18">
        <v>7220.3879999999999</v>
      </c>
      <c r="U111" s="18">
        <v>7056.4880000000003</v>
      </c>
      <c r="V111" s="18">
        <v>7133.4840000000004</v>
      </c>
      <c r="W111" s="18">
        <v>7042.9989999999998</v>
      </c>
      <c r="X111" s="18">
        <v>6931.71</v>
      </c>
      <c r="Y111" s="18">
        <v>6780.7939999999999</v>
      </c>
      <c r="Z111" s="18">
        <v>6661.8</v>
      </c>
      <c r="AA111" s="18">
        <v>6557.3029999999999</v>
      </c>
      <c r="AB111" s="18">
        <v>6467.3729999999996</v>
      </c>
      <c r="AC111" s="18">
        <v>6376.8410000000003</v>
      </c>
      <c r="AD111" s="18">
        <v>6292.1040000000003</v>
      </c>
      <c r="AE111" s="18">
        <v>6221.3609999999999</v>
      </c>
      <c r="AF111" s="18">
        <v>6160.1030000000001</v>
      </c>
    </row>
    <row r="112" spans="1:32" s="19" customFormat="1" ht="12.75" customHeight="1" x14ac:dyDescent="0.2">
      <c r="A112" s="23" t="s">
        <v>51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1:21" s="19" customFormat="1" ht="12.75" customHeight="1" x14ac:dyDescent="0.2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</row>
    <row r="114" spans="1:21" s="19" customFormat="1" ht="12.75" customHeight="1" x14ac:dyDescent="0.2">
      <c r="A114" s="24" t="s">
        <v>53</v>
      </c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</row>
    <row r="115" spans="1:21" s="19" customFormat="1" ht="12.75" customHeight="1" x14ac:dyDescent="0.2">
      <c r="A115" s="24" t="s">
        <v>54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</row>
    <row r="116" spans="1:21" s="19" customFormat="1" ht="12.75" customHeight="1" x14ac:dyDescent="0.2">
      <c r="A116" s="24" t="s">
        <v>55</v>
      </c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</row>
    <row r="117" spans="1:21" s="19" customFormat="1" ht="12.75" customHeight="1" x14ac:dyDescent="0.2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</row>
    <row r="118" spans="1:21" s="19" customFormat="1" ht="12.75" customHeight="1" x14ac:dyDescent="0.2">
      <c r="A118" s="25" t="s">
        <v>2</v>
      </c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</row>
    <row r="119" spans="1:21" s="19" customFormat="1" ht="25.5" customHeight="1" x14ac:dyDescent="0.2">
      <c r="A119" s="24" t="s">
        <v>18</v>
      </c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</row>
    <row r="120" spans="1:21" s="19" customFormat="1" ht="25.5" customHeight="1" x14ac:dyDescent="0.2">
      <c r="A120" s="24" t="s">
        <v>64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</row>
    <row r="121" spans="1:21" s="19" customFormat="1" ht="12" x14ac:dyDescent="0.2">
      <c r="A121" s="20" t="s">
        <v>65</v>
      </c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</row>
    <row r="122" spans="1:21" s="19" customFormat="1" ht="12" x14ac:dyDescent="0.2">
      <c r="A122" s="20" t="s">
        <v>66</v>
      </c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</row>
    <row r="123" spans="1:21" s="19" customFormat="1" ht="12" x14ac:dyDescent="0.2">
      <c r="A123" s="20" t="s">
        <v>67</v>
      </c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</row>
    <row r="124" spans="1:21" s="19" customFormat="1" ht="12" x14ac:dyDescent="0.2">
      <c r="A124" s="20" t="s">
        <v>68</v>
      </c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 spans="1:21" s="19" customFormat="1" ht="12" x14ac:dyDescent="0.2">
      <c r="A125" s="20" t="s">
        <v>69</v>
      </c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</row>
    <row r="126" spans="1:21" s="19" customFormat="1" ht="12" x14ac:dyDescent="0.2">
      <c r="A126" s="20" t="s">
        <v>70</v>
      </c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</row>
    <row r="127" spans="1:21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 spans="1:21" x14ac:dyDescent="0.2">
      <c r="A128" s="21" t="s">
        <v>3</v>
      </c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x14ac:dyDescent="0.2">
      <c r="A129" s="20" t="s">
        <v>63</v>
      </c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</row>
  </sheetData>
  <mergeCells count="19">
    <mergeCell ref="A119:U119"/>
    <mergeCell ref="A1:AF1"/>
    <mergeCell ref="A112:U112"/>
    <mergeCell ref="A113:U113"/>
    <mergeCell ref="A114:U114"/>
    <mergeCell ref="A115:U115"/>
    <mergeCell ref="A116:U116"/>
    <mergeCell ref="A117:U117"/>
    <mergeCell ref="A118:U118"/>
    <mergeCell ref="A120:U120"/>
    <mergeCell ref="A121:U121"/>
    <mergeCell ref="A122:U122"/>
    <mergeCell ref="A123:U123"/>
    <mergeCell ref="A124:U124"/>
    <mergeCell ref="A125:U125"/>
    <mergeCell ref="A126:U126"/>
    <mergeCell ref="A127:U127"/>
    <mergeCell ref="A128:U128"/>
    <mergeCell ref="A129:U129"/>
  </mergeCells>
  <phoneticPr fontId="20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</vt:lpstr>
      <vt:lpstr>4-43</vt:lpstr>
    </vt:vector>
  </TitlesOfParts>
  <Manager/>
  <Company/>
  <LinksUpToDate>false</LinksUpToDate>
  <CharactersWithSpaces>0</CharactersWithSpaces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 </dc:title>
  <dc:subject/>
  <dc:creator>Riley, Demi CTR (OST)</dc:creator>
  <cp:keywords/>
  <dc:description/>
  <cp:lastModifiedBy>Palumbo, Daniel CTR (OST)</cp:lastModifiedBy>
  <cp:revision>0</cp:revision>
  <cp:lastPrinted>1980-01-01T04:00:00Z</cp:lastPrinted>
  <dcterms:created xsi:type="dcterms:W3CDTF">1980-01-01T04:00:00Z</dcterms:created>
  <dcterms:modified xsi:type="dcterms:W3CDTF">2025-01-28T15:34:24Z</dcterms:modified>
  <cp:category/>
</cp:coreProperties>
</file>