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<sst xmlns="http://schemas.openxmlformats.org/spreadsheetml/2006/main" count="19" uniqueCount="19">
  <si>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Discount Rate </t>
  </si>
  <si>
    <t>Computing The Value Of Finity Annuity</t>
  </si>
  <si>
    <t>Year</t>
  </si>
  <si>
    <t>Cash Flow</t>
  </si>
  <si>
    <t>Present Value</t>
  </si>
  <si>
    <t xml:space="preserve">Period Payment </t>
  </si>
  <si>
    <t>Number of Future Periods</t>
  </si>
  <si>
    <t>Discount Rate</t>
  </si>
  <si>
    <t xml:space="preserve">Present value of annuity </t>
  </si>
  <si>
    <t xml:space="preserve">Using Formula </t>
  </si>
  <si>
    <t>Using Excel's PV Functions</t>
  </si>
  <si>
    <t>Net Present Value</t>
  </si>
  <si>
    <t>Computing The Value  Of  An Infinite Annuity</t>
  </si>
  <si>
    <t>Period</t>
  </si>
  <si>
    <t xml:space="preserve">Annuity Payment </t>
  </si>
  <si>
    <t xml:space="preserve">Periodic Payment, c </t>
  </si>
  <si>
    <t xml:space="preserve">Discoute Rate </t>
  </si>
  <si>
    <t>Present Value Of annuity</t>
  </si>
  <si>
    <t>Present Value Using Excel's NPV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</si>
</sst>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color rgb="FF434343"/>
      <name val="Arial"/>
      <scheme val="minor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3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10" xfId="0" applyAlignment="1" applyBorder="1" applyFill="1" applyFont="1" applyNumberFormat="1">
      <alignment readingOrder="0"/>
    </xf>
    <xf borderId="3" fillId="4" fontId="3" numFmtId="0" xfId="0" applyAlignment="1" applyBorder="1" applyFill="1" applyFont="1">
      <alignment readingOrder="0"/>
    </xf>
    <xf borderId="4" fillId="0" fontId="2" numFmtId="0" xfId="0" applyBorder="1" applyFont="1"/>
    <xf borderId="3" fillId="5" fontId="4" numFmtId="0" xfId="0" applyAlignment="1" applyBorder="1" applyFill="1" applyFont="1">
      <alignment horizontal="center" readingOrder="0"/>
    </xf>
    <xf borderId="5" fillId="6" fontId="4" numFmtId="0" xfId="0" applyAlignment="1" applyBorder="1" applyFill="1" applyFont="1">
      <alignment readingOrder="0"/>
    </xf>
    <xf borderId="4" fillId="7" fontId="5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 textRotation="0" vertical="bottom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0" fontId="2" numFmtId="0" xfId="0" applyBorder="1" applyFont="1"/>
    <xf borderId="8" fillId="0" fontId="2" numFmtId="10" xfId="0" applyBorder="1" applyFont="1" applyNumberFormat="1"/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Border="1" applyFont="1"/>
    <xf borderId="12" fillId="0" fontId="2" numFmtId="164" xfId="0" applyBorder="1" applyFont="1" applyNumberFormat="1"/>
    <xf borderId="0" fillId="6" fontId="4" numFmtId="0" xfId="0" applyAlignment="1" applyFont="1">
      <alignment readingOrder="0"/>
    </xf>
    <xf borderId="0" fillId="6" fontId="6" numFmtId="0" xfId="0" applyFont="1"/>
    <xf borderId="6" fillId="8" fontId="4" numFmtId="0" xfId="0" applyAlignment="1" applyBorder="1" applyFill="1" applyFont="1">
      <alignment readingOrder="0"/>
    </xf>
    <xf borderId="6" fillId="8" fontId="2" numFmtId="0" xfId="0" applyBorder="1" applyFont="1"/>
    <xf borderId="0" fillId="4" fontId="4" numFmtId="0" xfId="0" applyAlignment="1" applyFont="1">
      <alignment readingOrder="0"/>
    </xf>
    <xf borderId="0" fillId="3" fontId="4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9" fontId="4" numFmtId="0" xfId="0" applyAlignment="1" applyBorder="1" applyFill="1" applyFont="1">
      <alignment readingOrder="0"/>
    </xf>
    <xf borderId="4" fillId="9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9" fontId="4" numFmtId="0" xfId="0" applyAlignment="1" applyBorder="1" applyFont="1">
      <alignment readingOrder="0"/>
    </xf>
    <xf borderId="8" fillId="9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0" fillId="9" fontId="4" numFmtId="0" xfId="0" applyAlignment="1" applyBorder="1" applyFont="1">
      <alignment readingOrder="0"/>
    </xf>
    <xf borderId="12" fillId="9" fontId="4" numFmtId="0" xfId="0" applyAlignment="1" applyBorder="1" applyFont="1">
      <alignment readingOrder="0"/>
    </xf>
    <xf borderId="0" fillId="10" fontId="4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18.0"/>
    <col customWidth="1" min="7" max="7" width="36.38"/>
    <col customWidth="1" min="8" max="8" width="19.75"/>
  </cols>
  <sheetData>
    <row r="1">
      <c r="A1" s="1" t="s">
        <v>0</v>
      </c>
      <c r="B1" s="2">
        <v>0.055</v>
      </c>
    </row>
    <row r="2">
      <c r="G2" s="3" t="s">
        <v>1</v>
      </c>
      <c r="H2" s="4"/>
    </row>
    <row r="3">
      <c r="A3" s="5" t="s">
        <v>2</v>
      </c>
      <c r="B3" s="6" t="s">
        <v>3</v>
      </c>
      <c r="C3" s="7" t="s">
        <v>4</v>
      </c>
      <c r="F3" s="8"/>
      <c r="G3" s="9" t="s">
        <v>5</v>
      </c>
      <c r="H3" s="10">
        <v>1000.0</v>
      </c>
    </row>
    <row r="4">
      <c r="A4" s="9">
        <v>1.0</v>
      </c>
      <c r="B4" s="11">
        <v>100.0</v>
      </c>
      <c r="C4" s="12">
        <f t="shared" ref="C4:C8" si="1">B4/(1+$B$1)^A4</f>
        <v>94.78672986</v>
      </c>
      <c r="G4" s="9" t="s">
        <v>6</v>
      </c>
      <c r="H4" s="10">
        <v>5.0</v>
      </c>
    </row>
    <row r="5">
      <c r="A5" s="9">
        <v>2.0</v>
      </c>
      <c r="B5" s="11">
        <v>100.0</v>
      </c>
      <c r="C5" s="12">
        <f t="shared" si="1"/>
        <v>89.84524157</v>
      </c>
      <c r="G5" s="9" t="s">
        <v>7</v>
      </c>
      <c r="H5" s="13">
        <f>B1</f>
        <v>0.055</v>
      </c>
    </row>
    <row r="6">
      <c r="A6" s="9">
        <v>3.0</v>
      </c>
      <c r="B6" s="11">
        <v>100.0</v>
      </c>
      <c r="C6" s="12">
        <f t="shared" si="1"/>
        <v>85.16136642</v>
      </c>
      <c r="G6" s="9" t="s">
        <v>8</v>
      </c>
      <c r="H6" s="12"/>
    </row>
    <row r="7">
      <c r="A7" s="9">
        <v>4.0</v>
      </c>
      <c r="B7" s="11">
        <v>100.0</v>
      </c>
      <c r="C7" s="12">
        <f t="shared" si="1"/>
        <v>80.72167433</v>
      </c>
      <c r="G7" s="9" t="s">
        <v>9</v>
      </c>
      <c r="H7" s="12">
        <f>H3*(1-1/(1+H5)^H4)/H5</f>
        <v>4270.284476</v>
      </c>
    </row>
    <row r="8">
      <c r="A8" s="14">
        <v>5.0</v>
      </c>
      <c r="B8" s="15">
        <v>100.0</v>
      </c>
      <c r="C8" s="16">
        <f t="shared" si="1"/>
        <v>76.51343538</v>
      </c>
      <c r="G8" s="14" t="s">
        <v>10</v>
      </c>
      <c r="H8" s="17">
        <f>PV(H5,H4,-H3)</f>
        <v>4270.284476</v>
      </c>
    </row>
    <row r="9">
      <c r="D9" s="18" t="s">
        <v>11</v>
      </c>
    </row>
    <row r="10">
      <c r="D10" s="19">
        <f>SUM(C4:C9)</f>
        <v>427.0284476</v>
      </c>
    </row>
    <row r="12">
      <c r="A12" s="20" t="s">
        <v>12</v>
      </c>
      <c r="B12" s="21"/>
      <c r="C12" s="21"/>
      <c r="G12" s="22" t="s">
        <v>13</v>
      </c>
      <c r="H12" s="23" t="s">
        <v>14</v>
      </c>
    </row>
    <row r="13">
      <c r="A13" s="24" t="s">
        <v>15</v>
      </c>
      <c r="B13" s="25">
        <v>1000.0</v>
      </c>
      <c r="G13" s="26">
        <v>1.0</v>
      </c>
      <c r="H13" s="27">
        <v>1000.0</v>
      </c>
    </row>
    <row r="14">
      <c r="A14" s="28" t="s">
        <v>16</v>
      </c>
      <c r="B14" s="13">
        <f>B1</f>
        <v>0.055</v>
      </c>
      <c r="G14" s="29">
        <v>2.0</v>
      </c>
      <c r="H14" s="30">
        <v>1000.0</v>
      </c>
    </row>
    <row r="15">
      <c r="A15" s="31" t="s">
        <v>17</v>
      </c>
      <c r="B15" s="16">
        <f>B13/B14</f>
        <v>18181.81818</v>
      </c>
      <c r="G15" s="29">
        <v>3.0</v>
      </c>
      <c r="H15" s="30">
        <v>1000.0</v>
      </c>
    </row>
    <row r="16">
      <c r="G16" s="29">
        <v>4.0</v>
      </c>
      <c r="H16" s="30">
        <v>1000.0</v>
      </c>
    </row>
    <row r="17">
      <c r="G17" s="32">
        <v>5.0</v>
      </c>
      <c r="H17" s="33">
        <v>1000.0</v>
      </c>
    </row>
    <row r="18">
      <c r="G18" s="22" t="s">
        <v>18</v>
      </c>
      <c r="H18" s="34">
        <f t="array" ref="H18">NPV(B1,H13,H17)</f>
        <v>1846.319714</v>
      </c>
    </row>
  </sheetData>
  <drawing r:id="rId1"/>
</worksheet>
</file>