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1"/>
  </bookViews>
  <sheets>
    <sheet name="New data Perseus-matrix based" sheetId="3" r:id="rId1"/>
    <sheet name="sample-based imputation" sheetId="6" r:id="rId2"/>
  </sheets>
  <calcPr calcId="145621"/>
</workbook>
</file>

<file path=xl/calcChain.xml><?xml version="1.0" encoding="utf-8"?>
<calcChain xmlns="http://schemas.openxmlformats.org/spreadsheetml/2006/main">
  <c r="Z10" i="6" l="1"/>
  <c r="Z11" i="6"/>
  <c r="Z12" i="6"/>
  <c r="Z13" i="6"/>
  <c r="Z14" i="6"/>
  <c r="Z2" i="6"/>
  <c r="Z3" i="6"/>
  <c r="Z15" i="6"/>
  <c r="Z16" i="6"/>
  <c r="Z17" i="6"/>
  <c r="Z18" i="6"/>
  <c r="Z4" i="6"/>
  <c r="Z5" i="6"/>
  <c r="Z6" i="6"/>
  <c r="Z7" i="6"/>
  <c r="Z8" i="6"/>
  <c r="Z9" i="6"/>
  <c r="Y10" i="6"/>
  <c r="Y11" i="6"/>
  <c r="Y12" i="6"/>
  <c r="Y13" i="6"/>
  <c r="Y14" i="6"/>
  <c r="Y2" i="6"/>
  <c r="Y3" i="6"/>
  <c r="Y15" i="6"/>
  <c r="Y16" i="6"/>
  <c r="Y17" i="6"/>
  <c r="Y18" i="6"/>
  <c r="Y4" i="6"/>
  <c r="Y5" i="6"/>
  <c r="Y6" i="6"/>
  <c r="Y7" i="6"/>
  <c r="Y8" i="6"/>
  <c r="Y9" i="6"/>
  <c r="AE1" i="6"/>
  <c r="X12" i="6" s="1"/>
  <c r="AB12" i="6" s="1"/>
  <c r="X6" i="6" l="1"/>
  <c r="AA6" i="6" s="1"/>
  <c r="X17" i="6"/>
  <c r="AA17" i="6" s="1"/>
  <c r="X2" i="6"/>
  <c r="AB2" i="6" s="1"/>
  <c r="X11" i="6"/>
  <c r="AB11" i="6" s="1"/>
  <c r="X5" i="6"/>
  <c r="AB5" i="6" s="1"/>
  <c r="X16" i="6"/>
  <c r="AB16" i="6" s="1"/>
  <c r="X14" i="6"/>
  <c r="X10" i="6"/>
  <c r="AA10" i="6" s="1"/>
  <c r="X9" i="6"/>
  <c r="AB9" i="6" s="1"/>
  <c r="X8" i="6"/>
  <c r="AA8" i="6" s="1"/>
  <c r="X4" i="6"/>
  <c r="AA4" i="6" s="1"/>
  <c r="X15" i="6"/>
  <c r="AA15" i="6" s="1"/>
  <c r="X13" i="6"/>
  <c r="AA13" i="6" s="1"/>
  <c r="X7" i="6"/>
  <c r="AB7" i="6" s="1"/>
  <c r="X18" i="6"/>
  <c r="AB18" i="6" s="1"/>
  <c r="X3" i="6"/>
  <c r="AB3" i="6" s="1"/>
  <c r="AB6" i="6"/>
  <c r="AB17" i="6"/>
  <c r="AB14" i="6"/>
  <c r="AA12" i="6"/>
  <c r="AB4" i="6"/>
  <c r="AA14" i="6"/>
  <c r="AA2" i="6" l="1"/>
  <c r="AA11" i="6"/>
  <c r="AA5" i="6"/>
  <c r="AA16" i="6"/>
  <c r="AB8" i="6"/>
  <c r="AA9" i="6"/>
  <c r="AB13" i="6"/>
  <c r="AA7" i="6"/>
  <c r="AB10" i="6"/>
  <c r="AB15" i="6"/>
  <c r="AA3" i="6"/>
  <c r="AA18" i="6"/>
  <c r="Z50" i="3"/>
  <c r="Z51" i="3"/>
  <c r="Z19" i="3"/>
  <c r="Z52" i="3"/>
  <c r="Z53" i="3"/>
  <c r="Z54" i="3"/>
  <c r="Z55" i="3"/>
  <c r="Z56" i="3"/>
  <c r="Z57" i="3"/>
  <c r="Z58" i="3"/>
  <c r="Z59" i="3"/>
  <c r="Z60" i="3"/>
  <c r="Z61" i="3"/>
  <c r="Z62" i="3"/>
  <c r="Z20" i="3"/>
  <c r="Z9" i="3"/>
  <c r="Z63" i="3"/>
  <c r="Z64" i="3"/>
  <c r="Z65" i="3"/>
  <c r="Z66" i="3"/>
  <c r="Z67" i="3"/>
  <c r="Z68" i="3"/>
  <c r="Z69" i="3"/>
  <c r="Z70" i="3"/>
  <c r="Z71" i="3"/>
  <c r="Z10" i="3"/>
  <c r="Z72" i="3"/>
  <c r="Z73" i="3"/>
  <c r="Z74" i="3"/>
  <c r="Z75" i="3"/>
  <c r="Z7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11" i="3"/>
  <c r="Z92" i="3"/>
  <c r="Z93" i="3"/>
  <c r="Z94" i="3"/>
  <c r="Z95" i="3"/>
  <c r="Z96" i="3"/>
  <c r="Z97" i="3"/>
  <c r="Z12" i="3"/>
  <c r="Z98" i="3"/>
  <c r="Z99" i="3"/>
  <c r="Z100" i="3"/>
  <c r="Z101" i="3"/>
  <c r="Z102" i="3"/>
  <c r="Z103" i="3"/>
  <c r="Z104" i="3"/>
  <c r="Z105" i="3"/>
  <c r="Z13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4" i="3"/>
  <c r="Z119" i="3"/>
  <c r="Z21" i="3"/>
  <c r="Z120" i="3"/>
  <c r="Z121" i="3"/>
  <c r="Z122" i="3"/>
  <c r="Z123" i="3"/>
  <c r="Z124" i="3"/>
  <c r="Z125" i="3"/>
  <c r="Z126" i="3"/>
  <c r="Z127" i="3"/>
  <c r="Z128" i="3"/>
  <c r="Z129" i="3"/>
  <c r="Z130" i="3"/>
  <c r="Z2" i="3"/>
  <c r="Z131" i="3"/>
  <c r="Z8" i="3"/>
  <c r="Z132" i="3"/>
  <c r="Z3" i="3"/>
  <c r="Z133" i="3"/>
  <c r="Z134" i="3"/>
  <c r="Z135" i="3"/>
  <c r="Z136" i="3"/>
  <c r="Z137" i="3"/>
  <c r="Z138" i="3"/>
  <c r="Z139" i="3"/>
  <c r="Z140" i="3"/>
  <c r="Z141" i="3"/>
  <c r="Z15" i="3"/>
  <c r="Z142" i="3"/>
  <c r="Z16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7" i="3"/>
  <c r="Z167" i="3"/>
  <c r="Z168" i="3"/>
  <c r="Z169" i="3"/>
  <c r="Z170" i="3"/>
  <c r="Z18" i="3"/>
  <c r="Z171" i="3"/>
  <c r="Z172" i="3"/>
  <c r="Z42" i="3"/>
  <c r="Z173" i="3"/>
  <c r="Z174" i="3"/>
  <c r="Z175" i="3"/>
  <c r="Z176" i="3"/>
  <c r="Z43" i="3"/>
  <c r="Z177" i="3"/>
  <c r="Z178" i="3"/>
  <c r="Z44" i="3"/>
  <c r="Z179" i="3"/>
  <c r="Z45" i="3"/>
  <c r="Z46" i="3"/>
  <c r="Z180" i="3"/>
  <c r="Z47" i="3"/>
  <c r="Z181" i="3"/>
  <c r="Z48" i="3"/>
  <c r="Z4" i="3"/>
  <c r="Z22" i="3"/>
  <c r="Z182" i="3"/>
  <c r="Z23" i="3"/>
  <c r="Z183" i="3"/>
  <c r="Z184" i="3"/>
  <c r="Z185" i="3"/>
  <c r="Z186" i="3"/>
  <c r="Z187" i="3"/>
  <c r="Z24" i="3"/>
  <c r="Z25" i="3"/>
  <c r="Z188" i="3"/>
  <c r="Z26" i="3"/>
  <c r="Z189" i="3"/>
  <c r="Z27" i="3"/>
  <c r="Z190" i="3"/>
  <c r="Z28" i="3"/>
  <c r="Z29" i="3"/>
  <c r="Z191" i="3"/>
  <c r="Z30" i="3"/>
  <c r="Z31" i="3"/>
  <c r="Z192" i="3"/>
  <c r="Z193" i="3"/>
  <c r="Z194" i="3"/>
  <c r="Z32" i="3"/>
  <c r="Z33" i="3"/>
  <c r="Z195" i="3"/>
  <c r="Z196" i="3"/>
  <c r="Z197" i="3"/>
  <c r="Z198" i="3"/>
  <c r="Z199" i="3"/>
  <c r="Z200" i="3"/>
  <c r="Z201" i="3"/>
  <c r="Z202" i="3"/>
  <c r="Z203" i="3"/>
  <c r="Z204" i="3"/>
  <c r="Z205" i="3"/>
  <c r="Z206" i="3"/>
  <c r="Z207" i="3"/>
  <c r="Z208" i="3"/>
  <c r="Z209" i="3"/>
  <c r="Z210" i="3"/>
  <c r="Z211" i="3"/>
  <c r="Z212" i="3"/>
  <c r="Z213" i="3"/>
  <c r="Z214" i="3"/>
  <c r="Z215" i="3"/>
  <c r="Z216" i="3"/>
  <c r="Z217" i="3"/>
  <c r="Z218" i="3"/>
  <c r="Z219" i="3"/>
  <c r="Z220" i="3"/>
  <c r="Z34" i="3"/>
  <c r="Z221" i="3"/>
  <c r="Z35" i="3"/>
  <c r="Z36" i="3"/>
  <c r="Z222" i="3"/>
  <c r="Z37" i="3"/>
  <c r="Z38" i="3"/>
  <c r="Z39" i="3"/>
  <c r="Z223" i="3"/>
  <c r="Z5" i="3"/>
  <c r="Z40" i="3"/>
  <c r="Z41" i="3"/>
  <c r="Z6" i="3"/>
  <c r="Z49" i="3"/>
  <c r="Y50" i="3"/>
  <c r="Y51" i="3"/>
  <c r="Y19" i="3"/>
  <c r="Y52" i="3"/>
  <c r="Y53" i="3"/>
  <c r="Y54" i="3"/>
  <c r="Y55" i="3"/>
  <c r="Y56" i="3"/>
  <c r="Y57" i="3"/>
  <c r="Y58" i="3"/>
  <c r="Y59" i="3"/>
  <c r="Y60" i="3"/>
  <c r="Y61" i="3"/>
  <c r="Y62" i="3"/>
  <c r="Y20" i="3"/>
  <c r="Y9" i="3"/>
  <c r="Y63" i="3"/>
  <c r="Y64" i="3"/>
  <c r="Y65" i="3"/>
  <c r="Y66" i="3"/>
  <c r="Y67" i="3"/>
  <c r="Y68" i="3"/>
  <c r="Y69" i="3"/>
  <c r="Y70" i="3"/>
  <c r="Y71" i="3"/>
  <c r="Y10" i="3"/>
  <c r="Y72" i="3"/>
  <c r="Y73" i="3"/>
  <c r="Y74" i="3"/>
  <c r="Y75" i="3"/>
  <c r="Y7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11" i="3"/>
  <c r="Y92" i="3"/>
  <c r="Y93" i="3"/>
  <c r="Y94" i="3"/>
  <c r="Y95" i="3"/>
  <c r="Y96" i="3"/>
  <c r="Y97" i="3"/>
  <c r="Y12" i="3"/>
  <c r="Y98" i="3"/>
  <c r="Y99" i="3"/>
  <c r="Y100" i="3"/>
  <c r="Y101" i="3"/>
  <c r="Y102" i="3"/>
  <c r="Y103" i="3"/>
  <c r="Y104" i="3"/>
  <c r="Y105" i="3"/>
  <c r="Y13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4" i="3"/>
  <c r="Y119" i="3"/>
  <c r="Y21" i="3"/>
  <c r="Y120" i="3"/>
  <c r="Y121" i="3"/>
  <c r="Y122" i="3"/>
  <c r="Y123" i="3"/>
  <c r="Y124" i="3"/>
  <c r="Y125" i="3"/>
  <c r="Y126" i="3"/>
  <c r="Y127" i="3"/>
  <c r="Y128" i="3"/>
  <c r="Y129" i="3"/>
  <c r="Y130" i="3"/>
  <c r="Y2" i="3"/>
  <c r="Y131" i="3"/>
  <c r="Y8" i="3"/>
  <c r="Y132" i="3"/>
  <c r="Y3" i="3"/>
  <c r="Y133" i="3"/>
  <c r="Y134" i="3"/>
  <c r="Y135" i="3"/>
  <c r="Y136" i="3"/>
  <c r="Y137" i="3"/>
  <c r="Y138" i="3"/>
  <c r="Y139" i="3"/>
  <c r="Y140" i="3"/>
  <c r="Y141" i="3"/>
  <c r="Y15" i="3"/>
  <c r="Y142" i="3"/>
  <c r="Y16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7" i="3"/>
  <c r="Y167" i="3"/>
  <c r="Y168" i="3"/>
  <c r="Y169" i="3"/>
  <c r="Y170" i="3"/>
  <c r="Y18" i="3"/>
  <c r="Y171" i="3"/>
  <c r="Y172" i="3"/>
  <c r="Y42" i="3"/>
  <c r="Y173" i="3"/>
  <c r="Y174" i="3"/>
  <c r="Y175" i="3"/>
  <c r="Y176" i="3"/>
  <c r="Y43" i="3"/>
  <c r="Y177" i="3"/>
  <c r="Y178" i="3"/>
  <c r="Y44" i="3"/>
  <c r="Y179" i="3"/>
  <c r="Y45" i="3"/>
  <c r="Y46" i="3"/>
  <c r="Y180" i="3"/>
  <c r="Y47" i="3"/>
  <c r="Y181" i="3"/>
  <c r="Y48" i="3"/>
  <c r="Y4" i="3"/>
  <c r="Y22" i="3"/>
  <c r="Y182" i="3"/>
  <c r="Y23" i="3"/>
  <c r="Y183" i="3"/>
  <c r="Y184" i="3"/>
  <c r="Y185" i="3"/>
  <c r="Y186" i="3"/>
  <c r="Y187" i="3"/>
  <c r="Y24" i="3"/>
  <c r="Y25" i="3"/>
  <c r="Y188" i="3"/>
  <c r="Y26" i="3"/>
  <c r="Y189" i="3"/>
  <c r="Y27" i="3"/>
  <c r="Y190" i="3"/>
  <c r="Y28" i="3"/>
  <c r="Y29" i="3"/>
  <c r="Y191" i="3"/>
  <c r="Y30" i="3"/>
  <c r="Y31" i="3"/>
  <c r="Y192" i="3"/>
  <c r="Y193" i="3"/>
  <c r="Y194" i="3"/>
  <c r="Y32" i="3"/>
  <c r="Y33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34" i="3"/>
  <c r="Y221" i="3"/>
  <c r="Y35" i="3"/>
  <c r="Y36" i="3"/>
  <c r="Y222" i="3"/>
  <c r="Y37" i="3"/>
  <c r="Y38" i="3"/>
  <c r="Y39" i="3"/>
  <c r="Y223" i="3"/>
  <c r="Y5" i="3"/>
  <c r="Y40" i="3"/>
  <c r="Y41" i="3"/>
  <c r="Y6" i="3"/>
  <c r="Y49" i="3"/>
  <c r="AF1" i="3"/>
  <c r="X50" i="3" s="1"/>
  <c r="X6" i="3" l="1"/>
  <c r="AA6" i="3" s="1"/>
  <c r="X41" i="3"/>
  <c r="AB41" i="3" s="1"/>
  <c r="X36" i="3"/>
  <c r="AB36" i="3" s="1"/>
  <c r="X220" i="3"/>
  <c r="AB220" i="3" s="1"/>
  <c r="X216" i="3"/>
  <c r="AB216" i="3" s="1"/>
  <c r="X212" i="3"/>
  <c r="AB212" i="3" s="1"/>
  <c r="X208" i="3"/>
  <c r="AB208" i="3" s="1"/>
  <c r="X204" i="3"/>
  <c r="AB204" i="3" s="1"/>
  <c r="X200" i="3"/>
  <c r="AB200" i="3" s="1"/>
  <c r="X196" i="3"/>
  <c r="AB196" i="3" s="1"/>
  <c r="X194" i="3"/>
  <c r="AB194" i="3" s="1"/>
  <c r="X30" i="3"/>
  <c r="AB30" i="3" s="1"/>
  <c r="X190" i="3"/>
  <c r="AB190" i="3" s="1"/>
  <c r="X188" i="3"/>
  <c r="AB188" i="3" s="1"/>
  <c r="X186" i="3"/>
  <c r="AB186" i="3" s="1"/>
  <c r="X23" i="3"/>
  <c r="AB23" i="3" s="1"/>
  <c r="X48" i="3"/>
  <c r="AB48" i="3" s="1"/>
  <c r="X46" i="3"/>
  <c r="AB46" i="3" s="1"/>
  <c r="X178" i="3"/>
  <c r="AB178" i="3" s="1"/>
  <c r="X175" i="3"/>
  <c r="AB175" i="3" s="1"/>
  <c r="X172" i="3"/>
  <c r="AB172" i="3" s="1"/>
  <c r="X169" i="3"/>
  <c r="AB169" i="3" s="1"/>
  <c r="X166" i="3"/>
  <c r="AB166" i="3" s="1"/>
  <c r="X162" i="3"/>
  <c r="AB162" i="3" s="1"/>
  <c r="X158" i="3"/>
  <c r="AB158" i="3" s="1"/>
  <c r="X154" i="3"/>
  <c r="AB154" i="3" s="1"/>
  <c r="X150" i="3"/>
  <c r="AB150" i="3" s="1"/>
  <c r="X146" i="3"/>
  <c r="AB146" i="3" s="1"/>
  <c r="X16" i="3"/>
  <c r="AB16" i="3" s="1"/>
  <c r="X140" i="3"/>
  <c r="AB140" i="3" s="1"/>
  <c r="X136" i="3"/>
  <c r="AB136" i="3" s="1"/>
  <c r="X3" i="3"/>
  <c r="AB3" i="3" s="1"/>
  <c r="X2" i="3"/>
  <c r="AB2" i="3" s="1"/>
  <c r="X127" i="3"/>
  <c r="AB127" i="3" s="1"/>
  <c r="X123" i="3"/>
  <c r="AB123" i="3" s="1"/>
  <c r="X21" i="3"/>
  <c r="AB21" i="3" s="1"/>
  <c r="X117" i="3"/>
  <c r="AB117" i="3" s="1"/>
  <c r="X113" i="3"/>
  <c r="AB113" i="3" s="1"/>
  <c r="X109" i="3"/>
  <c r="AB109" i="3" s="1"/>
  <c r="X13" i="3"/>
  <c r="AB13" i="3" s="1"/>
  <c r="X102" i="3"/>
  <c r="AB102" i="3" s="1"/>
  <c r="X98" i="3"/>
  <c r="AB98" i="3" s="1"/>
  <c r="X95" i="3"/>
  <c r="AB95" i="3" s="1"/>
  <c r="X11" i="3"/>
  <c r="AB11" i="3" s="1"/>
  <c r="X88" i="3"/>
  <c r="AB88" i="3" s="1"/>
  <c r="X84" i="3"/>
  <c r="AB84" i="3" s="1"/>
  <c r="X80" i="3"/>
  <c r="AB80" i="3" s="1"/>
  <c r="X76" i="3"/>
  <c r="AB76" i="3" s="1"/>
  <c r="X73" i="3"/>
  <c r="AB73" i="3" s="1"/>
  <c r="X70" i="3"/>
  <c r="AB70" i="3" s="1"/>
  <c r="X66" i="3"/>
  <c r="AB66" i="3" s="1"/>
  <c r="X9" i="3"/>
  <c r="AB9" i="3" s="1"/>
  <c r="X60" i="3"/>
  <c r="AB60" i="3" s="1"/>
  <c r="X56" i="3"/>
  <c r="AB56" i="3" s="1"/>
  <c r="X52" i="3"/>
  <c r="AB52" i="3" s="1"/>
  <c r="X223" i="3"/>
  <c r="AA223" i="3" s="1"/>
  <c r="X39" i="3"/>
  <c r="AB39" i="3" s="1"/>
  <c r="X40" i="3"/>
  <c r="AB40" i="3" s="1"/>
  <c r="X38" i="3"/>
  <c r="AB38" i="3" s="1"/>
  <c r="X35" i="3"/>
  <c r="AB35" i="3" s="1"/>
  <c r="X219" i="3"/>
  <c r="AB219" i="3" s="1"/>
  <c r="X215" i="3"/>
  <c r="AB215" i="3" s="1"/>
  <c r="X211" i="3"/>
  <c r="AB211" i="3" s="1"/>
  <c r="X207" i="3"/>
  <c r="AB207" i="3" s="1"/>
  <c r="X203" i="3"/>
  <c r="AB203" i="3" s="1"/>
  <c r="X199" i="3"/>
  <c r="AB199" i="3" s="1"/>
  <c r="X195" i="3"/>
  <c r="AB195" i="3" s="1"/>
  <c r="X193" i="3"/>
  <c r="AB193" i="3" s="1"/>
  <c r="X191" i="3"/>
  <c r="AB191" i="3" s="1"/>
  <c r="X27" i="3"/>
  <c r="AB27" i="3" s="1"/>
  <c r="X25" i="3"/>
  <c r="AB25" i="3" s="1"/>
  <c r="X185" i="3"/>
  <c r="AB185" i="3" s="1"/>
  <c r="X182" i="3"/>
  <c r="AB182" i="3" s="1"/>
  <c r="X181" i="3"/>
  <c r="AB181" i="3" s="1"/>
  <c r="X45" i="3"/>
  <c r="AB45" i="3" s="1"/>
  <c r="X177" i="3"/>
  <c r="AB177" i="3" s="1"/>
  <c r="X174" i="3"/>
  <c r="AB174" i="3" s="1"/>
  <c r="X171" i="3"/>
  <c r="AB171" i="3" s="1"/>
  <c r="X168" i="3"/>
  <c r="AB168" i="3" s="1"/>
  <c r="X165" i="3"/>
  <c r="AB165" i="3" s="1"/>
  <c r="X161" i="3"/>
  <c r="AB161" i="3" s="1"/>
  <c r="X157" i="3"/>
  <c r="AB157" i="3" s="1"/>
  <c r="X153" i="3"/>
  <c r="AB153" i="3" s="1"/>
  <c r="X149" i="3"/>
  <c r="AB149" i="3" s="1"/>
  <c r="X145" i="3"/>
  <c r="AB145" i="3" s="1"/>
  <c r="X142" i="3"/>
  <c r="AB142" i="3" s="1"/>
  <c r="X139" i="3"/>
  <c r="AB139" i="3" s="1"/>
  <c r="X135" i="3"/>
  <c r="AB135" i="3" s="1"/>
  <c r="X132" i="3"/>
  <c r="AB132" i="3" s="1"/>
  <c r="X130" i="3"/>
  <c r="AB130" i="3" s="1"/>
  <c r="X126" i="3"/>
  <c r="AB126" i="3" s="1"/>
  <c r="X122" i="3"/>
  <c r="AB122" i="3" s="1"/>
  <c r="X119" i="3"/>
  <c r="AB119" i="3" s="1"/>
  <c r="X116" i="3"/>
  <c r="AB116" i="3" s="1"/>
  <c r="X112" i="3"/>
  <c r="AB112" i="3" s="1"/>
  <c r="X108" i="3"/>
  <c r="AB108" i="3" s="1"/>
  <c r="X105" i="3"/>
  <c r="AB105" i="3" s="1"/>
  <c r="X101" i="3"/>
  <c r="AB101" i="3" s="1"/>
  <c r="X12" i="3"/>
  <c r="AB12" i="3" s="1"/>
  <c r="X94" i="3"/>
  <c r="AB94" i="3" s="1"/>
  <c r="X91" i="3"/>
  <c r="AB91" i="3" s="1"/>
  <c r="X87" i="3"/>
  <c r="AB87" i="3" s="1"/>
  <c r="X83" i="3"/>
  <c r="AB83" i="3" s="1"/>
  <c r="X79" i="3"/>
  <c r="AB79" i="3" s="1"/>
  <c r="X7" i="3"/>
  <c r="AB7" i="3" s="1"/>
  <c r="X72" i="3"/>
  <c r="AB72" i="3" s="1"/>
  <c r="X69" i="3"/>
  <c r="AB69" i="3" s="1"/>
  <c r="X65" i="3"/>
  <c r="AB65" i="3" s="1"/>
  <c r="X20" i="3"/>
  <c r="AB20" i="3" s="1"/>
  <c r="X59" i="3"/>
  <c r="AB59" i="3" s="1"/>
  <c r="X55" i="3"/>
  <c r="AB55" i="3" s="1"/>
  <c r="X19" i="3"/>
  <c r="AB19" i="3" s="1"/>
  <c r="X49" i="3"/>
  <c r="X5" i="3"/>
  <c r="AB5" i="3" s="1"/>
  <c r="X37" i="3"/>
  <c r="X221" i="3"/>
  <c r="AB221" i="3" s="1"/>
  <c r="X218" i="3"/>
  <c r="AA218" i="3" s="1"/>
  <c r="X214" i="3"/>
  <c r="AB214" i="3" s="1"/>
  <c r="X210" i="3"/>
  <c r="X206" i="3"/>
  <c r="AB206" i="3" s="1"/>
  <c r="X202" i="3"/>
  <c r="X198" i="3"/>
  <c r="AB198" i="3" s="1"/>
  <c r="X33" i="3"/>
  <c r="X192" i="3"/>
  <c r="AB192" i="3" s="1"/>
  <c r="X29" i="3"/>
  <c r="AA29" i="3" s="1"/>
  <c r="X189" i="3"/>
  <c r="AB189" i="3" s="1"/>
  <c r="X24" i="3"/>
  <c r="X184" i="3"/>
  <c r="AB184" i="3" s="1"/>
  <c r="X22" i="3"/>
  <c r="X47" i="3"/>
  <c r="AB47" i="3" s="1"/>
  <c r="X179" i="3"/>
  <c r="AA179" i="3" s="1"/>
  <c r="X43" i="3"/>
  <c r="AB43" i="3" s="1"/>
  <c r="X173" i="3"/>
  <c r="AA173" i="3" s="1"/>
  <c r="X18" i="3"/>
  <c r="AB18" i="3" s="1"/>
  <c r="X167" i="3"/>
  <c r="AA167" i="3" s="1"/>
  <c r="X164" i="3"/>
  <c r="AB164" i="3" s="1"/>
  <c r="X160" i="3"/>
  <c r="X156" i="3"/>
  <c r="AB156" i="3" s="1"/>
  <c r="X152" i="3"/>
  <c r="X148" i="3"/>
  <c r="AA148" i="3" s="1"/>
  <c r="X144" i="3"/>
  <c r="X15" i="3"/>
  <c r="X138" i="3"/>
  <c r="X134" i="3"/>
  <c r="AA134" i="3" s="1"/>
  <c r="X8" i="3"/>
  <c r="X129" i="3"/>
  <c r="AA129" i="3" s="1"/>
  <c r="X125" i="3"/>
  <c r="AB125" i="3" s="1"/>
  <c r="X121" i="3"/>
  <c r="AB121" i="3" s="1"/>
  <c r="X14" i="3"/>
  <c r="AA14" i="3" s="1"/>
  <c r="X115" i="3"/>
  <c r="AB115" i="3" s="1"/>
  <c r="X111" i="3"/>
  <c r="AB111" i="3" s="1"/>
  <c r="X107" i="3"/>
  <c r="AB107" i="3" s="1"/>
  <c r="X104" i="3"/>
  <c r="AB104" i="3" s="1"/>
  <c r="X100" i="3"/>
  <c r="AA100" i="3" s="1"/>
  <c r="X97" i="3"/>
  <c r="AA97" i="3" s="1"/>
  <c r="X93" i="3"/>
  <c r="AB93" i="3" s="1"/>
  <c r="X90" i="3"/>
  <c r="AA90" i="3" s="1"/>
  <c r="X86" i="3"/>
  <c r="AB86" i="3" s="1"/>
  <c r="X82" i="3"/>
  <c r="AA82" i="3" s="1"/>
  <c r="X78" i="3"/>
  <c r="AB78" i="3" s="1"/>
  <c r="X75" i="3"/>
  <c r="AB75" i="3" s="1"/>
  <c r="X10" i="3"/>
  <c r="AA10" i="3" s="1"/>
  <c r="X68" i="3"/>
  <c r="AA68" i="3" s="1"/>
  <c r="X64" i="3"/>
  <c r="AB64" i="3" s="1"/>
  <c r="X62" i="3"/>
  <c r="AA62" i="3" s="1"/>
  <c r="X58" i="3"/>
  <c r="AB58" i="3" s="1"/>
  <c r="X54" i="3"/>
  <c r="AA54" i="3" s="1"/>
  <c r="X51" i="3"/>
  <c r="AB51" i="3" s="1"/>
  <c r="X222" i="3"/>
  <c r="AA222" i="3" s="1"/>
  <c r="X34" i="3"/>
  <c r="AA34" i="3" s="1"/>
  <c r="X217" i="3"/>
  <c r="AA217" i="3" s="1"/>
  <c r="X213" i="3"/>
  <c r="AA213" i="3" s="1"/>
  <c r="X209" i="3"/>
  <c r="AA209" i="3" s="1"/>
  <c r="X205" i="3"/>
  <c r="AA205" i="3" s="1"/>
  <c r="X201" i="3"/>
  <c r="AA201" i="3" s="1"/>
  <c r="X197" i="3"/>
  <c r="AA197" i="3" s="1"/>
  <c r="X32" i="3"/>
  <c r="AA32" i="3" s="1"/>
  <c r="X31" i="3"/>
  <c r="AA31" i="3" s="1"/>
  <c r="X28" i="3"/>
  <c r="AA28" i="3" s="1"/>
  <c r="X26" i="3"/>
  <c r="AA26" i="3" s="1"/>
  <c r="X187" i="3"/>
  <c r="AA187" i="3" s="1"/>
  <c r="X183" i="3"/>
  <c r="AA183" i="3" s="1"/>
  <c r="X4" i="3"/>
  <c r="AA4" i="3" s="1"/>
  <c r="X180" i="3"/>
  <c r="AA180" i="3" s="1"/>
  <c r="X44" i="3"/>
  <c r="AA44" i="3" s="1"/>
  <c r="X176" i="3"/>
  <c r="AA176" i="3" s="1"/>
  <c r="X42" i="3"/>
  <c r="AA42" i="3" s="1"/>
  <c r="X170" i="3"/>
  <c r="AA170" i="3" s="1"/>
  <c r="X17" i="3"/>
  <c r="AA17" i="3" s="1"/>
  <c r="X163" i="3"/>
  <c r="AA163" i="3" s="1"/>
  <c r="X159" i="3"/>
  <c r="AA159" i="3" s="1"/>
  <c r="X155" i="3"/>
  <c r="AA155" i="3" s="1"/>
  <c r="X151" i="3"/>
  <c r="AB151" i="3" s="1"/>
  <c r="X147" i="3"/>
  <c r="AA147" i="3" s="1"/>
  <c r="X143" i="3"/>
  <c r="AB143" i="3" s="1"/>
  <c r="X141" i="3"/>
  <c r="AA141" i="3" s="1"/>
  <c r="X137" i="3"/>
  <c r="AB137" i="3" s="1"/>
  <c r="X133" i="3"/>
  <c r="AA133" i="3" s="1"/>
  <c r="X131" i="3"/>
  <c r="AA131" i="3" s="1"/>
  <c r="X128" i="3"/>
  <c r="AA128" i="3" s="1"/>
  <c r="X124" i="3"/>
  <c r="X120" i="3"/>
  <c r="AB120" i="3" s="1"/>
  <c r="X118" i="3"/>
  <c r="AA118" i="3" s="1"/>
  <c r="X114" i="3"/>
  <c r="AA114" i="3" s="1"/>
  <c r="X110" i="3"/>
  <c r="AB110" i="3" s="1"/>
  <c r="X106" i="3"/>
  <c r="AA106" i="3" s="1"/>
  <c r="X103" i="3"/>
  <c r="AB103" i="3" s="1"/>
  <c r="X99" i="3"/>
  <c r="AA99" i="3" s="1"/>
  <c r="X96" i="3"/>
  <c r="AB96" i="3" s="1"/>
  <c r="X92" i="3"/>
  <c r="X89" i="3"/>
  <c r="AB89" i="3" s="1"/>
  <c r="X85" i="3"/>
  <c r="AA85" i="3" s="1"/>
  <c r="X81" i="3"/>
  <c r="AA81" i="3" s="1"/>
  <c r="X77" i="3"/>
  <c r="AB77" i="3" s="1"/>
  <c r="X74" i="3"/>
  <c r="AB74" i="3" s="1"/>
  <c r="X71" i="3"/>
  <c r="AA71" i="3" s="1"/>
  <c r="X67" i="3"/>
  <c r="X63" i="3"/>
  <c r="AB63" i="3" s="1"/>
  <c r="X61" i="3"/>
  <c r="AA61" i="3" s="1"/>
  <c r="X57" i="3"/>
  <c r="AA57" i="3" s="1"/>
  <c r="X53" i="3"/>
  <c r="AB53" i="3" s="1"/>
  <c r="AA49" i="3"/>
  <c r="AA37" i="3"/>
  <c r="AA210" i="3"/>
  <c r="AA202" i="3"/>
  <c r="AA33" i="3"/>
  <c r="AA24" i="3"/>
  <c r="AA22" i="3"/>
  <c r="AA160" i="3"/>
  <c r="AA152" i="3"/>
  <c r="AA144" i="3"/>
  <c r="AA15" i="3"/>
  <c r="AA138" i="3"/>
  <c r="AA8" i="3"/>
  <c r="AB129" i="3"/>
  <c r="AA125" i="3"/>
  <c r="AB14" i="3"/>
  <c r="AA115" i="3"/>
  <c r="AA104" i="3"/>
  <c r="AB100" i="3"/>
  <c r="AB97" i="3"/>
  <c r="AB90" i="3"/>
  <c r="AA86" i="3"/>
  <c r="AB82" i="3"/>
  <c r="AA75" i="3"/>
  <c r="AB10" i="3"/>
  <c r="AB68" i="3"/>
  <c r="AB62" i="3"/>
  <c r="AA58" i="3"/>
  <c r="AB54" i="3"/>
  <c r="AA41" i="3"/>
  <c r="AA39" i="3"/>
  <c r="AA36" i="3"/>
  <c r="AA216" i="3"/>
  <c r="AA212" i="3"/>
  <c r="AA208" i="3"/>
  <c r="AA200" i="3"/>
  <c r="AA196" i="3"/>
  <c r="AA194" i="3"/>
  <c r="AA190" i="3"/>
  <c r="AA188" i="3"/>
  <c r="AA186" i="3"/>
  <c r="AA48" i="3"/>
  <c r="AA46" i="3"/>
  <c r="AA178" i="3"/>
  <c r="AA172" i="3"/>
  <c r="AA169" i="3"/>
  <c r="AA166" i="3"/>
  <c r="AA158" i="3"/>
  <c r="AA154" i="3"/>
  <c r="AA140" i="3"/>
  <c r="AA130" i="3"/>
  <c r="AA116" i="3"/>
  <c r="AA101" i="3"/>
  <c r="AA87" i="3"/>
  <c r="AA72" i="3"/>
  <c r="AB34" i="3"/>
  <c r="AB183" i="3"/>
  <c r="AB163" i="3"/>
  <c r="AB147" i="3"/>
  <c r="AB124" i="3"/>
  <c r="AA124" i="3"/>
  <c r="AA110" i="3"/>
  <c r="AB106" i="3"/>
  <c r="AB92" i="3"/>
  <c r="AA92" i="3"/>
  <c r="AB81" i="3"/>
  <c r="AA77" i="3"/>
  <c r="AB67" i="3"/>
  <c r="AA67" i="3"/>
  <c r="AA53" i="3"/>
  <c r="AB50" i="3"/>
  <c r="AA50" i="3"/>
  <c r="AA40" i="3"/>
  <c r="AA38" i="3"/>
  <c r="AA219" i="3"/>
  <c r="AA215" i="3"/>
  <c r="AA211" i="3"/>
  <c r="AA203" i="3"/>
  <c r="AA199" i="3"/>
  <c r="AA195" i="3"/>
  <c r="AA191" i="3"/>
  <c r="AA27" i="3"/>
  <c r="AA25" i="3"/>
  <c r="AA182" i="3"/>
  <c r="AA181" i="3"/>
  <c r="AA45" i="3"/>
  <c r="AA174" i="3"/>
  <c r="AA171" i="3"/>
  <c r="AA168" i="3"/>
  <c r="AA161" i="3"/>
  <c r="AA157" i="3"/>
  <c r="AA153" i="3"/>
  <c r="AA16" i="3"/>
  <c r="AA139" i="3"/>
  <c r="AA127" i="3"/>
  <c r="AA113" i="3"/>
  <c r="AA98" i="3"/>
  <c r="AA84" i="3"/>
  <c r="AA70" i="3"/>
  <c r="AA56" i="3"/>
  <c r="AB49" i="3"/>
  <c r="AB37" i="3"/>
  <c r="AB218" i="3"/>
  <c r="AB210" i="3"/>
  <c r="AB202" i="3"/>
  <c r="AB33" i="3"/>
  <c r="AB29" i="3"/>
  <c r="AB24" i="3"/>
  <c r="AB22" i="3"/>
  <c r="AB179" i="3"/>
  <c r="AB173" i="3"/>
  <c r="AB167" i="3"/>
  <c r="AB160" i="3"/>
  <c r="AB152" i="3"/>
  <c r="AB144" i="3"/>
  <c r="AB138" i="3"/>
  <c r="AB8" i="3"/>
  <c r="AA5" i="3"/>
  <c r="AA214" i="3"/>
  <c r="AA198" i="3"/>
  <c r="AA189" i="3"/>
  <c r="AA47" i="3"/>
  <c r="AA18" i="3"/>
  <c r="AA156" i="3"/>
  <c r="AA151" i="3"/>
  <c r="AA142" i="3"/>
  <c r="AA137" i="3"/>
  <c r="AA132" i="3"/>
  <c r="AA126" i="3"/>
  <c r="AA119" i="3"/>
  <c r="AA112" i="3"/>
  <c r="AA105" i="3"/>
  <c r="AA12" i="3"/>
  <c r="AA91" i="3"/>
  <c r="AA83" i="3"/>
  <c r="AA7" i="3"/>
  <c r="AA69" i="3"/>
  <c r="AA20" i="3"/>
  <c r="AA55" i="3"/>
  <c r="AB6" i="3"/>
  <c r="AB222" i="3"/>
  <c r="AB217" i="3"/>
  <c r="AB209" i="3"/>
  <c r="AB201" i="3"/>
  <c r="AB28" i="3"/>
  <c r="AB187" i="3"/>
  <c r="AB4" i="3"/>
  <c r="AB42" i="3"/>
  <c r="AB17" i="3"/>
  <c r="AA150" i="3"/>
  <c r="AA145" i="3"/>
  <c r="AA136" i="3"/>
  <c r="AA2" i="3"/>
  <c r="AA123" i="3"/>
  <c r="AA117" i="3"/>
  <c r="AA109" i="3"/>
  <c r="AA102" i="3"/>
  <c r="AA95" i="3"/>
  <c r="AA88" i="3"/>
  <c r="AA80" i="3"/>
  <c r="AA73" i="3"/>
  <c r="AA66" i="3"/>
  <c r="AA60" i="3"/>
  <c r="AA52" i="3"/>
  <c r="AB15" i="3"/>
  <c r="AB131" i="3" l="1"/>
  <c r="AB118" i="3"/>
  <c r="AB159" i="3"/>
  <c r="AA43" i="3"/>
  <c r="AA21" i="3"/>
  <c r="AA111" i="3"/>
  <c r="AA74" i="3"/>
  <c r="AB85" i="3"/>
  <c r="AB26" i="3"/>
  <c r="AA149" i="3"/>
  <c r="AB61" i="3"/>
  <c r="AA89" i="3"/>
  <c r="AA11" i="3"/>
  <c r="AA221" i="3"/>
  <c r="AA9" i="3"/>
  <c r="AA192" i="3"/>
  <c r="AA165" i="3"/>
  <c r="AA177" i="3"/>
  <c r="AA185" i="3"/>
  <c r="AA193" i="3"/>
  <c r="AA207" i="3"/>
  <c r="AA35" i="3"/>
  <c r="AB99" i="3"/>
  <c r="AA108" i="3"/>
  <c r="AA135" i="3"/>
  <c r="AB148" i="3"/>
  <c r="AA79" i="3"/>
  <c r="AB128" i="3"/>
  <c r="AA164" i="3"/>
  <c r="AA184" i="3"/>
  <c r="AA206" i="3"/>
  <c r="AA76" i="3"/>
  <c r="AA13" i="3"/>
  <c r="AA3" i="3"/>
  <c r="AB57" i="3"/>
  <c r="AA103" i="3"/>
  <c r="AB114" i="3"/>
  <c r="AB170" i="3"/>
  <c r="AB213" i="3"/>
  <c r="AB134" i="3"/>
  <c r="AA146" i="3"/>
  <c r="AB71" i="3"/>
  <c r="AB141" i="3"/>
  <c r="AB223" i="3"/>
  <c r="AA94" i="3"/>
  <c r="AA122" i="3"/>
  <c r="AA143" i="3"/>
  <c r="AA162" i="3"/>
  <c r="AA175" i="3"/>
  <c r="AA23" i="3"/>
  <c r="AA30" i="3"/>
  <c r="AA204" i="3"/>
  <c r="AA220" i="3"/>
  <c r="AA63" i="3"/>
  <c r="AA96" i="3"/>
  <c r="AA120" i="3"/>
  <c r="AB133" i="3"/>
  <c r="AB31" i="3"/>
  <c r="AB44" i="3"/>
  <c r="AB32" i="3"/>
  <c r="AB176" i="3"/>
  <c r="AB205" i="3"/>
  <c r="AA59" i="3"/>
  <c r="AA65" i="3"/>
  <c r="AA51" i="3"/>
  <c r="AA64" i="3"/>
  <c r="AA78" i="3"/>
  <c r="AA93" i="3"/>
  <c r="AA107" i="3"/>
  <c r="AA121" i="3"/>
  <c r="AB155" i="3"/>
  <c r="AB180" i="3"/>
  <c r="AB197" i="3"/>
  <c r="AA19" i="3"/>
</calcChain>
</file>

<file path=xl/sharedStrings.xml><?xml version="1.0" encoding="utf-8"?>
<sst xmlns="http://schemas.openxmlformats.org/spreadsheetml/2006/main" count="1894" uniqueCount="757">
  <si>
    <t>N: LFQ intensity 20180408 siUSP11 1</t>
  </si>
  <si>
    <t>N: LFQ intensity 20180408 siUSP11 2</t>
  </si>
  <si>
    <t>N: LFQ intensity 20180408 siUSP11 3</t>
  </si>
  <si>
    <t>N: LFQ intensity 20180408 USP11 C1</t>
  </si>
  <si>
    <t>N: LFQ intensity 20180408 USP11 C2</t>
  </si>
  <si>
    <t>N: LFQ intensity 20180408 USP11 C3</t>
  </si>
  <si>
    <t>A0AVT1</t>
  </si>
  <si>
    <t>Ubiquitin-like modifier-activating enzyme 6</t>
  </si>
  <si>
    <t>UBA6</t>
  </si>
  <si>
    <t>O00410;O60518</t>
  </si>
  <si>
    <t>O00410</t>
  </si>
  <si>
    <t>Importin-5</t>
  </si>
  <si>
    <t>IPO5</t>
  </si>
  <si>
    <t>O00762</t>
  </si>
  <si>
    <t>Ubiquitin-conjugating enzyme E2 C</t>
  </si>
  <si>
    <t>UBE2C</t>
  </si>
  <si>
    <t>O14545</t>
  </si>
  <si>
    <t>TRAF-type zinc finger domain-containing protein 1</t>
  </si>
  <si>
    <t>TRAFD1</t>
  </si>
  <si>
    <t>O14579</t>
  </si>
  <si>
    <t>Coatomer subunit epsilon</t>
  </si>
  <si>
    <t>COPE</t>
  </si>
  <si>
    <t>O14828</t>
  </si>
  <si>
    <t>Secretory carrier-associated membrane protein 3</t>
  </si>
  <si>
    <t>SCAMP3</t>
  </si>
  <si>
    <t>O14964</t>
  </si>
  <si>
    <t>Hepatocyte growth factor-regulated tyrosine kinase substrate</t>
  </si>
  <si>
    <t>HGS</t>
  </si>
  <si>
    <t>O14980</t>
  </si>
  <si>
    <t>Exportin-1</t>
  </si>
  <si>
    <t>XPO1</t>
  </si>
  <si>
    <t>O15294</t>
  </si>
  <si>
    <t>UDP-N-acetylglucosamine--peptide N-acetylglucosaminyltransferase 110 kDa subunit</t>
  </si>
  <si>
    <t>OGT</t>
  </si>
  <si>
    <t>O15355</t>
  </si>
  <si>
    <t>Protein phosphatase 1G</t>
  </si>
  <si>
    <t>PPM1G</t>
  </si>
  <si>
    <t>O43175</t>
  </si>
  <si>
    <t>D-3-phosphoglycerate dehydrogenase</t>
  </si>
  <si>
    <t>PHGDH</t>
  </si>
  <si>
    <t>O43707;Q08043;P35609</t>
  </si>
  <si>
    <t>O43707</t>
  </si>
  <si>
    <t>Alpha-actinin-4</t>
  </si>
  <si>
    <t>ACTN4</t>
  </si>
  <si>
    <t>O60506</t>
  </si>
  <si>
    <t>Heterogeneous nuclear ribonucleoprotein Q</t>
  </si>
  <si>
    <t>SYNCRIP</t>
  </si>
  <si>
    <t>O60763</t>
  </si>
  <si>
    <t>General vesicular transport factor p115</t>
  </si>
  <si>
    <t>USO1</t>
  </si>
  <si>
    <t>Q99880;Q99879;Q99877;Q93079;Q5QNW6;Q16778;P62807;P58876;P57053;P33778;P23527;P06899;O60814;Q8N257;Q96A08</t>
  </si>
  <si>
    <t>Histone H2B type 1-L;Histone H2B type 1-M;Histone H2B type 1-N;Histone H2B type 1-H;Histone H2B type 2-F;Histone H2B type 2-E;Histone H2B type 1-C/E/F/G/I;Histone H2B type 1-D;Histone H2B type F-S;Histone H2B type 1-B;Histone H2B type 1-O;Histone H2B type 1-J;Histone H2B type 1-K;Histone H2B type 3-B;Histone H2B type 1-A</t>
  </si>
  <si>
    <t>HIST1H2BL;HIST1H2BM;HIST1H2BN;HIST1H2BH;HIST2H2BF;HIST2H2BE;HIST1H2BC;HIST1H2BD;H2BFS;HIST1H2BB;HIST1H2BO;HIST1H2BJ;HIST1H2BK;HIST3H2BB;HIST1H2BA</t>
  </si>
  <si>
    <t>O75367;Q9P0M6</t>
  </si>
  <si>
    <t>O75367</t>
  </si>
  <si>
    <t>Core histone macro-H2A,1</t>
  </si>
  <si>
    <t>H2AFY</t>
  </si>
  <si>
    <t>O75534</t>
  </si>
  <si>
    <t>Cold shock domain-containing protein E1</t>
  </si>
  <si>
    <t>CSDE1</t>
  </si>
  <si>
    <t>O76094</t>
  </si>
  <si>
    <t>Signal recognition particle subunit SRP72</t>
  </si>
  <si>
    <t>SRP72</t>
  </si>
  <si>
    <t>O94826</t>
  </si>
  <si>
    <t>Mitochondrial import receptor subunit TOM70</t>
  </si>
  <si>
    <t>TOMM70A</t>
  </si>
  <si>
    <t>P00338;Q6ZMR3;P07864</t>
  </si>
  <si>
    <t>P00338</t>
  </si>
  <si>
    <t>L-lactate dehydrogenase A chain</t>
  </si>
  <si>
    <t>LDHA</t>
  </si>
  <si>
    <t>P00558;P07205</t>
  </si>
  <si>
    <t>P00558</t>
  </si>
  <si>
    <t>Phosphoglycerate kinase 1</t>
  </si>
  <si>
    <t>PGK1</t>
  </si>
  <si>
    <t>P02545</t>
  </si>
  <si>
    <t>Prelamin-A/C;Lamin-A/C</t>
  </si>
  <si>
    <t>LMNA</t>
  </si>
  <si>
    <t>P04406;O14556</t>
  </si>
  <si>
    <t>P04406</t>
  </si>
  <si>
    <t>Glyceraldehyde-3-phosphate dehydrogenase</t>
  </si>
  <si>
    <t>GAPDH</t>
  </si>
  <si>
    <t>P05023;P13637;P50993;P20648</t>
  </si>
  <si>
    <t>P05023</t>
  </si>
  <si>
    <t>Sodium/potassium-transporting ATPase subunit alpha-1</t>
  </si>
  <si>
    <t>ATP1A1</t>
  </si>
  <si>
    <t>P05165</t>
  </si>
  <si>
    <t>Propionyl-CoA carboxylase alpha chain, mitochondrial</t>
  </si>
  <si>
    <t>PCCA</t>
  </si>
  <si>
    <t>P05387</t>
  </si>
  <si>
    <t>60S acidic ribosomal protein P2</t>
  </si>
  <si>
    <t>RPLP2</t>
  </si>
  <si>
    <t>P05388;Q8NHW5</t>
  </si>
  <si>
    <t>60S acidic ribosomal protein P0;60S acidic ribosomal protein P0-like</t>
  </si>
  <si>
    <t>RPLP0;RPLP0P6</t>
  </si>
  <si>
    <t>P06733;P13929;P09104</t>
  </si>
  <si>
    <t>P06733</t>
  </si>
  <si>
    <t>Alpha-enolase</t>
  </si>
  <si>
    <t>ENO1</t>
  </si>
  <si>
    <t>P07195</t>
  </si>
  <si>
    <t>L-lactate dehydrogenase B chain</t>
  </si>
  <si>
    <t>LDHB</t>
  </si>
  <si>
    <t>P07355;A6NMY6</t>
  </si>
  <si>
    <t>Annexin A2;Putative annexin A2-like protein</t>
  </si>
  <si>
    <t>ANXA2;ANXA2P2</t>
  </si>
  <si>
    <t>P07384</t>
  </si>
  <si>
    <t>Calpain-1 catalytic subunit</t>
  </si>
  <si>
    <t>CAPN1</t>
  </si>
  <si>
    <t>P07437;Q9BVA1;Q13885;Q13509</t>
  </si>
  <si>
    <t>Tubulin beta chain;Tubulin beta-2B chain;Tubulin beta-2A chain;Tubulin beta-3 chain</t>
  </si>
  <si>
    <t>TUBB;TUBB2B;TUBB2A;TUBB3</t>
  </si>
  <si>
    <t>P07814</t>
  </si>
  <si>
    <t>Bifunctional glutamate/proline--tRNA ligase;Glutamate--tRNA ligase;Proline--tRNA ligase</t>
  </si>
  <si>
    <t>EPRS</t>
  </si>
  <si>
    <t>P07900;Q14568;Q58FG0;Q58FG1</t>
  </si>
  <si>
    <t>P07900</t>
  </si>
  <si>
    <t>Heat shock protein HSP 90-alpha</t>
  </si>
  <si>
    <t>HSP90AA1</t>
  </si>
  <si>
    <t>P07910;O60812</t>
  </si>
  <si>
    <t>Heterogeneous nuclear ribonucleoproteins C1/C2;Heterogeneous nuclear ribonucleoprotein C-like 1</t>
  </si>
  <si>
    <t>HNRNPC;HNRNPCL1</t>
  </si>
  <si>
    <t>P08107</t>
  </si>
  <si>
    <t>Heat shock 70 kDa protein 1A</t>
  </si>
  <si>
    <t>HSPA1A</t>
  </si>
  <si>
    <t>P08133</t>
  </si>
  <si>
    <t>Annexin A6</t>
  </si>
  <si>
    <t>ANXA6</t>
  </si>
  <si>
    <t>P08195</t>
  </si>
  <si>
    <t>4F2 cell-surface antigen heavy chain</t>
  </si>
  <si>
    <t>SLC3A2</t>
  </si>
  <si>
    <t>P08238;Q58FF7;Q58FF6</t>
  </si>
  <si>
    <t>P08238</t>
  </si>
  <si>
    <t>Heat shock protein HSP 90-beta</t>
  </si>
  <si>
    <t>HSP90AB1</t>
  </si>
  <si>
    <t>P08243</t>
  </si>
  <si>
    <t>Asparagine synthetase [glutamine-hydrolyzing]</t>
  </si>
  <si>
    <t>ASNS</t>
  </si>
  <si>
    <t>P08670;P17661;P41219</t>
  </si>
  <si>
    <t>P08670</t>
  </si>
  <si>
    <t>Vimentin</t>
  </si>
  <si>
    <t>VIM</t>
  </si>
  <si>
    <t>P08758</t>
  </si>
  <si>
    <t>Annexin A5</t>
  </si>
  <si>
    <t>ANXA5</t>
  </si>
  <si>
    <t>P09874</t>
  </si>
  <si>
    <t>Poly [ADP-ribose] polymerase 1</t>
  </si>
  <si>
    <t>PARP1</t>
  </si>
  <si>
    <t>Q71UI9;P0C0S5</t>
  </si>
  <si>
    <t>Histone H2A,V;Histone H2A,Z</t>
  </si>
  <si>
    <t>H2AFV;H2AFZ</t>
  </si>
  <si>
    <t>Q99878;Q96KK5;Q9BTM1;Q16777;Q6FI13;P20671;P0C0S8</t>
  </si>
  <si>
    <t>Histone H2A type 1-J;Histone H2A type 1-H;Histone H2A,J;Histone H2A type 2-C;Histone H2A type 2-A;Histone H2A type 1-D;Histone H2A type 1</t>
  </si>
  <si>
    <t>HIST1H2AJ;HIST1H2AH;H2AFJ;HIST2H2AC;HIST2H2AA3;HIST1H2AD;HIST1H2AG</t>
  </si>
  <si>
    <t>P16403;P10412;P16402;P22492;Q02539</t>
  </si>
  <si>
    <t>P16403;P10412;P16402</t>
  </si>
  <si>
    <t>Histone H1,2;Histone H1,4;Histone H1,3</t>
  </si>
  <si>
    <t>HIST1H1C;HIST1H1E;HIST1H1D</t>
  </si>
  <si>
    <t>P10644;P31321</t>
  </si>
  <si>
    <t>P10644</t>
  </si>
  <si>
    <t>cAMP-dependent protein kinase type I-alpha regulatory subunit;cAMP-dependent protein kinase type I-alpha regulatory subunit, N-terminally processed</t>
  </si>
  <si>
    <t>PRKAR1A</t>
  </si>
  <si>
    <t>P11021</t>
  </si>
  <si>
    <t>78 kDa glucose-regulated protein</t>
  </si>
  <si>
    <t>HSPA5</t>
  </si>
  <si>
    <t>P11142;P54652;P38646</t>
  </si>
  <si>
    <t>P11142</t>
  </si>
  <si>
    <t>Heat shock cognate 71 kDa protein</t>
  </si>
  <si>
    <t>HSPA8</t>
  </si>
  <si>
    <t>P11498</t>
  </si>
  <si>
    <t>Pyruvate carboxylase, mitochondrial</t>
  </si>
  <si>
    <t>PC</t>
  </si>
  <si>
    <t>P11586</t>
  </si>
  <si>
    <t>C-1-tetrahydrofolate synthase, cytoplasmic;Methylenetetrahydrofolate dehydrogenase;Methenyltetrahydrofolate cyclohydrolase;Formyltetrahydrofolate synthetase;C-1-tetrahydrofolate synthase, cytoplasmic, N-terminally processed</t>
  </si>
  <si>
    <t>MTHFD1</t>
  </si>
  <si>
    <t>P11940;Q9H361;Q4VXU2;Q96DU9</t>
  </si>
  <si>
    <t>P11940</t>
  </si>
  <si>
    <t>Polyadenylate-binding protein 1</t>
  </si>
  <si>
    <t>PABPC1</t>
  </si>
  <si>
    <t>P12004</t>
  </si>
  <si>
    <t>Proliferating cell nuclear antigen</t>
  </si>
  <si>
    <t>PCNA</t>
  </si>
  <si>
    <t>P12268</t>
  </si>
  <si>
    <t>Inosine-5-monophosphate dehydrogenase 2</t>
  </si>
  <si>
    <t>IMPDH2</t>
  </si>
  <si>
    <t>P12270</t>
  </si>
  <si>
    <t>Nucleoprotein TPR</t>
  </si>
  <si>
    <t>TPR</t>
  </si>
  <si>
    <t>P12956</t>
  </si>
  <si>
    <t>X-ray repair cross-complementing protein 6</t>
  </si>
  <si>
    <t>XRCC6</t>
  </si>
  <si>
    <t>P13010</t>
  </si>
  <si>
    <t>X-ray repair cross-complementing protein 5</t>
  </si>
  <si>
    <t>XRCC5</t>
  </si>
  <si>
    <t>P13639</t>
  </si>
  <si>
    <t>Elongation factor 2</t>
  </si>
  <si>
    <t>EEF2</t>
  </si>
  <si>
    <t>P13797;P13796;Q14651</t>
  </si>
  <si>
    <t>P13797</t>
  </si>
  <si>
    <t>Plastin-3</t>
  </si>
  <si>
    <t>PLS3</t>
  </si>
  <si>
    <t>P14373</t>
  </si>
  <si>
    <t>Zinc finger protein RFP</t>
  </si>
  <si>
    <t>TRIM27</t>
  </si>
  <si>
    <t>P14618;P30613</t>
  </si>
  <si>
    <t>P14618</t>
  </si>
  <si>
    <t>Pyruvate kinase PKM</t>
  </si>
  <si>
    <t>PKM</t>
  </si>
  <si>
    <t>P14625;Q58FF3</t>
  </si>
  <si>
    <t>P14625</t>
  </si>
  <si>
    <t>Endoplasmin</t>
  </si>
  <si>
    <t>HSP90B1</t>
  </si>
  <si>
    <t>P15311</t>
  </si>
  <si>
    <t>Ezrin</t>
  </si>
  <si>
    <t>EZR</t>
  </si>
  <si>
    <t>P15880</t>
  </si>
  <si>
    <t>40S ribosomal protein S2</t>
  </si>
  <si>
    <t>RPS2</t>
  </si>
  <si>
    <t>P15924</t>
  </si>
  <si>
    <t>Desmoplakin</t>
  </si>
  <si>
    <t>DSP</t>
  </si>
  <si>
    <t>P17066;P48741</t>
  </si>
  <si>
    <t>P17066</t>
  </si>
  <si>
    <t>Heat shock 70 kDa protein 6</t>
  </si>
  <si>
    <t>HSPA6</t>
  </si>
  <si>
    <t>P17844</t>
  </si>
  <si>
    <t>Probable ATP-dependent RNA helicase DDX5</t>
  </si>
  <si>
    <t>DDX5</t>
  </si>
  <si>
    <t>P17980</t>
  </si>
  <si>
    <t>26S protease regulatory subunit 6A</t>
  </si>
  <si>
    <t>PSMC3</t>
  </si>
  <si>
    <t>P17987</t>
  </si>
  <si>
    <t>T-complex protein 1 subunit alpha</t>
  </si>
  <si>
    <t>TCP1</t>
  </si>
  <si>
    <t>P18206</t>
  </si>
  <si>
    <t>Vinculin</t>
  </si>
  <si>
    <t>VCL</t>
  </si>
  <si>
    <t>P18669;P15259;Q8N0Y7</t>
  </si>
  <si>
    <t>P18669;P15259</t>
  </si>
  <si>
    <t>Phosphoglycerate mutase 1;Phosphoglycerate mutase 2</t>
  </si>
  <si>
    <t>PGAM1;PGAM2</t>
  </si>
  <si>
    <t>P19338</t>
  </si>
  <si>
    <t>Nucleolin</t>
  </si>
  <si>
    <t>NCL</t>
  </si>
  <si>
    <t>P20700</t>
  </si>
  <si>
    <t>Lamin-B1</t>
  </si>
  <si>
    <t>LMNB1</t>
  </si>
  <si>
    <t>P22102</t>
  </si>
  <si>
    <t>Trifunctional purine biosynthetic protein adenosine-3;Phosphoribosylamine--glycine ligase;Phosphoribosylformylglycinamidine cyclo-ligase;Phosphoribosylglycinamide formyltransferase</t>
  </si>
  <si>
    <t>GART</t>
  </si>
  <si>
    <t>P22234</t>
  </si>
  <si>
    <t>Multifunctional protein ADE2;Phosphoribosylaminoimidazole-succinocarboxamide synthase;Phosphoribosylaminoimidazole carboxylase</t>
  </si>
  <si>
    <t>PAICS</t>
  </si>
  <si>
    <t>P22314</t>
  </si>
  <si>
    <t>Ubiquitin-like modifier-activating enzyme 1</t>
  </si>
  <si>
    <t>UBA1</t>
  </si>
  <si>
    <t>P22626</t>
  </si>
  <si>
    <t>Heterogeneous nuclear ribonucleoproteins A2/B1</t>
  </si>
  <si>
    <t>HNRNPA2B1</t>
  </si>
  <si>
    <t>P23246</t>
  </si>
  <si>
    <t>Splicing factor, proline- and glutamine-rich</t>
  </si>
  <si>
    <t>SFPQ</t>
  </si>
  <si>
    <t>P23396</t>
  </si>
  <si>
    <t>40S ribosomal protein S3</t>
  </si>
  <si>
    <t>RPS3</t>
  </si>
  <si>
    <t>P23526</t>
  </si>
  <si>
    <t>Adenosylhomocysteinase</t>
  </si>
  <si>
    <t>AHCY</t>
  </si>
  <si>
    <t>P23921</t>
  </si>
  <si>
    <t>Ribonucleoside-diphosphate reductase large subunit</t>
  </si>
  <si>
    <t>RRM1</t>
  </si>
  <si>
    <t>P25789</t>
  </si>
  <si>
    <t>Proteasome subunit alpha type-4</t>
  </si>
  <si>
    <t>PSMA4</t>
  </si>
  <si>
    <t>P26038</t>
  </si>
  <si>
    <t>Moesin</t>
  </si>
  <si>
    <t>MSN</t>
  </si>
  <si>
    <t>P26639;A2RTX5</t>
  </si>
  <si>
    <t>P26639</t>
  </si>
  <si>
    <t>Threonine--tRNA ligase, cytoplasmic</t>
  </si>
  <si>
    <t>TARS</t>
  </si>
  <si>
    <t>P26641</t>
  </si>
  <si>
    <t>Elongation factor 1-gamma</t>
  </si>
  <si>
    <t>EEF1G</t>
  </si>
  <si>
    <t>P27694</t>
  </si>
  <si>
    <t>Replication protein A 70 kDa DNA-binding subunit;Replication protein A 70 kDa DNA-binding subunit, N-terminally processed</t>
  </si>
  <si>
    <t>RPA1</t>
  </si>
  <si>
    <t>P27816</t>
  </si>
  <si>
    <t>Microtubule-associated protein 4</t>
  </si>
  <si>
    <t>MAP4</t>
  </si>
  <si>
    <t>P27824</t>
  </si>
  <si>
    <t>Calnexin</t>
  </si>
  <si>
    <t>CANX</t>
  </si>
  <si>
    <t>P29401</t>
  </si>
  <si>
    <t>Transketolase</t>
  </si>
  <si>
    <t>TKT</t>
  </si>
  <si>
    <t>P29692</t>
  </si>
  <si>
    <t>Elongation factor 1-delta</t>
  </si>
  <si>
    <t>EEF1D</t>
  </si>
  <si>
    <t>P30153</t>
  </si>
  <si>
    <t>Serine/threonine-protein phosphatase 2A 65 kDa regulatory subunit A alpha isoform</t>
  </si>
  <si>
    <t>PPP2R1A</t>
  </si>
  <si>
    <t>P31689</t>
  </si>
  <si>
    <t>DnaJ homolog subfamily A member 1</t>
  </si>
  <si>
    <t>DNAJA1</t>
  </si>
  <si>
    <t>P31939</t>
  </si>
  <si>
    <t>Bifunctional purine biosynthesis protein PURH;Phosphoribosylaminoimidazolecarboxamide formyltransferase;IMP cyclohydrolase</t>
  </si>
  <si>
    <t>ATIC</t>
  </si>
  <si>
    <t>P31946</t>
  </si>
  <si>
    <t>14-3-3 protein beta/alpha;14-3-3 protein beta/alpha, N-terminally processed</t>
  </si>
  <si>
    <t>YWHAB</t>
  </si>
  <si>
    <t>P31948</t>
  </si>
  <si>
    <t>Stress-induced-phosphoprotein 1</t>
  </si>
  <si>
    <t>STIP1</t>
  </si>
  <si>
    <t>P33991;Q9UJA3</t>
  </si>
  <si>
    <t>P33991</t>
  </si>
  <si>
    <t>DNA replication licensing factor MCM4</t>
  </si>
  <si>
    <t>MCM4</t>
  </si>
  <si>
    <t>P33993</t>
  </si>
  <si>
    <t>DNA replication licensing factor MCM7</t>
  </si>
  <si>
    <t>MCM7</t>
  </si>
  <si>
    <t>P34932</t>
  </si>
  <si>
    <t>Heat shock 70 kDa protein 4</t>
  </si>
  <si>
    <t>HSPA4</t>
  </si>
  <si>
    <t>P35221;Q9UI47</t>
  </si>
  <si>
    <t>P35221</t>
  </si>
  <si>
    <t>Catenin alpha-1</t>
  </si>
  <si>
    <t>CTNNA1</t>
  </si>
  <si>
    <t>P35240</t>
  </si>
  <si>
    <t>Merlin</t>
  </si>
  <si>
    <t>NF2</t>
  </si>
  <si>
    <t>P35579;P35749</t>
  </si>
  <si>
    <t>P35579</t>
  </si>
  <si>
    <t>Myosin-9</t>
  </si>
  <si>
    <t>MYH9</t>
  </si>
  <si>
    <t>P40222</t>
  </si>
  <si>
    <t>Alpha-taxilin</t>
  </si>
  <si>
    <t>TXLNA</t>
  </si>
  <si>
    <t>P40227;Q92526</t>
  </si>
  <si>
    <t>P40227</t>
  </si>
  <si>
    <t>T-complex protein 1 subunit zeta</t>
  </si>
  <si>
    <t>CCT6A</t>
  </si>
  <si>
    <t>P41250</t>
  </si>
  <si>
    <t>Glycine--tRNA ligase</t>
  </si>
  <si>
    <t>GARS</t>
  </si>
  <si>
    <t>P42566</t>
  </si>
  <si>
    <t>Epidermal growth factor receptor substrate 15</t>
  </si>
  <si>
    <t>EPS15</t>
  </si>
  <si>
    <t>P43243</t>
  </si>
  <si>
    <t>Matrin-3</t>
  </si>
  <si>
    <t>MATR3</t>
  </si>
  <si>
    <t>P43246</t>
  </si>
  <si>
    <t>DNA mismatch repair protein Msh2</t>
  </si>
  <si>
    <t>MSH2</t>
  </si>
  <si>
    <t>P46060</t>
  </si>
  <si>
    <t>Ran GTPase-activating protein 1</t>
  </si>
  <si>
    <t>RANGAP1</t>
  </si>
  <si>
    <t>P46379</t>
  </si>
  <si>
    <t>Large proline-rich protein BAG6</t>
  </si>
  <si>
    <t>BAG6</t>
  </si>
  <si>
    <t>P46783;Q9NQ39</t>
  </si>
  <si>
    <t>P46783</t>
  </si>
  <si>
    <t>40S ribosomal protein S10</t>
  </si>
  <si>
    <t>RPS10</t>
  </si>
  <si>
    <t>P46940;Q86VI3</t>
  </si>
  <si>
    <t>P46940</t>
  </si>
  <si>
    <t>Ras GTPase-activating-like protein IQGAP1</t>
  </si>
  <si>
    <t>IQGAP1</t>
  </si>
  <si>
    <t>P49327</t>
  </si>
  <si>
    <t>Fatty acid synthase;[Acyl-carrier-protein] S-acetyltransferase;[Acyl-carrier-protein] S-malonyltransferase;3-oxoacyl-[acyl-carrier-protein] synthase;3-oxoacyl-[acyl-carrier-protein] reductase;3-hydroxyacyl-[acyl-carrier-protein] dehydratase;Enoyl-[acyl-carrier-protein] reductase;Oleoyl-[acyl-carrier-protein] hydrolase</t>
  </si>
  <si>
    <t>FASN</t>
  </si>
  <si>
    <t>P49368</t>
  </si>
  <si>
    <t>T-complex protein 1 subunit gamma</t>
  </si>
  <si>
    <t>CCT3</t>
  </si>
  <si>
    <t>P49588</t>
  </si>
  <si>
    <t>Alanine--tRNA ligase, cytoplasmic</t>
  </si>
  <si>
    <t>AARS</t>
  </si>
  <si>
    <t>P49736</t>
  </si>
  <si>
    <t>DNA replication licensing factor MCM2</t>
  </si>
  <si>
    <t>MCM2</t>
  </si>
  <si>
    <t>P49915</t>
  </si>
  <si>
    <t>GMP synthase [glutamine-hydrolyzing]</t>
  </si>
  <si>
    <t>GMPS</t>
  </si>
  <si>
    <t>P50502;Q8NFI4;Q8IZP2</t>
  </si>
  <si>
    <t>Hsc70-interacting protein;Putative protein FAM10A5;Putative protein FAM10A4</t>
  </si>
  <si>
    <t>ST13;ST13P5;ST13P4</t>
  </si>
  <si>
    <t>P50990</t>
  </si>
  <si>
    <t>T-complex protein 1 subunit theta</t>
  </si>
  <si>
    <t>CCT8</t>
  </si>
  <si>
    <t>P50991</t>
  </si>
  <si>
    <t>T-complex protein 1 subunit delta</t>
  </si>
  <si>
    <t>CCT4</t>
  </si>
  <si>
    <t>P51572</t>
  </si>
  <si>
    <t>B-cell receptor-associated protein 31</t>
  </si>
  <si>
    <t>BCAP31</t>
  </si>
  <si>
    <t>P52272</t>
  </si>
  <si>
    <t>Heterogeneous nuclear ribonucleoprotein M</t>
  </si>
  <si>
    <t>HNRNPM</t>
  </si>
  <si>
    <t>P52292</t>
  </si>
  <si>
    <t>Importin subunit alpha-1</t>
  </si>
  <si>
    <t>KPNA2</t>
  </si>
  <si>
    <t>P53396</t>
  </si>
  <si>
    <t>ATP-citrate synthase</t>
  </si>
  <si>
    <t>ACLY</t>
  </si>
  <si>
    <t>P54136</t>
  </si>
  <si>
    <t>Arginine--tRNA ligase, cytoplasmic</t>
  </si>
  <si>
    <t>RARS</t>
  </si>
  <si>
    <t>P54577</t>
  </si>
  <si>
    <t>Tyrosine--tRNA ligase, cytoplasmic;Tyrosine--tRNA ligase, cytoplasmic, N-terminally processed</t>
  </si>
  <si>
    <t>YARS</t>
  </si>
  <si>
    <t>P54727</t>
  </si>
  <si>
    <t>UV excision repair protein RAD23 homolog B</t>
  </si>
  <si>
    <t>RAD23B</t>
  </si>
  <si>
    <t>P55036</t>
  </si>
  <si>
    <t>26S proteasome non-ATPase regulatory subunit 4</t>
  </si>
  <si>
    <t>PSMD4</t>
  </si>
  <si>
    <t>P55060</t>
  </si>
  <si>
    <t>Exportin-2</t>
  </si>
  <si>
    <t>CSE1L</t>
  </si>
  <si>
    <t>P55072</t>
  </si>
  <si>
    <t>Transitional endoplasmic reticulum ATPase</t>
  </si>
  <si>
    <t>VCP</t>
  </si>
  <si>
    <t>P55209</t>
  </si>
  <si>
    <t>Nucleosome assembly protein 1-like 1</t>
  </si>
  <si>
    <t>NAP1L1</t>
  </si>
  <si>
    <t>P55884</t>
  </si>
  <si>
    <t>Eukaryotic translation initiation factor 3 subunit B</t>
  </si>
  <si>
    <t>EIF3B</t>
  </si>
  <si>
    <t>P60174</t>
  </si>
  <si>
    <t>Triosephosphate isomerase</t>
  </si>
  <si>
    <t>TPI1</t>
  </si>
  <si>
    <t>P60842</t>
  </si>
  <si>
    <t>Eukaryotic initiation factor 4A-I</t>
  </si>
  <si>
    <t>EIF4A1</t>
  </si>
  <si>
    <t>P60900</t>
  </si>
  <si>
    <t>Proteasome subunit alpha type-6</t>
  </si>
  <si>
    <t>PSMA6</t>
  </si>
  <si>
    <t>P61077;P62837</t>
  </si>
  <si>
    <t>Ubiquitin-conjugating enzyme E2 D3;Ubiquitin-conjugating enzyme E2 D2</t>
  </si>
  <si>
    <t>UBE2D3;UBE2D2</t>
  </si>
  <si>
    <t>P61086</t>
  </si>
  <si>
    <t>Ubiquitin-conjugating enzyme E2 K</t>
  </si>
  <si>
    <t>UBE2K</t>
  </si>
  <si>
    <t>P61221</t>
  </si>
  <si>
    <t>ATP-binding cassette sub-family E member 1</t>
  </si>
  <si>
    <t>ABCE1</t>
  </si>
  <si>
    <t>P61289</t>
  </si>
  <si>
    <t>Proteasome activator complex subunit 3</t>
  </si>
  <si>
    <t>PSME3</t>
  </si>
  <si>
    <t>P61978</t>
  </si>
  <si>
    <t>Heterogeneous nuclear ribonucleoprotein K</t>
  </si>
  <si>
    <t>HNRNPK</t>
  </si>
  <si>
    <t>P62081</t>
  </si>
  <si>
    <t>40S ribosomal protein S7</t>
  </si>
  <si>
    <t>RPS7</t>
  </si>
  <si>
    <t>P62195;Q8NB90</t>
  </si>
  <si>
    <t>P62195</t>
  </si>
  <si>
    <t>26S protease regulatory subunit 8</t>
  </si>
  <si>
    <t>PSMC5</t>
  </si>
  <si>
    <t>P62258</t>
  </si>
  <si>
    <t>14-3-3 protein epsilon</t>
  </si>
  <si>
    <t>YWHAE</t>
  </si>
  <si>
    <t>P62826</t>
  </si>
  <si>
    <t>GTP-binding nuclear protein Ran</t>
  </si>
  <si>
    <t>RAN</t>
  </si>
  <si>
    <t>P62979;P62987;P0CG47;P0CG48</t>
  </si>
  <si>
    <t>Ubiquitin-40S ribosomal protein S27a;Ubiquitin;40S ribosomal protein S27a;Ubiquitin-60S ribosomal protein L40;Ubiquitin;60S ribosomal protein L40;Polyubiquitin-B;Ubiquitin;Polyubiquitin-C;Ubiquitin</t>
  </si>
  <si>
    <t>RPS27A;UBA52;UBB;UBC</t>
  </si>
  <si>
    <t>P63104</t>
  </si>
  <si>
    <t>14-3-3 protein zeta/delta</t>
  </si>
  <si>
    <t>YWHAZ</t>
  </si>
  <si>
    <t>P67936</t>
  </si>
  <si>
    <t>Tropomyosin alpha-4 chain</t>
  </si>
  <si>
    <t>TPM4</t>
  </si>
  <si>
    <t>P68036</t>
  </si>
  <si>
    <t>Ubiquitin-conjugating enzyme E2 L3</t>
  </si>
  <si>
    <t>UBE2L3</t>
  </si>
  <si>
    <t>Q5VTE0;P68104;Q05639</t>
  </si>
  <si>
    <t>Putative elongation factor 1-alpha-like 3;Elongation factor 1-alpha 1;Elongation factor 1-alpha 2</t>
  </si>
  <si>
    <t>EEF1A1P5;EEF1A1;EEF1A2</t>
  </si>
  <si>
    <t>Q71DI3;Q16695;P84243;P68431;Q6NXT2</t>
  </si>
  <si>
    <t>Q71DI3;Q16695;P84243;P68431</t>
  </si>
  <si>
    <t>Histone H3,2;Histone H3,1t;Histone H3,3;Histone H3,1</t>
  </si>
  <si>
    <t>HIST2H3A;HIST3H3;H3F3A;HIST1H3A</t>
  </si>
  <si>
    <t>P78371</t>
  </si>
  <si>
    <t>T-complex protein 1 subunit beta</t>
  </si>
  <si>
    <t>CCT2</t>
  </si>
  <si>
    <t>Q00610;P53675</t>
  </si>
  <si>
    <t>Q00610</t>
  </si>
  <si>
    <t>Clathrin heavy chain 1</t>
  </si>
  <si>
    <t>CLTC</t>
  </si>
  <si>
    <t>Q00839</t>
  </si>
  <si>
    <t>Heterogeneous nuclear ribonucleoprotein U</t>
  </si>
  <si>
    <t>HNRNPU</t>
  </si>
  <si>
    <t>Q01082</t>
  </si>
  <si>
    <t>Spectrin beta chain, non-erythrocytic 1</t>
  </si>
  <si>
    <t>SPTBN1</t>
  </si>
  <si>
    <t>Q02878</t>
  </si>
  <si>
    <t>60S ribosomal protein L6</t>
  </si>
  <si>
    <t>RPL6</t>
  </si>
  <si>
    <t>Q03252</t>
  </si>
  <si>
    <t>Lamin-B2</t>
  </si>
  <si>
    <t>LMNB2</t>
  </si>
  <si>
    <t>Q04637</t>
  </si>
  <si>
    <t>Eukaryotic translation initiation factor 4 gamma 1</t>
  </si>
  <si>
    <t>EIF4G1</t>
  </si>
  <si>
    <t>Q05086</t>
  </si>
  <si>
    <t>Ubiquitin-protein ligase E3A</t>
  </si>
  <si>
    <t>UBE3A</t>
  </si>
  <si>
    <t>Q06830;Q13162</t>
  </si>
  <si>
    <t>Q06830</t>
  </si>
  <si>
    <t>Peroxiredoxin-1</t>
  </si>
  <si>
    <t>PRDX1</t>
  </si>
  <si>
    <t>Q07065;Q96K21</t>
  </si>
  <si>
    <t>Q07065</t>
  </si>
  <si>
    <t>Cytoskeleton-associated protein 4</t>
  </si>
  <si>
    <t>CKAP4</t>
  </si>
  <si>
    <t>Q13098</t>
  </si>
  <si>
    <t>COP9 signalosome complex subunit 1</t>
  </si>
  <si>
    <t>GPS1</t>
  </si>
  <si>
    <t>Q13263</t>
  </si>
  <si>
    <t>Transcription intermediary factor 1-beta</t>
  </si>
  <si>
    <t>TRIM28</t>
  </si>
  <si>
    <t>Q14258</t>
  </si>
  <si>
    <t>E3 ubiquitin/ISG15 ligase TRIM25</t>
  </si>
  <si>
    <t>TRIM25</t>
  </si>
  <si>
    <t>Q14974</t>
  </si>
  <si>
    <t>Importin subunit beta-1</t>
  </si>
  <si>
    <t>KPNB1</t>
  </si>
  <si>
    <t>Q15154</t>
  </si>
  <si>
    <t>Pericentriolar material 1 protein</t>
  </si>
  <si>
    <t>PCM1</t>
  </si>
  <si>
    <t>Q15366</t>
  </si>
  <si>
    <t>Poly(rC)-binding protein 2</t>
  </si>
  <si>
    <t>PCBP2</t>
  </si>
  <si>
    <t>Q15459</t>
  </si>
  <si>
    <t>Splicing factor 3A subunit 1</t>
  </si>
  <si>
    <t>SF3A1</t>
  </si>
  <si>
    <t>Q15758</t>
  </si>
  <si>
    <t>Neutral amino acid transporter B(0)</t>
  </si>
  <si>
    <t>SLC1A5</t>
  </si>
  <si>
    <t>Q15907;P62491;P57735</t>
  </si>
  <si>
    <t>Q15907;P62491</t>
  </si>
  <si>
    <t>Ras-related protein Rab-11B;Ras-related protein Rab-11A</t>
  </si>
  <si>
    <t>RAB11B;RAB11A</t>
  </si>
  <si>
    <t>Q16181;Q6ZU15</t>
  </si>
  <si>
    <t>Q16181</t>
  </si>
  <si>
    <t>Septin-7</t>
  </si>
  <si>
    <t>Q16186</t>
  </si>
  <si>
    <t>Proteasomal ubiquitin receptor ADRM1</t>
  </si>
  <si>
    <t>ADRM1</t>
  </si>
  <si>
    <t>Q16531</t>
  </si>
  <si>
    <t>DNA damage-binding protein 1</t>
  </si>
  <si>
    <t>DDB1</t>
  </si>
  <si>
    <t>Q16763</t>
  </si>
  <si>
    <t>Ubiquitin-conjugating enzyme E2 S</t>
  </si>
  <si>
    <t>UBE2S</t>
  </si>
  <si>
    <t>Q7Z569</t>
  </si>
  <si>
    <t>BRCA1-associated protein</t>
  </si>
  <si>
    <t>BRAP</t>
  </si>
  <si>
    <t>Q7Z6Z7</t>
  </si>
  <si>
    <t>E3 ubiquitin-protein ligase HUWE1</t>
  </si>
  <si>
    <t>HUWE1</t>
  </si>
  <si>
    <t>Q86T24</t>
  </si>
  <si>
    <t>Transcriptional regulator Kaiso</t>
  </si>
  <si>
    <t>ZBTB33</t>
  </si>
  <si>
    <t>Q86UP2</t>
  </si>
  <si>
    <t>Kinectin</t>
  </si>
  <si>
    <t>KTN1</t>
  </si>
  <si>
    <t>Q86VP6</t>
  </si>
  <si>
    <t>Cullin-associated NEDD8-dissociated protein 1</t>
  </si>
  <si>
    <t>CAND1</t>
  </si>
  <si>
    <t>Q8IWJ2;Q7Z3J3;Q99666;O14715</t>
  </si>
  <si>
    <t>Q8IWJ2</t>
  </si>
  <si>
    <t>GRIP and coiled-coil domain-containing protein 2</t>
  </si>
  <si>
    <t>GCC2</t>
  </si>
  <si>
    <t>Q8N0X7</t>
  </si>
  <si>
    <t>Spartin</t>
  </si>
  <si>
    <t>SPG20</t>
  </si>
  <si>
    <t>Q8TC07</t>
  </si>
  <si>
    <t>TBC1 domain family member 15</t>
  </si>
  <si>
    <t>TBC1D15</t>
  </si>
  <si>
    <t>Q8TCG1</t>
  </si>
  <si>
    <t>Protein CIP2A</t>
  </si>
  <si>
    <t>KIAA1524</t>
  </si>
  <si>
    <t>Q8WUM4</t>
  </si>
  <si>
    <t>Programmed cell death 6-interacting protein</t>
  </si>
  <si>
    <t>PDCD6IP</t>
  </si>
  <si>
    <t>Q92598</t>
  </si>
  <si>
    <t>Heat shock protein 105 kDa</t>
  </si>
  <si>
    <t>HSPH1</t>
  </si>
  <si>
    <t>Q92922;Q8TAQ2</t>
  </si>
  <si>
    <t>Q92922</t>
  </si>
  <si>
    <t>SWI/SNF complex subunit SMARCC1</t>
  </si>
  <si>
    <t>SMARCC1</t>
  </si>
  <si>
    <t>Q92945</t>
  </si>
  <si>
    <t>Far upstream element-binding protein 2</t>
  </si>
  <si>
    <t>KHSRP</t>
  </si>
  <si>
    <t>Q92973</t>
  </si>
  <si>
    <t>Transportin-1</t>
  </si>
  <si>
    <t>TNPO1</t>
  </si>
  <si>
    <t>Q93008;O00507</t>
  </si>
  <si>
    <t>Q93008</t>
  </si>
  <si>
    <t>Probable ubiquitin carboxyl-terminal hydrolase FAF-X</t>
  </si>
  <si>
    <t>USP9X</t>
  </si>
  <si>
    <t>Q96AG4</t>
  </si>
  <si>
    <t>Leucine-rich repeat-containing protein 59</t>
  </si>
  <si>
    <t>LRRC59</t>
  </si>
  <si>
    <t>Q96AY3</t>
  </si>
  <si>
    <t>Peptidyl-prolyl cis-trans isomerase FKBP10</t>
  </si>
  <si>
    <t>FKBP10</t>
  </si>
  <si>
    <t>Q96CS3</t>
  </si>
  <si>
    <t>FAS-associated factor 2</t>
  </si>
  <si>
    <t>FAF2</t>
  </si>
  <si>
    <t>Q96J02;Q9H0M0</t>
  </si>
  <si>
    <t>Q96J02</t>
  </si>
  <si>
    <t>E3 ubiquitin-protein ligase Itchy homolog</t>
  </si>
  <si>
    <t>ITCH</t>
  </si>
  <si>
    <t>Q96JB5</t>
  </si>
  <si>
    <t>CDK5 regulatory subunit-associated protein 3</t>
  </si>
  <si>
    <t>CDK5RAP3</t>
  </si>
  <si>
    <t>Q96QK1</t>
  </si>
  <si>
    <t>Vacuolar protein sorting-associated protein 35</t>
  </si>
  <si>
    <t>VPS35</t>
  </si>
  <si>
    <t>Q99460</t>
  </si>
  <si>
    <t>26S proteasome non-ATPase regulatory subunit 1</t>
  </si>
  <si>
    <t>PSMD1</t>
  </si>
  <si>
    <t>Q99598</t>
  </si>
  <si>
    <t>Translin-associated protein X</t>
  </si>
  <si>
    <t>TSNAX</t>
  </si>
  <si>
    <t>Q99615</t>
  </si>
  <si>
    <t>DnaJ homolog subfamily C member 7</t>
  </si>
  <si>
    <t>DNAJC7</t>
  </si>
  <si>
    <t>Q99755;O14986</t>
  </si>
  <si>
    <t>Q99755</t>
  </si>
  <si>
    <t>Phosphatidylinositol 4-phosphate 5-kinase type-1 alpha</t>
  </si>
  <si>
    <t>PIP5K1A</t>
  </si>
  <si>
    <t>Q99832</t>
  </si>
  <si>
    <t>T-complex protein 1 subunit eta</t>
  </si>
  <si>
    <t>CCT7</t>
  </si>
  <si>
    <t>Q9C0C9</t>
  </si>
  <si>
    <t>E2/E3 hybrid ubiquitin-protein ligase UBE2O</t>
  </si>
  <si>
    <t>UBE2O</t>
  </si>
  <si>
    <t>Q9H832</t>
  </si>
  <si>
    <t>Ubiquitin-conjugating enzyme E2 Z</t>
  </si>
  <si>
    <t>UBE2Z</t>
  </si>
  <si>
    <t>Q9NPD8</t>
  </si>
  <si>
    <t>Ubiquitin-conjugating enzyme E2 T</t>
  </si>
  <si>
    <t>UBE2T</t>
  </si>
  <si>
    <t>Q9NS91</t>
  </si>
  <si>
    <t>E3 ubiquitin-protein ligase RAD18</t>
  </si>
  <si>
    <t>RAD18</t>
  </si>
  <si>
    <t>Q9NSD9</t>
  </si>
  <si>
    <t>Phenylalanine--tRNA ligase beta subunit</t>
  </si>
  <si>
    <t>FARSB</t>
  </si>
  <si>
    <t>Q9NUQ3;Q9BZA5</t>
  </si>
  <si>
    <t>Q9NUQ3</t>
  </si>
  <si>
    <t>Gamma-taxilin</t>
  </si>
  <si>
    <t>TXLNG</t>
  </si>
  <si>
    <t>Q9NZI8;Q9Y6M1</t>
  </si>
  <si>
    <t>Q9NZI8</t>
  </si>
  <si>
    <t>Insulin-like growth factor 2 mRNA-binding protein 1</t>
  </si>
  <si>
    <t>IGF2BP1</t>
  </si>
  <si>
    <t>Q9UBB4</t>
  </si>
  <si>
    <t>Ataxin-10</t>
  </si>
  <si>
    <t>ATXN10</t>
  </si>
  <si>
    <t>Q9UBC2</t>
  </si>
  <si>
    <t>Epidermal growth factor receptor substrate 15-like 1</t>
  </si>
  <si>
    <t>EPS15L1</t>
  </si>
  <si>
    <t>Q9UG63</t>
  </si>
  <si>
    <t>ATP-binding cassette sub-family F member 2</t>
  </si>
  <si>
    <t>ABCF2</t>
  </si>
  <si>
    <t>Q9UJX3</t>
  </si>
  <si>
    <t>Anaphase-promoting complex subunit 7</t>
  </si>
  <si>
    <t>ANAPC7</t>
  </si>
  <si>
    <t>Q9UKF6</t>
  </si>
  <si>
    <t>Cleavage and polyadenylation specificity factor subunit 3</t>
  </si>
  <si>
    <t>CPSF3</t>
  </si>
  <si>
    <t>Q9UKG1</t>
  </si>
  <si>
    <t>DCC-interacting protein 13-alpha</t>
  </si>
  <si>
    <t>APPL1</t>
  </si>
  <si>
    <t>Q9UNN5</t>
  </si>
  <si>
    <t>FAS-associated factor 1</t>
  </si>
  <si>
    <t>FAF1</t>
  </si>
  <si>
    <t>Q9UNS2</t>
  </si>
  <si>
    <t>COP9 signalosome complex subunit 3</t>
  </si>
  <si>
    <t>COPS3</t>
  </si>
  <si>
    <t>Q9UQ80</t>
  </si>
  <si>
    <t>Proliferation-associated protein 2G4</t>
  </si>
  <si>
    <t>PA2G4</t>
  </si>
  <si>
    <t>Q9UQE7</t>
  </si>
  <si>
    <t>Structural maintenance of chromosomes protein 3</t>
  </si>
  <si>
    <t>SMC3</t>
  </si>
  <si>
    <t>Q9Y230</t>
  </si>
  <si>
    <t>RuvB-like 2</t>
  </si>
  <si>
    <t>RUVBL2</t>
  </si>
  <si>
    <t>Q9Y265</t>
  </si>
  <si>
    <t>RuvB-like 1</t>
  </si>
  <si>
    <t>RUVBL1</t>
  </si>
  <si>
    <t>Q9Y3Z3</t>
  </si>
  <si>
    <t>Deoxynucleoside triphosphate triphosphohydrolase SAMHD1</t>
  </si>
  <si>
    <t>SAMHD1</t>
  </si>
  <si>
    <t>Q9Y490;Q9Y4G6</t>
  </si>
  <si>
    <t>Q9Y490</t>
  </si>
  <si>
    <t>Talin-1</t>
  </si>
  <si>
    <t>TLN1</t>
  </si>
  <si>
    <t>Q9Y4C2</t>
  </si>
  <si>
    <t>TRPM8 channel-associated factor 1</t>
  </si>
  <si>
    <t>TCAF1</t>
  </si>
  <si>
    <t>Q9Y5V3;Q96JG8</t>
  </si>
  <si>
    <t>Q9Y5V3</t>
  </si>
  <si>
    <t>Melanoma-associated antigen D1</t>
  </si>
  <si>
    <t>MAGED1</t>
  </si>
  <si>
    <t>Q9Y617</t>
  </si>
  <si>
    <t>Phosphoserine aminotransferase</t>
  </si>
  <si>
    <t>PSAT1</t>
  </si>
  <si>
    <t>C: Student's T-test Significant USP11_CONTROL</t>
  </si>
  <si>
    <t>C: Student's T-test significant</t>
  </si>
  <si>
    <t>N: N: Peptides</t>
  </si>
  <si>
    <t>N: N: Unique peptides</t>
  </si>
  <si>
    <t>N: N: LFQ intensity siUSP11 1_x1000</t>
  </si>
  <si>
    <t>N: N: LFQ intensity siUSP11 2_x1000</t>
  </si>
  <si>
    <t>N: N: LFQ intensity siUSP11 3_x1000</t>
  </si>
  <si>
    <t>N: N: LFQ intensity USP11 C1_x1000</t>
  </si>
  <si>
    <t>N: N: LFQ intensity USP11 C2_x1000</t>
  </si>
  <si>
    <t>N: N: LFQ intensity USP11 C3_x1000</t>
  </si>
  <si>
    <t>N: Student's T-test Test statistic USP11_CONTROL</t>
  </si>
  <si>
    <t>T: T: Protein IDs</t>
  </si>
  <si>
    <t>T: T: Majority protein IDs</t>
  </si>
  <si>
    <t>T: T: Protein names</t>
  </si>
  <si>
    <t>T: T: Gene names</t>
  </si>
  <si>
    <t>+</t>
  </si>
  <si>
    <t>USP11_CONTROL</t>
  </si>
  <si>
    <t>HIST1H2BL</t>
  </si>
  <si>
    <t>TUBB</t>
  </si>
  <si>
    <t>HNRNPC</t>
  </si>
  <si>
    <t>HIST1H2AJ</t>
  </si>
  <si>
    <t>PGAM1</t>
  </si>
  <si>
    <t>ST13</t>
  </si>
  <si>
    <t>UBE2D3</t>
  </si>
  <si>
    <t>RPS27A</t>
  </si>
  <si>
    <t>EEF1A1P5</t>
  </si>
  <si>
    <t>ANXA2</t>
  </si>
  <si>
    <t>RAB11B</t>
  </si>
  <si>
    <t>H2AFV</t>
  </si>
  <si>
    <t>HIST2H3A</t>
  </si>
  <si>
    <t>RPLP0</t>
  </si>
  <si>
    <t>HIST1H1C</t>
  </si>
  <si>
    <t>p-value &lt; 0.05</t>
  </si>
  <si>
    <t>FC &gt; 1</t>
  </si>
  <si>
    <t>FC &lt; 1</t>
  </si>
  <si>
    <t>UP</t>
  </si>
  <si>
    <t>DOWN</t>
  </si>
  <si>
    <t>p-value USP11_CONTROL</t>
  </si>
  <si>
    <t>FC USP11_CONTROL</t>
  </si>
  <si>
    <t>N: -Log Student's T-test p-value USP11_CONTROL</t>
  </si>
  <si>
    <t>N: Student's T-test Difference USP11_CONTROL</t>
  </si>
  <si>
    <t>p-value &lt; 0,05</t>
  </si>
  <si>
    <t>FC &lt; 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</si>
</sst>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12"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23"/>
  <sheetViews>
    <sheetView workbookViewId="0">
      <selection activeCell="C7" sqref="C7:F223"/>
    </sheetView>
  </sheetViews>
  <sheetFormatPr baseColWidth="10" defaultRowHeight="15" x14ac:dyDescent="0.25"/>
  <cols>
    <col min="4" max="6" width="11.42578125" style="5"/>
    <col min="23" max="23" width="16.140625" bestFit="1" customWidth="1"/>
    <col min="24" max="24" width="13.140625" bestFit="1" customWidth="1"/>
  </cols>
  <sheetData>
    <row r="1" spans="1:32" x14ac:dyDescent="0.25">
      <c r="A1" t="s">
        <v>0</v>
      </c>
      <c r="B1" t="s">
        <v>1</v>
      </c>
      <c r="C1" t="s">
        <v>2</v>
      </c>
      <c r="D1" s="7" t="s">
        <v>3</v>
      </c>
      <c r="E1" s="7" t="s">
        <v>4</v>
      </c>
      <c r="F1" s="7" t="s">
        <v>5</v>
      </c>
      <c r="G1" t="s">
        <v>714</v>
      </c>
      <c r="H1" t="s">
        <v>715</v>
      </c>
      <c r="I1" t="s">
        <v>716</v>
      </c>
      <c r="J1" t="s">
        <v>717</v>
      </c>
      <c r="K1" t="s">
        <v>718</v>
      </c>
      <c r="L1" t="s">
        <v>719</v>
      </c>
      <c r="M1" t="s">
        <v>720</v>
      </c>
      <c r="N1" t="s">
        <v>721</v>
      </c>
      <c r="O1" t="s">
        <v>722</v>
      </c>
      <c r="P1" t="s">
        <v>723</v>
      </c>
      <c r="Q1" t="s">
        <v>751</v>
      </c>
      <c r="R1" t="s">
        <v>752</v>
      </c>
      <c r="S1" t="s">
        <v>724</v>
      </c>
      <c r="T1" t="s">
        <v>725</v>
      </c>
      <c r="U1" t="s">
        <v>726</v>
      </c>
      <c r="V1" t="s">
        <v>727</v>
      </c>
      <c r="W1" t="s">
        <v>728</v>
      </c>
      <c r="X1" t="s">
        <v>746</v>
      </c>
      <c r="Y1" t="s">
        <v>747</v>
      </c>
      <c r="Z1" t="s">
        <v>748</v>
      </c>
      <c r="AA1" t="s">
        <v>749</v>
      </c>
      <c r="AB1" t="s">
        <v>750</v>
      </c>
      <c r="AE1">
        <v>0.05</v>
      </c>
      <c r="AF1">
        <f>-LOG10(AE1)</f>
        <v>1.3010299956639813</v>
      </c>
    </row>
    <row r="2" spans="1:32" x14ac:dyDescent="0.25">
      <c r="A2" s="5">
        <v>13.865600000000001</v>
      </c>
      <c r="B2" s="5">
        <v>13.641500000000001</v>
      </c>
      <c r="C2" s="5">
        <v>13.061299999999999</v>
      </c>
      <c r="D2" s="5">
        <v>12.5335</v>
      </c>
      <c r="E2" s="5">
        <v>12.3881</v>
      </c>
      <c r="F2" s="5">
        <v>11.669700000000001</v>
      </c>
      <c r="G2" s="5" t="s">
        <v>729</v>
      </c>
      <c r="H2" s="5" t="s">
        <v>730</v>
      </c>
      <c r="I2" s="5">
        <v>7</v>
      </c>
      <c r="J2" s="5">
        <v>7</v>
      </c>
      <c r="K2" s="5">
        <v>14927000</v>
      </c>
      <c r="L2" s="5">
        <v>12779000</v>
      </c>
      <c r="M2" s="5">
        <v>8547300</v>
      </c>
      <c r="N2" s="5">
        <v>5928700</v>
      </c>
      <c r="O2" s="5">
        <v>5360400</v>
      </c>
      <c r="P2" s="5">
        <v>3257900</v>
      </c>
      <c r="Q2" s="5">
        <v>1.6792</v>
      </c>
      <c r="R2" s="5">
        <v>1.32568</v>
      </c>
      <c r="S2" s="5">
        <v>3.6947399999999999</v>
      </c>
      <c r="T2" s="5" t="s">
        <v>450</v>
      </c>
      <c r="U2" s="5" t="s">
        <v>450</v>
      </c>
      <c r="V2" s="5" t="s">
        <v>451</v>
      </c>
      <c r="W2" s="5" t="s">
        <v>452</v>
      </c>
      <c r="X2" s="5">
        <f>IF(Q2&gt;$AF$1,1,0)</f>
        <v>1</v>
      </c>
      <c r="Y2" s="5">
        <f>IF(R2&gt;1,1,0)</f>
        <v>1</v>
      </c>
      <c r="Z2" s="5">
        <f>IF(R2&lt;-1,1,0)</f>
        <v>0</v>
      </c>
      <c r="AA2" s="5">
        <f>X2+Y2</f>
        <v>2</v>
      </c>
      <c r="AB2" s="5">
        <f>X2+Z2</f>
        <v>1</v>
      </c>
    </row>
    <row r="3" spans="1:32" x14ac:dyDescent="0.25">
      <c r="A3" s="5">
        <v>15.0299</v>
      </c>
      <c r="B3" s="5">
        <v>14.5259</v>
      </c>
      <c r="C3" s="5">
        <v>15.155099999999999</v>
      </c>
      <c r="D3" s="5">
        <v>12.674200000000001</v>
      </c>
      <c r="E3" s="5">
        <v>13.0631</v>
      </c>
      <c r="F3" s="5">
        <v>12.508900000000001</v>
      </c>
      <c r="G3" s="5" t="s">
        <v>729</v>
      </c>
      <c r="H3" s="5" t="s">
        <v>730</v>
      </c>
      <c r="I3" s="5">
        <v>7</v>
      </c>
      <c r="J3" s="5">
        <v>7</v>
      </c>
      <c r="K3" s="5">
        <v>33454000</v>
      </c>
      <c r="L3" s="5">
        <v>23590000</v>
      </c>
      <c r="M3" s="5">
        <v>36486000</v>
      </c>
      <c r="N3" s="5">
        <v>6535900</v>
      </c>
      <c r="O3" s="5">
        <v>8558300</v>
      </c>
      <c r="P3" s="5">
        <v>5828400</v>
      </c>
      <c r="Q3" s="5">
        <v>2.9825900000000001</v>
      </c>
      <c r="R3" s="5">
        <v>2.15489</v>
      </c>
      <c r="S3" s="5">
        <v>8.5205599999999997</v>
      </c>
      <c r="T3" s="5" t="s">
        <v>472</v>
      </c>
      <c r="U3" s="5" t="s">
        <v>472</v>
      </c>
      <c r="V3" s="5" t="s">
        <v>473</v>
      </c>
      <c r="W3" s="5" t="s">
        <v>474</v>
      </c>
      <c r="X3" s="5">
        <f>IF(Q3&gt;$AF$1,1,0)</f>
        <v>1</v>
      </c>
      <c r="Y3" s="5">
        <f>IF(R3&gt;1,1,0)</f>
        <v>1</v>
      </c>
      <c r="Z3" s="5">
        <f>IF(R3&lt;-1,1,0)</f>
        <v>0</v>
      </c>
      <c r="AA3" s="5">
        <f>X3+Y3</f>
        <v>2</v>
      </c>
      <c r="AB3" s="5">
        <f>X3+Z3</f>
        <v>1</v>
      </c>
    </row>
    <row r="4" spans="1:32" x14ac:dyDescent="0.25">
      <c r="A4" s="5">
        <v>11.988300000000001</v>
      </c>
      <c r="B4" s="5">
        <v>11.845000000000001</v>
      </c>
      <c r="C4" s="5">
        <v>11.979100000000001</v>
      </c>
      <c r="D4" s="5">
        <v>9.67347</v>
      </c>
      <c r="E4" s="5">
        <v>10.423500000000001</v>
      </c>
      <c r="F4" s="5">
        <v>10.0307</v>
      </c>
      <c r="G4" s="5" t="s">
        <v>729</v>
      </c>
      <c r="H4" s="5" t="s">
        <v>730</v>
      </c>
      <c r="I4" s="5">
        <v>7</v>
      </c>
      <c r="J4" s="5">
        <v>7</v>
      </c>
      <c r="K4" s="5">
        <v>4062900</v>
      </c>
      <c r="L4" s="5">
        <v>3678700</v>
      </c>
      <c r="M4" s="5">
        <v>4037200</v>
      </c>
      <c r="N4" s="5">
        <v>0</v>
      </c>
      <c r="O4" s="5">
        <v>0</v>
      </c>
      <c r="P4" s="5">
        <v>0</v>
      </c>
      <c r="Q4" s="5">
        <v>2.9892500000000002</v>
      </c>
      <c r="R4" s="5">
        <v>1.8949199999999999</v>
      </c>
      <c r="S4" s="5">
        <v>8.5547799999999992</v>
      </c>
      <c r="T4" s="5" t="s">
        <v>213</v>
      </c>
      <c r="U4" s="5" t="s">
        <v>213</v>
      </c>
      <c r="V4" s="5" t="s">
        <v>214</v>
      </c>
      <c r="W4" s="5" t="s">
        <v>215</v>
      </c>
      <c r="X4" s="5">
        <f>IF(Q4&gt;$AF$1,1,0)</f>
        <v>1</v>
      </c>
      <c r="Y4" s="5">
        <f>IF(R4&gt;1,1,0)</f>
        <v>1</v>
      </c>
      <c r="Z4" s="5">
        <f>IF(R4&lt;-1,1,0)</f>
        <v>0</v>
      </c>
      <c r="AA4" s="5">
        <f>X4+Y4</f>
        <v>2</v>
      </c>
      <c r="AB4" s="5">
        <f>X4+Z4</f>
        <v>1</v>
      </c>
    </row>
    <row r="5" spans="1:32" x14ac:dyDescent="0.25">
      <c r="A5" s="6">
        <v>9.7088199999999993</v>
      </c>
      <c r="B5" s="6">
        <v>11.244999999999999</v>
      </c>
      <c r="C5" s="6">
        <v>10.1233</v>
      </c>
      <c r="D5" s="6">
        <v>11.9389</v>
      </c>
      <c r="E5" s="6">
        <v>11.6249</v>
      </c>
      <c r="F5" s="6">
        <v>11.7226</v>
      </c>
      <c r="G5" s="6" t="s">
        <v>729</v>
      </c>
      <c r="H5" s="6" t="s">
        <v>730</v>
      </c>
      <c r="I5" s="6">
        <v>9</v>
      </c>
      <c r="J5" s="6">
        <v>9</v>
      </c>
      <c r="K5" s="6">
        <v>0</v>
      </c>
      <c r="L5" s="6">
        <v>2427100</v>
      </c>
      <c r="M5" s="6">
        <v>0</v>
      </c>
      <c r="N5" s="6">
        <v>3926100</v>
      </c>
      <c r="O5" s="6">
        <v>3158200</v>
      </c>
      <c r="P5" s="6">
        <v>3379600</v>
      </c>
      <c r="Q5" s="6">
        <v>1.39734</v>
      </c>
      <c r="R5" s="6">
        <v>-1.4030899999999999</v>
      </c>
      <c r="S5" s="6">
        <v>-2.9971299999999998</v>
      </c>
      <c r="T5" s="6" t="s">
        <v>599</v>
      </c>
      <c r="U5" s="6" t="s">
        <v>600</v>
      </c>
      <c r="V5" s="6" t="s">
        <v>601</v>
      </c>
      <c r="W5" s="6" t="s">
        <v>602</v>
      </c>
      <c r="X5" s="6">
        <f>IF(Q5&gt;$AF$1,1,0)</f>
        <v>1</v>
      </c>
      <c r="Y5" s="6">
        <f>IF(R5&gt;1,1,0)</f>
        <v>0</v>
      </c>
      <c r="Z5" s="6">
        <f>IF(R5&lt;-1,1,0)</f>
        <v>1</v>
      </c>
      <c r="AA5" s="6">
        <f>X5+Y5</f>
        <v>1</v>
      </c>
      <c r="AB5" s="6">
        <f>X5+Z5</f>
        <v>2</v>
      </c>
    </row>
    <row r="6" spans="1:32" x14ac:dyDescent="0.25">
      <c r="A6" s="6">
        <v>10.2422</v>
      </c>
      <c r="B6" s="6">
        <v>11.133900000000001</v>
      </c>
      <c r="C6" s="6">
        <v>10.4634</v>
      </c>
      <c r="D6" s="6">
        <v>12.453099999999999</v>
      </c>
      <c r="E6" s="6">
        <v>12.106999999999999</v>
      </c>
      <c r="F6" s="6">
        <v>11.6494</v>
      </c>
      <c r="G6" s="6" t="s">
        <v>729</v>
      </c>
      <c r="H6" s="6" t="s">
        <v>730</v>
      </c>
      <c r="I6" s="6">
        <v>5</v>
      </c>
      <c r="J6" s="6">
        <v>5</v>
      </c>
      <c r="K6" s="6">
        <v>0</v>
      </c>
      <c r="L6" s="6">
        <v>0</v>
      </c>
      <c r="M6" s="6">
        <v>0</v>
      </c>
      <c r="N6" s="6">
        <v>5607300</v>
      </c>
      <c r="O6" s="6">
        <v>4411200</v>
      </c>
      <c r="P6" s="6">
        <v>3212300</v>
      </c>
      <c r="Q6" s="6">
        <v>1.8292900000000001</v>
      </c>
      <c r="R6" s="6">
        <v>-1.45665</v>
      </c>
      <c r="S6" s="6">
        <v>-4.1031199999999997</v>
      </c>
      <c r="T6" s="6" t="s">
        <v>625</v>
      </c>
      <c r="U6" s="6" t="s">
        <v>625</v>
      </c>
      <c r="V6" s="6" t="s">
        <v>626</v>
      </c>
      <c r="W6" s="6" t="s">
        <v>627</v>
      </c>
      <c r="X6" s="6">
        <f>IF(Q6&gt;$AF$1,1,0)</f>
        <v>1</v>
      </c>
      <c r="Y6" s="6">
        <f>IF(R6&gt;1,1,0)</f>
        <v>0</v>
      </c>
      <c r="Z6" s="6">
        <f>IF(R6&lt;-1,1,0)</f>
        <v>1</v>
      </c>
      <c r="AA6" s="6">
        <f>X6+Y6</f>
        <v>1</v>
      </c>
      <c r="AB6" s="6">
        <f>X6+Z6</f>
        <v>2</v>
      </c>
    </row>
    <row r="7" spans="1:32" x14ac:dyDescent="0.25">
      <c r="A7">
        <v>14.8089</v>
      </c>
      <c r="B7">
        <v>12.692399999999999</v>
      </c>
      <c r="C7" s="4">
        <v>13.897</v>
      </c>
      <c r="D7" s="4">
        <v>14.2271</v>
      </c>
      <c r="E7" s="4">
        <v>14.944599999999999</v>
      </c>
      <c r="F7" s="4">
        <v>15.0885</v>
      </c>
      <c r="I7">
        <v>34</v>
      </c>
      <c r="J7">
        <v>34</v>
      </c>
      <c r="K7">
        <v>28702000</v>
      </c>
      <c r="L7">
        <v>6618800</v>
      </c>
      <c r="M7">
        <v>15255000</v>
      </c>
      <c r="N7">
        <v>19177000</v>
      </c>
      <c r="O7">
        <v>31534000</v>
      </c>
      <c r="P7">
        <v>34840000</v>
      </c>
      <c r="Q7">
        <v>0.64468400000000003</v>
      </c>
      <c r="R7">
        <v>-0.95398499999999997</v>
      </c>
      <c r="S7">
        <v>-1.42743</v>
      </c>
      <c r="T7" t="s">
        <v>167</v>
      </c>
      <c r="U7" t="s">
        <v>167</v>
      </c>
      <c r="V7" t="s">
        <v>168</v>
      </c>
      <c r="W7" t="s">
        <v>169</v>
      </c>
      <c r="X7">
        <f>IF(Q7&gt;$AF$1,1,0)</f>
        <v>0</v>
      </c>
      <c r="Y7">
        <f>IF(R7&gt;1,1,0)</f>
        <v>0</v>
      </c>
      <c r="Z7">
        <f>IF(R7&lt;-1,1,0)</f>
        <v>0</v>
      </c>
      <c r="AA7">
        <f>X7+Y7</f>
        <v>0</v>
      </c>
      <c r="AB7">
        <f>X7+Z7</f>
        <v>0</v>
      </c>
    </row>
    <row r="8" spans="1:32" x14ac:dyDescent="0.25">
      <c r="A8">
        <v>21.2498</v>
      </c>
      <c r="B8">
        <v>21.3187</v>
      </c>
      <c r="C8" s="4">
        <v>21.573399999999999</v>
      </c>
      <c r="D8" s="4">
        <v>21.072399999999998</v>
      </c>
      <c r="E8" s="4">
        <v>21.6676</v>
      </c>
      <c r="F8" s="4">
        <v>21.654299999999999</v>
      </c>
      <c r="I8">
        <v>20</v>
      </c>
      <c r="J8">
        <v>20</v>
      </c>
      <c r="K8">
        <v>2493600000</v>
      </c>
      <c r="L8">
        <v>2615500000</v>
      </c>
      <c r="M8">
        <v>3120700000</v>
      </c>
      <c r="N8">
        <v>2205100000</v>
      </c>
      <c r="O8">
        <v>3331100000</v>
      </c>
      <c r="P8">
        <v>3300700000</v>
      </c>
      <c r="Q8">
        <v>0.142066</v>
      </c>
      <c r="R8">
        <v>-8.4142700000000001E-2</v>
      </c>
      <c r="S8">
        <v>-0.383299</v>
      </c>
      <c r="T8" t="s">
        <v>463</v>
      </c>
      <c r="U8" t="s">
        <v>463</v>
      </c>
      <c r="V8" t="s">
        <v>464</v>
      </c>
      <c r="W8" t="s">
        <v>738</v>
      </c>
      <c r="X8">
        <f>IF(Q8&gt;$AF$1,1,0)</f>
        <v>0</v>
      </c>
      <c r="Y8">
        <f>IF(R8&gt;1,1,0)</f>
        <v>0</v>
      </c>
      <c r="Z8">
        <f>IF(R8&lt;-1,1,0)</f>
        <v>0</v>
      </c>
      <c r="AA8">
        <f>X8+Y8</f>
        <v>0</v>
      </c>
      <c r="AB8">
        <f>X8+Z8</f>
        <v>0</v>
      </c>
    </row>
    <row r="9" spans="1:32" x14ac:dyDescent="0.25">
      <c r="A9">
        <v>13.9312</v>
      </c>
      <c r="B9">
        <v>14.012499999999999</v>
      </c>
      <c r="C9" s="4">
        <v>14.1302</v>
      </c>
      <c r="D9" s="4">
        <v>14.381</v>
      </c>
      <c r="E9" s="4">
        <v>14.551600000000001</v>
      </c>
      <c r="F9" s="4">
        <v>14.4892</v>
      </c>
      <c r="G9" t="s">
        <v>729</v>
      </c>
      <c r="H9" t="s">
        <v>730</v>
      </c>
      <c r="I9">
        <v>20</v>
      </c>
      <c r="J9">
        <v>20</v>
      </c>
      <c r="K9">
        <v>15621000</v>
      </c>
      <c r="L9">
        <v>16527000</v>
      </c>
      <c r="M9">
        <v>17931000</v>
      </c>
      <c r="N9">
        <v>21336000</v>
      </c>
      <c r="O9">
        <v>24015000</v>
      </c>
      <c r="P9">
        <v>22997000</v>
      </c>
      <c r="Q9">
        <v>2.3813</v>
      </c>
      <c r="R9">
        <v>-0.44930100000000001</v>
      </c>
      <c r="S9">
        <v>-5.8893599999999999</v>
      </c>
      <c r="T9" t="s">
        <v>94</v>
      </c>
      <c r="U9" t="s">
        <v>95</v>
      </c>
      <c r="V9" t="s">
        <v>96</v>
      </c>
      <c r="W9" t="s">
        <v>97</v>
      </c>
      <c r="X9">
        <f t="shared" ref="X9:X72" si="0">IF(Q9&gt;$AF$1,1,0)</f>
        <v>1</v>
      </c>
      <c r="Y9">
        <f t="shared" ref="Y9:Y72" si="1">IF(R9&gt;1,1,0)</f>
        <v>0</v>
      </c>
      <c r="Z9">
        <f t="shared" ref="Z9:Z72" si="2">IF(R9&lt;-1,1,0)</f>
        <v>0</v>
      </c>
      <c r="AA9">
        <f t="shared" ref="AA9:AA72" si="3">X9+Y9</f>
        <v>1</v>
      </c>
      <c r="AB9">
        <f t="shared" ref="AB9:AB72" si="4">X9+Z9</f>
        <v>1</v>
      </c>
    </row>
    <row r="10" spans="1:32" x14ac:dyDescent="0.25">
      <c r="A10">
        <v>14.085800000000001</v>
      </c>
      <c r="B10">
        <v>14.299099999999999</v>
      </c>
      <c r="C10" s="4">
        <v>14.2171</v>
      </c>
      <c r="D10" s="4">
        <v>14.8207</v>
      </c>
      <c r="E10" s="4">
        <v>14.6541</v>
      </c>
      <c r="F10" s="4">
        <v>14.897</v>
      </c>
      <c r="G10" t="s">
        <v>729</v>
      </c>
      <c r="H10" t="s">
        <v>730</v>
      </c>
      <c r="I10">
        <v>33</v>
      </c>
      <c r="J10">
        <v>30</v>
      </c>
      <c r="K10">
        <v>17388000</v>
      </c>
      <c r="L10">
        <v>20159000</v>
      </c>
      <c r="M10">
        <v>19045000</v>
      </c>
      <c r="N10">
        <v>28939000</v>
      </c>
      <c r="O10">
        <v>25782000</v>
      </c>
      <c r="P10">
        <v>30510000</v>
      </c>
      <c r="Q10">
        <v>2.4675199999999999</v>
      </c>
      <c r="R10">
        <v>-0.58991099999999996</v>
      </c>
      <c r="S10">
        <v>-6.2166699999999997</v>
      </c>
      <c r="T10" t="s">
        <v>136</v>
      </c>
      <c r="U10" t="s">
        <v>137</v>
      </c>
      <c r="V10" t="s">
        <v>138</v>
      </c>
      <c r="W10" t="s">
        <v>139</v>
      </c>
      <c r="X10">
        <f t="shared" si="0"/>
        <v>1</v>
      </c>
      <c r="Y10">
        <f t="shared" si="1"/>
        <v>0</v>
      </c>
      <c r="Z10">
        <f t="shared" si="2"/>
        <v>0</v>
      </c>
      <c r="AA10">
        <f t="shared" si="3"/>
        <v>1</v>
      </c>
      <c r="AB10">
        <f t="shared" si="4"/>
        <v>1</v>
      </c>
    </row>
    <row r="11" spans="1:32" x14ac:dyDescent="0.25">
      <c r="A11">
        <v>13.5581</v>
      </c>
      <c r="B11">
        <v>13.286</v>
      </c>
      <c r="C11" s="4">
        <v>13.5359</v>
      </c>
      <c r="D11" s="4">
        <v>13.0617</v>
      </c>
      <c r="E11" s="4">
        <v>13.072800000000001</v>
      </c>
      <c r="F11" s="4">
        <v>12.9856</v>
      </c>
      <c r="G11" t="s">
        <v>729</v>
      </c>
      <c r="H11" t="s">
        <v>730</v>
      </c>
      <c r="I11">
        <v>14</v>
      </c>
      <c r="J11">
        <v>14</v>
      </c>
      <c r="K11">
        <v>12061000</v>
      </c>
      <c r="L11">
        <v>9988300</v>
      </c>
      <c r="M11">
        <v>11877000</v>
      </c>
      <c r="N11">
        <v>8550100</v>
      </c>
      <c r="O11">
        <v>8615700</v>
      </c>
      <c r="P11">
        <v>8110500</v>
      </c>
      <c r="Q11">
        <v>1.9965999999999999</v>
      </c>
      <c r="R11">
        <v>0.41997200000000001</v>
      </c>
      <c r="S11">
        <v>4.5937200000000002</v>
      </c>
      <c r="T11" t="s">
        <v>239</v>
      </c>
      <c r="U11" t="s">
        <v>239</v>
      </c>
      <c r="V11" t="s">
        <v>240</v>
      </c>
      <c r="W11" t="s">
        <v>241</v>
      </c>
      <c r="X11">
        <f t="shared" si="0"/>
        <v>1</v>
      </c>
      <c r="Y11">
        <f t="shared" si="1"/>
        <v>0</v>
      </c>
      <c r="Z11">
        <f t="shared" si="2"/>
        <v>0</v>
      </c>
      <c r="AA11">
        <f t="shared" si="3"/>
        <v>1</v>
      </c>
      <c r="AB11">
        <f t="shared" si="4"/>
        <v>1</v>
      </c>
    </row>
    <row r="12" spans="1:32" x14ac:dyDescent="0.25">
      <c r="A12">
        <v>13.737</v>
      </c>
      <c r="B12">
        <v>13.888400000000001</v>
      </c>
      <c r="C12" s="4">
        <v>13.7333</v>
      </c>
      <c r="D12" s="4">
        <v>14.355399999999999</v>
      </c>
      <c r="E12" s="4">
        <v>14.1534</v>
      </c>
      <c r="F12" s="4">
        <v>14.6165</v>
      </c>
      <c r="G12" t="s">
        <v>729</v>
      </c>
      <c r="H12" t="s">
        <v>730</v>
      </c>
      <c r="I12">
        <v>11</v>
      </c>
      <c r="J12">
        <v>11</v>
      </c>
      <c r="K12">
        <v>13654000</v>
      </c>
      <c r="L12">
        <v>15164000</v>
      </c>
      <c r="M12">
        <v>13619000</v>
      </c>
      <c r="N12">
        <v>20960000</v>
      </c>
      <c r="O12">
        <v>18222000</v>
      </c>
      <c r="P12">
        <v>25119000</v>
      </c>
      <c r="Q12">
        <v>1.82992</v>
      </c>
      <c r="R12">
        <v>-0.588835</v>
      </c>
      <c r="S12">
        <v>-4.1048900000000001</v>
      </c>
      <c r="T12" t="s">
        <v>279</v>
      </c>
      <c r="U12" t="s">
        <v>279</v>
      </c>
      <c r="V12" t="s">
        <v>280</v>
      </c>
      <c r="W12" t="s">
        <v>281</v>
      </c>
      <c r="X12">
        <f t="shared" si="0"/>
        <v>1</v>
      </c>
      <c r="Y12">
        <f t="shared" si="1"/>
        <v>0</v>
      </c>
      <c r="Z12">
        <f t="shared" si="2"/>
        <v>0</v>
      </c>
      <c r="AA12">
        <f t="shared" si="3"/>
        <v>1</v>
      </c>
      <c r="AB12">
        <f t="shared" si="4"/>
        <v>1</v>
      </c>
    </row>
    <row r="13" spans="1:32" x14ac:dyDescent="0.25">
      <c r="A13">
        <v>11.047000000000001</v>
      </c>
      <c r="B13">
        <v>10.8683</v>
      </c>
      <c r="C13" s="4">
        <v>11.28</v>
      </c>
      <c r="D13" s="4">
        <v>11.571400000000001</v>
      </c>
      <c r="E13" s="4">
        <v>12.0573</v>
      </c>
      <c r="F13" s="4">
        <v>12.008699999999999</v>
      </c>
      <c r="G13" t="s">
        <v>729</v>
      </c>
      <c r="H13" t="s">
        <v>730</v>
      </c>
      <c r="I13">
        <v>7</v>
      </c>
      <c r="J13">
        <v>7</v>
      </c>
      <c r="K13">
        <v>2115800</v>
      </c>
      <c r="L13">
        <v>1869300</v>
      </c>
      <c r="M13">
        <v>2486700</v>
      </c>
      <c r="N13">
        <v>3043200</v>
      </c>
      <c r="O13">
        <v>4262000</v>
      </c>
      <c r="P13">
        <v>4120700</v>
      </c>
      <c r="Q13">
        <v>1.8533599999999999</v>
      </c>
      <c r="R13">
        <v>-0.814025</v>
      </c>
      <c r="S13">
        <v>-4.1712899999999999</v>
      </c>
      <c r="T13" t="s">
        <v>326</v>
      </c>
      <c r="U13" t="s">
        <v>326</v>
      </c>
      <c r="V13" t="s">
        <v>327</v>
      </c>
      <c r="W13" t="s">
        <v>328</v>
      </c>
      <c r="X13">
        <f t="shared" si="0"/>
        <v>1</v>
      </c>
      <c r="Y13">
        <f t="shared" si="1"/>
        <v>0</v>
      </c>
      <c r="Z13">
        <f t="shared" si="2"/>
        <v>0</v>
      </c>
      <c r="AA13">
        <f t="shared" si="3"/>
        <v>1</v>
      </c>
      <c r="AB13">
        <f t="shared" si="4"/>
        <v>1</v>
      </c>
    </row>
    <row r="14" spans="1:32" x14ac:dyDescent="0.25">
      <c r="A14">
        <v>14.0222</v>
      </c>
      <c r="B14">
        <v>13.684900000000001</v>
      </c>
      <c r="C14" s="4">
        <v>14.0047</v>
      </c>
      <c r="D14" s="4">
        <v>14.317500000000001</v>
      </c>
      <c r="E14" s="4">
        <v>14.1595</v>
      </c>
      <c r="F14" s="4">
        <v>14.292999999999999</v>
      </c>
      <c r="G14" t="s">
        <v>729</v>
      </c>
      <c r="H14" t="s">
        <v>730</v>
      </c>
      <c r="I14">
        <v>22</v>
      </c>
      <c r="J14">
        <v>22</v>
      </c>
      <c r="K14">
        <v>16638000</v>
      </c>
      <c r="L14">
        <v>13169000</v>
      </c>
      <c r="M14">
        <v>16438000</v>
      </c>
      <c r="N14">
        <v>20417000</v>
      </c>
      <c r="O14">
        <v>18299000</v>
      </c>
      <c r="P14">
        <v>20074000</v>
      </c>
      <c r="Q14">
        <v>1.37096</v>
      </c>
      <c r="R14">
        <v>-0.35273300000000002</v>
      </c>
      <c r="S14">
        <v>-2.93587</v>
      </c>
      <c r="T14" t="s">
        <v>393</v>
      </c>
      <c r="U14" t="s">
        <v>393</v>
      </c>
      <c r="V14" t="s">
        <v>394</v>
      </c>
      <c r="W14" t="s">
        <v>395</v>
      </c>
      <c r="X14">
        <f t="shared" si="0"/>
        <v>1</v>
      </c>
      <c r="Y14">
        <f t="shared" si="1"/>
        <v>0</v>
      </c>
      <c r="Z14">
        <f t="shared" si="2"/>
        <v>0</v>
      </c>
      <c r="AA14">
        <f t="shared" si="3"/>
        <v>1</v>
      </c>
      <c r="AB14">
        <f t="shared" si="4"/>
        <v>1</v>
      </c>
    </row>
    <row r="15" spans="1:32" x14ac:dyDescent="0.25">
      <c r="A15">
        <v>11.366400000000001</v>
      </c>
      <c r="B15">
        <v>11.0215</v>
      </c>
      <c r="C15" s="4">
        <v>11.309900000000001</v>
      </c>
      <c r="D15" s="4">
        <v>11.7531</v>
      </c>
      <c r="E15" s="4">
        <v>11.9763</v>
      </c>
      <c r="F15" s="4">
        <v>11.527799999999999</v>
      </c>
      <c r="G15" t="s">
        <v>729</v>
      </c>
      <c r="H15" t="s">
        <v>730</v>
      </c>
      <c r="I15">
        <v>6</v>
      </c>
      <c r="J15">
        <v>6</v>
      </c>
      <c r="K15">
        <v>2640200</v>
      </c>
      <c r="L15">
        <v>2078800</v>
      </c>
      <c r="M15">
        <v>2538800</v>
      </c>
      <c r="N15">
        <v>3451700</v>
      </c>
      <c r="O15">
        <v>4029400</v>
      </c>
      <c r="P15">
        <v>2952700</v>
      </c>
      <c r="Q15">
        <v>1.43971</v>
      </c>
      <c r="R15">
        <v>-0.519787</v>
      </c>
      <c r="S15">
        <v>-3.0968499999999999</v>
      </c>
      <c r="T15" t="s">
        <v>521</v>
      </c>
      <c r="U15" t="s">
        <v>521</v>
      </c>
      <c r="V15" t="s">
        <v>522</v>
      </c>
      <c r="W15" t="s">
        <v>523</v>
      </c>
      <c r="X15">
        <f t="shared" si="0"/>
        <v>1</v>
      </c>
      <c r="Y15">
        <f t="shared" si="1"/>
        <v>0</v>
      </c>
      <c r="Z15">
        <f t="shared" si="2"/>
        <v>0</v>
      </c>
      <c r="AA15">
        <f t="shared" si="3"/>
        <v>1</v>
      </c>
      <c r="AB15">
        <f t="shared" si="4"/>
        <v>1</v>
      </c>
    </row>
    <row r="16" spans="1:32" x14ac:dyDescent="0.25">
      <c r="A16">
        <v>11.6189</v>
      </c>
      <c r="B16">
        <v>10.9413</v>
      </c>
      <c r="C16" s="4">
        <v>11.7775</v>
      </c>
      <c r="D16" s="4">
        <v>12.2483</v>
      </c>
      <c r="E16" s="4">
        <v>12.156700000000001</v>
      </c>
      <c r="F16" s="4">
        <v>12.7165</v>
      </c>
      <c r="G16" t="s">
        <v>729</v>
      </c>
      <c r="H16" t="s">
        <v>730</v>
      </c>
      <c r="I16">
        <v>20</v>
      </c>
      <c r="J16">
        <v>20</v>
      </c>
      <c r="K16">
        <v>3145100</v>
      </c>
      <c r="L16">
        <v>1966400</v>
      </c>
      <c r="M16">
        <v>3510600</v>
      </c>
      <c r="N16">
        <v>4865100</v>
      </c>
      <c r="O16">
        <v>4565900</v>
      </c>
      <c r="P16">
        <v>6730600</v>
      </c>
      <c r="Q16">
        <v>1.3976599999999999</v>
      </c>
      <c r="R16">
        <v>-0.92790799999999996</v>
      </c>
      <c r="S16">
        <v>-2.9978799999999999</v>
      </c>
      <c r="T16" t="s">
        <v>533</v>
      </c>
      <c r="U16" t="s">
        <v>533</v>
      </c>
      <c r="V16" t="s">
        <v>534</v>
      </c>
      <c r="W16" t="s">
        <v>535</v>
      </c>
      <c r="X16">
        <f t="shared" si="0"/>
        <v>1</v>
      </c>
      <c r="Y16">
        <f t="shared" si="1"/>
        <v>0</v>
      </c>
      <c r="Z16">
        <f t="shared" si="2"/>
        <v>0</v>
      </c>
      <c r="AA16">
        <f t="shared" si="3"/>
        <v>1</v>
      </c>
      <c r="AB16">
        <f t="shared" si="4"/>
        <v>1</v>
      </c>
    </row>
    <row r="17" spans="1:28" x14ac:dyDescent="0.25">
      <c r="A17">
        <v>11.8775</v>
      </c>
      <c r="B17">
        <v>11.9085</v>
      </c>
      <c r="C17" s="4">
        <v>12.1671</v>
      </c>
      <c r="D17" s="4">
        <v>11.496</v>
      </c>
      <c r="E17" s="4">
        <v>11.684100000000001</v>
      </c>
      <c r="F17" s="4">
        <v>11.630699999999999</v>
      </c>
      <c r="G17" t="s">
        <v>729</v>
      </c>
      <c r="H17" t="s">
        <v>730</v>
      </c>
      <c r="I17">
        <v>9</v>
      </c>
      <c r="J17">
        <v>9</v>
      </c>
      <c r="K17">
        <v>3762600</v>
      </c>
      <c r="L17">
        <v>3844200</v>
      </c>
      <c r="M17">
        <v>4599100</v>
      </c>
      <c r="N17">
        <v>2888200</v>
      </c>
      <c r="O17">
        <v>3290600</v>
      </c>
      <c r="P17">
        <v>3170900</v>
      </c>
      <c r="Q17">
        <v>1.61988</v>
      </c>
      <c r="R17">
        <v>0.38078400000000001</v>
      </c>
      <c r="S17">
        <v>3.5408499999999998</v>
      </c>
      <c r="T17" t="s">
        <v>697</v>
      </c>
      <c r="U17" t="s">
        <v>697</v>
      </c>
      <c r="V17" t="s">
        <v>698</v>
      </c>
      <c r="W17" t="s">
        <v>699</v>
      </c>
      <c r="X17">
        <f t="shared" si="0"/>
        <v>1</v>
      </c>
      <c r="Y17">
        <f t="shared" si="1"/>
        <v>0</v>
      </c>
      <c r="Z17">
        <f t="shared" si="2"/>
        <v>0</v>
      </c>
      <c r="AA17">
        <f t="shared" si="3"/>
        <v>1</v>
      </c>
      <c r="AB17">
        <f t="shared" si="4"/>
        <v>1</v>
      </c>
    </row>
    <row r="18" spans="1:28" x14ac:dyDescent="0.25">
      <c r="A18">
        <v>11.38</v>
      </c>
      <c r="B18">
        <v>11.506399999999999</v>
      </c>
      <c r="C18" s="4">
        <v>11.672499999999999</v>
      </c>
      <c r="D18" s="4">
        <v>11.185600000000001</v>
      </c>
      <c r="E18" s="4">
        <v>10.475300000000001</v>
      </c>
      <c r="F18" s="4">
        <v>10.719799999999999</v>
      </c>
      <c r="G18" t="s">
        <v>729</v>
      </c>
      <c r="H18" t="s">
        <v>730</v>
      </c>
      <c r="I18">
        <v>10</v>
      </c>
      <c r="J18">
        <v>4</v>
      </c>
      <c r="K18">
        <v>2665200</v>
      </c>
      <c r="L18">
        <v>2909200</v>
      </c>
      <c r="M18">
        <v>3264200</v>
      </c>
      <c r="N18">
        <v>2329200</v>
      </c>
      <c r="O18">
        <v>0</v>
      </c>
      <c r="P18">
        <v>1686500</v>
      </c>
      <c r="Q18">
        <v>1.4944999999999999</v>
      </c>
      <c r="R18">
        <v>0.72608799999999996</v>
      </c>
      <c r="S18">
        <v>3.2283599999999999</v>
      </c>
      <c r="T18" t="s">
        <v>40</v>
      </c>
      <c r="U18" t="s">
        <v>41</v>
      </c>
      <c r="V18" t="s">
        <v>42</v>
      </c>
      <c r="W18" t="s">
        <v>43</v>
      </c>
      <c r="X18">
        <f t="shared" si="0"/>
        <v>1</v>
      </c>
      <c r="Y18">
        <f t="shared" si="1"/>
        <v>0</v>
      </c>
      <c r="Z18">
        <f t="shared" si="2"/>
        <v>0</v>
      </c>
      <c r="AA18">
        <f t="shared" si="3"/>
        <v>1</v>
      </c>
      <c r="AB18">
        <f t="shared" si="4"/>
        <v>1</v>
      </c>
    </row>
    <row r="19" spans="1:28" x14ac:dyDescent="0.25">
      <c r="A19">
        <v>12.5703</v>
      </c>
      <c r="B19">
        <v>11.3102</v>
      </c>
      <c r="C19" s="4">
        <v>12.091100000000001</v>
      </c>
      <c r="D19" s="4">
        <v>12.3263</v>
      </c>
      <c r="E19" s="4">
        <v>13.478300000000001</v>
      </c>
      <c r="F19" s="4">
        <v>13.219200000000001</v>
      </c>
      <c r="I19">
        <v>16</v>
      </c>
      <c r="J19">
        <v>16</v>
      </c>
      <c r="K19">
        <v>6081700</v>
      </c>
      <c r="L19">
        <v>2539200</v>
      </c>
      <c r="M19">
        <v>4363100</v>
      </c>
      <c r="N19">
        <v>5135600</v>
      </c>
      <c r="O19">
        <v>11412000</v>
      </c>
      <c r="P19">
        <v>9536000</v>
      </c>
      <c r="Q19">
        <v>0.93931500000000001</v>
      </c>
      <c r="R19">
        <v>-1.0174000000000001</v>
      </c>
      <c r="S19">
        <v>-2.0084900000000001</v>
      </c>
      <c r="T19" t="s">
        <v>28</v>
      </c>
      <c r="U19" t="s">
        <v>28</v>
      </c>
      <c r="V19" t="s">
        <v>29</v>
      </c>
      <c r="W19" t="s">
        <v>30</v>
      </c>
      <c r="X19">
        <f t="shared" si="0"/>
        <v>0</v>
      </c>
      <c r="Y19">
        <f t="shared" si="1"/>
        <v>0</v>
      </c>
      <c r="Z19">
        <f t="shared" si="2"/>
        <v>1</v>
      </c>
      <c r="AA19">
        <f t="shared" si="3"/>
        <v>0</v>
      </c>
      <c r="AB19">
        <f t="shared" si="4"/>
        <v>1</v>
      </c>
    </row>
    <row r="20" spans="1:28" x14ac:dyDescent="0.25">
      <c r="A20">
        <v>12.8712</v>
      </c>
      <c r="B20">
        <v>14.4567</v>
      </c>
      <c r="C20" s="4">
        <v>13.6723</v>
      </c>
      <c r="D20" s="4">
        <v>14.745200000000001</v>
      </c>
      <c r="E20" s="4">
        <v>14.755000000000001</v>
      </c>
      <c r="F20" s="4">
        <v>14.7281</v>
      </c>
      <c r="I20">
        <v>8</v>
      </c>
      <c r="J20">
        <v>8</v>
      </c>
      <c r="K20">
        <v>7492300</v>
      </c>
      <c r="L20">
        <v>22485000</v>
      </c>
      <c r="M20">
        <v>13055000</v>
      </c>
      <c r="N20">
        <v>27463000</v>
      </c>
      <c r="O20">
        <v>27650000</v>
      </c>
      <c r="P20">
        <v>27139000</v>
      </c>
      <c r="Q20">
        <v>1.10534</v>
      </c>
      <c r="R20">
        <v>-1.07603</v>
      </c>
      <c r="S20">
        <v>-2.3506100000000001</v>
      </c>
      <c r="T20" t="s">
        <v>88</v>
      </c>
      <c r="U20" t="s">
        <v>88</v>
      </c>
      <c r="V20" t="s">
        <v>89</v>
      </c>
      <c r="W20" t="s">
        <v>90</v>
      </c>
      <c r="X20">
        <f t="shared" si="0"/>
        <v>0</v>
      </c>
      <c r="Y20">
        <f t="shared" si="1"/>
        <v>0</v>
      </c>
      <c r="Z20">
        <f t="shared" si="2"/>
        <v>1</v>
      </c>
      <c r="AA20">
        <f t="shared" si="3"/>
        <v>0</v>
      </c>
      <c r="AB20">
        <f t="shared" si="4"/>
        <v>1</v>
      </c>
    </row>
    <row r="21" spans="1:28" x14ac:dyDescent="0.25">
      <c r="A21">
        <v>13.9383</v>
      </c>
      <c r="B21">
        <v>11.468400000000001</v>
      </c>
      <c r="C21" s="4">
        <v>12.2561</v>
      </c>
      <c r="D21" s="4">
        <v>13.8584</v>
      </c>
      <c r="E21" s="4">
        <v>13.639699999999999</v>
      </c>
      <c r="F21" s="4">
        <v>13.3614</v>
      </c>
      <c r="I21">
        <v>18</v>
      </c>
      <c r="J21">
        <v>18</v>
      </c>
      <c r="K21">
        <v>15698000</v>
      </c>
      <c r="L21">
        <v>2833600</v>
      </c>
      <c r="M21">
        <v>4891700</v>
      </c>
      <c r="N21">
        <v>14852000</v>
      </c>
      <c r="O21">
        <v>12763000</v>
      </c>
      <c r="P21">
        <v>10524000</v>
      </c>
      <c r="Q21">
        <v>0.64863300000000002</v>
      </c>
      <c r="R21">
        <v>-1.0655399999999999</v>
      </c>
      <c r="S21">
        <v>-1.43513</v>
      </c>
      <c r="T21" t="s">
        <v>399</v>
      </c>
      <c r="U21" t="s">
        <v>399</v>
      </c>
      <c r="V21" t="s">
        <v>400</v>
      </c>
      <c r="W21" t="s">
        <v>401</v>
      </c>
      <c r="X21">
        <f t="shared" si="0"/>
        <v>0</v>
      </c>
      <c r="Y21">
        <f t="shared" si="1"/>
        <v>0</v>
      </c>
      <c r="Z21">
        <f t="shared" si="2"/>
        <v>1</v>
      </c>
      <c r="AA21">
        <f t="shared" si="3"/>
        <v>0</v>
      </c>
      <c r="AB21">
        <f t="shared" si="4"/>
        <v>1</v>
      </c>
    </row>
    <row r="22" spans="1:28" x14ac:dyDescent="0.25">
      <c r="A22">
        <v>10.7897</v>
      </c>
      <c r="B22">
        <v>9.1549800000000001</v>
      </c>
      <c r="C22" s="4">
        <v>11.0665</v>
      </c>
      <c r="D22" s="4">
        <v>11.2417</v>
      </c>
      <c r="E22" s="4">
        <v>10.954000000000001</v>
      </c>
      <c r="F22" s="4">
        <v>11.833600000000001</v>
      </c>
      <c r="I22">
        <v>12</v>
      </c>
      <c r="J22">
        <v>12</v>
      </c>
      <c r="K22">
        <v>1770200</v>
      </c>
      <c r="L22">
        <v>0</v>
      </c>
      <c r="M22">
        <v>2144600</v>
      </c>
      <c r="N22">
        <v>2421500</v>
      </c>
      <c r="O22">
        <v>1983700</v>
      </c>
      <c r="P22">
        <v>3649900</v>
      </c>
      <c r="Q22">
        <v>0.70618199999999998</v>
      </c>
      <c r="R22">
        <v>-1.00604</v>
      </c>
      <c r="S22">
        <v>-1.54728</v>
      </c>
      <c r="T22" t="s">
        <v>31</v>
      </c>
      <c r="U22" t="s">
        <v>31</v>
      </c>
      <c r="V22" t="s">
        <v>32</v>
      </c>
      <c r="W22" t="s">
        <v>33</v>
      </c>
      <c r="X22">
        <f t="shared" si="0"/>
        <v>0</v>
      </c>
      <c r="Y22">
        <f t="shared" si="1"/>
        <v>0</v>
      </c>
      <c r="Z22">
        <f t="shared" si="2"/>
        <v>1</v>
      </c>
      <c r="AA22">
        <f t="shared" si="3"/>
        <v>0</v>
      </c>
      <c r="AB22">
        <f t="shared" si="4"/>
        <v>1</v>
      </c>
    </row>
    <row r="23" spans="1:28" x14ac:dyDescent="0.25">
      <c r="A23">
        <v>9.6777099999999994</v>
      </c>
      <c r="B23">
        <v>11.288500000000001</v>
      </c>
      <c r="C23" s="4">
        <v>11.0928</v>
      </c>
      <c r="D23" s="4">
        <v>12.519500000000001</v>
      </c>
      <c r="E23" s="4">
        <v>11.5253</v>
      </c>
      <c r="F23" s="4">
        <v>12.300599999999999</v>
      </c>
      <c r="I23">
        <v>11</v>
      </c>
      <c r="J23">
        <v>11</v>
      </c>
      <c r="K23">
        <v>0</v>
      </c>
      <c r="L23">
        <v>2501300</v>
      </c>
      <c r="M23">
        <v>2184000</v>
      </c>
      <c r="N23">
        <v>5871400</v>
      </c>
      <c r="O23">
        <v>2947500</v>
      </c>
      <c r="P23">
        <v>5044800</v>
      </c>
      <c r="Q23">
        <v>1.1382699999999999</v>
      </c>
      <c r="R23">
        <v>-1.4288000000000001</v>
      </c>
      <c r="S23">
        <v>-2.4203800000000002</v>
      </c>
      <c r="T23" t="s">
        <v>133</v>
      </c>
      <c r="U23" t="s">
        <v>133</v>
      </c>
      <c r="V23" t="s">
        <v>134</v>
      </c>
      <c r="W23" t="s">
        <v>135</v>
      </c>
      <c r="X23">
        <f t="shared" si="0"/>
        <v>0</v>
      </c>
      <c r="Y23">
        <f t="shared" si="1"/>
        <v>0</v>
      </c>
      <c r="Z23">
        <f t="shared" si="2"/>
        <v>1</v>
      </c>
      <c r="AA23">
        <f t="shared" si="3"/>
        <v>0</v>
      </c>
      <c r="AB23">
        <f t="shared" si="4"/>
        <v>1</v>
      </c>
    </row>
    <row r="24" spans="1:28" x14ac:dyDescent="0.25">
      <c r="A24">
        <v>12.242000000000001</v>
      </c>
      <c r="B24">
        <v>10.410299999999999</v>
      </c>
      <c r="C24" s="4">
        <v>11.3741</v>
      </c>
      <c r="D24" s="4">
        <v>12.4489</v>
      </c>
      <c r="E24" s="4">
        <v>12.9063</v>
      </c>
      <c r="F24" s="4">
        <v>13.016299999999999</v>
      </c>
      <c r="I24">
        <v>11</v>
      </c>
      <c r="J24">
        <v>11</v>
      </c>
      <c r="K24">
        <v>4843900</v>
      </c>
      <c r="L24">
        <v>0</v>
      </c>
      <c r="M24">
        <v>2654200</v>
      </c>
      <c r="N24">
        <v>5591200</v>
      </c>
      <c r="O24">
        <v>7677100</v>
      </c>
      <c r="P24">
        <v>8285000</v>
      </c>
      <c r="Q24">
        <v>1.22214</v>
      </c>
      <c r="R24">
        <v>-1.44842</v>
      </c>
      <c r="S24">
        <v>-2.6013899999999999</v>
      </c>
      <c r="T24" t="s">
        <v>346</v>
      </c>
      <c r="U24" t="s">
        <v>346</v>
      </c>
      <c r="V24" t="s">
        <v>347</v>
      </c>
      <c r="W24" t="s">
        <v>348</v>
      </c>
      <c r="X24">
        <f t="shared" si="0"/>
        <v>0</v>
      </c>
      <c r="Y24">
        <f t="shared" si="1"/>
        <v>0</v>
      </c>
      <c r="Z24">
        <f t="shared" si="2"/>
        <v>1</v>
      </c>
      <c r="AA24">
        <f t="shared" si="3"/>
        <v>0</v>
      </c>
      <c r="AB24">
        <f t="shared" si="4"/>
        <v>1</v>
      </c>
    </row>
    <row r="25" spans="1:28" x14ac:dyDescent="0.25">
      <c r="A25">
        <v>12.6792</v>
      </c>
      <c r="B25">
        <v>9.7774900000000002</v>
      </c>
      <c r="C25" s="4">
        <v>12.6622</v>
      </c>
      <c r="D25" s="4">
        <v>12.9275</v>
      </c>
      <c r="E25" s="4">
        <v>12.862399999999999</v>
      </c>
      <c r="F25" s="4">
        <v>12.4025</v>
      </c>
      <c r="I25">
        <v>22</v>
      </c>
      <c r="J25">
        <v>21</v>
      </c>
      <c r="K25">
        <v>6558500</v>
      </c>
      <c r="L25">
        <v>0</v>
      </c>
      <c r="M25">
        <v>6482100</v>
      </c>
      <c r="N25">
        <v>7790400</v>
      </c>
      <c r="O25">
        <v>7446800</v>
      </c>
      <c r="P25">
        <v>5414100</v>
      </c>
      <c r="Q25">
        <v>0.45078400000000002</v>
      </c>
      <c r="R25">
        <v>-1.0245</v>
      </c>
      <c r="S25">
        <v>-1.04705</v>
      </c>
      <c r="T25" t="s">
        <v>362</v>
      </c>
      <c r="U25" t="s">
        <v>363</v>
      </c>
      <c r="V25" t="s">
        <v>364</v>
      </c>
      <c r="W25" t="s">
        <v>365</v>
      </c>
      <c r="X25">
        <f t="shared" si="0"/>
        <v>0</v>
      </c>
      <c r="Y25">
        <f t="shared" si="1"/>
        <v>0</v>
      </c>
      <c r="Z25">
        <f t="shared" si="2"/>
        <v>1</v>
      </c>
      <c r="AA25">
        <f t="shared" si="3"/>
        <v>0</v>
      </c>
      <c r="AB25">
        <f t="shared" si="4"/>
        <v>1</v>
      </c>
    </row>
    <row r="26" spans="1:28" x14ac:dyDescent="0.25">
      <c r="A26">
        <v>11.2842</v>
      </c>
      <c r="B26">
        <v>8.8860100000000006</v>
      </c>
      <c r="C26" s="4">
        <v>11.3565</v>
      </c>
      <c r="D26" s="4">
        <v>11.7052</v>
      </c>
      <c r="E26" s="4">
        <v>12.490399999999999</v>
      </c>
      <c r="F26" s="4">
        <v>12.4354</v>
      </c>
      <c r="I26">
        <v>12</v>
      </c>
      <c r="J26">
        <v>12</v>
      </c>
      <c r="K26">
        <v>2493900</v>
      </c>
      <c r="L26">
        <v>0</v>
      </c>
      <c r="M26">
        <v>2622000</v>
      </c>
      <c r="N26">
        <v>3338900</v>
      </c>
      <c r="O26">
        <v>5754400</v>
      </c>
      <c r="P26">
        <v>5539000</v>
      </c>
      <c r="Q26">
        <v>0.93566800000000006</v>
      </c>
      <c r="R26">
        <v>-1.7014499999999999</v>
      </c>
      <c r="S26">
        <v>-2.0011299999999999</v>
      </c>
      <c r="T26" t="s">
        <v>375</v>
      </c>
      <c r="U26" t="s">
        <v>375</v>
      </c>
      <c r="V26" t="s">
        <v>376</v>
      </c>
      <c r="W26" t="s">
        <v>377</v>
      </c>
      <c r="X26">
        <f t="shared" si="0"/>
        <v>0</v>
      </c>
      <c r="Y26">
        <f t="shared" si="1"/>
        <v>0</v>
      </c>
      <c r="Z26">
        <f t="shared" si="2"/>
        <v>1</v>
      </c>
      <c r="AA26">
        <f t="shared" si="3"/>
        <v>0</v>
      </c>
      <c r="AB26">
        <f t="shared" si="4"/>
        <v>1</v>
      </c>
    </row>
    <row r="27" spans="1:28" x14ac:dyDescent="0.25">
      <c r="A27">
        <v>12.3652</v>
      </c>
      <c r="B27">
        <v>12.5411</v>
      </c>
      <c r="C27" s="4">
        <v>9.5248699999999999</v>
      </c>
      <c r="D27" s="4">
        <v>12.2577</v>
      </c>
      <c r="E27" s="4">
        <v>13.050599999999999</v>
      </c>
      <c r="F27" s="4">
        <v>12.1683</v>
      </c>
      <c r="I27">
        <v>11</v>
      </c>
      <c r="J27">
        <v>11</v>
      </c>
      <c r="K27">
        <v>5276000</v>
      </c>
      <c r="L27">
        <v>5960000</v>
      </c>
      <c r="M27">
        <v>0</v>
      </c>
      <c r="N27">
        <v>4896900</v>
      </c>
      <c r="O27">
        <v>8484700</v>
      </c>
      <c r="P27">
        <v>4602700</v>
      </c>
      <c r="Q27">
        <v>0.426398</v>
      </c>
      <c r="R27">
        <v>-1.01512</v>
      </c>
      <c r="S27">
        <v>-0.99830399999999997</v>
      </c>
      <c r="T27" t="s">
        <v>447</v>
      </c>
      <c r="U27" t="s">
        <v>447</v>
      </c>
      <c r="V27" t="s">
        <v>448</v>
      </c>
      <c r="W27" t="s">
        <v>449</v>
      </c>
      <c r="X27">
        <f t="shared" si="0"/>
        <v>0</v>
      </c>
      <c r="Y27">
        <f t="shared" si="1"/>
        <v>0</v>
      </c>
      <c r="Z27">
        <f t="shared" si="2"/>
        <v>1</v>
      </c>
      <c r="AA27">
        <f t="shared" si="3"/>
        <v>0</v>
      </c>
      <c r="AB27">
        <f t="shared" si="4"/>
        <v>1</v>
      </c>
    </row>
    <row r="28" spans="1:28" x14ac:dyDescent="0.25">
      <c r="A28">
        <v>12.169700000000001</v>
      </c>
      <c r="B28">
        <v>11.6755</v>
      </c>
      <c r="C28" s="4">
        <v>9.5439399999999992</v>
      </c>
      <c r="D28" s="4">
        <v>12.028</v>
      </c>
      <c r="E28" s="4">
        <v>12.2265</v>
      </c>
      <c r="F28" s="4">
        <v>12.310499999999999</v>
      </c>
      <c r="I28">
        <v>5</v>
      </c>
      <c r="J28">
        <v>1</v>
      </c>
      <c r="K28">
        <v>4607200</v>
      </c>
      <c r="L28">
        <v>3271000</v>
      </c>
      <c r="M28">
        <v>0</v>
      </c>
      <c r="N28">
        <v>4176300</v>
      </c>
      <c r="O28">
        <v>4792200</v>
      </c>
      <c r="P28">
        <v>5079700</v>
      </c>
      <c r="Q28">
        <v>0.58289299999999999</v>
      </c>
      <c r="R28">
        <v>-1.0586199999999999</v>
      </c>
      <c r="S28">
        <v>-1.3070200000000001</v>
      </c>
      <c r="T28" t="s">
        <v>469</v>
      </c>
      <c r="U28" t="s">
        <v>469</v>
      </c>
      <c r="V28" t="s">
        <v>470</v>
      </c>
      <c r="W28" t="s">
        <v>471</v>
      </c>
      <c r="X28">
        <f t="shared" si="0"/>
        <v>0</v>
      </c>
      <c r="Y28">
        <f t="shared" si="1"/>
        <v>0</v>
      </c>
      <c r="Z28">
        <f t="shared" si="2"/>
        <v>1</v>
      </c>
      <c r="AA28">
        <f t="shared" si="3"/>
        <v>0</v>
      </c>
      <c r="AB28">
        <f t="shared" si="4"/>
        <v>1</v>
      </c>
    </row>
    <row r="29" spans="1:28" x14ac:dyDescent="0.25">
      <c r="A29">
        <v>11.2921</v>
      </c>
      <c r="B29">
        <v>11.3155</v>
      </c>
      <c r="C29" s="4">
        <v>9.4297799999999992</v>
      </c>
      <c r="D29" s="4">
        <v>11.6798</v>
      </c>
      <c r="E29" s="4">
        <v>11.2963</v>
      </c>
      <c r="F29" s="4">
        <v>12.158899999999999</v>
      </c>
      <c r="I29">
        <v>8</v>
      </c>
      <c r="J29">
        <v>8</v>
      </c>
      <c r="K29">
        <v>2507600</v>
      </c>
      <c r="L29">
        <v>2548600</v>
      </c>
      <c r="M29">
        <v>0</v>
      </c>
      <c r="N29">
        <v>3280700</v>
      </c>
      <c r="O29">
        <v>2515000</v>
      </c>
      <c r="P29">
        <v>4572800</v>
      </c>
      <c r="Q29">
        <v>0.69986599999999999</v>
      </c>
      <c r="R29">
        <v>-1.0325500000000001</v>
      </c>
      <c r="S29">
        <v>-1.53495</v>
      </c>
      <c r="T29" t="s">
        <v>495</v>
      </c>
      <c r="U29" t="s">
        <v>495</v>
      </c>
      <c r="V29" t="s">
        <v>496</v>
      </c>
      <c r="W29" t="s">
        <v>497</v>
      </c>
      <c r="X29">
        <f t="shared" si="0"/>
        <v>0</v>
      </c>
      <c r="Y29">
        <f t="shared" si="1"/>
        <v>0</v>
      </c>
      <c r="Z29">
        <f t="shared" si="2"/>
        <v>1</v>
      </c>
      <c r="AA29">
        <f t="shared" si="3"/>
        <v>0</v>
      </c>
      <c r="AB29">
        <f t="shared" si="4"/>
        <v>1</v>
      </c>
    </row>
    <row r="30" spans="1:28" x14ac:dyDescent="0.25">
      <c r="A30">
        <v>13.023199999999999</v>
      </c>
      <c r="B30">
        <v>10.217599999999999</v>
      </c>
      <c r="C30" s="4">
        <v>12.825100000000001</v>
      </c>
      <c r="D30" s="4">
        <v>13.105399999999999</v>
      </c>
      <c r="E30" s="4">
        <v>12.9254</v>
      </c>
      <c r="F30" s="4">
        <v>13.0648</v>
      </c>
      <c r="I30">
        <v>10</v>
      </c>
      <c r="J30">
        <v>10</v>
      </c>
      <c r="K30">
        <v>8325000</v>
      </c>
      <c r="L30">
        <v>0</v>
      </c>
      <c r="M30">
        <v>7256800</v>
      </c>
      <c r="N30">
        <v>8812600</v>
      </c>
      <c r="O30">
        <v>7779300</v>
      </c>
      <c r="P30">
        <v>8568400</v>
      </c>
      <c r="Q30">
        <v>0.48507600000000001</v>
      </c>
      <c r="R30">
        <v>-1.0098800000000001</v>
      </c>
      <c r="S30">
        <v>-1.1150899999999999</v>
      </c>
      <c r="T30" t="s">
        <v>539</v>
      </c>
      <c r="U30" t="s">
        <v>540</v>
      </c>
      <c r="V30" t="s">
        <v>541</v>
      </c>
      <c r="W30" t="s">
        <v>741</v>
      </c>
      <c r="X30">
        <f t="shared" si="0"/>
        <v>0</v>
      </c>
      <c r="Y30">
        <f t="shared" si="1"/>
        <v>0</v>
      </c>
      <c r="Z30">
        <f t="shared" si="2"/>
        <v>1</v>
      </c>
      <c r="AA30">
        <f t="shared" si="3"/>
        <v>0</v>
      </c>
      <c r="AB30">
        <f t="shared" si="4"/>
        <v>1</v>
      </c>
    </row>
    <row r="31" spans="1:28" x14ac:dyDescent="0.25">
      <c r="A31">
        <v>11.0307</v>
      </c>
      <c r="B31">
        <v>10.841200000000001</v>
      </c>
      <c r="C31" s="4">
        <v>9.5959900000000005</v>
      </c>
      <c r="D31" s="4">
        <v>11.271100000000001</v>
      </c>
      <c r="E31" s="4">
        <v>12.0488</v>
      </c>
      <c r="F31" s="4">
        <v>12.037100000000001</v>
      </c>
      <c r="I31">
        <v>14</v>
      </c>
      <c r="J31">
        <v>14</v>
      </c>
      <c r="K31">
        <v>2092000</v>
      </c>
      <c r="L31">
        <v>1834600</v>
      </c>
      <c r="M31">
        <v>0</v>
      </c>
      <c r="N31">
        <v>2471400</v>
      </c>
      <c r="O31">
        <v>4237000</v>
      </c>
      <c r="P31">
        <v>4202700</v>
      </c>
      <c r="Q31">
        <v>1.17587</v>
      </c>
      <c r="R31">
        <v>-1.2963800000000001</v>
      </c>
      <c r="S31">
        <v>-2.5009199999999998</v>
      </c>
      <c r="T31" t="s">
        <v>567</v>
      </c>
      <c r="U31" t="s">
        <v>567</v>
      </c>
      <c r="V31" t="s">
        <v>568</v>
      </c>
      <c r="W31" t="s">
        <v>569</v>
      </c>
      <c r="X31">
        <f t="shared" si="0"/>
        <v>0</v>
      </c>
      <c r="Y31">
        <f t="shared" si="1"/>
        <v>0</v>
      </c>
      <c r="Z31">
        <f t="shared" si="2"/>
        <v>1</v>
      </c>
      <c r="AA31">
        <f t="shared" si="3"/>
        <v>0</v>
      </c>
      <c r="AB31">
        <f t="shared" si="4"/>
        <v>1</v>
      </c>
    </row>
    <row r="32" spans="1:28" x14ac:dyDescent="0.25">
      <c r="A32">
        <v>9.0680300000000003</v>
      </c>
      <c r="B32">
        <v>10.6709</v>
      </c>
      <c r="C32" s="4">
        <v>11.4841</v>
      </c>
      <c r="D32" s="4">
        <v>11.404500000000001</v>
      </c>
      <c r="E32" s="4">
        <v>11.407299999999999</v>
      </c>
      <c r="F32" s="4">
        <v>12.071999999999999</v>
      </c>
      <c r="I32">
        <v>10</v>
      </c>
      <c r="J32">
        <v>10</v>
      </c>
      <c r="K32">
        <v>0</v>
      </c>
      <c r="L32">
        <v>1630300</v>
      </c>
      <c r="M32">
        <v>2864600</v>
      </c>
      <c r="N32">
        <v>2710800</v>
      </c>
      <c r="O32">
        <v>2716000</v>
      </c>
      <c r="P32">
        <v>4305600</v>
      </c>
      <c r="Q32">
        <v>0.75402199999999997</v>
      </c>
      <c r="R32">
        <v>-1.2202299999999999</v>
      </c>
      <c r="S32">
        <v>-1.6407700000000001</v>
      </c>
      <c r="T32" t="s">
        <v>685</v>
      </c>
      <c r="U32" t="s">
        <v>685</v>
      </c>
      <c r="V32" t="s">
        <v>686</v>
      </c>
      <c r="W32" t="s">
        <v>687</v>
      </c>
      <c r="X32">
        <f t="shared" si="0"/>
        <v>0</v>
      </c>
      <c r="Y32">
        <f t="shared" si="1"/>
        <v>0</v>
      </c>
      <c r="Z32">
        <f t="shared" si="2"/>
        <v>1</v>
      </c>
      <c r="AA32">
        <f t="shared" si="3"/>
        <v>0</v>
      </c>
      <c r="AB32">
        <f t="shared" si="4"/>
        <v>1</v>
      </c>
    </row>
    <row r="33" spans="1:28" x14ac:dyDescent="0.25">
      <c r="A33">
        <v>11.3188</v>
      </c>
      <c r="B33">
        <v>11.923999999999999</v>
      </c>
      <c r="C33" s="4">
        <v>8.86111</v>
      </c>
      <c r="D33" s="4">
        <v>11.6547</v>
      </c>
      <c r="E33" s="4">
        <v>11.426399999999999</v>
      </c>
      <c r="F33" s="4">
        <v>12.2692</v>
      </c>
      <c r="I33">
        <v>9</v>
      </c>
      <c r="J33">
        <v>9</v>
      </c>
      <c r="K33">
        <v>2554400</v>
      </c>
      <c r="L33">
        <v>3885800</v>
      </c>
      <c r="M33">
        <v>0</v>
      </c>
      <c r="N33">
        <v>3224200</v>
      </c>
      <c r="O33">
        <v>2752200</v>
      </c>
      <c r="P33">
        <v>4936200</v>
      </c>
      <c r="Q33">
        <v>0.48547499999999999</v>
      </c>
      <c r="R33">
        <v>-1.0821400000000001</v>
      </c>
      <c r="S33">
        <v>-1.11588</v>
      </c>
      <c r="T33" t="s">
        <v>694</v>
      </c>
      <c r="U33" t="s">
        <v>694</v>
      </c>
      <c r="V33" t="s">
        <v>695</v>
      </c>
      <c r="W33" t="s">
        <v>696</v>
      </c>
      <c r="X33">
        <f t="shared" si="0"/>
        <v>0</v>
      </c>
      <c r="Y33">
        <f t="shared" si="1"/>
        <v>0</v>
      </c>
      <c r="Z33">
        <f t="shared" si="2"/>
        <v>1</v>
      </c>
      <c r="AA33">
        <f t="shared" si="3"/>
        <v>0</v>
      </c>
      <c r="AB33">
        <f t="shared" si="4"/>
        <v>1</v>
      </c>
    </row>
    <row r="34" spans="1:28" x14ac:dyDescent="0.25">
      <c r="A34">
        <v>9.9102300000000003</v>
      </c>
      <c r="B34">
        <v>9.4099599999999999</v>
      </c>
      <c r="C34" s="4">
        <v>11.6797</v>
      </c>
      <c r="D34" s="4">
        <v>11.914300000000001</v>
      </c>
      <c r="E34" s="4">
        <v>10.870799999999999</v>
      </c>
      <c r="F34" s="4">
        <v>11.5022</v>
      </c>
      <c r="I34">
        <v>8</v>
      </c>
      <c r="J34">
        <v>8</v>
      </c>
      <c r="K34">
        <v>0</v>
      </c>
      <c r="L34">
        <v>0</v>
      </c>
      <c r="M34">
        <v>3280600</v>
      </c>
      <c r="N34">
        <v>3859700</v>
      </c>
      <c r="O34">
        <v>1872500</v>
      </c>
      <c r="P34">
        <v>2900700</v>
      </c>
      <c r="Q34">
        <v>0.659497</v>
      </c>
      <c r="R34">
        <v>-1.0957600000000001</v>
      </c>
      <c r="S34">
        <v>-1.45628</v>
      </c>
      <c r="T34" t="s">
        <v>34</v>
      </c>
      <c r="U34" t="s">
        <v>34</v>
      </c>
      <c r="V34" t="s">
        <v>35</v>
      </c>
      <c r="W34" t="s">
        <v>36</v>
      </c>
      <c r="X34">
        <f t="shared" si="0"/>
        <v>0</v>
      </c>
      <c r="Y34">
        <f t="shared" si="1"/>
        <v>0</v>
      </c>
      <c r="Z34">
        <f t="shared" si="2"/>
        <v>1</v>
      </c>
      <c r="AA34">
        <f t="shared" si="3"/>
        <v>0</v>
      </c>
      <c r="AB34">
        <f t="shared" si="4"/>
        <v>1</v>
      </c>
    </row>
    <row r="35" spans="1:28" x14ac:dyDescent="0.25">
      <c r="A35">
        <v>9.4833099999999995</v>
      </c>
      <c r="B35">
        <v>9.3842999999999996</v>
      </c>
      <c r="C35" s="4">
        <v>11.8895</v>
      </c>
      <c r="D35" s="4">
        <v>11.092000000000001</v>
      </c>
      <c r="E35" s="4">
        <v>11.276999999999999</v>
      </c>
      <c r="F35" s="4">
        <v>11.495799999999999</v>
      </c>
      <c r="I35">
        <v>7</v>
      </c>
      <c r="J35">
        <v>7</v>
      </c>
      <c r="K35">
        <v>0</v>
      </c>
      <c r="L35">
        <v>0</v>
      </c>
      <c r="M35">
        <v>3793900</v>
      </c>
      <c r="N35">
        <v>2182800</v>
      </c>
      <c r="O35">
        <v>2481500</v>
      </c>
      <c r="P35">
        <v>2887800</v>
      </c>
      <c r="Q35">
        <v>0.55477799999999999</v>
      </c>
      <c r="R35">
        <v>-1.0358799999999999</v>
      </c>
      <c r="S35">
        <v>-1.2520800000000001</v>
      </c>
      <c r="T35" t="s">
        <v>91</v>
      </c>
      <c r="U35" t="s">
        <v>91</v>
      </c>
      <c r="V35" t="s">
        <v>92</v>
      </c>
      <c r="W35" t="s">
        <v>744</v>
      </c>
      <c r="X35">
        <f t="shared" si="0"/>
        <v>0</v>
      </c>
      <c r="Y35">
        <f t="shared" si="1"/>
        <v>0</v>
      </c>
      <c r="Z35">
        <f t="shared" si="2"/>
        <v>1</v>
      </c>
      <c r="AA35">
        <f t="shared" si="3"/>
        <v>0</v>
      </c>
      <c r="AB35">
        <f t="shared" si="4"/>
        <v>1</v>
      </c>
    </row>
    <row r="36" spans="1:28" x14ac:dyDescent="0.25">
      <c r="A36">
        <v>13.693899999999999</v>
      </c>
      <c r="B36">
        <v>10.2476</v>
      </c>
      <c r="C36" s="4">
        <v>9.8584099999999992</v>
      </c>
      <c r="D36" s="4">
        <v>13.576599999999999</v>
      </c>
      <c r="E36" s="4">
        <v>13.220800000000001</v>
      </c>
      <c r="F36" s="4">
        <v>13.1972</v>
      </c>
      <c r="I36">
        <v>4</v>
      </c>
      <c r="J36">
        <v>4</v>
      </c>
      <c r="K36">
        <v>13252000</v>
      </c>
      <c r="L36">
        <v>0</v>
      </c>
      <c r="M36">
        <v>0</v>
      </c>
      <c r="N36">
        <v>12217000</v>
      </c>
      <c r="O36">
        <v>9547000</v>
      </c>
      <c r="P36">
        <v>9392100</v>
      </c>
      <c r="Q36">
        <v>0.77691200000000005</v>
      </c>
      <c r="R36">
        <v>-2.0649000000000002</v>
      </c>
      <c r="S36">
        <v>-1.6856500000000001</v>
      </c>
      <c r="T36" t="s">
        <v>152</v>
      </c>
      <c r="U36" t="s">
        <v>153</v>
      </c>
      <c r="V36" t="s">
        <v>154</v>
      </c>
      <c r="W36" t="s">
        <v>745</v>
      </c>
      <c r="X36">
        <f t="shared" si="0"/>
        <v>0</v>
      </c>
      <c r="Y36">
        <f t="shared" si="1"/>
        <v>0</v>
      </c>
      <c r="Z36">
        <f t="shared" si="2"/>
        <v>1</v>
      </c>
      <c r="AA36">
        <f t="shared" si="3"/>
        <v>0</v>
      </c>
      <c r="AB36">
        <f t="shared" si="4"/>
        <v>1</v>
      </c>
    </row>
    <row r="37" spans="1:28" x14ac:dyDescent="0.25">
      <c r="A37">
        <v>10.3987</v>
      </c>
      <c r="B37">
        <v>11.5388</v>
      </c>
      <c r="C37" s="4">
        <v>9.9519099999999998</v>
      </c>
      <c r="D37" s="4">
        <v>12.0855</v>
      </c>
      <c r="E37" s="4">
        <v>11.8088</v>
      </c>
      <c r="F37" s="4">
        <v>11.6372</v>
      </c>
      <c r="I37">
        <v>8</v>
      </c>
      <c r="J37">
        <v>5</v>
      </c>
      <c r="K37">
        <v>0</v>
      </c>
      <c r="L37">
        <v>2975300</v>
      </c>
      <c r="M37">
        <v>0</v>
      </c>
      <c r="N37">
        <v>4346200</v>
      </c>
      <c r="O37">
        <v>3587700</v>
      </c>
      <c r="P37">
        <v>3185300</v>
      </c>
      <c r="Q37">
        <v>1.16465</v>
      </c>
      <c r="R37">
        <v>-1.21404</v>
      </c>
      <c r="S37">
        <v>-2.4767999999999999</v>
      </c>
      <c r="T37" t="s">
        <v>306</v>
      </c>
      <c r="U37" t="s">
        <v>306</v>
      </c>
      <c r="V37" t="s">
        <v>307</v>
      </c>
      <c r="W37" t="s">
        <v>308</v>
      </c>
      <c r="X37">
        <f t="shared" si="0"/>
        <v>0</v>
      </c>
      <c r="Y37">
        <f t="shared" si="1"/>
        <v>0</v>
      </c>
      <c r="Z37">
        <f t="shared" si="2"/>
        <v>1</v>
      </c>
      <c r="AA37">
        <f t="shared" si="3"/>
        <v>0</v>
      </c>
      <c r="AB37">
        <f t="shared" si="4"/>
        <v>1</v>
      </c>
    </row>
    <row r="38" spans="1:28" x14ac:dyDescent="0.25">
      <c r="A38">
        <v>10.175599999999999</v>
      </c>
      <c r="B38">
        <v>8.6334300000000006</v>
      </c>
      <c r="C38" s="4">
        <v>12.144399999999999</v>
      </c>
      <c r="D38" s="4">
        <v>12.4117</v>
      </c>
      <c r="E38" s="4">
        <v>12.1554</v>
      </c>
      <c r="F38" s="4">
        <v>12.086399999999999</v>
      </c>
      <c r="I38">
        <v>6</v>
      </c>
      <c r="J38">
        <v>6</v>
      </c>
      <c r="K38">
        <v>0</v>
      </c>
      <c r="L38">
        <v>0</v>
      </c>
      <c r="M38">
        <v>4527300</v>
      </c>
      <c r="N38">
        <v>5448900</v>
      </c>
      <c r="O38">
        <v>4561700</v>
      </c>
      <c r="P38">
        <v>4348700</v>
      </c>
      <c r="Q38">
        <v>0.86579200000000001</v>
      </c>
      <c r="R38">
        <v>-1.9</v>
      </c>
      <c r="S38">
        <v>-1.86121</v>
      </c>
      <c r="T38" t="s">
        <v>432</v>
      </c>
      <c r="U38" t="s">
        <v>432</v>
      </c>
      <c r="V38" t="s">
        <v>433</v>
      </c>
      <c r="W38" t="s">
        <v>434</v>
      </c>
      <c r="X38">
        <f t="shared" si="0"/>
        <v>0</v>
      </c>
      <c r="Y38">
        <f t="shared" si="1"/>
        <v>0</v>
      </c>
      <c r="Z38">
        <f t="shared" si="2"/>
        <v>1</v>
      </c>
      <c r="AA38">
        <f t="shared" si="3"/>
        <v>0</v>
      </c>
      <c r="AB38">
        <f t="shared" si="4"/>
        <v>1</v>
      </c>
    </row>
    <row r="39" spans="1:28" x14ac:dyDescent="0.25">
      <c r="A39">
        <v>8.9319600000000001</v>
      </c>
      <c r="B39">
        <v>11.6785</v>
      </c>
      <c r="C39" s="4">
        <v>9.8657599999999999</v>
      </c>
      <c r="D39" s="4">
        <v>11.605399999999999</v>
      </c>
      <c r="E39" s="4">
        <v>11.9053</v>
      </c>
      <c r="F39" s="4">
        <v>11.933400000000001</v>
      </c>
      <c r="I39">
        <v>6</v>
      </c>
      <c r="J39">
        <v>4</v>
      </c>
      <c r="K39">
        <v>0</v>
      </c>
      <c r="L39">
        <v>3277700</v>
      </c>
      <c r="M39">
        <v>0</v>
      </c>
      <c r="N39">
        <v>3115900</v>
      </c>
      <c r="O39">
        <v>3835700</v>
      </c>
      <c r="P39">
        <v>3911200</v>
      </c>
      <c r="Q39">
        <v>0.95326599999999995</v>
      </c>
      <c r="R39">
        <v>-1.6559699999999999</v>
      </c>
      <c r="S39">
        <v>-2.0366900000000001</v>
      </c>
      <c r="T39" t="s">
        <v>530</v>
      </c>
      <c r="U39" t="s">
        <v>530</v>
      </c>
      <c r="V39" t="s">
        <v>531</v>
      </c>
      <c r="W39" t="s">
        <v>532</v>
      </c>
      <c r="X39">
        <f t="shared" si="0"/>
        <v>0</v>
      </c>
      <c r="Y39">
        <f t="shared" si="1"/>
        <v>0</v>
      </c>
      <c r="Z39">
        <f t="shared" si="2"/>
        <v>1</v>
      </c>
      <c r="AA39">
        <f t="shared" si="3"/>
        <v>0</v>
      </c>
      <c r="AB39">
        <f t="shared" si="4"/>
        <v>1</v>
      </c>
    </row>
    <row r="40" spans="1:28" x14ac:dyDescent="0.25">
      <c r="A40">
        <v>9.6971299999999996</v>
      </c>
      <c r="B40">
        <v>9.7544299999999993</v>
      </c>
      <c r="C40" s="4">
        <v>10.441599999999999</v>
      </c>
      <c r="D40" s="4">
        <v>10.387</v>
      </c>
      <c r="E40" s="4">
        <v>11.3674</v>
      </c>
      <c r="F40" s="4">
        <v>11.158200000000001</v>
      </c>
      <c r="I40">
        <v>9</v>
      </c>
      <c r="J40">
        <v>9</v>
      </c>
      <c r="K40">
        <v>0</v>
      </c>
      <c r="L40">
        <v>0</v>
      </c>
      <c r="M40">
        <v>0</v>
      </c>
      <c r="N40">
        <v>1339100</v>
      </c>
      <c r="O40">
        <v>2642000</v>
      </c>
      <c r="P40">
        <v>2285300</v>
      </c>
      <c r="Q40">
        <v>1.2367900000000001</v>
      </c>
      <c r="R40">
        <v>-1.0065</v>
      </c>
      <c r="S40">
        <v>-2.6335299999999999</v>
      </c>
      <c r="T40" t="s">
        <v>6</v>
      </c>
      <c r="U40" t="s">
        <v>6</v>
      </c>
      <c r="V40" t="s">
        <v>7</v>
      </c>
      <c r="W40" t="s">
        <v>8</v>
      </c>
      <c r="X40">
        <f t="shared" si="0"/>
        <v>0</v>
      </c>
      <c r="Y40">
        <f t="shared" si="1"/>
        <v>0</v>
      </c>
      <c r="Z40">
        <f t="shared" si="2"/>
        <v>1</v>
      </c>
      <c r="AA40">
        <f t="shared" si="3"/>
        <v>0</v>
      </c>
      <c r="AB40">
        <f t="shared" si="4"/>
        <v>1</v>
      </c>
    </row>
    <row r="41" spans="1:28" x14ac:dyDescent="0.25">
      <c r="A41">
        <v>10.198700000000001</v>
      </c>
      <c r="B41">
        <v>9.6585900000000002</v>
      </c>
      <c r="C41" s="4">
        <v>10.9628</v>
      </c>
      <c r="D41" s="4">
        <v>11.060600000000001</v>
      </c>
      <c r="E41" s="4">
        <v>11.77</v>
      </c>
      <c r="F41" s="4">
        <v>12.521699999999999</v>
      </c>
      <c r="I41">
        <v>11</v>
      </c>
      <c r="J41">
        <v>11</v>
      </c>
      <c r="K41">
        <v>0</v>
      </c>
      <c r="L41">
        <v>0</v>
      </c>
      <c r="M41">
        <v>0</v>
      </c>
      <c r="N41">
        <v>2135800</v>
      </c>
      <c r="O41">
        <v>3492300</v>
      </c>
      <c r="P41">
        <v>5880400</v>
      </c>
      <c r="Q41">
        <v>1.2515000000000001</v>
      </c>
      <c r="R41">
        <v>-1.51071</v>
      </c>
      <c r="S41">
        <v>-2.6659700000000002</v>
      </c>
      <c r="T41" t="s">
        <v>245</v>
      </c>
      <c r="U41" t="s">
        <v>245</v>
      </c>
      <c r="V41" t="s">
        <v>246</v>
      </c>
      <c r="W41" t="s">
        <v>247</v>
      </c>
      <c r="X41">
        <f t="shared" si="0"/>
        <v>0</v>
      </c>
      <c r="Y41">
        <f t="shared" si="1"/>
        <v>0</v>
      </c>
      <c r="Z41">
        <f t="shared" si="2"/>
        <v>1</v>
      </c>
      <c r="AA41">
        <f t="shared" si="3"/>
        <v>0</v>
      </c>
      <c r="AB41">
        <f t="shared" si="4"/>
        <v>1</v>
      </c>
    </row>
    <row r="42" spans="1:28" x14ac:dyDescent="0.25">
      <c r="A42">
        <v>13.7676</v>
      </c>
      <c r="B42">
        <v>15.6744</v>
      </c>
      <c r="C42" s="4">
        <v>17.1554</v>
      </c>
      <c r="D42" s="4">
        <v>15.7455</v>
      </c>
      <c r="E42" s="4">
        <v>15.8569</v>
      </c>
      <c r="F42" s="4">
        <v>10.2775</v>
      </c>
      <c r="I42">
        <v>11</v>
      </c>
      <c r="J42">
        <v>1</v>
      </c>
      <c r="K42">
        <v>13946000</v>
      </c>
      <c r="L42">
        <v>52297000</v>
      </c>
      <c r="M42">
        <v>145980000</v>
      </c>
      <c r="N42">
        <v>54939000</v>
      </c>
      <c r="O42">
        <v>59347000</v>
      </c>
      <c r="P42">
        <v>0</v>
      </c>
      <c r="Q42">
        <v>0.30719299999999999</v>
      </c>
      <c r="R42">
        <v>1.5725</v>
      </c>
      <c r="S42">
        <v>0.75372099999999997</v>
      </c>
      <c r="T42" t="s">
        <v>219</v>
      </c>
      <c r="U42" t="s">
        <v>220</v>
      </c>
      <c r="V42" t="s">
        <v>221</v>
      </c>
      <c r="W42" t="s">
        <v>222</v>
      </c>
      <c r="X42">
        <f t="shared" si="0"/>
        <v>0</v>
      </c>
      <c r="Y42">
        <f t="shared" si="1"/>
        <v>1</v>
      </c>
      <c r="Z42">
        <f t="shared" si="2"/>
        <v>0</v>
      </c>
      <c r="AA42">
        <f t="shared" si="3"/>
        <v>1</v>
      </c>
      <c r="AB42">
        <f t="shared" si="4"/>
        <v>0</v>
      </c>
    </row>
    <row r="43" spans="1:28" x14ac:dyDescent="0.25">
      <c r="A43">
        <v>12.5824</v>
      </c>
      <c r="B43">
        <v>13.194000000000001</v>
      </c>
      <c r="C43" s="4">
        <v>12.467000000000001</v>
      </c>
      <c r="D43" s="4">
        <v>12.8779</v>
      </c>
      <c r="E43" s="4">
        <v>9.2789000000000001</v>
      </c>
      <c r="F43" s="4">
        <v>12.065899999999999</v>
      </c>
      <c r="I43">
        <v>14</v>
      </c>
      <c r="J43">
        <v>14</v>
      </c>
      <c r="K43">
        <v>6133100</v>
      </c>
      <c r="L43">
        <v>9371400</v>
      </c>
      <c r="M43">
        <v>5661800</v>
      </c>
      <c r="N43">
        <v>7527300</v>
      </c>
      <c r="O43">
        <v>0</v>
      </c>
      <c r="P43">
        <v>4287400</v>
      </c>
      <c r="Q43">
        <v>0.53036000000000005</v>
      </c>
      <c r="R43">
        <v>1.34026</v>
      </c>
      <c r="S43">
        <v>1.20425</v>
      </c>
      <c r="T43" t="s">
        <v>309</v>
      </c>
      <c r="U43" t="s">
        <v>309</v>
      </c>
      <c r="V43" t="s">
        <v>310</v>
      </c>
      <c r="W43" t="s">
        <v>311</v>
      </c>
      <c r="X43">
        <f t="shared" si="0"/>
        <v>0</v>
      </c>
      <c r="Y43">
        <f t="shared" si="1"/>
        <v>1</v>
      </c>
      <c r="Z43">
        <f t="shared" si="2"/>
        <v>0</v>
      </c>
      <c r="AA43">
        <f t="shared" si="3"/>
        <v>1</v>
      </c>
      <c r="AB43">
        <f t="shared" si="4"/>
        <v>0</v>
      </c>
    </row>
    <row r="44" spans="1:28" x14ac:dyDescent="0.25">
      <c r="A44">
        <v>12.642799999999999</v>
      </c>
      <c r="B44">
        <v>11.279299999999999</v>
      </c>
      <c r="C44" s="4">
        <v>12.0547</v>
      </c>
      <c r="D44" s="4">
        <v>9.9276499999999999</v>
      </c>
      <c r="E44" s="4">
        <v>10.3405</v>
      </c>
      <c r="F44" s="4">
        <v>11.444699999999999</v>
      </c>
      <c r="I44">
        <v>11</v>
      </c>
      <c r="J44">
        <v>11</v>
      </c>
      <c r="K44">
        <v>6395500</v>
      </c>
      <c r="L44">
        <v>2485400</v>
      </c>
      <c r="M44">
        <v>4254200</v>
      </c>
      <c r="N44">
        <v>0</v>
      </c>
      <c r="O44">
        <v>1296600</v>
      </c>
      <c r="P44">
        <v>2787300</v>
      </c>
      <c r="Q44">
        <v>1.1124799999999999</v>
      </c>
      <c r="R44">
        <v>1.4213199999999999</v>
      </c>
      <c r="S44">
        <v>2.3656899999999998</v>
      </c>
      <c r="T44" t="s">
        <v>504</v>
      </c>
      <c r="U44" t="s">
        <v>504</v>
      </c>
      <c r="V44" t="s">
        <v>505</v>
      </c>
      <c r="W44" t="s">
        <v>506</v>
      </c>
      <c r="X44">
        <f t="shared" si="0"/>
        <v>0</v>
      </c>
      <c r="Y44">
        <f t="shared" si="1"/>
        <v>1</v>
      </c>
      <c r="Z44">
        <f t="shared" si="2"/>
        <v>0</v>
      </c>
      <c r="AA44">
        <f t="shared" si="3"/>
        <v>1</v>
      </c>
      <c r="AB44">
        <f t="shared" si="4"/>
        <v>0</v>
      </c>
    </row>
    <row r="45" spans="1:28" x14ac:dyDescent="0.25">
      <c r="A45">
        <v>16.956499999999998</v>
      </c>
      <c r="B45">
        <v>17.340699999999998</v>
      </c>
      <c r="C45" s="4">
        <v>16.686499999999999</v>
      </c>
      <c r="D45" s="4">
        <v>16.7667</v>
      </c>
      <c r="E45" s="4">
        <v>17.2881</v>
      </c>
      <c r="F45" s="4">
        <v>9.1161999999999992</v>
      </c>
      <c r="I45">
        <v>4</v>
      </c>
      <c r="J45">
        <v>4</v>
      </c>
      <c r="K45">
        <v>127180000</v>
      </c>
      <c r="L45">
        <v>165980000</v>
      </c>
      <c r="M45">
        <v>105470000</v>
      </c>
      <c r="N45">
        <v>111500000</v>
      </c>
      <c r="O45">
        <v>160040000</v>
      </c>
      <c r="P45">
        <v>0</v>
      </c>
      <c r="Q45">
        <v>0.41898000000000002</v>
      </c>
      <c r="R45">
        <v>2.6042299999999998</v>
      </c>
      <c r="S45">
        <v>0.98340899999999998</v>
      </c>
      <c r="T45" t="s">
        <v>603</v>
      </c>
      <c r="U45" t="s">
        <v>603</v>
      </c>
      <c r="V45" t="s">
        <v>604</v>
      </c>
      <c r="W45" t="s">
        <v>605</v>
      </c>
      <c r="X45">
        <f t="shared" si="0"/>
        <v>0</v>
      </c>
      <c r="Y45">
        <f t="shared" si="1"/>
        <v>1</v>
      </c>
      <c r="Z45">
        <f t="shared" si="2"/>
        <v>0</v>
      </c>
      <c r="AA45">
        <f t="shared" si="3"/>
        <v>1</v>
      </c>
      <c r="AB45">
        <f t="shared" si="4"/>
        <v>0</v>
      </c>
    </row>
    <row r="46" spans="1:28" x14ac:dyDescent="0.25">
      <c r="A46">
        <v>13.1168</v>
      </c>
      <c r="B46">
        <v>12.865600000000001</v>
      </c>
      <c r="C46" s="4">
        <v>11.674799999999999</v>
      </c>
      <c r="D46" s="4">
        <v>11.6668</v>
      </c>
      <c r="E46" s="4">
        <v>11.496600000000001</v>
      </c>
      <c r="F46" s="4">
        <v>9.07606</v>
      </c>
      <c r="I46">
        <v>11</v>
      </c>
      <c r="J46">
        <v>11</v>
      </c>
      <c r="K46">
        <v>8882700</v>
      </c>
      <c r="L46">
        <v>7463200</v>
      </c>
      <c r="M46">
        <v>3269300</v>
      </c>
      <c r="N46">
        <v>3251200</v>
      </c>
      <c r="O46">
        <v>2889400</v>
      </c>
      <c r="P46">
        <v>0</v>
      </c>
      <c r="Q46">
        <v>0.88824400000000003</v>
      </c>
      <c r="R46">
        <v>1.80592</v>
      </c>
      <c r="S46">
        <v>1.9059600000000001</v>
      </c>
      <c r="T46" t="s">
        <v>628</v>
      </c>
      <c r="U46" t="s">
        <v>628</v>
      </c>
      <c r="V46" t="s">
        <v>629</v>
      </c>
      <c r="W46" t="s">
        <v>630</v>
      </c>
      <c r="X46">
        <f t="shared" si="0"/>
        <v>0</v>
      </c>
      <c r="Y46">
        <f t="shared" si="1"/>
        <v>1</v>
      </c>
      <c r="Z46">
        <f t="shared" si="2"/>
        <v>0</v>
      </c>
      <c r="AA46">
        <f t="shared" si="3"/>
        <v>1</v>
      </c>
      <c r="AB46">
        <f t="shared" si="4"/>
        <v>0</v>
      </c>
    </row>
    <row r="47" spans="1:28" x14ac:dyDescent="0.25">
      <c r="A47">
        <v>12.787100000000001</v>
      </c>
      <c r="B47">
        <v>12.6815</v>
      </c>
      <c r="C47" s="4">
        <v>13.2065</v>
      </c>
      <c r="D47" s="4">
        <v>13.020300000000001</v>
      </c>
      <c r="E47" s="4">
        <v>12.4701</v>
      </c>
      <c r="F47" s="4">
        <v>9.7116299999999995</v>
      </c>
      <c r="I47">
        <v>12</v>
      </c>
      <c r="J47">
        <v>12</v>
      </c>
      <c r="K47">
        <v>7068000</v>
      </c>
      <c r="L47">
        <v>6569100</v>
      </c>
      <c r="M47">
        <v>9452400</v>
      </c>
      <c r="N47">
        <v>8308000</v>
      </c>
      <c r="O47">
        <v>5673700</v>
      </c>
      <c r="P47">
        <v>0</v>
      </c>
      <c r="Q47">
        <v>0.486236</v>
      </c>
      <c r="R47">
        <v>1.15768</v>
      </c>
      <c r="S47">
        <v>1.1173900000000001</v>
      </c>
      <c r="T47" t="s">
        <v>653</v>
      </c>
      <c r="U47" t="s">
        <v>654</v>
      </c>
      <c r="V47" t="s">
        <v>655</v>
      </c>
      <c r="W47" t="s">
        <v>656</v>
      </c>
      <c r="X47">
        <f t="shared" si="0"/>
        <v>0</v>
      </c>
      <c r="Y47">
        <f t="shared" si="1"/>
        <v>1</v>
      </c>
      <c r="Z47">
        <f t="shared" si="2"/>
        <v>0</v>
      </c>
      <c r="AA47">
        <f t="shared" si="3"/>
        <v>1</v>
      </c>
      <c r="AB47">
        <f t="shared" si="4"/>
        <v>0</v>
      </c>
    </row>
    <row r="48" spans="1:28" x14ac:dyDescent="0.25">
      <c r="A48">
        <v>11.536099999999999</v>
      </c>
      <c r="B48">
        <v>11.5656</v>
      </c>
      <c r="C48" s="4">
        <v>11.9345</v>
      </c>
      <c r="D48" s="4">
        <v>10.2902</v>
      </c>
      <c r="E48" s="4">
        <v>11.3749</v>
      </c>
      <c r="F48" s="4">
        <v>9.1969200000000004</v>
      </c>
      <c r="I48">
        <v>13</v>
      </c>
      <c r="J48">
        <v>13</v>
      </c>
      <c r="K48">
        <v>2969600</v>
      </c>
      <c r="L48">
        <v>3031000</v>
      </c>
      <c r="M48">
        <v>3914100</v>
      </c>
      <c r="N48">
        <v>0</v>
      </c>
      <c r="O48">
        <v>2655700</v>
      </c>
      <c r="P48">
        <v>0</v>
      </c>
      <c r="Q48">
        <v>1.01783</v>
      </c>
      <c r="R48">
        <v>1.3913800000000001</v>
      </c>
      <c r="S48">
        <v>2.1684299999999999</v>
      </c>
      <c r="T48" t="s">
        <v>580</v>
      </c>
      <c r="U48" t="s">
        <v>580</v>
      </c>
      <c r="V48" t="s">
        <v>581</v>
      </c>
      <c r="W48" t="s">
        <v>582</v>
      </c>
      <c r="X48">
        <f t="shared" si="0"/>
        <v>0</v>
      </c>
      <c r="Y48">
        <f t="shared" si="1"/>
        <v>1</v>
      </c>
      <c r="Z48">
        <f t="shared" si="2"/>
        <v>0</v>
      </c>
      <c r="AA48">
        <f t="shared" si="3"/>
        <v>1</v>
      </c>
      <c r="AB48">
        <f t="shared" si="4"/>
        <v>0</v>
      </c>
    </row>
    <row r="49" spans="1:28" x14ac:dyDescent="0.25">
      <c r="A49">
        <v>14.0975</v>
      </c>
      <c r="B49">
        <v>13.1008</v>
      </c>
      <c r="C49" s="4">
        <v>14.060600000000001</v>
      </c>
      <c r="D49" s="4">
        <v>13.0375</v>
      </c>
      <c r="E49" s="4">
        <v>13.218299999999999</v>
      </c>
      <c r="F49" s="4">
        <v>13.272500000000001</v>
      </c>
      <c r="I49">
        <v>9</v>
      </c>
      <c r="J49">
        <v>9</v>
      </c>
      <c r="K49">
        <v>17529000</v>
      </c>
      <c r="L49">
        <v>8784700</v>
      </c>
      <c r="M49">
        <v>17087000</v>
      </c>
      <c r="N49">
        <v>8407500</v>
      </c>
      <c r="O49">
        <v>9530300</v>
      </c>
      <c r="P49">
        <v>9895200</v>
      </c>
      <c r="Q49">
        <v>0.79824499999999998</v>
      </c>
      <c r="R49">
        <v>0.57685500000000001</v>
      </c>
      <c r="S49">
        <v>1.72759</v>
      </c>
      <c r="T49" t="s">
        <v>13</v>
      </c>
      <c r="U49" t="s">
        <v>13</v>
      </c>
      <c r="V49" t="s">
        <v>14</v>
      </c>
      <c r="W49" t="s">
        <v>15</v>
      </c>
      <c r="X49">
        <f t="shared" si="0"/>
        <v>0</v>
      </c>
      <c r="Y49">
        <f t="shared" si="1"/>
        <v>0</v>
      </c>
      <c r="Z49">
        <f t="shared" si="2"/>
        <v>0</v>
      </c>
      <c r="AA49">
        <f t="shared" si="3"/>
        <v>0</v>
      </c>
      <c r="AB49">
        <f t="shared" si="4"/>
        <v>0</v>
      </c>
    </row>
    <row r="50" spans="1:28" x14ac:dyDescent="0.25">
      <c r="A50">
        <v>13.2859</v>
      </c>
      <c r="B50">
        <v>12.5152</v>
      </c>
      <c r="C50" s="4">
        <v>13.067500000000001</v>
      </c>
      <c r="D50" s="4">
        <v>13.3001</v>
      </c>
      <c r="E50" s="4">
        <v>12.750400000000001</v>
      </c>
      <c r="F50" s="4">
        <v>13.401400000000001</v>
      </c>
      <c r="I50">
        <v>10</v>
      </c>
      <c r="J50">
        <v>10</v>
      </c>
      <c r="K50">
        <v>9987500</v>
      </c>
      <c r="L50">
        <v>5853800</v>
      </c>
      <c r="M50">
        <v>8584100</v>
      </c>
      <c r="N50">
        <v>10086000</v>
      </c>
      <c r="O50">
        <v>6890500</v>
      </c>
      <c r="P50">
        <v>10820000</v>
      </c>
      <c r="Q50">
        <v>0.25228200000000001</v>
      </c>
      <c r="R50">
        <v>-0.19445200000000001</v>
      </c>
      <c r="S50">
        <v>-0.63591699999999995</v>
      </c>
      <c r="T50" t="s">
        <v>22</v>
      </c>
      <c r="U50" t="s">
        <v>22</v>
      </c>
      <c r="V50" t="s">
        <v>23</v>
      </c>
      <c r="W50" t="s">
        <v>24</v>
      </c>
      <c r="X50">
        <f t="shared" si="0"/>
        <v>0</v>
      </c>
      <c r="Y50">
        <f t="shared" si="1"/>
        <v>0</v>
      </c>
      <c r="Z50">
        <f t="shared" si="2"/>
        <v>0</v>
      </c>
      <c r="AA50">
        <f t="shared" si="3"/>
        <v>0</v>
      </c>
      <c r="AB50">
        <f t="shared" si="4"/>
        <v>0</v>
      </c>
    </row>
    <row r="51" spans="1:28" x14ac:dyDescent="0.25">
      <c r="A51">
        <v>13.4481</v>
      </c>
      <c r="B51">
        <v>12.378500000000001</v>
      </c>
      <c r="C51" s="4">
        <v>13.3825</v>
      </c>
      <c r="D51" s="4">
        <v>13.1945</v>
      </c>
      <c r="E51" s="4">
        <v>12.9732</v>
      </c>
      <c r="F51" s="4">
        <v>12.315799999999999</v>
      </c>
      <c r="I51">
        <v>11</v>
      </c>
      <c r="J51">
        <v>11</v>
      </c>
      <c r="K51">
        <v>11176000</v>
      </c>
      <c r="L51">
        <v>5324700</v>
      </c>
      <c r="M51">
        <v>10679000</v>
      </c>
      <c r="N51">
        <v>9374400</v>
      </c>
      <c r="O51">
        <v>8041500</v>
      </c>
      <c r="P51">
        <v>5098300</v>
      </c>
      <c r="Q51">
        <v>0.216056</v>
      </c>
      <c r="R51">
        <v>0.241844</v>
      </c>
      <c r="S51">
        <v>0.55565900000000001</v>
      </c>
      <c r="T51" t="s">
        <v>25</v>
      </c>
      <c r="U51" t="s">
        <v>25</v>
      </c>
      <c r="V51" t="s">
        <v>26</v>
      </c>
      <c r="W51" t="s">
        <v>27</v>
      </c>
      <c r="X51">
        <f t="shared" si="0"/>
        <v>0</v>
      </c>
      <c r="Y51">
        <f t="shared" si="1"/>
        <v>0</v>
      </c>
      <c r="Z51">
        <f t="shared" si="2"/>
        <v>0</v>
      </c>
      <c r="AA51">
        <f t="shared" si="3"/>
        <v>0</v>
      </c>
      <c r="AB51">
        <f t="shared" si="4"/>
        <v>0</v>
      </c>
    </row>
    <row r="52" spans="1:28" x14ac:dyDescent="0.25">
      <c r="A52">
        <v>14.1069</v>
      </c>
      <c r="B52">
        <v>13.8994</v>
      </c>
      <c r="C52" s="4">
        <v>14.1434</v>
      </c>
      <c r="D52" s="4">
        <v>13.224600000000001</v>
      </c>
      <c r="E52" s="4">
        <v>13.936999999999999</v>
      </c>
      <c r="F52" s="4">
        <v>14.5412</v>
      </c>
      <c r="I52">
        <v>11</v>
      </c>
      <c r="J52">
        <v>11</v>
      </c>
      <c r="K52">
        <v>17644000</v>
      </c>
      <c r="L52">
        <v>15280000</v>
      </c>
      <c r="M52">
        <v>18096000</v>
      </c>
      <c r="N52">
        <v>9571700</v>
      </c>
      <c r="O52">
        <v>15684000</v>
      </c>
      <c r="P52">
        <v>23841000</v>
      </c>
      <c r="Q52">
        <v>0.14232600000000001</v>
      </c>
      <c r="R52">
        <v>0.14896899999999999</v>
      </c>
      <c r="S52">
        <v>0.38392900000000002</v>
      </c>
      <c r="T52" t="s">
        <v>37</v>
      </c>
      <c r="U52" t="s">
        <v>37</v>
      </c>
      <c r="V52" t="s">
        <v>38</v>
      </c>
      <c r="W52" t="s">
        <v>39</v>
      </c>
      <c r="X52">
        <f t="shared" si="0"/>
        <v>0</v>
      </c>
      <c r="Y52">
        <f t="shared" si="1"/>
        <v>0</v>
      </c>
      <c r="Z52">
        <f t="shared" si="2"/>
        <v>0</v>
      </c>
      <c r="AA52">
        <f t="shared" si="3"/>
        <v>0</v>
      </c>
      <c r="AB52">
        <f t="shared" si="4"/>
        <v>0</v>
      </c>
    </row>
    <row r="53" spans="1:28" x14ac:dyDescent="0.25">
      <c r="A53">
        <v>13.0685</v>
      </c>
      <c r="B53">
        <v>13.2875</v>
      </c>
      <c r="C53" s="4">
        <v>12.895200000000001</v>
      </c>
      <c r="D53" s="4">
        <v>13.5054</v>
      </c>
      <c r="E53" s="4">
        <v>13.0206</v>
      </c>
      <c r="F53" s="4">
        <v>13.022</v>
      </c>
      <c r="I53">
        <v>15</v>
      </c>
      <c r="J53">
        <v>12</v>
      </c>
      <c r="K53">
        <v>8590500</v>
      </c>
      <c r="L53">
        <v>9998800</v>
      </c>
      <c r="M53">
        <v>7617900</v>
      </c>
      <c r="N53">
        <v>11629000</v>
      </c>
      <c r="O53">
        <v>8310100</v>
      </c>
      <c r="P53">
        <v>8318000</v>
      </c>
      <c r="Q53">
        <v>0.192242</v>
      </c>
      <c r="R53">
        <v>-9.8955799999999997E-2</v>
      </c>
      <c r="S53">
        <v>-0.50155400000000006</v>
      </c>
      <c r="T53" t="s">
        <v>44</v>
      </c>
      <c r="U53" t="s">
        <v>44</v>
      </c>
      <c r="V53" t="s">
        <v>45</v>
      </c>
      <c r="W53" t="s">
        <v>46</v>
      </c>
      <c r="X53">
        <f t="shared" si="0"/>
        <v>0</v>
      </c>
      <c r="Y53">
        <f t="shared" si="1"/>
        <v>0</v>
      </c>
      <c r="Z53">
        <f t="shared" si="2"/>
        <v>0</v>
      </c>
      <c r="AA53">
        <f t="shared" si="3"/>
        <v>0</v>
      </c>
      <c r="AB53">
        <f t="shared" si="4"/>
        <v>0</v>
      </c>
    </row>
    <row r="54" spans="1:28" x14ac:dyDescent="0.25">
      <c r="A54">
        <v>12.636900000000001</v>
      </c>
      <c r="B54">
        <v>12.161799999999999</v>
      </c>
      <c r="C54" s="4">
        <v>11.8904</v>
      </c>
      <c r="D54" s="4">
        <v>12.3424</v>
      </c>
      <c r="E54" s="4">
        <v>11.885999999999999</v>
      </c>
      <c r="F54" s="4">
        <v>12.170500000000001</v>
      </c>
      <c r="I54">
        <v>4</v>
      </c>
      <c r="J54">
        <v>4</v>
      </c>
      <c r="K54">
        <v>6369300</v>
      </c>
      <c r="L54">
        <v>4582200</v>
      </c>
      <c r="M54">
        <v>3796400</v>
      </c>
      <c r="N54">
        <v>5193000</v>
      </c>
      <c r="O54">
        <v>3784900</v>
      </c>
      <c r="P54">
        <v>4609800</v>
      </c>
      <c r="Q54">
        <v>0.140155</v>
      </c>
      <c r="R54">
        <v>9.6759800000000007E-2</v>
      </c>
      <c r="S54">
        <v>0.378664</v>
      </c>
      <c r="T54" t="s">
        <v>50</v>
      </c>
      <c r="U54" t="s">
        <v>50</v>
      </c>
      <c r="V54" t="s">
        <v>51</v>
      </c>
      <c r="W54" t="s">
        <v>731</v>
      </c>
      <c r="X54">
        <f t="shared" si="0"/>
        <v>0</v>
      </c>
      <c r="Y54">
        <f t="shared" si="1"/>
        <v>0</v>
      </c>
      <c r="Z54">
        <f t="shared" si="2"/>
        <v>0</v>
      </c>
      <c r="AA54">
        <f t="shared" si="3"/>
        <v>0</v>
      </c>
      <c r="AB54">
        <f t="shared" si="4"/>
        <v>0</v>
      </c>
    </row>
    <row r="55" spans="1:28" x14ac:dyDescent="0.25">
      <c r="A55">
        <v>13.9216</v>
      </c>
      <c r="B55">
        <v>13.3628</v>
      </c>
      <c r="C55" s="4">
        <v>13.7805</v>
      </c>
      <c r="D55" s="4">
        <v>13.5764</v>
      </c>
      <c r="E55" s="4">
        <v>13.3001</v>
      </c>
      <c r="F55" s="4">
        <v>12.8345</v>
      </c>
      <c r="I55">
        <v>19</v>
      </c>
      <c r="J55">
        <v>19</v>
      </c>
      <c r="K55">
        <v>15517000</v>
      </c>
      <c r="L55">
        <v>10534000</v>
      </c>
      <c r="M55">
        <v>14072000</v>
      </c>
      <c r="N55">
        <v>12215000</v>
      </c>
      <c r="O55">
        <v>10086000</v>
      </c>
      <c r="P55">
        <v>7304300</v>
      </c>
      <c r="Q55">
        <v>0.75765099999999996</v>
      </c>
      <c r="R55">
        <v>0.45130100000000001</v>
      </c>
      <c r="S55">
        <v>1.64788</v>
      </c>
      <c r="T55" t="s">
        <v>57</v>
      </c>
      <c r="U55" t="s">
        <v>57</v>
      </c>
      <c r="V55" t="s">
        <v>58</v>
      </c>
      <c r="W55" t="s">
        <v>59</v>
      </c>
      <c r="X55">
        <f t="shared" si="0"/>
        <v>0</v>
      </c>
      <c r="Y55">
        <f t="shared" si="1"/>
        <v>0</v>
      </c>
      <c r="Z55">
        <f t="shared" si="2"/>
        <v>0</v>
      </c>
      <c r="AA55">
        <f t="shared" si="3"/>
        <v>0</v>
      </c>
      <c r="AB55">
        <f t="shared" si="4"/>
        <v>0</v>
      </c>
    </row>
    <row r="56" spans="1:28" x14ac:dyDescent="0.25">
      <c r="A56">
        <v>13.4069</v>
      </c>
      <c r="B56">
        <v>12.9598</v>
      </c>
      <c r="C56" s="4">
        <v>14.0672</v>
      </c>
      <c r="D56" s="4">
        <v>13.1843</v>
      </c>
      <c r="E56" s="4">
        <v>13.339399999999999</v>
      </c>
      <c r="F56" s="4">
        <v>11.7936</v>
      </c>
      <c r="I56">
        <v>18</v>
      </c>
      <c r="J56">
        <v>18</v>
      </c>
      <c r="K56">
        <v>10861000</v>
      </c>
      <c r="L56">
        <v>7967000</v>
      </c>
      <c r="M56">
        <v>17165000</v>
      </c>
      <c r="N56">
        <v>9308400</v>
      </c>
      <c r="O56">
        <v>10365000</v>
      </c>
      <c r="P56">
        <v>3550000</v>
      </c>
      <c r="Q56">
        <v>0.52877799999999997</v>
      </c>
      <c r="R56">
        <v>0.70550599999999997</v>
      </c>
      <c r="S56">
        <v>1.2011499999999999</v>
      </c>
      <c r="T56" t="s">
        <v>60</v>
      </c>
      <c r="U56" t="s">
        <v>60</v>
      </c>
      <c r="V56" t="s">
        <v>61</v>
      </c>
      <c r="W56" t="s">
        <v>62</v>
      </c>
      <c r="X56">
        <f t="shared" si="0"/>
        <v>0</v>
      </c>
      <c r="Y56">
        <f t="shared" si="1"/>
        <v>0</v>
      </c>
      <c r="Z56">
        <f t="shared" si="2"/>
        <v>0</v>
      </c>
      <c r="AA56">
        <f t="shared" si="3"/>
        <v>0</v>
      </c>
      <c r="AB56">
        <f t="shared" si="4"/>
        <v>0</v>
      </c>
    </row>
    <row r="57" spans="1:28" x14ac:dyDescent="0.25">
      <c r="A57">
        <v>11.210900000000001</v>
      </c>
      <c r="B57">
        <v>11.5024</v>
      </c>
      <c r="C57" s="4">
        <v>11.482200000000001</v>
      </c>
      <c r="D57" s="4">
        <v>11.4513</v>
      </c>
      <c r="E57" s="4">
        <v>11.8932</v>
      </c>
      <c r="F57" s="4">
        <v>11.8978</v>
      </c>
      <c r="I57">
        <v>7</v>
      </c>
      <c r="J57">
        <v>7</v>
      </c>
      <c r="K57">
        <v>2370300</v>
      </c>
      <c r="L57">
        <v>2901100</v>
      </c>
      <c r="M57">
        <v>2860700</v>
      </c>
      <c r="N57">
        <v>2800200</v>
      </c>
      <c r="O57">
        <v>3803600</v>
      </c>
      <c r="P57">
        <v>3816000</v>
      </c>
      <c r="Q57">
        <v>0.93006100000000003</v>
      </c>
      <c r="R57">
        <v>-0.34897299999999998</v>
      </c>
      <c r="S57">
        <v>-1.98983</v>
      </c>
      <c r="T57" t="s">
        <v>63</v>
      </c>
      <c r="U57" t="s">
        <v>63</v>
      </c>
      <c r="V57" t="s">
        <v>64</v>
      </c>
      <c r="W57" t="s">
        <v>65</v>
      </c>
      <c r="X57">
        <f t="shared" si="0"/>
        <v>0</v>
      </c>
      <c r="Y57">
        <f t="shared" si="1"/>
        <v>0</v>
      </c>
      <c r="Z57">
        <f t="shared" si="2"/>
        <v>0</v>
      </c>
      <c r="AA57">
        <f t="shared" si="3"/>
        <v>0</v>
      </c>
      <c r="AB57">
        <f t="shared" si="4"/>
        <v>0</v>
      </c>
    </row>
    <row r="58" spans="1:28" x14ac:dyDescent="0.25">
      <c r="A58">
        <v>13.311500000000001</v>
      </c>
      <c r="B58">
        <v>12.981400000000001</v>
      </c>
      <c r="C58" s="4">
        <v>13.1486</v>
      </c>
      <c r="D58" s="4">
        <v>13.791399999999999</v>
      </c>
      <c r="E58" s="4">
        <v>13.059900000000001</v>
      </c>
      <c r="F58" s="4">
        <v>12.7037</v>
      </c>
      <c r="I58">
        <v>15</v>
      </c>
      <c r="J58">
        <v>14</v>
      </c>
      <c r="K58">
        <v>10166000</v>
      </c>
      <c r="L58">
        <v>8087300</v>
      </c>
      <c r="M58">
        <v>9080800</v>
      </c>
      <c r="N58">
        <v>14178000</v>
      </c>
      <c r="O58">
        <v>8539100</v>
      </c>
      <c r="P58">
        <v>6670900</v>
      </c>
      <c r="Q58">
        <v>3.84071E-2</v>
      </c>
      <c r="R58">
        <v>-3.7796700000000003E-2</v>
      </c>
      <c r="S58">
        <v>-0.113151</v>
      </c>
      <c r="T58" t="s">
        <v>66</v>
      </c>
      <c r="U58" t="s">
        <v>67</v>
      </c>
      <c r="V58" t="s">
        <v>68</v>
      </c>
      <c r="W58" t="s">
        <v>69</v>
      </c>
      <c r="X58">
        <f t="shared" si="0"/>
        <v>0</v>
      </c>
      <c r="Y58">
        <f t="shared" si="1"/>
        <v>0</v>
      </c>
      <c r="Z58">
        <f t="shared" si="2"/>
        <v>0</v>
      </c>
      <c r="AA58">
        <f t="shared" si="3"/>
        <v>0</v>
      </c>
      <c r="AB58">
        <f t="shared" si="4"/>
        <v>0</v>
      </c>
    </row>
    <row r="59" spans="1:28" x14ac:dyDescent="0.25">
      <c r="A59">
        <v>11.792899999999999</v>
      </c>
      <c r="B59">
        <v>12.046900000000001</v>
      </c>
      <c r="C59" s="4">
        <v>13.343500000000001</v>
      </c>
      <c r="D59" s="4">
        <v>12.677300000000001</v>
      </c>
      <c r="E59" s="4">
        <v>11.227399999999999</v>
      </c>
      <c r="F59" s="4">
        <v>13.351900000000001</v>
      </c>
      <c r="I59">
        <v>12</v>
      </c>
      <c r="J59">
        <v>12</v>
      </c>
      <c r="K59">
        <v>3548300</v>
      </c>
      <c r="L59">
        <v>4231300</v>
      </c>
      <c r="M59">
        <v>10394000</v>
      </c>
      <c r="N59">
        <v>6550000</v>
      </c>
      <c r="O59">
        <v>2397600</v>
      </c>
      <c r="P59">
        <v>10455000</v>
      </c>
      <c r="Q59">
        <v>1.0196500000000001E-2</v>
      </c>
      <c r="R59">
        <v>-2.4433099999999999E-2</v>
      </c>
      <c r="S59">
        <v>-3.0945899999999998E-2</v>
      </c>
      <c r="T59" t="s">
        <v>70</v>
      </c>
      <c r="U59" t="s">
        <v>71</v>
      </c>
      <c r="V59" t="s">
        <v>72</v>
      </c>
      <c r="W59" t="s">
        <v>73</v>
      </c>
      <c r="X59">
        <f t="shared" si="0"/>
        <v>0</v>
      </c>
      <c r="Y59">
        <f t="shared" si="1"/>
        <v>0</v>
      </c>
      <c r="Z59">
        <f t="shared" si="2"/>
        <v>0</v>
      </c>
      <c r="AA59">
        <f t="shared" si="3"/>
        <v>0</v>
      </c>
      <c r="AB59">
        <f t="shared" si="4"/>
        <v>0</v>
      </c>
    </row>
    <row r="60" spans="1:28" x14ac:dyDescent="0.25">
      <c r="A60">
        <v>14.1431</v>
      </c>
      <c r="B60">
        <v>13.809699999999999</v>
      </c>
      <c r="C60" s="4">
        <v>13.785500000000001</v>
      </c>
      <c r="D60" s="4">
        <v>13.6433</v>
      </c>
      <c r="E60" s="4">
        <v>13.8551</v>
      </c>
      <c r="F60" s="4">
        <v>14.0738</v>
      </c>
      <c r="I60">
        <v>12</v>
      </c>
      <c r="J60">
        <v>12</v>
      </c>
      <c r="K60">
        <v>18093000</v>
      </c>
      <c r="L60">
        <v>14359000</v>
      </c>
      <c r="M60">
        <v>14120000</v>
      </c>
      <c r="N60">
        <v>12795000</v>
      </c>
      <c r="O60">
        <v>14818000</v>
      </c>
      <c r="P60">
        <v>17244000</v>
      </c>
      <c r="Q60">
        <v>0.11892999999999999</v>
      </c>
      <c r="R60">
        <v>5.5367199999999998E-2</v>
      </c>
      <c r="S60">
        <v>0.32645099999999999</v>
      </c>
      <c r="T60" t="s">
        <v>77</v>
      </c>
      <c r="U60" t="s">
        <v>78</v>
      </c>
      <c r="V60" t="s">
        <v>79</v>
      </c>
      <c r="W60" t="s">
        <v>80</v>
      </c>
      <c r="X60">
        <f t="shared" si="0"/>
        <v>0</v>
      </c>
      <c r="Y60">
        <f t="shared" si="1"/>
        <v>0</v>
      </c>
      <c r="Z60">
        <f t="shared" si="2"/>
        <v>0</v>
      </c>
      <c r="AA60">
        <f t="shared" si="3"/>
        <v>0</v>
      </c>
      <c r="AB60">
        <f t="shared" si="4"/>
        <v>0</v>
      </c>
    </row>
    <row r="61" spans="1:28" x14ac:dyDescent="0.25">
      <c r="A61">
        <v>12.496700000000001</v>
      </c>
      <c r="B61">
        <v>12.044700000000001</v>
      </c>
      <c r="C61" s="4">
        <v>12.553000000000001</v>
      </c>
      <c r="D61" s="4">
        <v>12.703900000000001</v>
      </c>
      <c r="E61" s="4">
        <v>12.687799999999999</v>
      </c>
      <c r="F61" s="4">
        <v>12.5565</v>
      </c>
      <c r="I61">
        <v>14</v>
      </c>
      <c r="J61">
        <v>13</v>
      </c>
      <c r="K61">
        <v>5779400</v>
      </c>
      <c r="L61">
        <v>4224800</v>
      </c>
      <c r="M61">
        <v>6009200</v>
      </c>
      <c r="N61">
        <v>6672000</v>
      </c>
      <c r="O61">
        <v>6597900</v>
      </c>
      <c r="P61">
        <v>6024000</v>
      </c>
      <c r="Q61">
        <v>0.78377399999999997</v>
      </c>
      <c r="R61">
        <v>-0.28462399999999999</v>
      </c>
      <c r="S61">
        <v>-1.69913</v>
      </c>
      <c r="T61" t="s">
        <v>81</v>
      </c>
      <c r="U61" t="s">
        <v>82</v>
      </c>
      <c r="V61" t="s">
        <v>83</v>
      </c>
      <c r="W61" t="s">
        <v>84</v>
      </c>
      <c r="X61">
        <f t="shared" si="0"/>
        <v>0</v>
      </c>
      <c r="Y61">
        <f t="shared" si="1"/>
        <v>0</v>
      </c>
      <c r="Z61">
        <f t="shared" si="2"/>
        <v>0</v>
      </c>
      <c r="AA61">
        <f t="shared" si="3"/>
        <v>0</v>
      </c>
      <c r="AB61">
        <f t="shared" si="4"/>
        <v>0</v>
      </c>
    </row>
    <row r="62" spans="1:28" x14ac:dyDescent="0.25">
      <c r="A62">
        <v>14.7121</v>
      </c>
      <c r="B62">
        <v>15.042999999999999</v>
      </c>
      <c r="C62" s="4">
        <v>13.1837</v>
      </c>
      <c r="D62" s="4">
        <v>14.370200000000001</v>
      </c>
      <c r="E62" s="4">
        <v>13.9231</v>
      </c>
      <c r="F62" s="4">
        <v>14.2532</v>
      </c>
      <c r="I62">
        <v>27</v>
      </c>
      <c r="J62">
        <v>27</v>
      </c>
      <c r="K62">
        <v>26840000</v>
      </c>
      <c r="L62">
        <v>33760000</v>
      </c>
      <c r="M62">
        <v>9304400</v>
      </c>
      <c r="N62">
        <v>21177000</v>
      </c>
      <c r="O62">
        <v>15534000</v>
      </c>
      <c r="P62">
        <v>19527000</v>
      </c>
      <c r="Q62">
        <v>7.83499E-2</v>
      </c>
      <c r="R62">
        <v>0.13076199999999999</v>
      </c>
      <c r="S62">
        <v>0.222354</v>
      </c>
      <c r="T62" t="s">
        <v>85</v>
      </c>
      <c r="U62" t="s">
        <v>85</v>
      </c>
      <c r="V62" t="s">
        <v>86</v>
      </c>
      <c r="W62" t="s">
        <v>87</v>
      </c>
      <c r="X62">
        <f t="shared" si="0"/>
        <v>0</v>
      </c>
      <c r="Y62">
        <f t="shared" si="1"/>
        <v>0</v>
      </c>
      <c r="Z62">
        <f t="shared" si="2"/>
        <v>0</v>
      </c>
      <c r="AA62">
        <f t="shared" si="3"/>
        <v>0</v>
      </c>
      <c r="AB62">
        <f t="shared" si="4"/>
        <v>0</v>
      </c>
    </row>
    <row r="63" spans="1:28" x14ac:dyDescent="0.25">
      <c r="A63">
        <v>15.4727</v>
      </c>
      <c r="B63">
        <v>14.9495</v>
      </c>
      <c r="C63" s="4">
        <v>15.6187</v>
      </c>
      <c r="D63" s="4">
        <v>15.458399999999999</v>
      </c>
      <c r="E63" s="4">
        <v>15.2965</v>
      </c>
      <c r="F63" s="4">
        <v>15.4253</v>
      </c>
      <c r="I63">
        <v>16</v>
      </c>
      <c r="J63">
        <v>15</v>
      </c>
      <c r="K63">
        <v>45471000</v>
      </c>
      <c r="L63">
        <v>31640000</v>
      </c>
      <c r="M63">
        <v>50314000</v>
      </c>
      <c r="N63">
        <v>45023000</v>
      </c>
      <c r="O63">
        <v>40245000</v>
      </c>
      <c r="P63">
        <v>44004000</v>
      </c>
      <c r="Q63">
        <v>7.8342999999999996E-2</v>
      </c>
      <c r="R63">
        <v>-4.6483700000000003E-2</v>
      </c>
      <c r="S63">
        <v>-0.22233600000000001</v>
      </c>
      <c r="T63" t="s">
        <v>98</v>
      </c>
      <c r="U63" t="s">
        <v>98</v>
      </c>
      <c r="V63" t="s">
        <v>99</v>
      </c>
      <c r="W63" t="s">
        <v>100</v>
      </c>
      <c r="X63">
        <f t="shared" si="0"/>
        <v>0</v>
      </c>
      <c r="Y63">
        <f t="shared" si="1"/>
        <v>0</v>
      </c>
      <c r="Z63">
        <f t="shared" si="2"/>
        <v>0</v>
      </c>
      <c r="AA63">
        <f t="shared" si="3"/>
        <v>0</v>
      </c>
      <c r="AB63">
        <f t="shared" si="4"/>
        <v>0</v>
      </c>
    </row>
    <row r="64" spans="1:28" x14ac:dyDescent="0.25">
      <c r="A64">
        <v>13.701700000000001</v>
      </c>
      <c r="B64">
        <v>13.991099999999999</v>
      </c>
      <c r="C64" s="4">
        <v>13.570600000000001</v>
      </c>
      <c r="D64" s="4">
        <v>13.940799999999999</v>
      </c>
      <c r="E64" s="4">
        <v>13.758100000000001</v>
      </c>
      <c r="F64" s="4">
        <v>14.2371</v>
      </c>
      <c r="I64">
        <v>18</v>
      </c>
      <c r="J64">
        <v>5</v>
      </c>
      <c r="K64">
        <v>13324000</v>
      </c>
      <c r="L64">
        <v>16283000</v>
      </c>
      <c r="M64">
        <v>12166000</v>
      </c>
      <c r="N64">
        <v>15725000</v>
      </c>
      <c r="O64">
        <v>13855000</v>
      </c>
      <c r="P64">
        <v>19311000</v>
      </c>
      <c r="Q64">
        <v>0.52818900000000002</v>
      </c>
      <c r="R64">
        <v>-0.224213</v>
      </c>
      <c r="S64">
        <v>-1.1999899999999999</v>
      </c>
      <c r="T64" t="s">
        <v>107</v>
      </c>
      <c r="U64" t="s">
        <v>107</v>
      </c>
      <c r="V64" t="s">
        <v>108</v>
      </c>
      <c r="W64" t="s">
        <v>732</v>
      </c>
      <c r="X64">
        <f t="shared" si="0"/>
        <v>0</v>
      </c>
      <c r="Y64">
        <f t="shared" si="1"/>
        <v>0</v>
      </c>
      <c r="Z64">
        <f t="shared" si="2"/>
        <v>0</v>
      </c>
      <c r="AA64">
        <f t="shared" si="3"/>
        <v>0</v>
      </c>
      <c r="AB64">
        <f t="shared" si="4"/>
        <v>0</v>
      </c>
    </row>
    <row r="65" spans="1:28" x14ac:dyDescent="0.25">
      <c r="A65">
        <v>11.8786</v>
      </c>
      <c r="B65">
        <v>11.7272</v>
      </c>
      <c r="C65" s="4">
        <v>12.024900000000001</v>
      </c>
      <c r="D65" s="4">
        <v>11.822800000000001</v>
      </c>
      <c r="E65" s="4">
        <v>11.7394</v>
      </c>
      <c r="F65" s="4">
        <v>12.335100000000001</v>
      </c>
      <c r="I65">
        <v>6</v>
      </c>
      <c r="J65">
        <v>6</v>
      </c>
      <c r="K65">
        <v>3765500</v>
      </c>
      <c r="L65">
        <v>3390200</v>
      </c>
      <c r="M65">
        <v>4167400</v>
      </c>
      <c r="N65">
        <v>3622500</v>
      </c>
      <c r="O65">
        <v>3419200</v>
      </c>
      <c r="P65">
        <v>5167000</v>
      </c>
      <c r="Q65">
        <v>0.16294600000000001</v>
      </c>
      <c r="R65">
        <v>-8.8870699999999997E-2</v>
      </c>
      <c r="S65">
        <v>-0.433278</v>
      </c>
      <c r="T65" t="s">
        <v>110</v>
      </c>
      <c r="U65" t="s">
        <v>110</v>
      </c>
      <c r="V65" t="s">
        <v>111</v>
      </c>
      <c r="W65" t="s">
        <v>112</v>
      </c>
      <c r="X65">
        <f t="shared" si="0"/>
        <v>0</v>
      </c>
      <c r="Y65">
        <f t="shared" si="1"/>
        <v>0</v>
      </c>
      <c r="Z65">
        <f t="shared" si="2"/>
        <v>0</v>
      </c>
      <c r="AA65">
        <f t="shared" si="3"/>
        <v>0</v>
      </c>
      <c r="AB65">
        <f t="shared" si="4"/>
        <v>0</v>
      </c>
    </row>
    <row r="66" spans="1:28" x14ac:dyDescent="0.25">
      <c r="A66">
        <v>15.6974</v>
      </c>
      <c r="B66">
        <v>15.117599999999999</v>
      </c>
      <c r="C66" s="4">
        <v>15.515499999999999</v>
      </c>
      <c r="D66" s="4">
        <v>15.1012</v>
      </c>
      <c r="E66" s="4">
        <v>15.2544</v>
      </c>
      <c r="F66" s="4">
        <v>15.1342</v>
      </c>
      <c r="I66">
        <v>32</v>
      </c>
      <c r="J66">
        <v>19</v>
      </c>
      <c r="K66">
        <v>53137000</v>
      </c>
      <c r="L66">
        <v>35552000</v>
      </c>
      <c r="M66">
        <v>46842000</v>
      </c>
      <c r="N66">
        <v>35148000</v>
      </c>
      <c r="O66">
        <v>39088000</v>
      </c>
      <c r="P66">
        <v>35963000</v>
      </c>
      <c r="Q66">
        <v>0.72276200000000002</v>
      </c>
      <c r="R66">
        <v>0.28025600000000001</v>
      </c>
      <c r="S66">
        <v>1.5796399999999999</v>
      </c>
      <c r="T66" t="s">
        <v>113</v>
      </c>
      <c r="U66" t="s">
        <v>114</v>
      </c>
      <c r="V66" t="s">
        <v>115</v>
      </c>
      <c r="W66" t="s">
        <v>116</v>
      </c>
      <c r="X66">
        <f t="shared" si="0"/>
        <v>0</v>
      </c>
      <c r="Y66">
        <f t="shared" si="1"/>
        <v>0</v>
      </c>
      <c r="Z66">
        <f t="shared" si="2"/>
        <v>0</v>
      </c>
      <c r="AA66">
        <f t="shared" si="3"/>
        <v>0</v>
      </c>
      <c r="AB66">
        <f t="shared" si="4"/>
        <v>0</v>
      </c>
    </row>
    <row r="67" spans="1:28" x14ac:dyDescent="0.25">
      <c r="A67">
        <v>14.2409</v>
      </c>
      <c r="B67">
        <v>14.166399999999999</v>
      </c>
      <c r="C67" s="4">
        <v>13.5457</v>
      </c>
      <c r="D67" s="4">
        <v>13.694699999999999</v>
      </c>
      <c r="E67" s="4">
        <v>14.226000000000001</v>
      </c>
      <c r="F67" s="4">
        <v>14.1578</v>
      </c>
      <c r="I67">
        <v>11</v>
      </c>
      <c r="J67">
        <v>11</v>
      </c>
      <c r="K67">
        <v>19362000</v>
      </c>
      <c r="L67">
        <v>18387000</v>
      </c>
      <c r="M67">
        <v>11958000</v>
      </c>
      <c r="N67">
        <v>13259000</v>
      </c>
      <c r="O67">
        <v>19162000</v>
      </c>
      <c r="P67">
        <v>18278000</v>
      </c>
      <c r="Q67">
        <v>5.2027999999999998E-2</v>
      </c>
      <c r="R67">
        <v>-4.18129E-2</v>
      </c>
      <c r="S67">
        <v>-0.151251</v>
      </c>
      <c r="T67" t="s">
        <v>117</v>
      </c>
      <c r="U67" t="s">
        <v>117</v>
      </c>
      <c r="V67" t="s">
        <v>118</v>
      </c>
      <c r="W67" t="s">
        <v>733</v>
      </c>
      <c r="X67">
        <f t="shared" si="0"/>
        <v>0</v>
      </c>
      <c r="Y67">
        <f t="shared" si="1"/>
        <v>0</v>
      </c>
      <c r="Z67">
        <f t="shared" si="2"/>
        <v>0</v>
      </c>
      <c r="AA67">
        <f t="shared" si="3"/>
        <v>0</v>
      </c>
      <c r="AB67">
        <f t="shared" si="4"/>
        <v>0</v>
      </c>
    </row>
    <row r="68" spans="1:28" x14ac:dyDescent="0.25">
      <c r="A68">
        <v>17.1557</v>
      </c>
      <c r="B68">
        <v>17.814299999999999</v>
      </c>
      <c r="C68" s="4">
        <v>17.696300000000001</v>
      </c>
      <c r="D68" s="4">
        <v>17.7746</v>
      </c>
      <c r="E68" s="4">
        <v>17.7685</v>
      </c>
      <c r="F68" s="4">
        <v>17.8096</v>
      </c>
      <c r="I68">
        <v>36</v>
      </c>
      <c r="J68">
        <v>20</v>
      </c>
      <c r="K68">
        <v>146010000</v>
      </c>
      <c r="L68">
        <v>230490000</v>
      </c>
      <c r="M68">
        <v>212380000</v>
      </c>
      <c r="N68">
        <v>224230000</v>
      </c>
      <c r="O68">
        <v>223280000</v>
      </c>
      <c r="P68">
        <v>229730000</v>
      </c>
      <c r="Q68">
        <v>0.49066700000000002</v>
      </c>
      <c r="R68">
        <v>-0.22878399999999999</v>
      </c>
      <c r="S68">
        <v>-1.1261399999999999</v>
      </c>
      <c r="T68" t="s">
        <v>120</v>
      </c>
      <c r="U68" t="s">
        <v>120</v>
      </c>
      <c r="V68" t="s">
        <v>121</v>
      </c>
      <c r="W68" t="s">
        <v>122</v>
      </c>
      <c r="X68">
        <f t="shared" si="0"/>
        <v>0</v>
      </c>
      <c r="Y68">
        <f t="shared" si="1"/>
        <v>0</v>
      </c>
      <c r="Z68">
        <f t="shared" si="2"/>
        <v>0</v>
      </c>
      <c r="AA68">
        <f t="shared" si="3"/>
        <v>0</v>
      </c>
      <c r="AB68">
        <f t="shared" si="4"/>
        <v>0</v>
      </c>
    </row>
    <row r="69" spans="1:28" x14ac:dyDescent="0.25">
      <c r="A69">
        <v>11.0341</v>
      </c>
      <c r="B69">
        <v>11.447800000000001</v>
      </c>
      <c r="C69" s="4">
        <v>12.5297</v>
      </c>
      <c r="D69" s="4">
        <v>12.135</v>
      </c>
      <c r="E69" s="4">
        <v>12.151</v>
      </c>
      <c r="F69" s="4">
        <v>11.742599999999999</v>
      </c>
      <c r="I69">
        <v>13</v>
      </c>
      <c r="J69">
        <v>13</v>
      </c>
      <c r="K69">
        <v>2097000</v>
      </c>
      <c r="L69">
        <v>2793300</v>
      </c>
      <c r="M69">
        <v>5913100</v>
      </c>
      <c r="N69">
        <v>4497800</v>
      </c>
      <c r="O69">
        <v>4548100</v>
      </c>
      <c r="P69">
        <v>3426800</v>
      </c>
      <c r="Q69">
        <v>0.29524600000000001</v>
      </c>
      <c r="R69">
        <v>-0.33904499999999999</v>
      </c>
      <c r="S69">
        <v>-0.728433</v>
      </c>
      <c r="T69" t="s">
        <v>123</v>
      </c>
      <c r="U69" t="s">
        <v>123</v>
      </c>
      <c r="V69" t="s">
        <v>124</v>
      </c>
      <c r="W69" t="s">
        <v>125</v>
      </c>
      <c r="X69">
        <f t="shared" si="0"/>
        <v>0</v>
      </c>
      <c r="Y69">
        <f t="shared" si="1"/>
        <v>0</v>
      </c>
      <c r="Z69">
        <f t="shared" si="2"/>
        <v>0</v>
      </c>
      <c r="AA69">
        <f t="shared" si="3"/>
        <v>0</v>
      </c>
      <c r="AB69">
        <f t="shared" si="4"/>
        <v>0</v>
      </c>
    </row>
    <row r="70" spans="1:28" x14ac:dyDescent="0.25">
      <c r="A70">
        <v>12.21</v>
      </c>
      <c r="B70">
        <v>12.3811</v>
      </c>
      <c r="C70" s="4">
        <v>13.3055</v>
      </c>
      <c r="D70" s="4">
        <v>12.973100000000001</v>
      </c>
      <c r="E70" s="4">
        <v>13.2287</v>
      </c>
      <c r="F70" s="4">
        <v>13.1676</v>
      </c>
      <c r="I70">
        <v>18</v>
      </c>
      <c r="J70">
        <v>18</v>
      </c>
      <c r="K70">
        <v>4737700</v>
      </c>
      <c r="L70">
        <v>5334300</v>
      </c>
      <c r="M70">
        <v>10124000</v>
      </c>
      <c r="N70">
        <v>8040600</v>
      </c>
      <c r="O70">
        <v>9599400</v>
      </c>
      <c r="P70">
        <v>9201100</v>
      </c>
      <c r="Q70">
        <v>0.63431000000000004</v>
      </c>
      <c r="R70">
        <v>-0.49095299999999997</v>
      </c>
      <c r="S70">
        <v>-1.40723</v>
      </c>
      <c r="T70" t="s">
        <v>126</v>
      </c>
      <c r="U70" t="s">
        <v>126</v>
      </c>
      <c r="V70" t="s">
        <v>127</v>
      </c>
      <c r="W70" t="s">
        <v>128</v>
      </c>
      <c r="X70">
        <f t="shared" si="0"/>
        <v>0</v>
      </c>
      <c r="Y70">
        <f t="shared" si="1"/>
        <v>0</v>
      </c>
      <c r="Z70">
        <f t="shared" si="2"/>
        <v>0</v>
      </c>
      <c r="AA70">
        <f t="shared" si="3"/>
        <v>0</v>
      </c>
      <c r="AB70">
        <f t="shared" si="4"/>
        <v>0</v>
      </c>
    </row>
    <row r="71" spans="1:28" x14ac:dyDescent="0.25">
      <c r="A71">
        <v>17.074300000000001</v>
      </c>
      <c r="B71">
        <v>16.705100000000002</v>
      </c>
      <c r="C71" s="4">
        <v>17.055499999999999</v>
      </c>
      <c r="D71" s="4">
        <v>16.689599999999999</v>
      </c>
      <c r="E71" s="4">
        <v>16.9786</v>
      </c>
      <c r="F71" s="4">
        <v>16.691099999999999</v>
      </c>
      <c r="I71">
        <v>33</v>
      </c>
      <c r="J71">
        <v>15</v>
      </c>
      <c r="K71">
        <v>138000000</v>
      </c>
      <c r="L71">
        <v>106840000</v>
      </c>
      <c r="M71">
        <v>136210000</v>
      </c>
      <c r="N71">
        <v>105700000</v>
      </c>
      <c r="O71">
        <v>129140000</v>
      </c>
      <c r="P71">
        <v>105810000</v>
      </c>
      <c r="Q71">
        <v>0.44270900000000002</v>
      </c>
      <c r="R71">
        <v>0.158522</v>
      </c>
      <c r="S71">
        <v>1.03094</v>
      </c>
      <c r="T71" t="s">
        <v>129</v>
      </c>
      <c r="U71" t="s">
        <v>130</v>
      </c>
      <c r="V71" t="s">
        <v>131</v>
      </c>
      <c r="W71" t="s">
        <v>132</v>
      </c>
      <c r="X71">
        <f t="shared" si="0"/>
        <v>0</v>
      </c>
      <c r="Y71">
        <f t="shared" si="1"/>
        <v>0</v>
      </c>
      <c r="Z71">
        <f t="shared" si="2"/>
        <v>0</v>
      </c>
      <c r="AA71">
        <f t="shared" si="3"/>
        <v>0</v>
      </c>
      <c r="AB71">
        <f t="shared" si="4"/>
        <v>0</v>
      </c>
    </row>
    <row r="72" spans="1:28" x14ac:dyDescent="0.25">
      <c r="A72">
        <v>13.6839</v>
      </c>
      <c r="B72">
        <v>12.479900000000001</v>
      </c>
      <c r="C72" s="4">
        <v>13.331300000000001</v>
      </c>
      <c r="D72" s="4">
        <v>13.5456</v>
      </c>
      <c r="E72" s="4">
        <v>13.995200000000001</v>
      </c>
      <c r="F72" s="4">
        <v>13.6486</v>
      </c>
      <c r="I72">
        <v>19</v>
      </c>
      <c r="J72">
        <v>19</v>
      </c>
      <c r="K72">
        <v>13160000</v>
      </c>
      <c r="L72">
        <v>5712600</v>
      </c>
      <c r="M72">
        <v>10307000</v>
      </c>
      <c r="N72">
        <v>11957000</v>
      </c>
      <c r="O72">
        <v>16330000</v>
      </c>
      <c r="P72">
        <v>12842000</v>
      </c>
      <c r="Q72">
        <v>0.67013</v>
      </c>
      <c r="R72">
        <v>-0.56474899999999995</v>
      </c>
      <c r="S72">
        <v>-1.4770000000000001</v>
      </c>
      <c r="T72" t="s">
        <v>143</v>
      </c>
      <c r="U72" t="s">
        <v>143</v>
      </c>
      <c r="V72" t="s">
        <v>144</v>
      </c>
      <c r="W72" t="s">
        <v>145</v>
      </c>
      <c r="X72">
        <f t="shared" si="0"/>
        <v>0</v>
      </c>
      <c r="Y72">
        <f t="shared" si="1"/>
        <v>0</v>
      </c>
      <c r="Z72">
        <f t="shared" si="2"/>
        <v>0</v>
      </c>
      <c r="AA72">
        <f t="shared" si="3"/>
        <v>0</v>
      </c>
      <c r="AB72">
        <f t="shared" si="4"/>
        <v>0</v>
      </c>
    </row>
    <row r="73" spans="1:28" x14ac:dyDescent="0.25">
      <c r="A73">
        <v>15.0815</v>
      </c>
      <c r="B73">
        <v>17.3385</v>
      </c>
      <c r="C73" s="4">
        <v>16.791699999999999</v>
      </c>
      <c r="D73" s="4">
        <v>17.2456</v>
      </c>
      <c r="E73" s="4">
        <v>16.136099999999999</v>
      </c>
      <c r="F73" s="4">
        <v>15.015000000000001</v>
      </c>
      <c r="I73">
        <v>8</v>
      </c>
      <c r="J73">
        <v>2</v>
      </c>
      <c r="K73">
        <v>34672000</v>
      </c>
      <c r="L73">
        <v>165730000</v>
      </c>
      <c r="M73">
        <v>113450000</v>
      </c>
      <c r="N73">
        <v>155400000</v>
      </c>
      <c r="O73">
        <v>72018000</v>
      </c>
      <c r="P73">
        <v>33111000</v>
      </c>
      <c r="Q73">
        <v>0.10449600000000001</v>
      </c>
      <c r="R73">
        <v>0.271646</v>
      </c>
      <c r="S73">
        <v>0.29011399999999998</v>
      </c>
      <c r="T73" t="s">
        <v>149</v>
      </c>
      <c r="U73" t="s">
        <v>149</v>
      </c>
      <c r="V73" t="s">
        <v>150</v>
      </c>
      <c r="W73" t="s">
        <v>734</v>
      </c>
      <c r="X73">
        <f t="shared" ref="X73:X136" si="5">IF(Q73&gt;$AF$1,1,0)</f>
        <v>0</v>
      </c>
      <c r="Y73">
        <f t="shared" ref="Y73:Y136" si="6">IF(R73&gt;1,1,0)</f>
        <v>0</v>
      </c>
      <c r="Z73">
        <f t="shared" ref="Z73:Z136" si="7">IF(R73&lt;-1,1,0)</f>
        <v>0</v>
      </c>
      <c r="AA73">
        <f t="shared" ref="AA73:AA136" si="8">X73+Y73</f>
        <v>0</v>
      </c>
      <c r="AB73">
        <f t="shared" ref="AB73:AB136" si="9">X73+Z73</f>
        <v>0</v>
      </c>
    </row>
    <row r="74" spans="1:28" x14ac:dyDescent="0.25">
      <c r="A74">
        <v>15.123200000000001</v>
      </c>
      <c r="B74">
        <v>14.9541</v>
      </c>
      <c r="C74" s="4">
        <v>15.54</v>
      </c>
      <c r="D74" s="4">
        <v>15.386100000000001</v>
      </c>
      <c r="E74" s="4">
        <v>15.476599999999999</v>
      </c>
      <c r="F74" s="4">
        <v>15.244</v>
      </c>
      <c r="I74">
        <v>28</v>
      </c>
      <c r="J74">
        <v>27</v>
      </c>
      <c r="K74">
        <v>35688000</v>
      </c>
      <c r="L74">
        <v>31742000</v>
      </c>
      <c r="M74">
        <v>47644000</v>
      </c>
      <c r="N74">
        <v>42823000</v>
      </c>
      <c r="O74">
        <v>45596000</v>
      </c>
      <c r="P74">
        <v>38806000</v>
      </c>
      <c r="Q74">
        <v>0.36475600000000002</v>
      </c>
      <c r="R74">
        <v>-0.16314899999999999</v>
      </c>
      <c r="S74">
        <v>-0.87336400000000003</v>
      </c>
      <c r="T74" t="s">
        <v>160</v>
      </c>
      <c r="U74" t="s">
        <v>160</v>
      </c>
      <c r="V74" t="s">
        <v>161</v>
      </c>
      <c r="W74" t="s">
        <v>162</v>
      </c>
      <c r="X74">
        <f t="shared" si="5"/>
        <v>0</v>
      </c>
      <c r="Y74">
        <f t="shared" si="6"/>
        <v>0</v>
      </c>
      <c r="Z74">
        <f t="shared" si="7"/>
        <v>0</v>
      </c>
      <c r="AA74">
        <f t="shared" si="8"/>
        <v>0</v>
      </c>
      <c r="AB74">
        <f t="shared" si="9"/>
        <v>0</v>
      </c>
    </row>
    <row r="75" spans="1:28" x14ac:dyDescent="0.25">
      <c r="A75">
        <v>18.5426</v>
      </c>
      <c r="B75">
        <v>19.139399999999998</v>
      </c>
      <c r="C75" s="4">
        <v>19.300699999999999</v>
      </c>
      <c r="D75" s="4">
        <v>19.078299999999999</v>
      </c>
      <c r="E75" s="4">
        <v>19.3172</v>
      </c>
      <c r="F75" s="4">
        <v>19.063099999999999</v>
      </c>
      <c r="I75">
        <v>40</v>
      </c>
      <c r="J75">
        <v>34</v>
      </c>
      <c r="K75">
        <v>381850000</v>
      </c>
      <c r="L75">
        <v>577490000</v>
      </c>
      <c r="M75">
        <v>645790000</v>
      </c>
      <c r="N75">
        <v>553530000</v>
      </c>
      <c r="O75">
        <v>653210000</v>
      </c>
      <c r="P75">
        <v>547720000</v>
      </c>
      <c r="Q75">
        <v>0.25775399999999998</v>
      </c>
      <c r="R75">
        <v>-0.15859400000000001</v>
      </c>
      <c r="S75">
        <v>-0.64785099999999995</v>
      </c>
      <c r="T75" t="s">
        <v>163</v>
      </c>
      <c r="U75" t="s">
        <v>164</v>
      </c>
      <c r="V75" t="s">
        <v>165</v>
      </c>
      <c r="W75" t="s">
        <v>166</v>
      </c>
      <c r="X75">
        <f t="shared" si="5"/>
        <v>0</v>
      </c>
      <c r="Y75">
        <f t="shared" si="6"/>
        <v>0</v>
      </c>
      <c r="Z75">
        <f t="shared" si="7"/>
        <v>0</v>
      </c>
      <c r="AA75">
        <f t="shared" si="8"/>
        <v>0</v>
      </c>
      <c r="AB75">
        <f t="shared" si="9"/>
        <v>0</v>
      </c>
    </row>
    <row r="76" spans="1:28" x14ac:dyDescent="0.25">
      <c r="A76">
        <v>11.8795</v>
      </c>
      <c r="B76">
        <v>11.444599999999999</v>
      </c>
      <c r="C76" s="4">
        <v>12.0556</v>
      </c>
      <c r="D76" s="4">
        <v>11.5929</v>
      </c>
      <c r="E76" s="4">
        <v>12.209899999999999</v>
      </c>
      <c r="F76" s="4">
        <v>11.958500000000001</v>
      </c>
      <c r="I76">
        <v>15</v>
      </c>
      <c r="J76">
        <v>15</v>
      </c>
      <c r="K76">
        <v>3767800</v>
      </c>
      <c r="L76">
        <v>2787200</v>
      </c>
      <c r="M76">
        <v>4256900</v>
      </c>
      <c r="N76">
        <v>3089000</v>
      </c>
      <c r="O76">
        <v>4737600</v>
      </c>
      <c r="P76">
        <v>3979900</v>
      </c>
      <c r="Q76">
        <v>0.191049</v>
      </c>
      <c r="R76">
        <v>-0.12722800000000001</v>
      </c>
      <c r="S76">
        <v>-0.498811</v>
      </c>
      <c r="T76" t="s">
        <v>170</v>
      </c>
      <c r="U76" t="s">
        <v>170</v>
      </c>
      <c r="V76" t="s">
        <v>171</v>
      </c>
      <c r="W76" t="s">
        <v>172</v>
      </c>
      <c r="X76">
        <f t="shared" si="5"/>
        <v>0</v>
      </c>
      <c r="Y76">
        <f t="shared" si="6"/>
        <v>0</v>
      </c>
      <c r="Z76">
        <f t="shared" si="7"/>
        <v>0</v>
      </c>
      <c r="AA76">
        <f t="shared" si="8"/>
        <v>0</v>
      </c>
      <c r="AB76">
        <f t="shared" si="9"/>
        <v>0</v>
      </c>
    </row>
    <row r="77" spans="1:28" x14ac:dyDescent="0.25">
      <c r="A77">
        <v>15.046900000000001</v>
      </c>
      <c r="B77">
        <v>15.1652</v>
      </c>
      <c r="C77" s="4">
        <v>15.4297</v>
      </c>
      <c r="D77" s="4">
        <v>15.6355</v>
      </c>
      <c r="E77" s="4">
        <v>15.628500000000001</v>
      </c>
      <c r="F77" s="4">
        <v>15.089600000000001</v>
      </c>
      <c r="I77">
        <v>25</v>
      </c>
      <c r="J77">
        <v>17</v>
      </c>
      <c r="K77">
        <v>33850000</v>
      </c>
      <c r="L77">
        <v>36744000</v>
      </c>
      <c r="M77">
        <v>44136000</v>
      </c>
      <c r="N77">
        <v>50906000</v>
      </c>
      <c r="O77">
        <v>50658000</v>
      </c>
      <c r="P77">
        <v>34868000</v>
      </c>
      <c r="Q77">
        <v>0.48377199999999998</v>
      </c>
      <c r="R77">
        <v>-0.23730299999999999</v>
      </c>
      <c r="S77">
        <v>-1.11252</v>
      </c>
      <c r="T77" t="s">
        <v>173</v>
      </c>
      <c r="U77" t="s">
        <v>174</v>
      </c>
      <c r="V77" t="s">
        <v>175</v>
      </c>
      <c r="W77" t="s">
        <v>176</v>
      </c>
      <c r="X77">
        <f t="shared" si="5"/>
        <v>0</v>
      </c>
      <c r="Y77">
        <f t="shared" si="6"/>
        <v>0</v>
      </c>
      <c r="Z77">
        <f t="shared" si="7"/>
        <v>0</v>
      </c>
      <c r="AA77">
        <f t="shared" si="8"/>
        <v>0</v>
      </c>
      <c r="AB77">
        <f t="shared" si="9"/>
        <v>0</v>
      </c>
    </row>
    <row r="78" spans="1:28" x14ac:dyDescent="0.25">
      <c r="A78">
        <v>13.8346</v>
      </c>
      <c r="B78">
        <v>13.010999999999999</v>
      </c>
      <c r="C78" s="4">
        <v>14.0113</v>
      </c>
      <c r="D78" s="4">
        <v>14.031499999999999</v>
      </c>
      <c r="E78" s="4">
        <v>13.694100000000001</v>
      </c>
      <c r="F78" s="4">
        <v>14.1633</v>
      </c>
      <c r="I78">
        <v>8</v>
      </c>
      <c r="J78">
        <v>8</v>
      </c>
      <c r="K78">
        <v>14609000</v>
      </c>
      <c r="L78">
        <v>8254700</v>
      </c>
      <c r="M78">
        <v>16513000</v>
      </c>
      <c r="N78">
        <v>16746000</v>
      </c>
      <c r="O78">
        <v>13254000</v>
      </c>
      <c r="P78">
        <v>18347000</v>
      </c>
      <c r="Q78">
        <v>0.43551000000000001</v>
      </c>
      <c r="R78">
        <v>-0.34401399999999999</v>
      </c>
      <c r="S78">
        <v>-1.0165599999999999</v>
      </c>
      <c r="T78" t="s">
        <v>177</v>
      </c>
      <c r="U78" t="s">
        <v>177</v>
      </c>
      <c r="V78" t="s">
        <v>178</v>
      </c>
      <c r="W78" t="s">
        <v>179</v>
      </c>
      <c r="X78">
        <f t="shared" si="5"/>
        <v>0</v>
      </c>
      <c r="Y78">
        <f t="shared" si="6"/>
        <v>0</v>
      </c>
      <c r="Z78">
        <f t="shared" si="7"/>
        <v>0</v>
      </c>
      <c r="AA78">
        <f t="shared" si="8"/>
        <v>0</v>
      </c>
      <c r="AB78">
        <f t="shared" si="9"/>
        <v>0</v>
      </c>
    </row>
    <row r="79" spans="1:28" x14ac:dyDescent="0.25">
      <c r="A79">
        <v>12.3878</v>
      </c>
      <c r="B79">
        <v>12.813800000000001</v>
      </c>
      <c r="C79" s="4">
        <v>12.9032</v>
      </c>
      <c r="D79" s="4">
        <v>12.9664</v>
      </c>
      <c r="E79" s="4">
        <v>12.904199999999999</v>
      </c>
      <c r="F79" s="4">
        <v>13.0337</v>
      </c>
      <c r="I79">
        <v>14</v>
      </c>
      <c r="J79">
        <v>13</v>
      </c>
      <c r="K79">
        <v>5359300</v>
      </c>
      <c r="L79">
        <v>7200300</v>
      </c>
      <c r="M79">
        <v>7660400</v>
      </c>
      <c r="N79">
        <v>8003500</v>
      </c>
      <c r="O79">
        <v>7665600</v>
      </c>
      <c r="P79">
        <v>8385400</v>
      </c>
      <c r="Q79">
        <v>0.74919999999999998</v>
      </c>
      <c r="R79">
        <v>-0.26646300000000001</v>
      </c>
      <c r="S79">
        <v>-1.6313299999999999</v>
      </c>
      <c r="T79" t="s">
        <v>180</v>
      </c>
      <c r="U79" t="s">
        <v>180</v>
      </c>
      <c r="V79" t="s">
        <v>181</v>
      </c>
      <c r="W79" t="s">
        <v>182</v>
      </c>
      <c r="X79">
        <f t="shared" si="5"/>
        <v>0</v>
      </c>
      <c r="Y79">
        <f t="shared" si="6"/>
        <v>0</v>
      </c>
      <c r="Z79">
        <f t="shared" si="7"/>
        <v>0</v>
      </c>
      <c r="AA79">
        <f t="shared" si="8"/>
        <v>0</v>
      </c>
      <c r="AB79">
        <f t="shared" si="9"/>
        <v>0</v>
      </c>
    </row>
    <row r="80" spans="1:28" x14ac:dyDescent="0.25">
      <c r="A80">
        <v>13.491400000000001</v>
      </c>
      <c r="B80">
        <v>12.658799999999999</v>
      </c>
      <c r="C80" s="4">
        <v>13.816700000000001</v>
      </c>
      <c r="D80" s="4">
        <v>14.034700000000001</v>
      </c>
      <c r="E80" s="4">
        <v>13.877700000000001</v>
      </c>
      <c r="F80" s="4">
        <v>14.2204</v>
      </c>
      <c r="I80">
        <v>33</v>
      </c>
      <c r="J80">
        <v>33</v>
      </c>
      <c r="K80">
        <v>11516000</v>
      </c>
      <c r="L80">
        <v>6466700</v>
      </c>
      <c r="M80">
        <v>14429000</v>
      </c>
      <c r="N80">
        <v>16783000</v>
      </c>
      <c r="O80">
        <v>15052000</v>
      </c>
      <c r="P80">
        <v>19088000</v>
      </c>
      <c r="Q80">
        <v>0.94137000000000004</v>
      </c>
      <c r="R80">
        <v>-0.72196899999999997</v>
      </c>
      <c r="S80">
        <v>-2.0126400000000002</v>
      </c>
      <c r="T80" t="s">
        <v>183</v>
      </c>
      <c r="U80" t="s">
        <v>183</v>
      </c>
      <c r="V80" t="s">
        <v>184</v>
      </c>
      <c r="W80" t="s">
        <v>185</v>
      </c>
      <c r="X80">
        <f t="shared" si="5"/>
        <v>0</v>
      </c>
      <c r="Y80">
        <f t="shared" si="6"/>
        <v>0</v>
      </c>
      <c r="Z80">
        <f t="shared" si="7"/>
        <v>0</v>
      </c>
      <c r="AA80">
        <f t="shared" si="8"/>
        <v>0</v>
      </c>
      <c r="AB80">
        <f t="shared" si="9"/>
        <v>0</v>
      </c>
    </row>
    <row r="81" spans="1:28" x14ac:dyDescent="0.25">
      <c r="A81">
        <v>12.3529</v>
      </c>
      <c r="B81">
        <v>12.689</v>
      </c>
      <c r="C81" s="4">
        <v>13.1578</v>
      </c>
      <c r="D81" s="4">
        <v>13.1791</v>
      </c>
      <c r="E81" s="4">
        <v>13.043799999999999</v>
      </c>
      <c r="F81" s="4">
        <v>13.143000000000001</v>
      </c>
      <c r="I81">
        <v>17</v>
      </c>
      <c r="J81">
        <v>17</v>
      </c>
      <c r="K81">
        <v>5231200</v>
      </c>
      <c r="L81">
        <v>6603500</v>
      </c>
      <c r="M81">
        <v>9138600</v>
      </c>
      <c r="N81">
        <v>9275100</v>
      </c>
      <c r="O81">
        <v>8444300</v>
      </c>
      <c r="P81">
        <v>9045600</v>
      </c>
      <c r="Q81">
        <v>0.75421800000000006</v>
      </c>
      <c r="R81">
        <v>-0.388737</v>
      </c>
      <c r="S81">
        <v>-1.64116</v>
      </c>
      <c r="T81" t="s">
        <v>186</v>
      </c>
      <c r="U81" t="s">
        <v>186</v>
      </c>
      <c r="V81" t="s">
        <v>187</v>
      </c>
      <c r="W81" t="s">
        <v>188</v>
      </c>
      <c r="X81">
        <f t="shared" si="5"/>
        <v>0</v>
      </c>
      <c r="Y81">
        <f t="shared" si="6"/>
        <v>0</v>
      </c>
      <c r="Z81">
        <f t="shared" si="7"/>
        <v>0</v>
      </c>
      <c r="AA81">
        <f t="shared" si="8"/>
        <v>0</v>
      </c>
      <c r="AB81">
        <f t="shared" si="9"/>
        <v>0</v>
      </c>
    </row>
    <row r="82" spans="1:28" x14ac:dyDescent="0.25">
      <c r="A82">
        <v>13.758800000000001</v>
      </c>
      <c r="B82">
        <v>13.849600000000001</v>
      </c>
      <c r="C82" s="4">
        <v>14.412100000000001</v>
      </c>
      <c r="D82" s="4">
        <v>13.988799999999999</v>
      </c>
      <c r="E82" s="4">
        <v>14.2615</v>
      </c>
      <c r="F82" s="4">
        <v>14.2112</v>
      </c>
      <c r="I82">
        <v>20</v>
      </c>
      <c r="J82">
        <v>20</v>
      </c>
      <c r="K82">
        <v>13862000</v>
      </c>
      <c r="L82">
        <v>14762000</v>
      </c>
      <c r="M82">
        <v>21801000</v>
      </c>
      <c r="N82">
        <v>16257000</v>
      </c>
      <c r="O82">
        <v>19640000</v>
      </c>
      <c r="P82">
        <v>18967000</v>
      </c>
      <c r="Q82">
        <v>0.26591599999999999</v>
      </c>
      <c r="R82">
        <v>-0.146976</v>
      </c>
      <c r="S82">
        <v>-0.66556300000000002</v>
      </c>
      <c r="T82" t="s">
        <v>189</v>
      </c>
      <c r="U82" t="s">
        <v>189</v>
      </c>
      <c r="V82" t="s">
        <v>190</v>
      </c>
      <c r="W82" t="s">
        <v>191</v>
      </c>
      <c r="X82">
        <f t="shared" si="5"/>
        <v>0</v>
      </c>
      <c r="Y82">
        <f t="shared" si="6"/>
        <v>0</v>
      </c>
      <c r="Z82">
        <f t="shared" si="7"/>
        <v>0</v>
      </c>
      <c r="AA82">
        <f t="shared" si="8"/>
        <v>0</v>
      </c>
      <c r="AB82">
        <f t="shared" si="9"/>
        <v>0</v>
      </c>
    </row>
    <row r="83" spans="1:28" x14ac:dyDescent="0.25">
      <c r="A83">
        <v>15.407</v>
      </c>
      <c r="B83">
        <v>14.955399999999999</v>
      </c>
      <c r="C83" s="4">
        <v>14.702299999999999</v>
      </c>
      <c r="D83" s="4">
        <v>14.989100000000001</v>
      </c>
      <c r="E83" s="4">
        <v>14.7636</v>
      </c>
      <c r="F83" s="4">
        <v>14.7742</v>
      </c>
      <c r="I83">
        <v>32</v>
      </c>
      <c r="J83">
        <v>31</v>
      </c>
      <c r="K83">
        <v>43448000</v>
      </c>
      <c r="L83">
        <v>31771000</v>
      </c>
      <c r="M83">
        <v>26659000</v>
      </c>
      <c r="N83">
        <v>32521000</v>
      </c>
      <c r="O83">
        <v>27815000</v>
      </c>
      <c r="P83">
        <v>28020000</v>
      </c>
      <c r="Q83">
        <v>0.33865800000000001</v>
      </c>
      <c r="R83">
        <v>0.179311</v>
      </c>
      <c r="S83">
        <v>0.81953500000000001</v>
      </c>
      <c r="T83" t="s">
        <v>192</v>
      </c>
      <c r="U83" t="s">
        <v>192</v>
      </c>
      <c r="V83" t="s">
        <v>193</v>
      </c>
      <c r="W83" t="s">
        <v>194</v>
      </c>
      <c r="X83">
        <f t="shared" si="5"/>
        <v>0</v>
      </c>
      <c r="Y83">
        <f t="shared" si="6"/>
        <v>0</v>
      </c>
      <c r="Z83">
        <f t="shared" si="7"/>
        <v>0</v>
      </c>
      <c r="AA83">
        <f t="shared" si="8"/>
        <v>0</v>
      </c>
      <c r="AB83">
        <f t="shared" si="9"/>
        <v>0</v>
      </c>
    </row>
    <row r="84" spans="1:28" x14ac:dyDescent="0.25">
      <c r="A84">
        <v>14.4071</v>
      </c>
      <c r="B84">
        <v>15.1831</v>
      </c>
      <c r="C84" s="4">
        <v>15.1248</v>
      </c>
      <c r="D84" s="4">
        <v>15.220800000000001</v>
      </c>
      <c r="E84" s="4">
        <v>15.0319</v>
      </c>
      <c r="F84" s="4">
        <v>14.883699999999999</v>
      </c>
      <c r="I84">
        <v>24</v>
      </c>
      <c r="J84">
        <v>24</v>
      </c>
      <c r="K84">
        <v>21726000</v>
      </c>
      <c r="L84">
        <v>37201000</v>
      </c>
      <c r="M84">
        <v>35729000</v>
      </c>
      <c r="N84">
        <v>38188000</v>
      </c>
      <c r="O84">
        <v>33501000</v>
      </c>
      <c r="P84">
        <v>30231000</v>
      </c>
      <c r="Q84">
        <v>0.202262</v>
      </c>
      <c r="R84">
        <v>-0.14049800000000001</v>
      </c>
      <c r="S84">
        <v>-0.52445900000000001</v>
      </c>
      <c r="T84" t="s">
        <v>195</v>
      </c>
      <c r="U84" t="s">
        <v>196</v>
      </c>
      <c r="V84" t="s">
        <v>197</v>
      </c>
      <c r="W84" t="s">
        <v>198</v>
      </c>
      <c r="X84">
        <f t="shared" si="5"/>
        <v>0</v>
      </c>
      <c r="Y84">
        <f t="shared" si="6"/>
        <v>0</v>
      </c>
      <c r="Z84">
        <f t="shared" si="7"/>
        <v>0</v>
      </c>
      <c r="AA84">
        <f t="shared" si="8"/>
        <v>0</v>
      </c>
      <c r="AB84">
        <f t="shared" si="9"/>
        <v>0</v>
      </c>
    </row>
    <row r="85" spans="1:28" x14ac:dyDescent="0.25">
      <c r="A85">
        <v>12.8628</v>
      </c>
      <c r="B85">
        <v>13.626099999999999</v>
      </c>
      <c r="C85" s="4">
        <v>12.1646</v>
      </c>
      <c r="D85" s="4">
        <v>13.3066</v>
      </c>
      <c r="E85" s="4">
        <v>12.453900000000001</v>
      </c>
      <c r="F85" s="4">
        <v>12.968500000000001</v>
      </c>
      <c r="I85">
        <v>16</v>
      </c>
      <c r="J85">
        <v>16</v>
      </c>
      <c r="K85">
        <v>7448900</v>
      </c>
      <c r="L85">
        <v>12643000</v>
      </c>
      <c r="M85">
        <v>4591100</v>
      </c>
      <c r="N85">
        <v>10132000</v>
      </c>
      <c r="O85">
        <v>5610300</v>
      </c>
      <c r="P85">
        <v>8014800</v>
      </c>
      <c r="Q85">
        <v>1.70598E-2</v>
      </c>
      <c r="R85">
        <v>-2.51522E-2</v>
      </c>
      <c r="S85">
        <v>-5.1388400000000001E-2</v>
      </c>
      <c r="T85" t="s">
        <v>202</v>
      </c>
      <c r="U85" t="s">
        <v>203</v>
      </c>
      <c r="V85" t="s">
        <v>204</v>
      </c>
      <c r="W85" t="s">
        <v>205</v>
      </c>
      <c r="X85">
        <f t="shared" si="5"/>
        <v>0</v>
      </c>
      <c r="Y85">
        <f t="shared" si="6"/>
        <v>0</v>
      </c>
      <c r="Z85">
        <f t="shared" si="7"/>
        <v>0</v>
      </c>
      <c r="AA85">
        <f t="shared" si="8"/>
        <v>0</v>
      </c>
      <c r="AB85">
        <f t="shared" si="9"/>
        <v>0</v>
      </c>
    </row>
    <row r="86" spans="1:28" x14ac:dyDescent="0.25">
      <c r="A86">
        <v>13.6867</v>
      </c>
      <c r="B86">
        <v>13.128399999999999</v>
      </c>
      <c r="C86" s="4">
        <v>13.5078</v>
      </c>
      <c r="D86" s="4">
        <v>13.531700000000001</v>
      </c>
      <c r="E86" s="4">
        <v>13.478400000000001</v>
      </c>
      <c r="F86" s="4">
        <v>13.180199999999999</v>
      </c>
      <c r="I86">
        <v>21</v>
      </c>
      <c r="J86">
        <v>19</v>
      </c>
      <c r="K86">
        <v>13186000</v>
      </c>
      <c r="L86">
        <v>8954400</v>
      </c>
      <c r="M86">
        <v>11648000</v>
      </c>
      <c r="N86">
        <v>11843000</v>
      </c>
      <c r="O86">
        <v>11413000</v>
      </c>
      <c r="P86">
        <v>9281700</v>
      </c>
      <c r="Q86">
        <v>7.8826400000000005E-2</v>
      </c>
      <c r="R86">
        <v>4.4194499999999998E-2</v>
      </c>
      <c r="S86">
        <v>0.22361300000000001</v>
      </c>
      <c r="T86" t="s">
        <v>206</v>
      </c>
      <c r="U86" t="s">
        <v>207</v>
      </c>
      <c r="V86" t="s">
        <v>208</v>
      </c>
      <c r="W86" t="s">
        <v>209</v>
      </c>
      <c r="X86">
        <f t="shared" si="5"/>
        <v>0</v>
      </c>
      <c r="Y86">
        <f t="shared" si="6"/>
        <v>0</v>
      </c>
      <c r="Z86">
        <f t="shared" si="7"/>
        <v>0</v>
      </c>
      <c r="AA86">
        <f t="shared" si="8"/>
        <v>0</v>
      </c>
      <c r="AB86">
        <f t="shared" si="9"/>
        <v>0</v>
      </c>
    </row>
    <row r="87" spans="1:28" x14ac:dyDescent="0.25">
      <c r="A87">
        <v>13.241099999999999</v>
      </c>
      <c r="B87">
        <v>13.635899999999999</v>
      </c>
      <c r="C87" s="4">
        <v>13.8918</v>
      </c>
      <c r="D87" s="4">
        <v>13.897</v>
      </c>
      <c r="E87" s="4">
        <v>14.1166</v>
      </c>
      <c r="F87" s="4">
        <v>13.5695</v>
      </c>
      <c r="I87">
        <v>19</v>
      </c>
      <c r="J87">
        <v>11</v>
      </c>
      <c r="K87">
        <v>9682100</v>
      </c>
      <c r="L87">
        <v>12730000</v>
      </c>
      <c r="M87">
        <v>15200000</v>
      </c>
      <c r="N87">
        <v>15255000</v>
      </c>
      <c r="O87">
        <v>17763000</v>
      </c>
      <c r="P87">
        <v>12157000</v>
      </c>
      <c r="Q87">
        <v>0.47652600000000001</v>
      </c>
      <c r="R87">
        <v>-0.27141700000000002</v>
      </c>
      <c r="S87">
        <v>-1.0981799999999999</v>
      </c>
      <c r="T87" t="s">
        <v>210</v>
      </c>
      <c r="U87" t="s">
        <v>210</v>
      </c>
      <c r="V87" t="s">
        <v>211</v>
      </c>
      <c r="W87" t="s">
        <v>212</v>
      </c>
      <c r="X87">
        <f t="shared" si="5"/>
        <v>0</v>
      </c>
      <c r="Y87">
        <f t="shared" si="6"/>
        <v>0</v>
      </c>
      <c r="Z87">
        <f t="shared" si="7"/>
        <v>0</v>
      </c>
      <c r="AA87">
        <f t="shared" si="8"/>
        <v>0</v>
      </c>
      <c r="AB87">
        <f t="shared" si="9"/>
        <v>0</v>
      </c>
    </row>
    <row r="88" spans="1:28" x14ac:dyDescent="0.25">
      <c r="A88">
        <v>12.436400000000001</v>
      </c>
      <c r="B88">
        <v>12.733700000000001</v>
      </c>
      <c r="C88" s="4">
        <v>12.4724</v>
      </c>
      <c r="D88" s="4">
        <v>13.009499999999999</v>
      </c>
      <c r="E88" s="4">
        <v>12.4779</v>
      </c>
      <c r="F88" s="4">
        <v>12.731299999999999</v>
      </c>
      <c r="I88">
        <v>24</v>
      </c>
      <c r="J88">
        <v>24</v>
      </c>
      <c r="K88">
        <v>5542700</v>
      </c>
      <c r="L88">
        <v>6811300</v>
      </c>
      <c r="M88">
        <v>5682900</v>
      </c>
      <c r="N88">
        <v>8246300</v>
      </c>
      <c r="O88">
        <v>5704500</v>
      </c>
      <c r="P88">
        <v>6800000</v>
      </c>
      <c r="Q88">
        <v>0.46129100000000001</v>
      </c>
      <c r="R88">
        <v>-0.192079</v>
      </c>
      <c r="S88">
        <v>-1.06796</v>
      </c>
      <c r="T88" t="s">
        <v>216</v>
      </c>
      <c r="U88" t="s">
        <v>216</v>
      </c>
      <c r="V88" t="s">
        <v>217</v>
      </c>
      <c r="W88" t="s">
        <v>218</v>
      </c>
      <c r="X88">
        <f t="shared" si="5"/>
        <v>0</v>
      </c>
      <c r="Y88">
        <f t="shared" si="6"/>
        <v>0</v>
      </c>
      <c r="Z88">
        <f t="shared" si="7"/>
        <v>0</v>
      </c>
      <c r="AA88">
        <f t="shared" si="8"/>
        <v>0</v>
      </c>
      <c r="AB88">
        <f t="shared" si="9"/>
        <v>0</v>
      </c>
    </row>
    <row r="89" spans="1:28" x14ac:dyDescent="0.25">
      <c r="A89">
        <v>11.5176</v>
      </c>
      <c r="B89">
        <v>12.493</v>
      </c>
      <c r="C89" s="4">
        <v>12.784000000000001</v>
      </c>
      <c r="D89" s="4">
        <v>13.378399999999999</v>
      </c>
      <c r="E89" s="4">
        <v>12.328200000000001</v>
      </c>
      <c r="F89" s="4">
        <v>12.3024</v>
      </c>
      <c r="I89">
        <v>12</v>
      </c>
      <c r="J89">
        <v>9</v>
      </c>
      <c r="K89">
        <v>2931900</v>
      </c>
      <c r="L89">
        <v>5764500</v>
      </c>
      <c r="M89">
        <v>7053100</v>
      </c>
      <c r="N89">
        <v>10649000</v>
      </c>
      <c r="O89">
        <v>5142400</v>
      </c>
      <c r="P89">
        <v>5051000</v>
      </c>
      <c r="Q89">
        <v>0.31765300000000002</v>
      </c>
      <c r="R89">
        <v>-0.40478900000000001</v>
      </c>
      <c r="S89">
        <v>-0.77571999999999997</v>
      </c>
      <c r="T89" t="s">
        <v>223</v>
      </c>
      <c r="U89" t="s">
        <v>223</v>
      </c>
      <c r="V89" t="s">
        <v>224</v>
      </c>
      <c r="W89" t="s">
        <v>225</v>
      </c>
      <c r="X89">
        <f t="shared" si="5"/>
        <v>0</v>
      </c>
      <c r="Y89">
        <f t="shared" si="6"/>
        <v>0</v>
      </c>
      <c r="Z89">
        <f t="shared" si="7"/>
        <v>0</v>
      </c>
      <c r="AA89">
        <f t="shared" si="8"/>
        <v>0</v>
      </c>
      <c r="AB89">
        <f t="shared" si="9"/>
        <v>0</v>
      </c>
    </row>
    <row r="90" spans="1:28" x14ac:dyDescent="0.25">
      <c r="A90">
        <v>14.537599999999999</v>
      </c>
      <c r="B90">
        <v>11.713200000000001</v>
      </c>
      <c r="C90" s="4">
        <v>12.960800000000001</v>
      </c>
      <c r="D90" s="4">
        <v>12.900399999999999</v>
      </c>
      <c r="E90" s="4">
        <v>13.705399999999999</v>
      </c>
      <c r="F90" s="4">
        <v>12.6088</v>
      </c>
      <c r="I90">
        <v>33</v>
      </c>
      <c r="J90">
        <v>33</v>
      </c>
      <c r="K90">
        <v>23783000</v>
      </c>
      <c r="L90">
        <v>3357600</v>
      </c>
      <c r="M90">
        <v>7972300</v>
      </c>
      <c r="N90">
        <v>7645700</v>
      </c>
      <c r="O90">
        <v>13358000</v>
      </c>
      <c r="P90">
        <v>6246500</v>
      </c>
      <c r="Q90">
        <v>3.7540199999999999E-4</v>
      </c>
      <c r="R90">
        <v>-1.01439E-3</v>
      </c>
      <c r="S90">
        <v>-1.1520300000000001E-3</v>
      </c>
      <c r="T90" t="s">
        <v>232</v>
      </c>
      <c r="U90" t="s">
        <v>232</v>
      </c>
      <c r="V90" t="s">
        <v>233</v>
      </c>
      <c r="W90" t="s">
        <v>234</v>
      </c>
      <c r="X90">
        <f t="shared" si="5"/>
        <v>0</v>
      </c>
      <c r="Y90">
        <f t="shared" si="6"/>
        <v>0</v>
      </c>
      <c r="Z90">
        <f t="shared" si="7"/>
        <v>0</v>
      </c>
      <c r="AA90">
        <f t="shared" si="8"/>
        <v>0</v>
      </c>
      <c r="AB90">
        <f t="shared" si="9"/>
        <v>0</v>
      </c>
    </row>
    <row r="91" spans="1:28" x14ac:dyDescent="0.25">
      <c r="A91">
        <v>13.0337</v>
      </c>
      <c r="B91">
        <v>12.4533</v>
      </c>
      <c r="C91" s="4">
        <v>12.3521</v>
      </c>
      <c r="D91" s="4">
        <v>12.747999999999999</v>
      </c>
      <c r="E91" s="4">
        <v>12.3749</v>
      </c>
      <c r="F91" s="4">
        <v>12.173400000000001</v>
      </c>
      <c r="I91">
        <v>5</v>
      </c>
      <c r="J91">
        <v>5</v>
      </c>
      <c r="K91">
        <v>8385900</v>
      </c>
      <c r="L91">
        <v>5608000</v>
      </c>
      <c r="M91">
        <v>5228300</v>
      </c>
      <c r="N91">
        <v>6879300</v>
      </c>
      <c r="O91">
        <v>5311500</v>
      </c>
      <c r="P91">
        <v>4619100</v>
      </c>
      <c r="Q91">
        <v>0.26689000000000002</v>
      </c>
      <c r="R91">
        <v>0.18093400000000001</v>
      </c>
      <c r="S91">
        <v>0.66767200000000004</v>
      </c>
      <c r="T91" t="s">
        <v>235</v>
      </c>
      <c r="U91" t="s">
        <v>236</v>
      </c>
      <c r="V91" t="s">
        <v>237</v>
      </c>
      <c r="W91" t="s">
        <v>735</v>
      </c>
      <c r="X91">
        <f t="shared" si="5"/>
        <v>0</v>
      </c>
      <c r="Y91">
        <f t="shared" si="6"/>
        <v>0</v>
      </c>
      <c r="Z91">
        <f t="shared" si="7"/>
        <v>0</v>
      </c>
      <c r="AA91">
        <f t="shared" si="8"/>
        <v>0</v>
      </c>
      <c r="AB91">
        <f t="shared" si="9"/>
        <v>0</v>
      </c>
    </row>
    <row r="92" spans="1:28" x14ac:dyDescent="0.25">
      <c r="A92">
        <v>12.8452</v>
      </c>
      <c r="B92">
        <v>13.0511</v>
      </c>
      <c r="C92" s="4">
        <v>13.1371</v>
      </c>
      <c r="D92" s="4">
        <v>13.0822</v>
      </c>
      <c r="E92" s="4">
        <v>12.936</v>
      </c>
      <c r="F92" s="4">
        <v>13.035500000000001</v>
      </c>
      <c r="I92">
        <v>24</v>
      </c>
      <c r="J92">
        <v>23</v>
      </c>
      <c r="K92">
        <v>7358500</v>
      </c>
      <c r="L92">
        <v>8487400</v>
      </c>
      <c r="M92">
        <v>9008400</v>
      </c>
      <c r="N92">
        <v>8672400</v>
      </c>
      <c r="O92">
        <v>7836700</v>
      </c>
      <c r="P92">
        <v>8396100</v>
      </c>
      <c r="Q92">
        <v>2.34878E-2</v>
      </c>
      <c r="R92">
        <v>-6.7968400000000002E-3</v>
      </c>
      <c r="S92">
        <v>-7.0267099999999999E-2</v>
      </c>
      <c r="T92" t="s">
        <v>242</v>
      </c>
      <c r="U92" t="s">
        <v>242</v>
      </c>
      <c r="V92" t="s">
        <v>243</v>
      </c>
      <c r="W92" t="s">
        <v>244</v>
      </c>
      <c r="X92">
        <f t="shared" si="5"/>
        <v>0</v>
      </c>
      <c r="Y92">
        <f t="shared" si="6"/>
        <v>0</v>
      </c>
      <c r="Z92">
        <f t="shared" si="7"/>
        <v>0</v>
      </c>
      <c r="AA92">
        <f t="shared" si="8"/>
        <v>0</v>
      </c>
      <c r="AB92">
        <f t="shared" si="9"/>
        <v>0</v>
      </c>
    </row>
    <row r="93" spans="1:28" x14ac:dyDescent="0.25">
      <c r="A93">
        <v>19.585699999999999</v>
      </c>
      <c r="B93">
        <v>19.4084</v>
      </c>
      <c r="C93" s="4">
        <v>19.194800000000001</v>
      </c>
      <c r="D93" s="4">
        <v>19.07</v>
      </c>
      <c r="E93" s="4">
        <v>19.2684</v>
      </c>
      <c r="F93" s="4">
        <v>19.686299999999999</v>
      </c>
      <c r="I93">
        <v>49</v>
      </c>
      <c r="J93">
        <v>49</v>
      </c>
      <c r="K93">
        <v>786820000</v>
      </c>
      <c r="L93">
        <v>695840000</v>
      </c>
      <c r="M93">
        <v>600080000</v>
      </c>
      <c r="N93">
        <v>550350000</v>
      </c>
      <c r="O93">
        <v>631470000</v>
      </c>
      <c r="P93">
        <v>843640000</v>
      </c>
      <c r="Q93">
        <v>9.1187699999999997E-2</v>
      </c>
      <c r="R93">
        <v>5.4751099999999997E-2</v>
      </c>
      <c r="S93">
        <v>0.25595299999999999</v>
      </c>
      <c r="T93" t="s">
        <v>251</v>
      </c>
      <c r="U93" t="s">
        <v>251</v>
      </c>
      <c r="V93" t="s">
        <v>252</v>
      </c>
      <c r="W93" t="s">
        <v>253</v>
      </c>
      <c r="X93">
        <f t="shared" si="5"/>
        <v>0</v>
      </c>
      <c r="Y93">
        <f t="shared" si="6"/>
        <v>0</v>
      </c>
      <c r="Z93">
        <f t="shared" si="7"/>
        <v>0</v>
      </c>
      <c r="AA93">
        <f t="shared" si="8"/>
        <v>0</v>
      </c>
      <c r="AB93">
        <f t="shared" si="9"/>
        <v>0</v>
      </c>
    </row>
    <row r="94" spans="1:28" x14ac:dyDescent="0.25">
      <c r="A94">
        <v>12.5869</v>
      </c>
      <c r="B94">
        <v>12.7996</v>
      </c>
      <c r="C94" s="4">
        <v>11.966799999999999</v>
      </c>
      <c r="D94" s="4">
        <v>12.4984</v>
      </c>
      <c r="E94" s="4">
        <v>12.700699999999999</v>
      </c>
      <c r="F94" s="4">
        <v>12.646599999999999</v>
      </c>
      <c r="I94">
        <v>12</v>
      </c>
      <c r="J94">
        <v>11</v>
      </c>
      <c r="K94">
        <v>6152400</v>
      </c>
      <c r="L94">
        <v>7129400</v>
      </c>
      <c r="M94">
        <v>4002700</v>
      </c>
      <c r="N94">
        <v>5786100</v>
      </c>
      <c r="O94">
        <v>6657200</v>
      </c>
      <c r="P94">
        <v>6412300</v>
      </c>
      <c r="Q94">
        <v>0.25351699999999999</v>
      </c>
      <c r="R94">
        <v>-0.16414899999999999</v>
      </c>
      <c r="S94">
        <v>-0.63861599999999996</v>
      </c>
      <c r="T94" t="s">
        <v>257</v>
      </c>
      <c r="U94" t="s">
        <v>257</v>
      </c>
      <c r="V94" t="s">
        <v>258</v>
      </c>
      <c r="W94" t="s">
        <v>259</v>
      </c>
      <c r="X94">
        <f t="shared" si="5"/>
        <v>0</v>
      </c>
      <c r="Y94">
        <f t="shared" si="6"/>
        <v>0</v>
      </c>
      <c r="Z94">
        <f t="shared" si="7"/>
        <v>0</v>
      </c>
      <c r="AA94">
        <f t="shared" si="8"/>
        <v>0</v>
      </c>
      <c r="AB94">
        <f t="shared" si="9"/>
        <v>0</v>
      </c>
    </row>
    <row r="95" spans="1:28" x14ac:dyDescent="0.25">
      <c r="A95">
        <v>15.273099999999999</v>
      </c>
      <c r="B95">
        <v>14.8131</v>
      </c>
      <c r="C95" s="4">
        <v>15.13</v>
      </c>
      <c r="D95" s="4">
        <v>14.992100000000001</v>
      </c>
      <c r="E95" s="4">
        <v>14.904</v>
      </c>
      <c r="F95" s="4">
        <v>14.8232</v>
      </c>
      <c r="I95">
        <v>21</v>
      </c>
      <c r="J95">
        <v>21</v>
      </c>
      <c r="K95">
        <v>39598000</v>
      </c>
      <c r="L95">
        <v>28787000</v>
      </c>
      <c r="M95">
        <v>35859000</v>
      </c>
      <c r="N95">
        <v>32589000</v>
      </c>
      <c r="O95">
        <v>30659000</v>
      </c>
      <c r="P95">
        <v>28989000</v>
      </c>
      <c r="Q95">
        <v>0.50135200000000002</v>
      </c>
      <c r="R95">
        <v>0.165659</v>
      </c>
      <c r="S95">
        <v>1.1472199999999999</v>
      </c>
      <c r="T95" t="s">
        <v>260</v>
      </c>
      <c r="U95" t="s">
        <v>260</v>
      </c>
      <c r="V95" t="s">
        <v>261</v>
      </c>
      <c r="W95" t="s">
        <v>262</v>
      </c>
      <c r="X95">
        <f t="shared" si="5"/>
        <v>0</v>
      </c>
      <c r="Y95">
        <f t="shared" si="6"/>
        <v>0</v>
      </c>
      <c r="Z95">
        <f t="shared" si="7"/>
        <v>0</v>
      </c>
      <c r="AA95">
        <f t="shared" si="8"/>
        <v>0</v>
      </c>
      <c r="AB95">
        <f t="shared" si="9"/>
        <v>0</v>
      </c>
    </row>
    <row r="96" spans="1:28" x14ac:dyDescent="0.25">
      <c r="A96">
        <v>11.607799999999999</v>
      </c>
      <c r="B96">
        <v>10.589700000000001</v>
      </c>
      <c r="C96" s="4">
        <v>11.2789</v>
      </c>
      <c r="D96" s="4">
        <v>11.741099999999999</v>
      </c>
      <c r="E96" s="4">
        <v>11.8383</v>
      </c>
      <c r="F96" s="4">
        <v>11.355</v>
      </c>
      <c r="I96">
        <v>13</v>
      </c>
      <c r="J96">
        <v>13</v>
      </c>
      <c r="K96">
        <v>3121000</v>
      </c>
      <c r="L96">
        <v>1541000</v>
      </c>
      <c r="M96">
        <v>2484700</v>
      </c>
      <c r="N96">
        <v>3423200</v>
      </c>
      <c r="O96">
        <v>3661600</v>
      </c>
      <c r="P96">
        <v>2619400</v>
      </c>
      <c r="Q96">
        <v>0.65822599999999998</v>
      </c>
      <c r="R96">
        <v>-0.48603600000000002</v>
      </c>
      <c r="S96">
        <v>-1.45381</v>
      </c>
      <c r="T96" t="s">
        <v>266</v>
      </c>
      <c r="U96" t="s">
        <v>266</v>
      </c>
      <c r="V96" t="s">
        <v>267</v>
      </c>
      <c r="W96" t="s">
        <v>268</v>
      </c>
      <c r="X96">
        <f t="shared" si="5"/>
        <v>0</v>
      </c>
      <c r="Y96">
        <f t="shared" si="6"/>
        <v>0</v>
      </c>
      <c r="Z96">
        <f t="shared" si="7"/>
        <v>0</v>
      </c>
      <c r="AA96">
        <f t="shared" si="8"/>
        <v>0</v>
      </c>
      <c r="AB96">
        <f t="shared" si="9"/>
        <v>0</v>
      </c>
    </row>
    <row r="97" spans="1:28" x14ac:dyDescent="0.25">
      <c r="A97">
        <v>12.744899999999999</v>
      </c>
      <c r="B97">
        <v>12.1698</v>
      </c>
      <c r="C97" s="4">
        <v>12.496</v>
      </c>
      <c r="D97" s="4">
        <v>12.2658</v>
      </c>
      <c r="E97" s="4">
        <v>12.349399999999999</v>
      </c>
      <c r="F97" s="4">
        <v>12.468500000000001</v>
      </c>
      <c r="I97">
        <v>7</v>
      </c>
      <c r="J97">
        <v>7</v>
      </c>
      <c r="K97">
        <v>6864200</v>
      </c>
      <c r="L97">
        <v>4607600</v>
      </c>
      <c r="M97">
        <v>5776600</v>
      </c>
      <c r="N97">
        <v>4924800</v>
      </c>
      <c r="O97">
        <v>5218300</v>
      </c>
      <c r="P97">
        <v>5667500</v>
      </c>
      <c r="Q97">
        <v>0.24374399999999999</v>
      </c>
      <c r="R97">
        <v>0.10899</v>
      </c>
      <c r="S97">
        <v>0.61720600000000003</v>
      </c>
      <c r="T97" t="s">
        <v>269</v>
      </c>
      <c r="U97" t="s">
        <v>269</v>
      </c>
      <c r="V97" t="s">
        <v>270</v>
      </c>
      <c r="W97" t="s">
        <v>271</v>
      </c>
      <c r="X97">
        <f t="shared" si="5"/>
        <v>0</v>
      </c>
      <c r="Y97">
        <f t="shared" si="6"/>
        <v>0</v>
      </c>
      <c r="Z97">
        <f t="shared" si="7"/>
        <v>0</v>
      </c>
      <c r="AA97">
        <f t="shared" si="8"/>
        <v>0</v>
      </c>
      <c r="AB97">
        <f t="shared" si="9"/>
        <v>0</v>
      </c>
    </row>
    <row r="98" spans="1:28" x14ac:dyDescent="0.25">
      <c r="A98">
        <v>13.4848</v>
      </c>
      <c r="B98">
        <v>14.047499999999999</v>
      </c>
      <c r="C98" s="4">
        <v>13.9811</v>
      </c>
      <c r="D98" s="4">
        <v>14.3752</v>
      </c>
      <c r="E98" s="4">
        <v>14.0886</v>
      </c>
      <c r="F98" s="4">
        <v>14.025600000000001</v>
      </c>
      <c r="I98">
        <v>25</v>
      </c>
      <c r="J98">
        <v>25</v>
      </c>
      <c r="K98">
        <v>11464000</v>
      </c>
      <c r="L98">
        <v>16932000</v>
      </c>
      <c r="M98">
        <v>16171000</v>
      </c>
      <c r="N98">
        <v>21250000</v>
      </c>
      <c r="O98">
        <v>17422000</v>
      </c>
      <c r="P98">
        <v>16677000</v>
      </c>
      <c r="Q98">
        <v>0.71640599999999999</v>
      </c>
      <c r="R98">
        <v>-0.32532100000000003</v>
      </c>
      <c r="S98">
        <v>-1.5672299999999999</v>
      </c>
      <c r="T98" t="s">
        <v>282</v>
      </c>
      <c r="U98" t="s">
        <v>282</v>
      </c>
      <c r="V98" t="s">
        <v>283</v>
      </c>
      <c r="W98" t="s">
        <v>284</v>
      </c>
      <c r="X98">
        <f t="shared" si="5"/>
        <v>0</v>
      </c>
      <c r="Y98">
        <f t="shared" si="6"/>
        <v>0</v>
      </c>
      <c r="Z98">
        <f t="shared" si="7"/>
        <v>0</v>
      </c>
      <c r="AA98">
        <f t="shared" si="8"/>
        <v>0</v>
      </c>
      <c r="AB98">
        <f t="shared" si="9"/>
        <v>0</v>
      </c>
    </row>
    <row r="99" spans="1:28" x14ac:dyDescent="0.25">
      <c r="A99">
        <v>11.7454</v>
      </c>
      <c r="B99">
        <v>11.9649</v>
      </c>
      <c r="C99" s="4">
        <v>12.403</v>
      </c>
      <c r="D99" s="4">
        <v>12.410299999999999</v>
      </c>
      <c r="E99" s="4">
        <v>12.316599999999999</v>
      </c>
      <c r="F99" s="4">
        <v>12.1273</v>
      </c>
      <c r="I99">
        <v>9</v>
      </c>
      <c r="J99">
        <v>9</v>
      </c>
      <c r="K99">
        <v>3433400</v>
      </c>
      <c r="L99">
        <v>3997600</v>
      </c>
      <c r="M99">
        <v>5416100</v>
      </c>
      <c r="N99">
        <v>5443300</v>
      </c>
      <c r="O99">
        <v>5101000</v>
      </c>
      <c r="P99">
        <v>4473900</v>
      </c>
      <c r="Q99">
        <v>0.51459200000000005</v>
      </c>
      <c r="R99">
        <v>-0.246923</v>
      </c>
      <c r="S99">
        <v>-1.1732800000000001</v>
      </c>
      <c r="T99" t="s">
        <v>288</v>
      </c>
      <c r="U99" t="s">
        <v>288</v>
      </c>
      <c r="V99" t="s">
        <v>289</v>
      </c>
      <c r="W99" t="s">
        <v>290</v>
      </c>
      <c r="X99">
        <f t="shared" si="5"/>
        <v>0</v>
      </c>
      <c r="Y99">
        <f t="shared" si="6"/>
        <v>0</v>
      </c>
      <c r="Z99">
        <f t="shared" si="7"/>
        <v>0</v>
      </c>
      <c r="AA99">
        <f t="shared" si="8"/>
        <v>0</v>
      </c>
      <c r="AB99">
        <f t="shared" si="9"/>
        <v>0</v>
      </c>
    </row>
    <row r="100" spans="1:28" x14ac:dyDescent="0.25">
      <c r="A100">
        <v>13.189</v>
      </c>
      <c r="B100">
        <v>12.8665</v>
      </c>
      <c r="C100" s="4">
        <v>13.3315</v>
      </c>
      <c r="D100" s="4">
        <v>12.9847</v>
      </c>
      <c r="E100" s="4">
        <v>13.488</v>
      </c>
      <c r="F100" s="4">
        <v>13.086399999999999</v>
      </c>
      <c r="I100">
        <v>8</v>
      </c>
      <c r="J100">
        <v>8</v>
      </c>
      <c r="K100">
        <v>9338900</v>
      </c>
      <c r="L100">
        <v>7467900</v>
      </c>
      <c r="M100">
        <v>10308000</v>
      </c>
      <c r="N100">
        <v>8105400</v>
      </c>
      <c r="O100">
        <v>11489000</v>
      </c>
      <c r="P100">
        <v>8697300</v>
      </c>
      <c r="Q100">
        <v>9.9744600000000003E-2</v>
      </c>
      <c r="R100">
        <v>-5.7327900000000001E-2</v>
      </c>
      <c r="S100">
        <v>-0.27799299999999999</v>
      </c>
      <c r="T100" t="s">
        <v>294</v>
      </c>
      <c r="U100" t="s">
        <v>294</v>
      </c>
      <c r="V100" t="s">
        <v>295</v>
      </c>
      <c r="W100" t="s">
        <v>296</v>
      </c>
      <c r="X100">
        <f t="shared" si="5"/>
        <v>0</v>
      </c>
      <c r="Y100">
        <f t="shared" si="6"/>
        <v>0</v>
      </c>
      <c r="Z100">
        <f t="shared" si="7"/>
        <v>0</v>
      </c>
      <c r="AA100">
        <f t="shared" si="8"/>
        <v>0</v>
      </c>
      <c r="AB100">
        <f t="shared" si="9"/>
        <v>0</v>
      </c>
    </row>
    <row r="101" spans="1:28" x14ac:dyDescent="0.25">
      <c r="A101">
        <v>14.8513</v>
      </c>
      <c r="B101">
        <v>15.3887</v>
      </c>
      <c r="C101" s="4">
        <v>14.781499999999999</v>
      </c>
      <c r="D101" s="4">
        <v>14.662100000000001</v>
      </c>
      <c r="E101" s="4">
        <v>14.5137</v>
      </c>
      <c r="F101" s="4">
        <v>14.474600000000001</v>
      </c>
      <c r="I101">
        <v>17</v>
      </c>
      <c r="J101">
        <v>14</v>
      </c>
      <c r="K101">
        <v>29559000</v>
      </c>
      <c r="L101">
        <v>42900000</v>
      </c>
      <c r="M101">
        <v>28163000</v>
      </c>
      <c r="N101">
        <v>25926000</v>
      </c>
      <c r="O101">
        <v>23392000</v>
      </c>
      <c r="P101">
        <v>22766000</v>
      </c>
      <c r="Q101">
        <v>1.07335</v>
      </c>
      <c r="R101">
        <v>0.45702700000000002</v>
      </c>
      <c r="S101">
        <v>2.2835100000000002</v>
      </c>
      <c r="T101" t="s">
        <v>297</v>
      </c>
      <c r="U101" t="s">
        <v>297</v>
      </c>
      <c r="V101" t="s">
        <v>298</v>
      </c>
      <c r="W101" t="s">
        <v>299</v>
      </c>
      <c r="X101">
        <f t="shared" si="5"/>
        <v>0</v>
      </c>
      <c r="Y101">
        <f t="shared" si="6"/>
        <v>0</v>
      </c>
      <c r="Z101">
        <f t="shared" si="7"/>
        <v>0</v>
      </c>
      <c r="AA101">
        <f t="shared" si="8"/>
        <v>0</v>
      </c>
      <c r="AB101">
        <f t="shared" si="9"/>
        <v>0</v>
      </c>
    </row>
    <row r="102" spans="1:28" x14ac:dyDescent="0.25">
      <c r="A102">
        <v>11.7758</v>
      </c>
      <c r="B102">
        <v>10.7615</v>
      </c>
      <c r="C102" s="4">
        <v>11.124599999999999</v>
      </c>
      <c r="D102" s="4">
        <v>11.6808</v>
      </c>
      <c r="E102" s="4">
        <v>11.835699999999999</v>
      </c>
      <c r="F102" s="4">
        <v>11.9687</v>
      </c>
      <c r="I102">
        <v>12</v>
      </c>
      <c r="J102">
        <v>12</v>
      </c>
      <c r="K102">
        <v>3506400</v>
      </c>
      <c r="L102">
        <v>1735900</v>
      </c>
      <c r="M102">
        <v>2232800</v>
      </c>
      <c r="N102">
        <v>3283000</v>
      </c>
      <c r="O102">
        <v>3655200</v>
      </c>
      <c r="P102">
        <v>4008100</v>
      </c>
      <c r="Q102">
        <v>0.92137000000000002</v>
      </c>
      <c r="R102">
        <v>-0.60778500000000002</v>
      </c>
      <c r="S102">
        <v>-1.97234</v>
      </c>
      <c r="T102" t="s">
        <v>312</v>
      </c>
      <c r="U102" t="s">
        <v>313</v>
      </c>
      <c r="V102" t="s">
        <v>314</v>
      </c>
      <c r="W102" t="s">
        <v>315</v>
      </c>
      <c r="X102">
        <f t="shared" si="5"/>
        <v>0</v>
      </c>
      <c r="Y102">
        <f t="shared" si="6"/>
        <v>0</v>
      </c>
      <c r="Z102">
        <f t="shared" si="7"/>
        <v>0</v>
      </c>
      <c r="AA102">
        <f t="shared" si="8"/>
        <v>0</v>
      </c>
      <c r="AB102">
        <f t="shared" si="9"/>
        <v>0</v>
      </c>
    </row>
    <row r="103" spans="1:28" x14ac:dyDescent="0.25">
      <c r="A103">
        <v>13.6532</v>
      </c>
      <c r="B103">
        <v>13.413399999999999</v>
      </c>
      <c r="C103" s="4">
        <v>14.006500000000001</v>
      </c>
      <c r="D103" s="4">
        <v>13.932399999999999</v>
      </c>
      <c r="E103" s="4">
        <v>14.0236</v>
      </c>
      <c r="F103" s="4">
        <v>13.604200000000001</v>
      </c>
      <c r="I103">
        <v>23</v>
      </c>
      <c r="J103">
        <v>23</v>
      </c>
      <c r="K103">
        <v>12883000</v>
      </c>
      <c r="L103">
        <v>10910000</v>
      </c>
      <c r="M103">
        <v>16458000</v>
      </c>
      <c r="N103">
        <v>15634000</v>
      </c>
      <c r="O103">
        <v>16654000</v>
      </c>
      <c r="P103">
        <v>12453000</v>
      </c>
      <c r="Q103">
        <v>0.30921900000000002</v>
      </c>
      <c r="R103">
        <v>-0.162381</v>
      </c>
      <c r="S103">
        <v>-0.75799099999999997</v>
      </c>
      <c r="T103" t="s">
        <v>316</v>
      </c>
      <c r="U103" t="s">
        <v>316</v>
      </c>
      <c r="V103" t="s">
        <v>317</v>
      </c>
      <c r="W103" t="s">
        <v>318</v>
      </c>
      <c r="X103">
        <f t="shared" si="5"/>
        <v>0</v>
      </c>
      <c r="Y103">
        <f t="shared" si="6"/>
        <v>0</v>
      </c>
      <c r="Z103">
        <f t="shared" si="7"/>
        <v>0</v>
      </c>
      <c r="AA103">
        <f t="shared" si="8"/>
        <v>0</v>
      </c>
      <c r="AB103">
        <f t="shared" si="9"/>
        <v>0</v>
      </c>
    </row>
    <row r="104" spans="1:28" x14ac:dyDescent="0.25">
      <c r="A104">
        <v>14.0017</v>
      </c>
      <c r="B104">
        <v>12.343400000000001</v>
      </c>
      <c r="C104" s="4">
        <v>13.583399999999999</v>
      </c>
      <c r="D104" s="4">
        <v>13.670999999999999</v>
      </c>
      <c r="E104" s="4">
        <v>14.3369</v>
      </c>
      <c r="F104" s="4">
        <v>13.6602</v>
      </c>
      <c r="I104">
        <v>22</v>
      </c>
      <c r="J104">
        <v>21</v>
      </c>
      <c r="K104">
        <v>16403000</v>
      </c>
      <c r="L104">
        <v>5196900</v>
      </c>
      <c r="M104">
        <v>12275000</v>
      </c>
      <c r="N104">
        <v>13043000</v>
      </c>
      <c r="O104">
        <v>20693000</v>
      </c>
      <c r="P104">
        <v>12946000</v>
      </c>
      <c r="Q104">
        <v>0.45840799999999998</v>
      </c>
      <c r="R104">
        <v>-0.57984000000000002</v>
      </c>
      <c r="S104">
        <v>-1.0622199999999999</v>
      </c>
      <c r="T104" t="s">
        <v>319</v>
      </c>
      <c r="U104" t="s">
        <v>319</v>
      </c>
      <c r="V104" t="s">
        <v>320</v>
      </c>
      <c r="W104" t="s">
        <v>321</v>
      </c>
      <c r="X104">
        <f t="shared" si="5"/>
        <v>0</v>
      </c>
      <c r="Y104">
        <f t="shared" si="6"/>
        <v>0</v>
      </c>
      <c r="Z104">
        <f t="shared" si="7"/>
        <v>0</v>
      </c>
      <c r="AA104">
        <f t="shared" si="8"/>
        <v>0</v>
      </c>
      <c r="AB104">
        <f t="shared" si="9"/>
        <v>0</v>
      </c>
    </row>
    <row r="105" spans="1:28" x14ac:dyDescent="0.25">
      <c r="A105">
        <v>15.152799999999999</v>
      </c>
      <c r="B105">
        <v>14.453200000000001</v>
      </c>
      <c r="C105" s="4">
        <v>15.035399999999999</v>
      </c>
      <c r="D105" s="4">
        <v>14.7927</v>
      </c>
      <c r="E105" s="4">
        <v>15.277900000000001</v>
      </c>
      <c r="F105" s="4">
        <v>14.717700000000001</v>
      </c>
      <c r="I105">
        <v>22</v>
      </c>
      <c r="J105">
        <v>18</v>
      </c>
      <c r="K105">
        <v>36430000</v>
      </c>
      <c r="L105">
        <v>22431000</v>
      </c>
      <c r="M105">
        <v>33581000</v>
      </c>
      <c r="N105">
        <v>28382000</v>
      </c>
      <c r="O105">
        <v>39730000</v>
      </c>
      <c r="P105">
        <v>26944000</v>
      </c>
      <c r="Q105">
        <v>6.0968899999999999E-2</v>
      </c>
      <c r="R105">
        <v>-4.8967400000000001E-2</v>
      </c>
      <c r="S105">
        <v>-0.175759</v>
      </c>
      <c r="T105" t="s">
        <v>322</v>
      </c>
      <c r="U105" t="s">
        <v>323</v>
      </c>
      <c r="V105" t="s">
        <v>324</v>
      </c>
      <c r="W105" t="s">
        <v>325</v>
      </c>
      <c r="X105">
        <f t="shared" si="5"/>
        <v>0</v>
      </c>
      <c r="Y105">
        <f t="shared" si="6"/>
        <v>0</v>
      </c>
      <c r="Z105">
        <f t="shared" si="7"/>
        <v>0</v>
      </c>
      <c r="AA105">
        <f t="shared" si="8"/>
        <v>0</v>
      </c>
      <c r="AB105">
        <f t="shared" si="9"/>
        <v>0</v>
      </c>
    </row>
    <row r="106" spans="1:28" x14ac:dyDescent="0.25">
      <c r="A106">
        <v>11.986800000000001</v>
      </c>
      <c r="B106">
        <v>12.4831</v>
      </c>
      <c r="C106" s="4">
        <v>12.9785</v>
      </c>
      <c r="D106" s="4">
        <v>12.9375</v>
      </c>
      <c r="E106" s="4">
        <v>12.1869</v>
      </c>
      <c r="F106" s="4">
        <v>13.561199999999999</v>
      </c>
      <c r="I106">
        <v>17</v>
      </c>
      <c r="J106">
        <v>13</v>
      </c>
      <c r="K106">
        <v>4058800</v>
      </c>
      <c r="L106">
        <v>5725300</v>
      </c>
      <c r="M106">
        <v>8070800</v>
      </c>
      <c r="N106">
        <v>7844500</v>
      </c>
      <c r="O106">
        <v>4662500</v>
      </c>
      <c r="P106">
        <v>12087000</v>
      </c>
      <c r="Q106">
        <v>0.349555</v>
      </c>
      <c r="R106">
        <v>-0.41235100000000002</v>
      </c>
      <c r="S106">
        <v>-0.84208899999999998</v>
      </c>
      <c r="T106" t="s">
        <v>329</v>
      </c>
      <c r="U106" t="s">
        <v>330</v>
      </c>
      <c r="V106" t="s">
        <v>331</v>
      </c>
      <c r="W106" t="s">
        <v>332</v>
      </c>
      <c r="X106">
        <f t="shared" si="5"/>
        <v>0</v>
      </c>
      <c r="Y106">
        <f t="shared" si="6"/>
        <v>0</v>
      </c>
      <c r="Z106">
        <f t="shared" si="7"/>
        <v>0</v>
      </c>
      <c r="AA106">
        <f t="shared" si="8"/>
        <v>0</v>
      </c>
      <c r="AB106">
        <f t="shared" si="9"/>
        <v>0</v>
      </c>
    </row>
    <row r="107" spans="1:28" x14ac:dyDescent="0.25">
      <c r="A107">
        <v>13.8085</v>
      </c>
      <c r="B107">
        <v>13.7156</v>
      </c>
      <c r="C107" s="4">
        <v>14.158799999999999</v>
      </c>
      <c r="D107" s="4">
        <v>13.7944</v>
      </c>
      <c r="E107" s="4">
        <v>13.658099999999999</v>
      </c>
      <c r="F107" s="4">
        <v>12.873699999999999</v>
      </c>
      <c r="I107">
        <v>16</v>
      </c>
      <c r="J107">
        <v>16</v>
      </c>
      <c r="K107">
        <v>14347000</v>
      </c>
      <c r="L107">
        <v>13453000</v>
      </c>
      <c r="M107">
        <v>18291000</v>
      </c>
      <c r="N107">
        <v>14208000</v>
      </c>
      <c r="O107">
        <v>12927000</v>
      </c>
      <c r="P107">
        <v>7505200</v>
      </c>
      <c r="Q107">
        <v>0.64415</v>
      </c>
      <c r="R107">
        <v>0.45225199999999999</v>
      </c>
      <c r="S107">
        <v>1.42639</v>
      </c>
      <c r="T107" t="s">
        <v>333</v>
      </c>
      <c r="U107" t="s">
        <v>333</v>
      </c>
      <c r="V107" t="s">
        <v>334</v>
      </c>
      <c r="W107" t="s">
        <v>335</v>
      </c>
      <c r="X107">
        <f t="shared" si="5"/>
        <v>0</v>
      </c>
      <c r="Y107">
        <f t="shared" si="6"/>
        <v>0</v>
      </c>
      <c r="Z107">
        <f t="shared" si="7"/>
        <v>0</v>
      </c>
      <c r="AA107">
        <f t="shared" si="8"/>
        <v>0</v>
      </c>
      <c r="AB107">
        <f t="shared" si="9"/>
        <v>0</v>
      </c>
    </row>
    <row r="108" spans="1:28" x14ac:dyDescent="0.25">
      <c r="A108">
        <v>14.0158</v>
      </c>
      <c r="B108">
        <v>14.0838</v>
      </c>
      <c r="C108" s="4">
        <v>13.2211</v>
      </c>
      <c r="D108" s="4">
        <v>13.0191</v>
      </c>
      <c r="E108" s="4">
        <v>13.1249</v>
      </c>
      <c r="F108" s="4">
        <v>12.767200000000001</v>
      </c>
      <c r="I108">
        <v>18</v>
      </c>
      <c r="J108">
        <v>18</v>
      </c>
      <c r="K108">
        <v>16564000</v>
      </c>
      <c r="L108">
        <v>17364000</v>
      </c>
      <c r="M108">
        <v>9548800</v>
      </c>
      <c r="N108">
        <v>8301400</v>
      </c>
      <c r="O108">
        <v>8933100</v>
      </c>
      <c r="P108">
        <v>6971300</v>
      </c>
      <c r="Q108">
        <v>1.2705299999999999</v>
      </c>
      <c r="R108">
        <v>0.80312799999999995</v>
      </c>
      <c r="S108">
        <v>2.7081900000000001</v>
      </c>
      <c r="T108" t="s">
        <v>336</v>
      </c>
      <c r="U108" t="s">
        <v>337</v>
      </c>
      <c r="V108" t="s">
        <v>338</v>
      </c>
      <c r="W108" t="s">
        <v>339</v>
      </c>
      <c r="X108">
        <f t="shared" si="5"/>
        <v>0</v>
      </c>
      <c r="Y108">
        <f t="shared" si="6"/>
        <v>0</v>
      </c>
      <c r="Z108">
        <f t="shared" si="7"/>
        <v>0</v>
      </c>
      <c r="AA108">
        <f t="shared" si="8"/>
        <v>0</v>
      </c>
      <c r="AB108">
        <f t="shared" si="9"/>
        <v>0</v>
      </c>
    </row>
    <row r="109" spans="1:28" x14ac:dyDescent="0.25">
      <c r="A109">
        <v>12.367599999999999</v>
      </c>
      <c r="B109">
        <v>12.643000000000001</v>
      </c>
      <c r="C109" s="4">
        <v>13.7211</v>
      </c>
      <c r="D109" s="4">
        <v>13.2302</v>
      </c>
      <c r="E109" s="4">
        <v>13.215299999999999</v>
      </c>
      <c r="F109" s="4">
        <v>12.3561</v>
      </c>
      <c r="I109">
        <v>15</v>
      </c>
      <c r="J109">
        <v>15</v>
      </c>
      <c r="K109">
        <v>5284600</v>
      </c>
      <c r="L109">
        <v>6396100</v>
      </c>
      <c r="M109">
        <v>13504000</v>
      </c>
      <c r="N109">
        <v>9609100</v>
      </c>
      <c r="O109">
        <v>9510400</v>
      </c>
      <c r="P109">
        <v>5242600</v>
      </c>
      <c r="Q109">
        <v>1.5314899999999999E-2</v>
      </c>
      <c r="R109">
        <v>-2.3296000000000001E-2</v>
      </c>
      <c r="S109">
        <v>-4.6219799999999998E-2</v>
      </c>
      <c r="T109" t="s">
        <v>340</v>
      </c>
      <c r="U109" t="s">
        <v>340</v>
      </c>
      <c r="V109" t="s">
        <v>341</v>
      </c>
      <c r="W109" t="s">
        <v>342</v>
      </c>
      <c r="X109">
        <f t="shared" si="5"/>
        <v>0</v>
      </c>
      <c r="Y109">
        <f t="shared" si="6"/>
        <v>0</v>
      </c>
      <c r="Z109">
        <f t="shared" si="7"/>
        <v>0</v>
      </c>
      <c r="AA109">
        <f t="shared" si="8"/>
        <v>0</v>
      </c>
      <c r="AB109">
        <f t="shared" si="9"/>
        <v>0</v>
      </c>
    </row>
    <row r="110" spans="1:28" x14ac:dyDescent="0.25">
      <c r="A110">
        <v>12.239000000000001</v>
      </c>
      <c r="B110">
        <v>12.031599999999999</v>
      </c>
      <c r="C110" s="4">
        <v>11.8066</v>
      </c>
      <c r="D110" s="4">
        <v>11.5594</v>
      </c>
      <c r="E110" s="4">
        <v>12.1761</v>
      </c>
      <c r="F110" s="4">
        <v>11.9918</v>
      </c>
      <c r="I110">
        <v>17</v>
      </c>
      <c r="J110">
        <v>17</v>
      </c>
      <c r="K110">
        <v>4833900</v>
      </c>
      <c r="L110">
        <v>4186600</v>
      </c>
      <c r="M110">
        <v>3582100</v>
      </c>
      <c r="N110">
        <v>3018100</v>
      </c>
      <c r="O110">
        <v>4627700</v>
      </c>
      <c r="P110">
        <v>4072900</v>
      </c>
      <c r="Q110">
        <v>0.20328299999999999</v>
      </c>
      <c r="R110">
        <v>0.116593</v>
      </c>
      <c r="S110">
        <v>0.52678199999999997</v>
      </c>
      <c r="T110" t="s">
        <v>349</v>
      </c>
      <c r="U110" t="s">
        <v>349</v>
      </c>
      <c r="V110" t="s">
        <v>350</v>
      </c>
      <c r="W110" t="s">
        <v>351</v>
      </c>
      <c r="X110">
        <f t="shared" si="5"/>
        <v>0</v>
      </c>
      <c r="Y110">
        <f t="shared" si="6"/>
        <v>0</v>
      </c>
      <c r="Z110">
        <f t="shared" si="7"/>
        <v>0</v>
      </c>
      <c r="AA110">
        <f t="shared" si="8"/>
        <v>0</v>
      </c>
      <c r="AB110">
        <f t="shared" si="9"/>
        <v>0</v>
      </c>
    </row>
    <row r="111" spans="1:28" x14ac:dyDescent="0.25">
      <c r="A111">
        <v>12.9413</v>
      </c>
      <c r="B111">
        <v>13.571400000000001</v>
      </c>
      <c r="C111" s="4">
        <v>13.2844</v>
      </c>
      <c r="D111" s="4">
        <v>13.840999999999999</v>
      </c>
      <c r="E111" s="4">
        <v>13.5854</v>
      </c>
      <c r="F111" s="4">
        <v>13.152900000000001</v>
      </c>
      <c r="I111">
        <v>23</v>
      </c>
      <c r="J111">
        <v>23</v>
      </c>
      <c r="K111">
        <v>7865500</v>
      </c>
      <c r="L111">
        <v>12173000</v>
      </c>
      <c r="M111">
        <v>9977100</v>
      </c>
      <c r="N111">
        <v>14674000</v>
      </c>
      <c r="O111">
        <v>12292000</v>
      </c>
      <c r="P111">
        <v>9107900</v>
      </c>
      <c r="Q111">
        <v>0.40822599999999998</v>
      </c>
      <c r="R111">
        <v>-0.26072899999999999</v>
      </c>
      <c r="S111">
        <v>-0.96175100000000002</v>
      </c>
      <c r="T111" t="s">
        <v>352</v>
      </c>
      <c r="U111" t="s">
        <v>352</v>
      </c>
      <c r="V111" t="s">
        <v>353</v>
      </c>
      <c r="W111" t="s">
        <v>354</v>
      </c>
      <c r="X111">
        <f t="shared" si="5"/>
        <v>0</v>
      </c>
      <c r="Y111">
        <f t="shared" si="6"/>
        <v>0</v>
      </c>
      <c r="Z111">
        <f t="shared" si="7"/>
        <v>0</v>
      </c>
      <c r="AA111">
        <f t="shared" si="8"/>
        <v>0</v>
      </c>
      <c r="AB111">
        <f t="shared" si="9"/>
        <v>0</v>
      </c>
    </row>
    <row r="112" spans="1:28" x14ac:dyDescent="0.25">
      <c r="A112">
        <v>12.8835</v>
      </c>
      <c r="B112">
        <v>12.7506</v>
      </c>
      <c r="C112" s="4">
        <v>12.733000000000001</v>
      </c>
      <c r="D112" s="4">
        <v>12.6859</v>
      </c>
      <c r="E112" s="4">
        <v>11.8484</v>
      </c>
      <c r="F112" s="4">
        <v>12.218999999999999</v>
      </c>
      <c r="I112">
        <v>12</v>
      </c>
      <c r="J112">
        <v>12</v>
      </c>
      <c r="K112">
        <v>7556300</v>
      </c>
      <c r="L112">
        <v>6891400</v>
      </c>
      <c r="M112">
        <v>6808000</v>
      </c>
      <c r="N112">
        <v>6589200</v>
      </c>
      <c r="O112">
        <v>3687400</v>
      </c>
      <c r="P112">
        <v>4767600</v>
      </c>
      <c r="Q112">
        <v>1.02277</v>
      </c>
      <c r="R112">
        <v>0.53791299999999997</v>
      </c>
      <c r="S112">
        <v>2.1785999999999999</v>
      </c>
      <c r="T112" t="s">
        <v>355</v>
      </c>
      <c r="U112" t="s">
        <v>355</v>
      </c>
      <c r="V112" t="s">
        <v>356</v>
      </c>
      <c r="W112" t="s">
        <v>357</v>
      </c>
      <c r="X112">
        <f t="shared" si="5"/>
        <v>0</v>
      </c>
      <c r="Y112">
        <f t="shared" si="6"/>
        <v>0</v>
      </c>
      <c r="Z112">
        <f t="shared" si="7"/>
        <v>0</v>
      </c>
      <c r="AA112">
        <f t="shared" si="8"/>
        <v>0</v>
      </c>
      <c r="AB112">
        <f t="shared" si="9"/>
        <v>0</v>
      </c>
    </row>
    <row r="113" spans="1:28" x14ac:dyDescent="0.25">
      <c r="A113">
        <v>14.2943</v>
      </c>
      <c r="B113">
        <v>14.0451</v>
      </c>
      <c r="C113" s="4">
        <v>14.2158</v>
      </c>
      <c r="D113" s="4">
        <v>14.4155</v>
      </c>
      <c r="E113" s="4">
        <v>14.0748</v>
      </c>
      <c r="F113" s="4">
        <v>13.4078</v>
      </c>
      <c r="I113">
        <v>7</v>
      </c>
      <c r="J113">
        <v>7</v>
      </c>
      <c r="K113">
        <v>20092000</v>
      </c>
      <c r="L113">
        <v>16904000</v>
      </c>
      <c r="M113">
        <v>19028000</v>
      </c>
      <c r="N113">
        <v>21853000</v>
      </c>
      <c r="O113">
        <v>17256000</v>
      </c>
      <c r="P113">
        <v>10868000</v>
      </c>
      <c r="Q113">
        <v>0.29044999999999999</v>
      </c>
      <c r="R113">
        <v>0.219032</v>
      </c>
      <c r="S113">
        <v>0.71823300000000001</v>
      </c>
      <c r="T113" t="s">
        <v>358</v>
      </c>
      <c r="U113" t="s">
        <v>359</v>
      </c>
      <c r="V113" t="s">
        <v>360</v>
      </c>
      <c r="W113" t="s">
        <v>361</v>
      </c>
      <c r="X113">
        <f t="shared" si="5"/>
        <v>0</v>
      </c>
      <c r="Y113">
        <f t="shared" si="6"/>
        <v>0</v>
      </c>
      <c r="Z113">
        <f t="shared" si="7"/>
        <v>0</v>
      </c>
      <c r="AA113">
        <f t="shared" si="8"/>
        <v>0</v>
      </c>
      <c r="AB113">
        <f t="shared" si="9"/>
        <v>0</v>
      </c>
    </row>
    <row r="114" spans="1:28" x14ac:dyDescent="0.25">
      <c r="A114">
        <v>14.291</v>
      </c>
      <c r="B114">
        <v>14.5054</v>
      </c>
      <c r="C114" s="4">
        <v>13.660600000000001</v>
      </c>
      <c r="D114" s="4">
        <v>13.461399999999999</v>
      </c>
      <c r="E114" s="4">
        <v>13.2597</v>
      </c>
      <c r="F114" s="4">
        <v>13.559699999999999</v>
      </c>
      <c r="I114">
        <v>17</v>
      </c>
      <c r="J114">
        <v>17</v>
      </c>
      <c r="K114">
        <v>20046000</v>
      </c>
      <c r="L114">
        <v>23257000</v>
      </c>
      <c r="M114">
        <v>12949000</v>
      </c>
      <c r="N114">
        <v>11279000</v>
      </c>
      <c r="O114">
        <v>9807400</v>
      </c>
      <c r="P114">
        <v>12075000</v>
      </c>
      <c r="Q114">
        <v>1.2676499999999999</v>
      </c>
      <c r="R114">
        <v>0.72540499999999997</v>
      </c>
      <c r="S114">
        <v>2.7017799999999998</v>
      </c>
      <c r="T114" t="s">
        <v>369</v>
      </c>
      <c r="U114" t="s">
        <v>369</v>
      </c>
      <c r="V114" t="s">
        <v>370</v>
      </c>
      <c r="W114" t="s">
        <v>371</v>
      </c>
      <c r="X114">
        <f t="shared" si="5"/>
        <v>0</v>
      </c>
      <c r="Y114">
        <f t="shared" si="6"/>
        <v>0</v>
      </c>
      <c r="Z114">
        <f t="shared" si="7"/>
        <v>0</v>
      </c>
      <c r="AA114">
        <f t="shared" si="8"/>
        <v>0</v>
      </c>
      <c r="AB114">
        <f t="shared" si="9"/>
        <v>0</v>
      </c>
    </row>
    <row r="115" spans="1:28" x14ac:dyDescent="0.25">
      <c r="A115">
        <v>14.380100000000001</v>
      </c>
      <c r="B115">
        <v>14.603199999999999</v>
      </c>
      <c r="C115" s="4">
        <v>14.2212</v>
      </c>
      <c r="D115" s="4">
        <v>14.1242</v>
      </c>
      <c r="E115" s="4">
        <v>14.6134</v>
      </c>
      <c r="F115" s="4">
        <v>14.8391</v>
      </c>
      <c r="I115">
        <v>8</v>
      </c>
      <c r="J115">
        <v>8</v>
      </c>
      <c r="K115">
        <v>21323000</v>
      </c>
      <c r="L115">
        <v>24888000</v>
      </c>
      <c r="M115">
        <v>19099000</v>
      </c>
      <c r="N115">
        <v>17857000</v>
      </c>
      <c r="O115">
        <v>25066000</v>
      </c>
      <c r="P115">
        <v>29309000</v>
      </c>
      <c r="Q115">
        <v>0.20058500000000001</v>
      </c>
      <c r="R115">
        <v>-0.124069</v>
      </c>
      <c r="S115">
        <v>-0.52064200000000005</v>
      </c>
      <c r="T115" t="s">
        <v>381</v>
      </c>
      <c r="U115" t="s">
        <v>381</v>
      </c>
      <c r="V115" t="s">
        <v>382</v>
      </c>
      <c r="W115" t="s">
        <v>736</v>
      </c>
      <c r="X115">
        <f t="shared" si="5"/>
        <v>0</v>
      </c>
      <c r="Y115">
        <f t="shared" si="6"/>
        <v>0</v>
      </c>
      <c r="Z115">
        <f t="shared" si="7"/>
        <v>0</v>
      </c>
      <c r="AA115">
        <f t="shared" si="8"/>
        <v>0</v>
      </c>
      <c r="AB115">
        <f t="shared" si="9"/>
        <v>0</v>
      </c>
    </row>
    <row r="116" spans="1:28" x14ac:dyDescent="0.25">
      <c r="A116">
        <v>16.663699999999999</v>
      </c>
      <c r="B116">
        <v>16.0654</v>
      </c>
      <c r="C116" s="4">
        <v>15.956</v>
      </c>
      <c r="D116" s="4">
        <v>16.043600000000001</v>
      </c>
      <c r="E116" s="4">
        <v>16.214300000000001</v>
      </c>
      <c r="F116" s="4">
        <v>16.524699999999999</v>
      </c>
      <c r="I116">
        <v>32</v>
      </c>
      <c r="J116">
        <v>32</v>
      </c>
      <c r="K116">
        <v>103820000</v>
      </c>
      <c r="L116">
        <v>68573000</v>
      </c>
      <c r="M116">
        <v>63566000</v>
      </c>
      <c r="N116">
        <v>67548000</v>
      </c>
      <c r="O116">
        <v>76030000</v>
      </c>
      <c r="P116">
        <v>94283000</v>
      </c>
      <c r="Q116">
        <v>4.2437099999999998E-2</v>
      </c>
      <c r="R116">
        <v>-3.2523200000000002E-2</v>
      </c>
      <c r="S116">
        <v>-0.124524</v>
      </c>
      <c r="T116" t="s">
        <v>384</v>
      </c>
      <c r="U116" t="s">
        <v>384</v>
      </c>
      <c r="V116" t="s">
        <v>385</v>
      </c>
      <c r="W116" t="s">
        <v>386</v>
      </c>
      <c r="X116">
        <f t="shared" si="5"/>
        <v>0</v>
      </c>
      <c r="Y116">
        <f t="shared" si="6"/>
        <v>0</v>
      </c>
      <c r="Z116">
        <f t="shared" si="7"/>
        <v>0</v>
      </c>
      <c r="AA116">
        <f t="shared" si="8"/>
        <v>0</v>
      </c>
      <c r="AB116">
        <f t="shared" si="9"/>
        <v>0</v>
      </c>
    </row>
    <row r="117" spans="1:28" x14ac:dyDescent="0.25">
      <c r="A117">
        <v>15.062799999999999</v>
      </c>
      <c r="B117">
        <v>14.804</v>
      </c>
      <c r="C117" s="4">
        <v>14.011200000000001</v>
      </c>
      <c r="D117" s="4">
        <v>13.908099999999999</v>
      </c>
      <c r="E117" s="4">
        <v>13.6502</v>
      </c>
      <c r="F117" s="4">
        <v>14.0741</v>
      </c>
      <c r="I117">
        <v>20</v>
      </c>
      <c r="J117">
        <v>20</v>
      </c>
      <c r="K117">
        <v>34227000</v>
      </c>
      <c r="L117">
        <v>28605000</v>
      </c>
      <c r="M117">
        <v>16512000</v>
      </c>
      <c r="N117">
        <v>15373000</v>
      </c>
      <c r="O117">
        <v>12856000</v>
      </c>
      <c r="P117">
        <v>17247000</v>
      </c>
      <c r="Q117">
        <v>1.0354099999999999</v>
      </c>
      <c r="R117">
        <v>0.74857700000000005</v>
      </c>
      <c r="S117">
        <v>2.2046899999999998</v>
      </c>
      <c r="T117" t="s">
        <v>387</v>
      </c>
      <c r="U117" t="s">
        <v>387</v>
      </c>
      <c r="V117" t="s">
        <v>388</v>
      </c>
      <c r="W117" t="s">
        <v>389</v>
      </c>
      <c r="X117">
        <f t="shared" si="5"/>
        <v>0</v>
      </c>
      <c r="Y117">
        <f t="shared" si="6"/>
        <v>0</v>
      </c>
      <c r="Z117">
        <f t="shared" si="7"/>
        <v>0</v>
      </c>
      <c r="AA117">
        <f t="shared" si="8"/>
        <v>0</v>
      </c>
      <c r="AB117">
        <f t="shared" si="9"/>
        <v>0</v>
      </c>
    </row>
    <row r="118" spans="1:28" x14ac:dyDescent="0.25">
      <c r="A118">
        <v>11.263299999999999</v>
      </c>
      <c r="B118">
        <v>10.0634</v>
      </c>
      <c r="C118" s="4">
        <v>9.6530799999999992</v>
      </c>
      <c r="D118" s="4">
        <v>11.1816</v>
      </c>
      <c r="E118" s="4">
        <v>10.428699999999999</v>
      </c>
      <c r="F118" s="4">
        <v>11.236000000000001</v>
      </c>
      <c r="I118">
        <v>7</v>
      </c>
      <c r="J118">
        <v>7</v>
      </c>
      <c r="K118">
        <v>2458000</v>
      </c>
      <c r="L118">
        <v>1070000</v>
      </c>
      <c r="M118">
        <v>805130</v>
      </c>
      <c r="N118">
        <v>2322800</v>
      </c>
      <c r="O118">
        <v>1378300</v>
      </c>
      <c r="P118">
        <v>2412000</v>
      </c>
      <c r="Q118">
        <v>0.494454</v>
      </c>
      <c r="R118">
        <v>-0.62219800000000003</v>
      </c>
      <c r="S118">
        <v>-1.13361</v>
      </c>
      <c r="T118" t="s">
        <v>390</v>
      </c>
      <c r="U118" t="s">
        <v>390</v>
      </c>
      <c r="V118" t="s">
        <v>391</v>
      </c>
      <c r="W118" t="s">
        <v>392</v>
      </c>
      <c r="X118">
        <f t="shared" si="5"/>
        <v>0</v>
      </c>
      <c r="Y118">
        <f t="shared" si="6"/>
        <v>0</v>
      </c>
      <c r="Z118">
        <f t="shared" si="7"/>
        <v>0</v>
      </c>
      <c r="AA118">
        <f t="shared" si="8"/>
        <v>0</v>
      </c>
      <c r="AB118">
        <f t="shared" si="9"/>
        <v>0</v>
      </c>
    </row>
    <row r="119" spans="1:28" x14ac:dyDescent="0.25">
      <c r="A119">
        <v>15.3599</v>
      </c>
      <c r="B119">
        <v>15.149100000000001</v>
      </c>
      <c r="C119" s="4">
        <v>15.119899999999999</v>
      </c>
      <c r="D119" s="4">
        <v>15.5123</v>
      </c>
      <c r="E119" s="4">
        <v>15.1896</v>
      </c>
      <c r="F119" s="4">
        <v>15.257899999999999</v>
      </c>
      <c r="I119">
        <v>14</v>
      </c>
      <c r="J119">
        <v>14</v>
      </c>
      <c r="K119">
        <v>42051000</v>
      </c>
      <c r="L119">
        <v>36335000</v>
      </c>
      <c r="M119">
        <v>35607000</v>
      </c>
      <c r="N119">
        <v>46738000</v>
      </c>
      <c r="O119">
        <v>37371000</v>
      </c>
      <c r="P119">
        <v>39181000</v>
      </c>
      <c r="Q119">
        <v>0.373087</v>
      </c>
      <c r="R119">
        <v>-0.110336</v>
      </c>
      <c r="S119">
        <v>-0.89041800000000004</v>
      </c>
      <c r="T119" t="s">
        <v>396</v>
      </c>
      <c r="U119" t="s">
        <v>396</v>
      </c>
      <c r="V119" t="s">
        <v>397</v>
      </c>
      <c r="W119" t="s">
        <v>398</v>
      </c>
      <c r="X119">
        <f t="shared" si="5"/>
        <v>0</v>
      </c>
      <c r="Y119">
        <f t="shared" si="6"/>
        <v>0</v>
      </c>
      <c r="Z119">
        <f t="shared" si="7"/>
        <v>0</v>
      </c>
      <c r="AA119">
        <f t="shared" si="8"/>
        <v>0</v>
      </c>
      <c r="AB119">
        <f t="shared" si="9"/>
        <v>0</v>
      </c>
    </row>
    <row r="120" spans="1:28" x14ac:dyDescent="0.25">
      <c r="A120">
        <v>16.808499999999999</v>
      </c>
      <c r="B120">
        <v>15.978</v>
      </c>
      <c r="C120" s="4">
        <v>15.1981</v>
      </c>
      <c r="D120" s="4">
        <v>15.6928</v>
      </c>
      <c r="E120" s="4">
        <v>15.704700000000001</v>
      </c>
      <c r="F120" s="4">
        <v>15.742800000000001</v>
      </c>
      <c r="I120">
        <v>31</v>
      </c>
      <c r="J120">
        <v>31</v>
      </c>
      <c r="K120">
        <v>114780000</v>
      </c>
      <c r="L120">
        <v>64543000</v>
      </c>
      <c r="M120">
        <v>37592000</v>
      </c>
      <c r="N120">
        <v>52967000</v>
      </c>
      <c r="O120">
        <v>53406000</v>
      </c>
      <c r="P120">
        <v>54833000</v>
      </c>
      <c r="Q120">
        <v>0.23821000000000001</v>
      </c>
      <c r="R120">
        <v>0.281449</v>
      </c>
      <c r="S120">
        <v>0.60501199999999999</v>
      </c>
      <c r="T120" t="s">
        <v>405</v>
      </c>
      <c r="U120" t="s">
        <v>405</v>
      </c>
      <c r="V120" t="s">
        <v>406</v>
      </c>
      <c r="W120" t="s">
        <v>407</v>
      </c>
      <c r="X120">
        <f t="shared" si="5"/>
        <v>0</v>
      </c>
      <c r="Y120">
        <f t="shared" si="6"/>
        <v>0</v>
      </c>
      <c r="Z120">
        <f t="shared" si="7"/>
        <v>0</v>
      </c>
      <c r="AA120">
        <f t="shared" si="8"/>
        <v>0</v>
      </c>
      <c r="AB120">
        <f t="shared" si="9"/>
        <v>0</v>
      </c>
    </row>
    <row r="121" spans="1:28" x14ac:dyDescent="0.25">
      <c r="A121">
        <v>15.4765</v>
      </c>
      <c r="B121">
        <v>15.343500000000001</v>
      </c>
      <c r="C121" s="4">
        <v>15.285500000000001</v>
      </c>
      <c r="D121" s="4">
        <v>15.3226</v>
      </c>
      <c r="E121" s="4">
        <v>15.056800000000001</v>
      </c>
      <c r="F121" s="4">
        <v>14.728199999999999</v>
      </c>
      <c r="I121">
        <v>12</v>
      </c>
      <c r="J121">
        <v>10</v>
      </c>
      <c r="K121">
        <v>45592000</v>
      </c>
      <c r="L121">
        <v>41576000</v>
      </c>
      <c r="M121">
        <v>39939000</v>
      </c>
      <c r="N121">
        <v>40979000</v>
      </c>
      <c r="O121">
        <v>34085000</v>
      </c>
      <c r="P121">
        <v>27141000</v>
      </c>
      <c r="Q121">
        <v>0.85408499999999998</v>
      </c>
      <c r="R121">
        <v>0.33261099999999999</v>
      </c>
      <c r="S121">
        <v>1.83795</v>
      </c>
      <c r="T121" t="s">
        <v>408</v>
      </c>
      <c r="U121" t="s">
        <v>408</v>
      </c>
      <c r="V121" t="s">
        <v>409</v>
      </c>
      <c r="W121" t="s">
        <v>410</v>
      </c>
      <c r="X121">
        <f t="shared" si="5"/>
        <v>0</v>
      </c>
      <c r="Y121">
        <f t="shared" si="6"/>
        <v>0</v>
      </c>
      <c r="Z121">
        <f t="shared" si="7"/>
        <v>0</v>
      </c>
      <c r="AA121">
        <f t="shared" si="8"/>
        <v>0</v>
      </c>
      <c r="AB121">
        <f t="shared" si="9"/>
        <v>0</v>
      </c>
    </row>
    <row r="122" spans="1:28" x14ac:dyDescent="0.25">
      <c r="A122">
        <v>12.564500000000001</v>
      </c>
      <c r="B122">
        <v>11.267099999999999</v>
      </c>
      <c r="C122" s="4">
        <v>11.805099999999999</v>
      </c>
      <c r="D122" s="4">
        <v>11.849</v>
      </c>
      <c r="E122" s="4">
        <v>11.7418</v>
      </c>
      <c r="F122" s="4">
        <v>12.204000000000001</v>
      </c>
      <c r="I122">
        <v>10</v>
      </c>
      <c r="J122">
        <v>7</v>
      </c>
      <c r="K122">
        <v>6057600</v>
      </c>
      <c r="L122">
        <v>2464600</v>
      </c>
      <c r="M122">
        <v>3578400</v>
      </c>
      <c r="N122">
        <v>3689000</v>
      </c>
      <c r="O122">
        <v>3424700</v>
      </c>
      <c r="P122">
        <v>4718200</v>
      </c>
      <c r="Q122">
        <v>4.4825499999999997E-2</v>
      </c>
      <c r="R122">
        <v>-5.2676800000000003E-2</v>
      </c>
      <c r="S122">
        <v>-0.13122400000000001</v>
      </c>
      <c r="T122" t="s">
        <v>411</v>
      </c>
      <c r="U122" t="s">
        <v>411</v>
      </c>
      <c r="V122" t="s">
        <v>412</v>
      </c>
      <c r="W122" t="s">
        <v>413</v>
      </c>
      <c r="X122">
        <f t="shared" si="5"/>
        <v>0</v>
      </c>
      <c r="Y122">
        <f t="shared" si="6"/>
        <v>0</v>
      </c>
      <c r="Z122">
        <f t="shared" si="7"/>
        <v>0</v>
      </c>
      <c r="AA122">
        <f t="shared" si="8"/>
        <v>0</v>
      </c>
      <c r="AB122">
        <f t="shared" si="9"/>
        <v>0</v>
      </c>
    </row>
    <row r="123" spans="1:28" x14ac:dyDescent="0.25">
      <c r="A123">
        <v>12.75</v>
      </c>
      <c r="B123">
        <v>11.862</v>
      </c>
      <c r="C123" s="4">
        <v>12.4146</v>
      </c>
      <c r="D123" s="4">
        <v>12.602</v>
      </c>
      <c r="E123" s="4">
        <v>12.786199999999999</v>
      </c>
      <c r="F123" s="4">
        <v>12.062799999999999</v>
      </c>
      <c r="I123">
        <v>14</v>
      </c>
      <c r="J123">
        <v>14</v>
      </c>
      <c r="K123">
        <v>6888700</v>
      </c>
      <c r="L123">
        <v>3722300</v>
      </c>
      <c r="M123">
        <v>5459800</v>
      </c>
      <c r="N123">
        <v>6216900</v>
      </c>
      <c r="O123">
        <v>7063600</v>
      </c>
      <c r="P123">
        <v>4278300</v>
      </c>
      <c r="Q123">
        <v>0.156807</v>
      </c>
      <c r="R123">
        <v>-0.141454</v>
      </c>
      <c r="S123">
        <v>-0.41870600000000002</v>
      </c>
      <c r="T123" t="s">
        <v>414</v>
      </c>
      <c r="U123" t="s">
        <v>414</v>
      </c>
      <c r="V123" t="s">
        <v>415</v>
      </c>
      <c r="W123" t="s">
        <v>416</v>
      </c>
      <c r="X123">
        <f t="shared" si="5"/>
        <v>0</v>
      </c>
      <c r="Y123">
        <f t="shared" si="6"/>
        <v>0</v>
      </c>
      <c r="Z123">
        <f t="shared" si="7"/>
        <v>0</v>
      </c>
      <c r="AA123">
        <f t="shared" si="8"/>
        <v>0</v>
      </c>
      <c r="AB123">
        <f t="shared" si="9"/>
        <v>0</v>
      </c>
    </row>
    <row r="124" spans="1:28" x14ac:dyDescent="0.25">
      <c r="A124">
        <v>15.565899999999999</v>
      </c>
      <c r="B124">
        <v>15.0588</v>
      </c>
      <c r="C124" s="4">
        <v>15.2059</v>
      </c>
      <c r="D124" s="4">
        <v>15.2189</v>
      </c>
      <c r="E124" s="4">
        <v>15.7394</v>
      </c>
      <c r="F124" s="4">
        <v>15.428900000000001</v>
      </c>
      <c r="I124">
        <v>34</v>
      </c>
      <c r="J124">
        <v>34</v>
      </c>
      <c r="K124">
        <v>48507000</v>
      </c>
      <c r="L124">
        <v>34130000</v>
      </c>
      <c r="M124">
        <v>37796000</v>
      </c>
      <c r="N124">
        <v>38138000</v>
      </c>
      <c r="O124">
        <v>54706000</v>
      </c>
      <c r="P124">
        <v>44114000</v>
      </c>
      <c r="Q124">
        <v>0.36287900000000001</v>
      </c>
      <c r="R124">
        <v>-0.18556600000000001</v>
      </c>
      <c r="S124">
        <v>-0.86951199999999995</v>
      </c>
      <c r="T124" t="s">
        <v>417</v>
      </c>
      <c r="U124" t="s">
        <v>417</v>
      </c>
      <c r="V124" t="s">
        <v>418</v>
      </c>
      <c r="W124" t="s">
        <v>419</v>
      </c>
      <c r="X124">
        <f t="shared" si="5"/>
        <v>0</v>
      </c>
      <c r="Y124">
        <f t="shared" si="6"/>
        <v>0</v>
      </c>
      <c r="Z124">
        <f t="shared" si="7"/>
        <v>0</v>
      </c>
      <c r="AA124">
        <f t="shared" si="8"/>
        <v>0</v>
      </c>
      <c r="AB124">
        <f t="shared" si="9"/>
        <v>0</v>
      </c>
    </row>
    <row r="125" spans="1:28" x14ac:dyDescent="0.25">
      <c r="A125">
        <v>13.095700000000001</v>
      </c>
      <c r="B125">
        <v>12.2941</v>
      </c>
      <c r="C125" s="4">
        <v>13.2926</v>
      </c>
      <c r="D125" s="4">
        <v>13.1341</v>
      </c>
      <c r="E125" s="4">
        <v>13.6378</v>
      </c>
      <c r="F125" s="4">
        <v>14.345800000000001</v>
      </c>
      <c r="I125">
        <v>18</v>
      </c>
      <c r="J125">
        <v>18</v>
      </c>
      <c r="K125">
        <v>8753800</v>
      </c>
      <c r="L125">
        <v>5022100</v>
      </c>
      <c r="M125">
        <v>10034000</v>
      </c>
      <c r="N125">
        <v>8990100</v>
      </c>
      <c r="O125">
        <v>12746000</v>
      </c>
      <c r="P125">
        <v>20821000</v>
      </c>
      <c r="Q125">
        <v>0.80637999999999999</v>
      </c>
      <c r="R125">
        <v>-0.811751</v>
      </c>
      <c r="S125">
        <v>-1.7436100000000001</v>
      </c>
      <c r="T125" t="s">
        <v>423</v>
      </c>
      <c r="U125" t="s">
        <v>423</v>
      </c>
      <c r="V125" t="s">
        <v>424</v>
      </c>
      <c r="W125" t="s">
        <v>425</v>
      </c>
      <c r="X125">
        <f t="shared" si="5"/>
        <v>0</v>
      </c>
      <c r="Y125">
        <f t="shared" si="6"/>
        <v>0</v>
      </c>
      <c r="Z125">
        <f t="shared" si="7"/>
        <v>0</v>
      </c>
      <c r="AA125">
        <f t="shared" si="8"/>
        <v>0</v>
      </c>
      <c r="AB125">
        <f t="shared" si="9"/>
        <v>0</v>
      </c>
    </row>
    <row r="126" spans="1:28" x14ac:dyDescent="0.25">
      <c r="A126">
        <v>11.7447</v>
      </c>
      <c r="B126">
        <v>11.2919</v>
      </c>
      <c r="C126" s="4">
        <v>11.7996</v>
      </c>
      <c r="D126" s="4">
        <v>12.1287</v>
      </c>
      <c r="E126" s="4">
        <v>11.478</v>
      </c>
      <c r="F126" s="4">
        <v>11.6595</v>
      </c>
      <c r="I126">
        <v>8</v>
      </c>
      <c r="J126">
        <v>8</v>
      </c>
      <c r="K126">
        <v>3431600</v>
      </c>
      <c r="L126">
        <v>2507200</v>
      </c>
      <c r="M126">
        <v>3564700</v>
      </c>
      <c r="N126">
        <v>4478100</v>
      </c>
      <c r="O126">
        <v>2852400</v>
      </c>
      <c r="P126">
        <v>3234800</v>
      </c>
      <c r="Q126">
        <v>0.22199099999999999</v>
      </c>
      <c r="R126">
        <v>-0.14333299999999999</v>
      </c>
      <c r="S126">
        <v>-0.56896599999999997</v>
      </c>
      <c r="T126" t="s">
        <v>426</v>
      </c>
      <c r="U126" t="s">
        <v>426</v>
      </c>
      <c r="V126" t="s">
        <v>427</v>
      </c>
      <c r="W126" t="s">
        <v>428</v>
      </c>
      <c r="X126">
        <f t="shared" si="5"/>
        <v>0</v>
      </c>
      <c r="Y126">
        <f t="shared" si="6"/>
        <v>0</v>
      </c>
      <c r="Z126">
        <f t="shared" si="7"/>
        <v>0</v>
      </c>
      <c r="AA126">
        <f t="shared" si="8"/>
        <v>0</v>
      </c>
      <c r="AB126">
        <f t="shared" si="9"/>
        <v>0</v>
      </c>
    </row>
    <row r="127" spans="1:28" x14ac:dyDescent="0.25">
      <c r="A127">
        <v>13.185600000000001</v>
      </c>
      <c r="B127">
        <v>12.655099999999999</v>
      </c>
      <c r="C127" s="4">
        <v>13.795199999999999</v>
      </c>
      <c r="D127" s="4">
        <v>12.780099999999999</v>
      </c>
      <c r="E127" s="4">
        <v>13.447699999999999</v>
      </c>
      <c r="F127" s="4">
        <v>14.207100000000001</v>
      </c>
      <c r="I127">
        <v>15</v>
      </c>
      <c r="J127">
        <v>8</v>
      </c>
      <c r="K127">
        <v>9316700</v>
      </c>
      <c r="L127">
        <v>6450000</v>
      </c>
      <c r="M127">
        <v>14216000</v>
      </c>
      <c r="N127">
        <v>7033900</v>
      </c>
      <c r="O127">
        <v>11173000</v>
      </c>
      <c r="P127">
        <v>18913000</v>
      </c>
      <c r="Q127">
        <v>0.193637</v>
      </c>
      <c r="R127">
        <v>-0.26633800000000002</v>
      </c>
      <c r="S127">
        <v>-0.50475400000000004</v>
      </c>
      <c r="T127" t="s">
        <v>429</v>
      </c>
      <c r="U127" t="s">
        <v>429</v>
      </c>
      <c r="V127" t="s">
        <v>430</v>
      </c>
      <c r="W127" t="s">
        <v>431</v>
      </c>
      <c r="X127">
        <f t="shared" si="5"/>
        <v>0</v>
      </c>
      <c r="Y127">
        <f t="shared" si="6"/>
        <v>0</v>
      </c>
      <c r="Z127">
        <f t="shared" si="7"/>
        <v>0</v>
      </c>
      <c r="AA127">
        <f t="shared" si="8"/>
        <v>0</v>
      </c>
      <c r="AB127">
        <f t="shared" si="9"/>
        <v>0</v>
      </c>
    </row>
    <row r="128" spans="1:28" x14ac:dyDescent="0.25">
      <c r="A128">
        <v>15.2813</v>
      </c>
      <c r="B128">
        <v>15.2697</v>
      </c>
      <c r="C128" s="4">
        <v>15.510400000000001</v>
      </c>
      <c r="D128" s="4">
        <v>14.9163</v>
      </c>
      <c r="E128" s="4">
        <v>14.7399</v>
      </c>
      <c r="F128" s="4">
        <v>13.872999999999999</v>
      </c>
      <c r="I128">
        <v>4</v>
      </c>
      <c r="J128">
        <v>3</v>
      </c>
      <c r="K128">
        <v>39822000</v>
      </c>
      <c r="L128">
        <v>39505000</v>
      </c>
      <c r="M128">
        <v>46676000</v>
      </c>
      <c r="N128">
        <v>30922000</v>
      </c>
      <c r="O128">
        <v>27362000</v>
      </c>
      <c r="P128">
        <v>15003000</v>
      </c>
      <c r="Q128">
        <v>1.1956899999999999</v>
      </c>
      <c r="R128">
        <v>0.84407500000000002</v>
      </c>
      <c r="S128">
        <v>2.5437699999999999</v>
      </c>
      <c r="T128" t="s">
        <v>435</v>
      </c>
      <c r="U128" t="s">
        <v>435</v>
      </c>
      <c r="V128" t="s">
        <v>436</v>
      </c>
      <c r="W128" t="s">
        <v>737</v>
      </c>
      <c r="X128">
        <f t="shared" si="5"/>
        <v>0</v>
      </c>
      <c r="Y128">
        <f t="shared" si="6"/>
        <v>0</v>
      </c>
      <c r="Z128">
        <f t="shared" si="7"/>
        <v>0</v>
      </c>
      <c r="AA128">
        <f t="shared" si="8"/>
        <v>0</v>
      </c>
      <c r="AB128">
        <f t="shared" si="9"/>
        <v>0</v>
      </c>
    </row>
    <row r="129" spans="1:28" x14ac:dyDescent="0.25">
      <c r="A129">
        <v>12.453099999999999</v>
      </c>
      <c r="B129">
        <v>12.922800000000001</v>
      </c>
      <c r="C129" s="4">
        <v>12.9209</v>
      </c>
      <c r="D129" s="4">
        <v>12.9253</v>
      </c>
      <c r="E129" s="4">
        <v>12.799099999999999</v>
      </c>
      <c r="F129" s="4">
        <v>13.0045</v>
      </c>
      <c r="I129">
        <v>8</v>
      </c>
      <c r="J129">
        <v>8</v>
      </c>
      <c r="K129">
        <v>5607500</v>
      </c>
      <c r="L129">
        <v>7764900</v>
      </c>
      <c r="M129">
        <v>7755100</v>
      </c>
      <c r="N129">
        <v>7778400</v>
      </c>
      <c r="O129">
        <v>7127200</v>
      </c>
      <c r="P129">
        <v>8217600</v>
      </c>
      <c r="Q129">
        <v>0.35868800000000001</v>
      </c>
      <c r="R129">
        <v>-0.14401800000000001</v>
      </c>
      <c r="S129">
        <v>-0.86090299999999997</v>
      </c>
      <c r="T129" t="s">
        <v>438</v>
      </c>
      <c r="U129" t="s">
        <v>438</v>
      </c>
      <c r="V129" t="s">
        <v>439</v>
      </c>
      <c r="W129" t="s">
        <v>440</v>
      </c>
      <c r="X129">
        <f t="shared" si="5"/>
        <v>0</v>
      </c>
      <c r="Y129">
        <f t="shared" si="6"/>
        <v>0</v>
      </c>
      <c r="Z129">
        <f t="shared" si="7"/>
        <v>0</v>
      </c>
      <c r="AA129">
        <f t="shared" si="8"/>
        <v>0</v>
      </c>
      <c r="AB129">
        <f t="shared" si="9"/>
        <v>0</v>
      </c>
    </row>
    <row r="130" spans="1:28" x14ac:dyDescent="0.25">
      <c r="A130">
        <v>11.869</v>
      </c>
      <c r="B130">
        <v>12.0739</v>
      </c>
      <c r="C130" s="4">
        <v>11.9612</v>
      </c>
      <c r="D130" s="4">
        <v>11.966100000000001</v>
      </c>
      <c r="E130" s="4">
        <v>11.188800000000001</v>
      </c>
      <c r="F130" s="4">
        <v>10.9055</v>
      </c>
      <c r="I130">
        <v>10</v>
      </c>
      <c r="J130">
        <v>10</v>
      </c>
      <c r="K130">
        <v>3740500</v>
      </c>
      <c r="L130">
        <v>4311400</v>
      </c>
      <c r="M130">
        <v>3987300</v>
      </c>
      <c r="N130">
        <v>4001000</v>
      </c>
      <c r="O130">
        <v>2334300</v>
      </c>
      <c r="P130">
        <v>1918100</v>
      </c>
      <c r="Q130">
        <v>0.88793800000000001</v>
      </c>
      <c r="R130">
        <v>0.614591</v>
      </c>
      <c r="S130">
        <v>1.9053500000000001</v>
      </c>
      <c r="T130" t="s">
        <v>441</v>
      </c>
      <c r="U130" t="s">
        <v>441</v>
      </c>
      <c r="V130" t="s">
        <v>442</v>
      </c>
      <c r="W130" t="s">
        <v>443</v>
      </c>
      <c r="X130">
        <f t="shared" si="5"/>
        <v>0</v>
      </c>
      <c r="Y130">
        <f t="shared" si="6"/>
        <v>0</v>
      </c>
      <c r="Z130">
        <f t="shared" si="7"/>
        <v>0</v>
      </c>
      <c r="AA130">
        <f t="shared" si="8"/>
        <v>0</v>
      </c>
      <c r="AB130">
        <f t="shared" si="9"/>
        <v>0</v>
      </c>
    </row>
    <row r="131" spans="1:28" x14ac:dyDescent="0.25">
      <c r="A131">
        <v>15.349600000000001</v>
      </c>
      <c r="B131">
        <v>14.9346</v>
      </c>
      <c r="C131" s="4">
        <v>14.9923</v>
      </c>
      <c r="D131" s="4">
        <v>15.3058</v>
      </c>
      <c r="E131" s="4">
        <v>15.3592</v>
      </c>
      <c r="F131" s="4">
        <v>15.249000000000001</v>
      </c>
      <c r="I131">
        <v>17</v>
      </c>
      <c r="J131">
        <v>15</v>
      </c>
      <c r="K131">
        <v>41752000</v>
      </c>
      <c r="L131">
        <v>31315000</v>
      </c>
      <c r="M131">
        <v>32594000</v>
      </c>
      <c r="N131">
        <v>40505000</v>
      </c>
      <c r="O131">
        <v>42032000</v>
      </c>
      <c r="P131">
        <v>38941000</v>
      </c>
      <c r="Q131">
        <v>0.72830600000000001</v>
      </c>
      <c r="R131">
        <v>-0.21252399999999999</v>
      </c>
      <c r="S131">
        <v>-1.5904700000000001</v>
      </c>
      <c r="T131" t="s">
        <v>457</v>
      </c>
      <c r="U131" t="s">
        <v>457</v>
      </c>
      <c r="V131" t="s">
        <v>458</v>
      </c>
      <c r="W131" t="s">
        <v>459</v>
      </c>
      <c r="X131">
        <f t="shared" si="5"/>
        <v>0</v>
      </c>
      <c r="Y131">
        <f t="shared" si="6"/>
        <v>0</v>
      </c>
      <c r="Z131">
        <f t="shared" si="7"/>
        <v>0</v>
      </c>
      <c r="AA131">
        <f t="shared" si="8"/>
        <v>0</v>
      </c>
      <c r="AB131">
        <f t="shared" si="9"/>
        <v>0</v>
      </c>
    </row>
    <row r="132" spans="1:28" x14ac:dyDescent="0.25">
      <c r="A132">
        <v>12.87</v>
      </c>
      <c r="B132">
        <v>12.6608</v>
      </c>
      <c r="C132" s="4">
        <v>12.946</v>
      </c>
      <c r="D132" s="4">
        <v>13.6815</v>
      </c>
      <c r="E132" s="4">
        <v>13.143700000000001</v>
      </c>
      <c r="F132" s="4">
        <v>12.9877</v>
      </c>
      <c r="I132">
        <v>12</v>
      </c>
      <c r="J132">
        <v>9</v>
      </c>
      <c r="K132">
        <v>7486000</v>
      </c>
      <c r="L132">
        <v>6475700</v>
      </c>
      <c r="M132">
        <v>7891200</v>
      </c>
      <c r="N132">
        <v>13138000</v>
      </c>
      <c r="O132">
        <v>9049900</v>
      </c>
      <c r="P132">
        <v>8122700</v>
      </c>
      <c r="Q132">
        <v>0.91717599999999999</v>
      </c>
      <c r="R132">
        <v>-0.44535400000000003</v>
      </c>
      <c r="S132">
        <v>-1.96391</v>
      </c>
      <c r="T132" t="s">
        <v>466</v>
      </c>
      <c r="U132" t="s">
        <v>466</v>
      </c>
      <c r="V132" t="s">
        <v>467</v>
      </c>
      <c r="W132" t="s">
        <v>468</v>
      </c>
      <c r="X132">
        <f t="shared" si="5"/>
        <v>0</v>
      </c>
      <c r="Y132">
        <f t="shared" si="6"/>
        <v>0</v>
      </c>
      <c r="Z132">
        <f t="shared" si="7"/>
        <v>0</v>
      </c>
      <c r="AA132">
        <f t="shared" si="8"/>
        <v>0</v>
      </c>
      <c r="AB132">
        <f t="shared" si="9"/>
        <v>0</v>
      </c>
    </row>
    <row r="133" spans="1:28" x14ac:dyDescent="0.25">
      <c r="A133">
        <v>16.2807</v>
      </c>
      <c r="B133">
        <v>16.699000000000002</v>
      </c>
      <c r="C133" s="4">
        <v>16.795100000000001</v>
      </c>
      <c r="D133" s="4">
        <v>16.535699999999999</v>
      </c>
      <c r="E133" s="4">
        <v>16.722000000000001</v>
      </c>
      <c r="F133" s="4">
        <v>16.778500000000001</v>
      </c>
      <c r="I133">
        <v>11</v>
      </c>
      <c r="J133">
        <v>11</v>
      </c>
      <c r="K133">
        <v>79613000</v>
      </c>
      <c r="L133">
        <v>106390000</v>
      </c>
      <c r="M133">
        <v>113720000</v>
      </c>
      <c r="N133">
        <v>95005000</v>
      </c>
      <c r="O133">
        <v>108100000</v>
      </c>
      <c r="P133">
        <v>112420000</v>
      </c>
      <c r="Q133">
        <v>0.191771</v>
      </c>
      <c r="R133">
        <v>-8.7139099999999997E-2</v>
      </c>
      <c r="S133">
        <v>-0.50046999999999997</v>
      </c>
      <c r="T133" t="s">
        <v>475</v>
      </c>
      <c r="U133" t="s">
        <v>475</v>
      </c>
      <c r="V133" t="s">
        <v>476</v>
      </c>
      <c r="W133" t="s">
        <v>739</v>
      </c>
      <c r="X133">
        <f t="shared" si="5"/>
        <v>0</v>
      </c>
      <c r="Y133">
        <f t="shared" si="6"/>
        <v>0</v>
      </c>
      <c r="Z133">
        <f t="shared" si="7"/>
        <v>0</v>
      </c>
      <c r="AA133">
        <f t="shared" si="8"/>
        <v>0</v>
      </c>
      <c r="AB133">
        <f t="shared" si="9"/>
        <v>0</v>
      </c>
    </row>
    <row r="134" spans="1:28" x14ac:dyDescent="0.25">
      <c r="A134">
        <v>13.789300000000001</v>
      </c>
      <c r="B134">
        <v>13.1768</v>
      </c>
      <c r="C134" s="4">
        <v>12.822800000000001</v>
      </c>
      <c r="D134" s="4">
        <v>13.164999999999999</v>
      </c>
      <c r="E134" s="4">
        <v>12.948700000000001</v>
      </c>
      <c r="F134" s="4">
        <v>13.2461</v>
      </c>
      <c r="I134">
        <v>22</v>
      </c>
      <c r="J134">
        <v>22</v>
      </c>
      <c r="K134">
        <v>14158000</v>
      </c>
      <c r="L134">
        <v>9260300</v>
      </c>
      <c r="M134">
        <v>7245000</v>
      </c>
      <c r="N134">
        <v>9184600</v>
      </c>
      <c r="O134">
        <v>7906000</v>
      </c>
      <c r="P134">
        <v>9715800</v>
      </c>
      <c r="Q134">
        <v>0.18432499999999999</v>
      </c>
      <c r="R134">
        <v>0.14303099999999999</v>
      </c>
      <c r="S134">
        <v>0.48329800000000001</v>
      </c>
      <c r="T134" t="s">
        <v>482</v>
      </c>
      <c r="U134" t="s">
        <v>482</v>
      </c>
      <c r="V134" t="s">
        <v>483</v>
      </c>
      <c r="W134" t="s">
        <v>484</v>
      </c>
      <c r="X134">
        <f t="shared" si="5"/>
        <v>0</v>
      </c>
      <c r="Y134">
        <f t="shared" si="6"/>
        <v>0</v>
      </c>
      <c r="Z134">
        <f t="shared" si="7"/>
        <v>0</v>
      </c>
      <c r="AA134">
        <f t="shared" si="8"/>
        <v>0</v>
      </c>
      <c r="AB134">
        <f t="shared" si="9"/>
        <v>0</v>
      </c>
    </row>
    <row r="135" spans="1:28" x14ac:dyDescent="0.25">
      <c r="A135">
        <v>14.499700000000001</v>
      </c>
      <c r="B135">
        <v>14.3477</v>
      </c>
      <c r="C135" s="4">
        <v>14.1168</v>
      </c>
      <c r="D135" s="4">
        <v>14.2499</v>
      </c>
      <c r="E135" s="4">
        <v>14.403499999999999</v>
      </c>
      <c r="F135" s="4">
        <v>14.4842</v>
      </c>
      <c r="I135">
        <v>29</v>
      </c>
      <c r="J135">
        <v>29</v>
      </c>
      <c r="K135">
        <v>23166000</v>
      </c>
      <c r="L135">
        <v>20849000</v>
      </c>
      <c r="M135">
        <v>17766000</v>
      </c>
      <c r="N135">
        <v>19483000</v>
      </c>
      <c r="O135">
        <v>21671000</v>
      </c>
      <c r="P135">
        <v>22918000</v>
      </c>
      <c r="Q135">
        <v>0.16653899999999999</v>
      </c>
      <c r="R135">
        <v>-5.7785700000000002E-2</v>
      </c>
      <c r="S135">
        <v>-0.44176300000000002</v>
      </c>
      <c r="T135" t="s">
        <v>485</v>
      </c>
      <c r="U135" t="s">
        <v>486</v>
      </c>
      <c r="V135" t="s">
        <v>487</v>
      </c>
      <c r="W135" t="s">
        <v>488</v>
      </c>
      <c r="X135">
        <f t="shared" si="5"/>
        <v>0</v>
      </c>
      <c r="Y135">
        <f t="shared" si="6"/>
        <v>0</v>
      </c>
      <c r="Z135">
        <f t="shared" si="7"/>
        <v>0</v>
      </c>
      <c r="AA135">
        <f t="shared" si="8"/>
        <v>0</v>
      </c>
      <c r="AB135">
        <f t="shared" si="9"/>
        <v>0</v>
      </c>
    </row>
    <row r="136" spans="1:28" x14ac:dyDescent="0.25">
      <c r="A136">
        <v>13.661199999999999</v>
      </c>
      <c r="B136">
        <v>12.334099999999999</v>
      </c>
      <c r="C136" s="4">
        <v>13.689</v>
      </c>
      <c r="D136" s="4">
        <v>13.789</v>
      </c>
      <c r="E136" s="4">
        <v>13.806699999999999</v>
      </c>
      <c r="F136" s="4">
        <v>13.930400000000001</v>
      </c>
      <c r="I136">
        <v>10</v>
      </c>
      <c r="J136">
        <v>10</v>
      </c>
      <c r="K136">
        <v>12955000</v>
      </c>
      <c r="L136">
        <v>5163200</v>
      </c>
      <c r="M136">
        <v>13207000</v>
      </c>
      <c r="N136">
        <v>14155000</v>
      </c>
      <c r="O136">
        <v>14329000</v>
      </c>
      <c r="P136">
        <v>15612000</v>
      </c>
      <c r="Q136">
        <v>0.61334200000000005</v>
      </c>
      <c r="R136">
        <v>-0.61391799999999996</v>
      </c>
      <c r="S136">
        <v>-1.36639</v>
      </c>
      <c r="T136" t="s">
        <v>489</v>
      </c>
      <c r="U136" t="s">
        <v>489</v>
      </c>
      <c r="V136" t="s">
        <v>490</v>
      </c>
      <c r="W136" t="s">
        <v>491</v>
      </c>
      <c r="X136">
        <f t="shared" si="5"/>
        <v>0</v>
      </c>
      <c r="Y136">
        <f t="shared" si="6"/>
        <v>0</v>
      </c>
      <c r="Z136">
        <f t="shared" si="7"/>
        <v>0</v>
      </c>
      <c r="AA136">
        <f t="shared" si="8"/>
        <v>0</v>
      </c>
      <c r="AB136">
        <f t="shared" si="9"/>
        <v>0</v>
      </c>
    </row>
    <row r="137" spans="1:28" x14ac:dyDescent="0.25">
      <c r="A137">
        <v>13.315300000000001</v>
      </c>
      <c r="B137">
        <v>13.2296</v>
      </c>
      <c r="C137" s="4">
        <v>14.0022</v>
      </c>
      <c r="D137" s="4">
        <v>13.6305</v>
      </c>
      <c r="E137" s="4">
        <v>13.778499999999999</v>
      </c>
      <c r="F137" s="4">
        <v>13.7973</v>
      </c>
      <c r="I137">
        <v>26</v>
      </c>
      <c r="J137">
        <v>26</v>
      </c>
      <c r="K137">
        <v>10193000</v>
      </c>
      <c r="L137">
        <v>9605100</v>
      </c>
      <c r="M137">
        <v>16409000</v>
      </c>
      <c r="N137">
        <v>12682000</v>
      </c>
      <c r="O137">
        <v>14052000</v>
      </c>
      <c r="P137">
        <v>14236000</v>
      </c>
      <c r="Q137">
        <v>0.36722399999999999</v>
      </c>
      <c r="R137">
        <v>-0.219721</v>
      </c>
      <c r="S137">
        <v>-0.87842100000000001</v>
      </c>
      <c r="T137" t="s">
        <v>492</v>
      </c>
      <c r="U137" t="s">
        <v>492</v>
      </c>
      <c r="V137" t="s">
        <v>493</v>
      </c>
      <c r="W137" t="s">
        <v>494</v>
      </c>
      <c r="X137">
        <f t="shared" ref="X137:X200" si="10">IF(Q137&gt;$AF$1,1,0)</f>
        <v>0</v>
      </c>
      <c r="Y137">
        <f t="shared" ref="Y137:Y200" si="11">IF(R137&gt;1,1,0)</f>
        <v>0</v>
      </c>
      <c r="Z137">
        <f t="shared" ref="Z137:Z200" si="12">IF(R137&lt;-1,1,0)</f>
        <v>0</v>
      </c>
      <c r="AA137">
        <f t="shared" ref="AA137:AA200" si="13">X137+Y137</f>
        <v>0</v>
      </c>
      <c r="AB137">
        <f t="shared" ref="AB137:AB200" si="14">X137+Z137</f>
        <v>0</v>
      </c>
    </row>
    <row r="138" spans="1:28" x14ac:dyDescent="0.25">
      <c r="A138">
        <v>12.6088</v>
      </c>
      <c r="B138">
        <v>12.602</v>
      </c>
      <c r="C138" s="4">
        <v>12.9861</v>
      </c>
      <c r="D138" s="4">
        <v>12.4819</v>
      </c>
      <c r="E138" s="4">
        <v>12.3513</v>
      </c>
      <c r="F138" s="4">
        <v>12.138999999999999</v>
      </c>
      <c r="I138">
        <v>25</v>
      </c>
      <c r="J138">
        <v>24</v>
      </c>
      <c r="K138">
        <v>6246500</v>
      </c>
      <c r="L138">
        <v>6217200</v>
      </c>
      <c r="M138">
        <v>8113200</v>
      </c>
      <c r="N138">
        <v>5720300</v>
      </c>
      <c r="O138">
        <v>5225200</v>
      </c>
      <c r="P138">
        <v>4510400</v>
      </c>
      <c r="Q138">
        <v>1.1883999999999999</v>
      </c>
      <c r="R138">
        <v>0.40825</v>
      </c>
      <c r="S138">
        <v>2.5279699999999998</v>
      </c>
      <c r="T138" t="s">
        <v>498</v>
      </c>
      <c r="U138" t="s">
        <v>498</v>
      </c>
      <c r="V138" t="s">
        <v>499</v>
      </c>
      <c r="W138" t="s">
        <v>500</v>
      </c>
      <c r="X138">
        <f t="shared" si="10"/>
        <v>0</v>
      </c>
      <c r="Y138">
        <f t="shared" si="11"/>
        <v>0</v>
      </c>
      <c r="Z138">
        <f t="shared" si="12"/>
        <v>0</v>
      </c>
      <c r="AA138">
        <f t="shared" si="13"/>
        <v>0</v>
      </c>
      <c r="AB138">
        <f t="shared" si="14"/>
        <v>0</v>
      </c>
    </row>
    <row r="139" spans="1:28" x14ac:dyDescent="0.25">
      <c r="A139">
        <v>10.020099999999999</v>
      </c>
      <c r="B139">
        <v>11.2616</v>
      </c>
      <c r="C139" s="4">
        <v>10.9429</v>
      </c>
      <c r="D139" s="4">
        <v>11.248699999999999</v>
      </c>
      <c r="E139" s="4">
        <v>11.263999999999999</v>
      </c>
      <c r="F139" s="4">
        <v>11.8681</v>
      </c>
      <c r="I139">
        <v>7</v>
      </c>
      <c r="J139">
        <v>7</v>
      </c>
      <c r="K139">
        <v>1038400</v>
      </c>
      <c r="L139">
        <v>2455200</v>
      </c>
      <c r="M139">
        <v>1968500</v>
      </c>
      <c r="N139">
        <v>2433300</v>
      </c>
      <c r="O139">
        <v>2459200</v>
      </c>
      <c r="P139">
        <v>3738000</v>
      </c>
      <c r="Q139">
        <v>0.78074299999999996</v>
      </c>
      <c r="R139">
        <v>-0.71869000000000005</v>
      </c>
      <c r="S139">
        <v>-1.6931700000000001</v>
      </c>
      <c r="T139" t="s">
        <v>501</v>
      </c>
      <c r="U139" t="s">
        <v>501</v>
      </c>
      <c r="V139" t="s">
        <v>502</v>
      </c>
      <c r="W139" t="s">
        <v>503</v>
      </c>
      <c r="X139">
        <f t="shared" si="10"/>
        <v>0</v>
      </c>
      <c r="Y139">
        <f t="shared" si="11"/>
        <v>0</v>
      </c>
      <c r="Z139">
        <f t="shared" si="12"/>
        <v>0</v>
      </c>
      <c r="AA139">
        <f t="shared" si="13"/>
        <v>0</v>
      </c>
      <c r="AB139">
        <f t="shared" si="14"/>
        <v>0</v>
      </c>
    </row>
    <row r="140" spans="1:28" x14ac:dyDescent="0.25">
      <c r="A140">
        <v>13.874599999999999</v>
      </c>
      <c r="B140">
        <v>13.337899999999999</v>
      </c>
      <c r="C140" s="4">
        <v>13.8186</v>
      </c>
      <c r="D140" s="4">
        <v>13.668799999999999</v>
      </c>
      <c r="E140" s="4">
        <v>13.859</v>
      </c>
      <c r="F140" s="4">
        <v>13.7925</v>
      </c>
      <c r="I140">
        <v>8</v>
      </c>
      <c r="J140">
        <v>7</v>
      </c>
      <c r="K140">
        <v>15020000</v>
      </c>
      <c r="L140">
        <v>10354000</v>
      </c>
      <c r="M140">
        <v>14448000</v>
      </c>
      <c r="N140">
        <v>13023000</v>
      </c>
      <c r="O140">
        <v>14858000</v>
      </c>
      <c r="P140">
        <v>14189000</v>
      </c>
      <c r="Q140">
        <v>0.20812800000000001</v>
      </c>
      <c r="R140">
        <v>-9.6377400000000002E-2</v>
      </c>
      <c r="S140">
        <v>-0.53777399999999997</v>
      </c>
      <c r="T140" t="s">
        <v>507</v>
      </c>
      <c r="U140" t="s">
        <v>508</v>
      </c>
      <c r="V140" t="s">
        <v>509</v>
      </c>
      <c r="W140" t="s">
        <v>510</v>
      </c>
      <c r="X140">
        <f t="shared" si="10"/>
        <v>0</v>
      </c>
      <c r="Y140">
        <f t="shared" si="11"/>
        <v>0</v>
      </c>
      <c r="Z140">
        <f t="shared" si="12"/>
        <v>0</v>
      </c>
      <c r="AA140">
        <f t="shared" si="13"/>
        <v>0</v>
      </c>
      <c r="AB140">
        <f t="shared" si="14"/>
        <v>0</v>
      </c>
    </row>
    <row r="141" spans="1:28" x14ac:dyDescent="0.25">
      <c r="A141">
        <v>12.5848</v>
      </c>
      <c r="B141">
        <v>11.4655</v>
      </c>
      <c r="C141" s="4">
        <v>12.416700000000001</v>
      </c>
      <c r="D141" s="4">
        <v>12.8607</v>
      </c>
      <c r="E141" s="4">
        <v>13.568899999999999</v>
      </c>
      <c r="F141" s="4">
        <v>12.528700000000001</v>
      </c>
      <c r="I141">
        <v>15</v>
      </c>
      <c r="J141">
        <v>15</v>
      </c>
      <c r="K141">
        <v>6143200</v>
      </c>
      <c r="L141">
        <v>2827800</v>
      </c>
      <c r="M141">
        <v>5467800</v>
      </c>
      <c r="N141">
        <v>7437900</v>
      </c>
      <c r="O141">
        <v>12152000</v>
      </c>
      <c r="P141">
        <v>5908900</v>
      </c>
      <c r="Q141">
        <v>0.82920099999999997</v>
      </c>
      <c r="R141">
        <v>-0.83042499999999997</v>
      </c>
      <c r="S141">
        <v>-1.7886500000000001</v>
      </c>
      <c r="T141" t="s">
        <v>518</v>
      </c>
      <c r="U141" t="s">
        <v>518</v>
      </c>
      <c r="V141" t="s">
        <v>519</v>
      </c>
      <c r="W141" t="s">
        <v>520</v>
      </c>
      <c r="X141">
        <f t="shared" si="10"/>
        <v>0</v>
      </c>
      <c r="Y141">
        <f t="shared" si="11"/>
        <v>0</v>
      </c>
      <c r="Z141">
        <f t="shared" si="12"/>
        <v>0</v>
      </c>
      <c r="AA141">
        <f t="shared" si="13"/>
        <v>0</v>
      </c>
      <c r="AB141">
        <f t="shared" si="14"/>
        <v>0</v>
      </c>
    </row>
    <row r="142" spans="1:28" x14ac:dyDescent="0.25">
      <c r="A142">
        <v>14.26</v>
      </c>
      <c r="B142">
        <v>13.675800000000001</v>
      </c>
      <c r="C142" s="4">
        <v>13.845599999999999</v>
      </c>
      <c r="D142" s="4">
        <v>14.0107</v>
      </c>
      <c r="E142" s="4">
        <v>13.7624</v>
      </c>
      <c r="F142" s="4">
        <v>13.487299999999999</v>
      </c>
      <c r="I142">
        <v>20</v>
      </c>
      <c r="J142">
        <v>20</v>
      </c>
      <c r="K142">
        <v>19619000</v>
      </c>
      <c r="L142">
        <v>13087000</v>
      </c>
      <c r="M142">
        <v>14721000</v>
      </c>
      <c r="N142">
        <v>16506000</v>
      </c>
      <c r="O142">
        <v>13896000</v>
      </c>
      <c r="P142">
        <v>11484000</v>
      </c>
      <c r="Q142">
        <v>0.30767899999999998</v>
      </c>
      <c r="R142">
        <v>0.17365800000000001</v>
      </c>
      <c r="S142">
        <v>0.754745</v>
      </c>
      <c r="T142" t="s">
        <v>524</v>
      </c>
      <c r="U142" t="s">
        <v>524</v>
      </c>
      <c r="V142" t="s">
        <v>525</v>
      </c>
      <c r="W142" t="s">
        <v>526</v>
      </c>
      <c r="X142">
        <f t="shared" si="10"/>
        <v>0</v>
      </c>
      <c r="Y142">
        <f t="shared" si="11"/>
        <v>0</v>
      </c>
      <c r="Z142">
        <f t="shared" si="12"/>
        <v>0</v>
      </c>
      <c r="AA142">
        <f t="shared" si="13"/>
        <v>0</v>
      </c>
      <c r="AB142">
        <f t="shared" si="14"/>
        <v>0</v>
      </c>
    </row>
    <row r="143" spans="1:28" x14ac:dyDescent="0.25">
      <c r="A143">
        <v>13.6273</v>
      </c>
      <c r="B143">
        <v>13.8588</v>
      </c>
      <c r="C143" s="4">
        <v>12.767799999999999</v>
      </c>
      <c r="D143" s="4">
        <v>13.941000000000001</v>
      </c>
      <c r="E143" s="4">
        <v>13.842000000000001</v>
      </c>
      <c r="F143" s="4">
        <v>13.9008</v>
      </c>
      <c r="I143">
        <v>11</v>
      </c>
      <c r="J143">
        <v>11</v>
      </c>
      <c r="K143">
        <v>12654000</v>
      </c>
      <c r="L143">
        <v>14856000</v>
      </c>
      <c r="M143">
        <v>6974100</v>
      </c>
      <c r="N143">
        <v>15727000</v>
      </c>
      <c r="O143">
        <v>14684000</v>
      </c>
      <c r="P143">
        <v>15295000</v>
      </c>
      <c r="Q143">
        <v>0.64638799999999996</v>
      </c>
      <c r="R143">
        <v>-0.47660999999999998</v>
      </c>
      <c r="S143">
        <v>-1.43075</v>
      </c>
      <c r="T143" t="s">
        <v>536</v>
      </c>
      <c r="U143" t="s">
        <v>536</v>
      </c>
      <c r="V143" t="s">
        <v>537</v>
      </c>
      <c r="W143" t="s">
        <v>538</v>
      </c>
      <c r="X143">
        <f t="shared" si="10"/>
        <v>0</v>
      </c>
      <c r="Y143">
        <f t="shared" si="11"/>
        <v>0</v>
      </c>
      <c r="Z143">
        <f t="shared" si="12"/>
        <v>0</v>
      </c>
      <c r="AA143">
        <f t="shared" si="13"/>
        <v>0</v>
      </c>
      <c r="AB143">
        <f t="shared" si="14"/>
        <v>0</v>
      </c>
    </row>
    <row r="144" spans="1:28" x14ac:dyDescent="0.25">
      <c r="A144">
        <v>10.859500000000001</v>
      </c>
      <c r="B144">
        <v>12.225899999999999</v>
      </c>
      <c r="C144" s="4">
        <v>12.0977</v>
      </c>
      <c r="D144" s="4">
        <v>12.127700000000001</v>
      </c>
      <c r="E144" s="4">
        <v>11.5951</v>
      </c>
      <c r="F144" s="4">
        <v>11.2043</v>
      </c>
      <c r="I144">
        <v>7</v>
      </c>
      <c r="J144">
        <v>7</v>
      </c>
      <c r="K144">
        <v>1857900</v>
      </c>
      <c r="L144">
        <v>4790300</v>
      </c>
      <c r="M144">
        <v>4382900</v>
      </c>
      <c r="N144">
        <v>4475000</v>
      </c>
      <c r="O144">
        <v>3093700</v>
      </c>
      <c r="P144">
        <v>2359500</v>
      </c>
      <c r="Q144">
        <v>5.7711499999999999E-2</v>
      </c>
      <c r="R144">
        <v>8.5323999999999997E-2</v>
      </c>
      <c r="S144">
        <v>0.16687399999999999</v>
      </c>
      <c r="T144" t="s">
        <v>543</v>
      </c>
      <c r="U144" t="s">
        <v>544</v>
      </c>
      <c r="V144" t="s">
        <v>545</v>
      </c>
      <c r="W144" s="1">
        <v>39326</v>
      </c>
      <c r="X144">
        <f t="shared" si="10"/>
        <v>0</v>
      </c>
      <c r="Y144">
        <f t="shared" si="11"/>
        <v>0</v>
      </c>
      <c r="Z144">
        <f t="shared" si="12"/>
        <v>0</v>
      </c>
      <c r="AA144">
        <f t="shared" si="13"/>
        <v>0</v>
      </c>
      <c r="AB144">
        <f t="shared" si="14"/>
        <v>0</v>
      </c>
    </row>
    <row r="145" spans="1:28" x14ac:dyDescent="0.25">
      <c r="A145">
        <v>14.9831</v>
      </c>
      <c r="B145">
        <v>13.6363</v>
      </c>
      <c r="C145" s="4">
        <v>14.712400000000001</v>
      </c>
      <c r="D145" s="4">
        <v>14.2317</v>
      </c>
      <c r="E145" s="4">
        <v>14.802899999999999</v>
      </c>
      <c r="F145" s="4">
        <v>14.3896</v>
      </c>
      <c r="I145">
        <v>24</v>
      </c>
      <c r="J145">
        <v>24</v>
      </c>
      <c r="K145">
        <v>32386000</v>
      </c>
      <c r="L145">
        <v>12733000</v>
      </c>
      <c r="M145">
        <v>26845000</v>
      </c>
      <c r="N145">
        <v>19238000</v>
      </c>
      <c r="O145">
        <v>28584000</v>
      </c>
      <c r="P145">
        <v>21464000</v>
      </c>
      <c r="Q145">
        <v>2.3140600000000001E-2</v>
      </c>
      <c r="R145">
        <v>-3.0829700000000002E-2</v>
      </c>
      <c r="S145">
        <v>-6.9253700000000001E-2</v>
      </c>
      <c r="T145" t="s">
        <v>549</v>
      </c>
      <c r="U145" t="s">
        <v>549</v>
      </c>
      <c r="V145" t="s">
        <v>550</v>
      </c>
      <c r="W145" t="s">
        <v>551</v>
      </c>
      <c r="X145">
        <f t="shared" si="10"/>
        <v>0</v>
      </c>
      <c r="Y145">
        <f t="shared" si="11"/>
        <v>0</v>
      </c>
      <c r="Z145">
        <f t="shared" si="12"/>
        <v>0</v>
      </c>
      <c r="AA145">
        <f t="shared" si="13"/>
        <v>0</v>
      </c>
      <c r="AB145">
        <f t="shared" si="14"/>
        <v>0</v>
      </c>
    </row>
    <row r="146" spans="1:28" x14ac:dyDescent="0.25">
      <c r="A146">
        <v>11.8675</v>
      </c>
      <c r="B146">
        <v>11.7136</v>
      </c>
      <c r="C146" s="4">
        <v>12.4595</v>
      </c>
      <c r="D146" s="4">
        <v>12.049099999999999</v>
      </c>
      <c r="E146" s="4">
        <v>12.528700000000001</v>
      </c>
      <c r="F146" s="4">
        <v>12.1221</v>
      </c>
      <c r="I146">
        <v>15</v>
      </c>
      <c r="J146">
        <v>15</v>
      </c>
      <c r="K146">
        <v>3736500</v>
      </c>
      <c r="L146">
        <v>3358500</v>
      </c>
      <c r="M146">
        <v>5632300</v>
      </c>
      <c r="N146">
        <v>4237800</v>
      </c>
      <c r="O146">
        <v>5909000</v>
      </c>
      <c r="P146">
        <v>4457900</v>
      </c>
      <c r="Q146">
        <v>0.333204</v>
      </c>
      <c r="R146">
        <v>-0.21978900000000001</v>
      </c>
      <c r="S146">
        <v>-0.80820400000000003</v>
      </c>
      <c r="T146" t="s">
        <v>555</v>
      </c>
      <c r="U146" t="s">
        <v>555</v>
      </c>
      <c r="V146" t="s">
        <v>556</v>
      </c>
      <c r="W146" t="s">
        <v>557</v>
      </c>
      <c r="X146">
        <f t="shared" si="10"/>
        <v>0</v>
      </c>
      <c r="Y146">
        <f t="shared" si="11"/>
        <v>0</v>
      </c>
      <c r="Z146">
        <f t="shared" si="12"/>
        <v>0</v>
      </c>
      <c r="AA146">
        <f t="shared" si="13"/>
        <v>0</v>
      </c>
      <c r="AB146">
        <f t="shared" si="14"/>
        <v>0</v>
      </c>
    </row>
    <row r="147" spans="1:28" x14ac:dyDescent="0.25">
      <c r="A147">
        <v>11.1058</v>
      </c>
      <c r="B147">
        <v>10.6462</v>
      </c>
      <c r="C147" s="4">
        <v>11.465400000000001</v>
      </c>
      <c r="D147" s="4">
        <v>10.955</v>
      </c>
      <c r="E147" s="4">
        <v>11.0627</v>
      </c>
      <c r="F147" s="4">
        <v>10.766</v>
      </c>
      <c r="I147">
        <v>7</v>
      </c>
      <c r="J147">
        <v>7</v>
      </c>
      <c r="K147">
        <v>2203800</v>
      </c>
      <c r="L147">
        <v>1602600</v>
      </c>
      <c r="M147">
        <v>2827600</v>
      </c>
      <c r="N147">
        <v>1985100</v>
      </c>
      <c r="O147">
        <v>2139000</v>
      </c>
      <c r="P147">
        <v>1741400</v>
      </c>
      <c r="Q147">
        <v>0.223606</v>
      </c>
      <c r="R147">
        <v>0.14452999999999999</v>
      </c>
      <c r="S147">
        <v>0.57257899999999995</v>
      </c>
      <c r="T147" t="s">
        <v>561</v>
      </c>
      <c r="U147" t="s">
        <v>561</v>
      </c>
      <c r="V147" t="s">
        <v>562</v>
      </c>
      <c r="W147" t="s">
        <v>563</v>
      </c>
      <c r="X147">
        <f t="shared" si="10"/>
        <v>0</v>
      </c>
      <c r="Y147">
        <f t="shared" si="11"/>
        <v>0</v>
      </c>
      <c r="Z147">
        <f t="shared" si="12"/>
        <v>0</v>
      </c>
      <c r="AA147">
        <f t="shared" si="13"/>
        <v>0</v>
      </c>
      <c r="AB147">
        <f t="shared" si="14"/>
        <v>0</v>
      </c>
    </row>
    <row r="148" spans="1:28" x14ac:dyDescent="0.25">
      <c r="A148">
        <v>12.321999999999999</v>
      </c>
      <c r="B148">
        <v>11.7721</v>
      </c>
      <c r="C148" s="4">
        <v>12.722099999999999</v>
      </c>
      <c r="D148" s="4">
        <v>12.2067</v>
      </c>
      <c r="E148" s="4">
        <v>12.5115</v>
      </c>
      <c r="F148" s="4">
        <v>11.368399999999999</v>
      </c>
      <c r="I148">
        <v>11</v>
      </c>
      <c r="J148">
        <v>11</v>
      </c>
      <c r="K148">
        <v>5120200</v>
      </c>
      <c r="L148">
        <v>3497400</v>
      </c>
      <c r="M148">
        <v>6756800</v>
      </c>
      <c r="N148">
        <v>4727100</v>
      </c>
      <c r="O148">
        <v>5838800</v>
      </c>
      <c r="P148">
        <v>2643800</v>
      </c>
      <c r="Q148">
        <v>0.215363</v>
      </c>
      <c r="R148">
        <v>0.24319399999999999</v>
      </c>
      <c r="S148">
        <v>0.55410000000000004</v>
      </c>
      <c r="T148" t="s">
        <v>574</v>
      </c>
      <c r="U148" t="s">
        <v>574</v>
      </c>
      <c r="V148" t="s">
        <v>575</v>
      </c>
      <c r="W148" t="s">
        <v>576</v>
      </c>
      <c r="X148">
        <f t="shared" si="10"/>
        <v>0</v>
      </c>
      <c r="Y148">
        <f t="shared" si="11"/>
        <v>0</v>
      </c>
      <c r="Z148">
        <f t="shared" si="12"/>
        <v>0</v>
      </c>
      <c r="AA148">
        <f t="shared" si="13"/>
        <v>0</v>
      </c>
      <c r="AB148">
        <f t="shared" si="14"/>
        <v>0</v>
      </c>
    </row>
    <row r="149" spans="1:28" x14ac:dyDescent="0.25">
      <c r="A149">
        <v>12.088900000000001</v>
      </c>
      <c r="B149">
        <v>12.284700000000001</v>
      </c>
      <c r="C149" s="4">
        <v>12.976100000000001</v>
      </c>
      <c r="D149" s="4">
        <v>12.456799999999999</v>
      </c>
      <c r="E149" s="4">
        <v>12.764099999999999</v>
      </c>
      <c r="F149" s="4">
        <v>12.0366</v>
      </c>
      <c r="I149">
        <v>10</v>
      </c>
      <c r="J149">
        <v>10</v>
      </c>
      <c r="K149">
        <v>4356400</v>
      </c>
      <c r="L149">
        <v>4989600</v>
      </c>
      <c r="M149">
        <v>8057600</v>
      </c>
      <c r="N149">
        <v>5621600</v>
      </c>
      <c r="O149">
        <v>6956300</v>
      </c>
      <c r="P149">
        <v>4201200</v>
      </c>
      <c r="Q149">
        <v>3.02983E-2</v>
      </c>
      <c r="R149">
        <v>3.0769000000000001E-2</v>
      </c>
      <c r="S149">
        <v>9.0000200000000002E-2</v>
      </c>
      <c r="T149" t="s">
        <v>577</v>
      </c>
      <c r="U149" t="s">
        <v>577</v>
      </c>
      <c r="V149" t="s">
        <v>578</v>
      </c>
      <c r="W149" t="s">
        <v>579</v>
      </c>
      <c r="X149">
        <f t="shared" si="10"/>
        <v>0</v>
      </c>
      <c r="Y149">
        <f t="shared" si="11"/>
        <v>0</v>
      </c>
      <c r="Z149">
        <f t="shared" si="12"/>
        <v>0</v>
      </c>
      <c r="AA149">
        <f t="shared" si="13"/>
        <v>0</v>
      </c>
      <c r="AB149">
        <f t="shared" si="14"/>
        <v>0</v>
      </c>
    </row>
    <row r="150" spans="1:28" x14ac:dyDescent="0.25">
      <c r="A150">
        <v>15.0923</v>
      </c>
      <c r="B150">
        <v>14.7065</v>
      </c>
      <c r="C150" s="4">
        <v>14.867699999999999</v>
      </c>
      <c r="D150" s="4">
        <v>14.7944</v>
      </c>
      <c r="E150" s="4">
        <v>15.0817</v>
      </c>
      <c r="F150" s="4">
        <v>14.9383</v>
      </c>
      <c r="I150">
        <v>29</v>
      </c>
      <c r="J150">
        <v>29</v>
      </c>
      <c r="K150">
        <v>34933000</v>
      </c>
      <c r="L150">
        <v>26737000</v>
      </c>
      <c r="M150">
        <v>29896000</v>
      </c>
      <c r="N150">
        <v>28415000</v>
      </c>
      <c r="O150">
        <v>34678000</v>
      </c>
      <c r="P150">
        <v>31396000</v>
      </c>
      <c r="Q150">
        <v>0.13003400000000001</v>
      </c>
      <c r="R150">
        <v>-4.9291000000000001E-2</v>
      </c>
      <c r="S150">
        <v>-0.35394100000000001</v>
      </c>
      <c r="T150" t="s">
        <v>583</v>
      </c>
      <c r="U150" t="s">
        <v>583</v>
      </c>
      <c r="V150" t="s">
        <v>584</v>
      </c>
      <c r="W150" t="s">
        <v>585</v>
      </c>
      <c r="X150">
        <f t="shared" si="10"/>
        <v>0</v>
      </c>
      <c r="Y150">
        <f t="shared" si="11"/>
        <v>0</v>
      </c>
      <c r="Z150">
        <f t="shared" si="12"/>
        <v>0</v>
      </c>
      <c r="AA150">
        <f t="shared" si="13"/>
        <v>0</v>
      </c>
      <c r="AB150">
        <f t="shared" si="14"/>
        <v>0</v>
      </c>
    </row>
    <row r="151" spans="1:28" x14ac:dyDescent="0.25">
      <c r="A151">
        <v>13.297599999999999</v>
      </c>
      <c r="B151">
        <v>11.5784</v>
      </c>
      <c r="C151" s="4">
        <v>12.4076</v>
      </c>
      <c r="D151" s="4">
        <v>12.5084</v>
      </c>
      <c r="E151" s="4">
        <v>13.186999999999999</v>
      </c>
      <c r="F151" s="4">
        <v>13.0661</v>
      </c>
      <c r="I151">
        <v>18</v>
      </c>
      <c r="J151">
        <v>17</v>
      </c>
      <c r="K151">
        <v>10069000</v>
      </c>
      <c r="L151">
        <v>3058100</v>
      </c>
      <c r="M151">
        <v>5433100</v>
      </c>
      <c r="N151">
        <v>5826500</v>
      </c>
      <c r="O151">
        <v>9325900</v>
      </c>
      <c r="P151">
        <v>8575800</v>
      </c>
      <c r="Q151">
        <v>0.38497500000000001</v>
      </c>
      <c r="R151">
        <v>-0.49262800000000001</v>
      </c>
      <c r="S151">
        <v>-0.91465399999999997</v>
      </c>
      <c r="T151" t="s">
        <v>586</v>
      </c>
      <c r="U151" t="s">
        <v>586</v>
      </c>
      <c r="V151" t="s">
        <v>587</v>
      </c>
      <c r="W151" t="s">
        <v>588</v>
      </c>
      <c r="X151">
        <f t="shared" si="10"/>
        <v>0</v>
      </c>
      <c r="Y151">
        <f t="shared" si="11"/>
        <v>0</v>
      </c>
      <c r="Z151">
        <f t="shared" si="12"/>
        <v>0</v>
      </c>
      <c r="AA151">
        <f t="shared" si="13"/>
        <v>0</v>
      </c>
      <c r="AB151">
        <f t="shared" si="14"/>
        <v>0</v>
      </c>
    </row>
    <row r="152" spans="1:28" x14ac:dyDescent="0.25">
      <c r="A152">
        <v>13.1197</v>
      </c>
      <c r="B152">
        <v>12.374700000000001</v>
      </c>
      <c r="C152" s="4">
        <v>13.253</v>
      </c>
      <c r="D152" s="4">
        <v>12.989599999999999</v>
      </c>
      <c r="E152" s="4">
        <v>12.657400000000001</v>
      </c>
      <c r="F152" s="4">
        <v>12.778600000000001</v>
      </c>
      <c r="I152">
        <v>11</v>
      </c>
      <c r="J152">
        <v>11</v>
      </c>
      <c r="K152">
        <v>8900400</v>
      </c>
      <c r="L152">
        <v>5310600</v>
      </c>
      <c r="M152">
        <v>9762200</v>
      </c>
      <c r="N152">
        <v>8132900</v>
      </c>
      <c r="O152">
        <v>6460300</v>
      </c>
      <c r="P152">
        <v>7026400</v>
      </c>
      <c r="Q152">
        <v>0.136544</v>
      </c>
      <c r="R152">
        <v>0.107265</v>
      </c>
      <c r="S152">
        <v>0.36987900000000001</v>
      </c>
      <c r="T152" t="s">
        <v>589</v>
      </c>
      <c r="U152" t="s">
        <v>590</v>
      </c>
      <c r="V152" t="s">
        <v>591</v>
      </c>
      <c r="W152" t="s">
        <v>592</v>
      </c>
      <c r="X152">
        <f t="shared" si="10"/>
        <v>0</v>
      </c>
      <c r="Y152">
        <f t="shared" si="11"/>
        <v>0</v>
      </c>
      <c r="Z152">
        <f t="shared" si="12"/>
        <v>0</v>
      </c>
      <c r="AA152">
        <f t="shared" si="13"/>
        <v>0</v>
      </c>
      <c r="AB152">
        <f t="shared" si="14"/>
        <v>0</v>
      </c>
    </row>
    <row r="153" spans="1:28" x14ac:dyDescent="0.25">
      <c r="A153">
        <v>13.7973</v>
      </c>
      <c r="B153">
        <v>13.442600000000001</v>
      </c>
      <c r="C153" s="4">
        <v>13.847</v>
      </c>
      <c r="D153" s="4">
        <v>14.1236</v>
      </c>
      <c r="E153" s="4">
        <v>14.4955</v>
      </c>
      <c r="F153" s="4">
        <v>13.8788</v>
      </c>
      <c r="I153">
        <v>14</v>
      </c>
      <c r="J153">
        <v>10</v>
      </c>
      <c r="K153">
        <v>14236000</v>
      </c>
      <c r="L153">
        <v>11133000</v>
      </c>
      <c r="M153">
        <v>14735000</v>
      </c>
      <c r="N153">
        <v>17849000</v>
      </c>
      <c r="O153">
        <v>23098000</v>
      </c>
      <c r="P153">
        <v>15064000</v>
      </c>
      <c r="Q153">
        <v>1.00353</v>
      </c>
      <c r="R153">
        <v>-0.47036099999999997</v>
      </c>
      <c r="S153">
        <v>-2.1390799999999999</v>
      </c>
      <c r="T153" t="s">
        <v>596</v>
      </c>
      <c r="U153" t="s">
        <v>596</v>
      </c>
      <c r="V153" t="s">
        <v>597</v>
      </c>
      <c r="W153" t="s">
        <v>598</v>
      </c>
      <c r="X153">
        <f t="shared" si="10"/>
        <v>0</v>
      </c>
      <c r="Y153">
        <f t="shared" si="11"/>
        <v>0</v>
      </c>
      <c r="Z153">
        <f t="shared" si="12"/>
        <v>0</v>
      </c>
      <c r="AA153">
        <f t="shared" si="13"/>
        <v>0</v>
      </c>
      <c r="AB153">
        <f t="shared" si="14"/>
        <v>0</v>
      </c>
    </row>
    <row r="154" spans="1:28" x14ac:dyDescent="0.25">
      <c r="A154">
        <v>12.223000000000001</v>
      </c>
      <c r="B154">
        <v>11.7324</v>
      </c>
      <c r="C154" s="4">
        <v>12.7217</v>
      </c>
      <c r="D154" s="4">
        <v>12.5054</v>
      </c>
      <c r="E154" s="4">
        <v>13.036300000000001</v>
      </c>
      <c r="F154" s="4">
        <v>12.771800000000001</v>
      </c>
      <c r="I154">
        <v>19</v>
      </c>
      <c r="J154">
        <v>19</v>
      </c>
      <c r="K154">
        <v>4780700</v>
      </c>
      <c r="L154">
        <v>3402600</v>
      </c>
      <c r="M154">
        <v>6754700</v>
      </c>
      <c r="N154">
        <v>5814200</v>
      </c>
      <c r="O154">
        <v>8400500</v>
      </c>
      <c r="P154">
        <v>6993400</v>
      </c>
      <c r="Q154">
        <v>0.77551599999999998</v>
      </c>
      <c r="R154">
        <v>-0.54543299999999995</v>
      </c>
      <c r="S154">
        <v>-1.6829099999999999</v>
      </c>
      <c r="T154" t="s">
        <v>612</v>
      </c>
      <c r="U154" t="s">
        <v>613</v>
      </c>
      <c r="V154" t="s">
        <v>614</v>
      </c>
      <c r="W154" t="s">
        <v>615</v>
      </c>
      <c r="X154">
        <f t="shared" si="10"/>
        <v>0</v>
      </c>
      <c r="Y154">
        <f t="shared" si="11"/>
        <v>0</v>
      </c>
      <c r="Z154">
        <f t="shared" si="12"/>
        <v>0</v>
      </c>
      <c r="AA154">
        <f t="shared" si="13"/>
        <v>0</v>
      </c>
      <c r="AB154">
        <f t="shared" si="14"/>
        <v>0</v>
      </c>
    </row>
    <row r="155" spans="1:28" x14ac:dyDescent="0.25">
      <c r="A155">
        <v>12.3102</v>
      </c>
      <c r="B155">
        <v>12.9313</v>
      </c>
      <c r="C155" s="4">
        <v>13.2233</v>
      </c>
      <c r="D155" s="4">
        <v>12.8939</v>
      </c>
      <c r="E155" s="4">
        <v>12.6134</v>
      </c>
      <c r="F155" s="4">
        <v>12.518700000000001</v>
      </c>
      <c r="I155">
        <v>12</v>
      </c>
      <c r="J155">
        <v>12</v>
      </c>
      <c r="K155">
        <v>5078700</v>
      </c>
      <c r="L155">
        <v>7810900</v>
      </c>
      <c r="M155">
        <v>9563600</v>
      </c>
      <c r="N155">
        <v>7611300</v>
      </c>
      <c r="O155">
        <v>6266200</v>
      </c>
      <c r="P155">
        <v>5868000</v>
      </c>
      <c r="Q155">
        <v>0.19212099999999999</v>
      </c>
      <c r="R155">
        <v>0.14630000000000001</v>
      </c>
      <c r="S155">
        <v>0.50127500000000003</v>
      </c>
      <c r="T155" t="s">
        <v>616</v>
      </c>
      <c r="U155" t="s">
        <v>616</v>
      </c>
      <c r="V155" t="s">
        <v>617</v>
      </c>
      <c r="W155" t="s">
        <v>618</v>
      </c>
      <c r="X155">
        <f t="shared" si="10"/>
        <v>0</v>
      </c>
      <c r="Y155">
        <f t="shared" si="11"/>
        <v>0</v>
      </c>
      <c r="Z155">
        <f t="shared" si="12"/>
        <v>0</v>
      </c>
      <c r="AA155">
        <f t="shared" si="13"/>
        <v>0</v>
      </c>
      <c r="AB155">
        <f t="shared" si="14"/>
        <v>0</v>
      </c>
    </row>
    <row r="156" spans="1:28" x14ac:dyDescent="0.25">
      <c r="A156">
        <v>12.867900000000001</v>
      </c>
      <c r="B156">
        <v>12.300700000000001</v>
      </c>
      <c r="C156" s="4">
        <v>12.805899999999999</v>
      </c>
      <c r="D156" s="4">
        <v>12.719900000000001</v>
      </c>
      <c r="E156" s="4">
        <v>12.819599999999999</v>
      </c>
      <c r="F156" s="4">
        <v>12.9138</v>
      </c>
      <c r="I156">
        <v>13</v>
      </c>
      <c r="J156">
        <v>13</v>
      </c>
      <c r="K156">
        <v>7475100</v>
      </c>
      <c r="L156">
        <v>5045200</v>
      </c>
      <c r="M156">
        <v>7161000</v>
      </c>
      <c r="N156">
        <v>6746600</v>
      </c>
      <c r="O156">
        <v>7229200</v>
      </c>
      <c r="P156">
        <v>7716700</v>
      </c>
      <c r="Q156">
        <v>0.35257100000000002</v>
      </c>
      <c r="R156">
        <v>-0.159605</v>
      </c>
      <c r="S156">
        <v>-0.84831000000000001</v>
      </c>
      <c r="T156" t="s">
        <v>619</v>
      </c>
      <c r="U156" t="s">
        <v>619</v>
      </c>
      <c r="V156" t="s">
        <v>620</v>
      </c>
      <c r="W156" t="s">
        <v>621</v>
      </c>
      <c r="X156">
        <f t="shared" si="10"/>
        <v>0</v>
      </c>
      <c r="Y156">
        <f t="shared" si="11"/>
        <v>0</v>
      </c>
      <c r="Z156">
        <f t="shared" si="12"/>
        <v>0</v>
      </c>
      <c r="AA156">
        <f t="shared" si="13"/>
        <v>0</v>
      </c>
      <c r="AB156">
        <f t="shared" si="14"/>
        <v>0</v>
      </c>
    </row>
    <row r="157" spans="1:28" x14ac:dyDescent="0.25">
      <c r="A157">
        <v>13.1784</v>
      </c>
      <c r="B157">
        <v>12.9314</v>
      </c>
      <c r="C157" s="4">
        <v>12.8437</v>
      </c>
      <c r="D157" s="4">
        <v>12.2765</v>
      </c>
      <c r="E157" s="4">
        <v>12.507199999999999</v>
      </c>
      <c r="F157" s="4">
        <v>13.008800000000001</v>
      </c>
      <c r="I157">
        <v>9</v>
      </c>
      <c r="J157">
        <v>3</v>
      </c>
      <c r="K157">
        <v>9270400</v>
      </c>
      <c r="L157">
        <v>7811800</v>
      </c>
      <c r="M157">
        <v>7350700</v>
      </c>
      <c r="N157">
        <v>4961200</v>
      </c>
      <c r="O157">
        <v>5821400</v>
      </c>
      <c r="P157">
        <v>8242000</v>
      </c>
      <c r="Q157">
        <v>0.74565899999999996</v>
      </c>
      <c r="R157">
        <v>0.38704</v>
      </c>
      <c r="S157">
        <v>1.6244000000000001</v>
      </c>
      <c r="T157" t="s">
        <v>631</v>
      </c>
      <c r="U157" t="s">
        <v>632</v>
      </c>
      <c r="V157" t="s">
        <v>633</v>
      </c>
      <c r="W157" t="s">
        <v>634</v>
      </c>
      <c r="X157">
        <f t="shared" si="10"/>
        <v>0</v>
      </c>
      <c r="Y157">
        <f t="shared" si="11"/>
        <v>0</v>
      </c>
      <c r="Z157">
        <f t="shared" si="12"/>
        <v>0</v>
      </c>
      <c r="AA157">
        <f t="shared" si="13"/>
        <v>0</v>
      </c>
      <c r="AB157">
        <f t="shared" si="14"/>
        <v>0</v>
      </c>
    </row>
    <row r="158" spans="1:28" x14ac:dyDescent="0.25">
      <c r="A158">
        <v>15.2569</v>
      </c>
      <c r="B158">
        <v>14.948399999999999</v>
      </c>
      <c r="C158" s="4">
        <v>13.607699999999999</v>
      </c>
      <c r="D158" s="4">
        <v>14.6219</v>
      </c>
      <c r="E158" s="4">
        <v>14.285500000000001</v>
      </c>
      <c r="F158" s="4">
        <v>14.543900000000001</v>
      </c>
      <c r="I158">
        <v>17</v>
      </c>
      <c r="J158">
        <v>17</v>
      </c>
      <c r="K158">
        <v>39155000</v>
      </c>
      <c r="L158">
        <v>31617000</v>
      </c>
      <c r="M158">
        <v>12483000</v>
      </c>
      <c r="N158">
        <v>25213000</v>
      </c>
      <c r="O158">
        <v>19969000</v>
      </c>
      <c r="P158">
        <v>23886000</v>
      </c>
      <c r="Q158">
        <v>8.2599699999999998E-2</v>
      </c>
      <c r="R158">
        <v>0.120589</v>
      </c>
      <c r="S158">
        <v>0.23355000000000001</v>
      </c>
      <c r="T158" t="s">
        <v>635</v>
      </c>
      <c r="U158" t="s">
        <v>635</v>
      </c>
      <c r="V158" t="s">
        <v>636</v>
      </c>
      <c r="W158" t="s">
        <v>637</v>
      </c>
      <c r="X158">
        <f t="shared" si="10"/>
        <v>0</v>
      </c>
      <c r="Y158">
        <f t="shared" si="11"/>
        <v>0</v>
      </c>
      <c r="Z158">
        <f t="shared" si="12"/>
        <v>0</v>
      </c>
      <c r="AA158">
        <f t="shared" si="13"/>
        <v>0</v>
      </c>
      <c r="AB158">
        <f t="shared" si="14"/>
        <v>0</v>
      </c>
    </row>
    <row r="159" spans="1:28" x14ac:dyDescent="0.25">
      <c r="A159">
        <v>13.700799999999999</v>
      </c>
      <c r="B159">
        <v>13.2042</v>
      </c>
      <c r="C159" s="4">
        <v>14.0305</v>
      </c>
      <c r="D159" s="4">
        <v>13.8599</v>
      </c>
      <c r="E159" s="4">
        <v>13.322900000000001</v>
      </c>
      <c r="F159" s="4">
        <v>14.165800000000001</v>
      </c>
      <c r="I159">
        <v>14</v>
      </c>
      <c r="J159">
        <v>14</v>
      </c>
      <c r="K159">
        <v>13315000</v>
      </c>
      <c r="L159">
        <v>9437300</v>
      </c>
      <c r="M159">
        <v>16734000</v>
      </c>
      <c r="N159">
        <v>14868000</v>
      </c>
      <c r="O159">
        <v>10247000</v>
      </c>
      <c r="P159">
        <v>18380000</v>
      </c>
      <c r="Q159">
        <v>0.14915200000000001</v>
      </c>
      <c r="R159">
        <v>-0.13775599999999999</v>
      </c>
      <c r="S159">
        <v>-0.40039400000000003</v>
      </c>
      <c r="T159" t="s">
        <v>638</v>
      </c>
      <c r="U159" t="s">
        <v>638</v>
      </c>
      <c r="V159" t="s">
        <v>639</v>
      </c>
      <c r="W159" t="s">
        <v>640</v>
      </c>
      <c r="X159">
        <f t="shared" si="10"/>
        <v>0</v>
      </c>
      <c r="Y159">
        <f t="shared" si="11"/>
        <v>0</v>
      </c>
      <c r="Z159">
        <f t="shared" si="12"/>
        <v>0</v>
      </c>
      <c r="AA159">
        <f t="shared" si="13"/>
        <v>0</v>
      </c>
      <c r="AB159">
        <f t="shared" si="14"/>
        <v>0</v>
      </c>
    </row>
    <row r="160" spans="1:28" x14ac:dyDescent="0.25">
      <c r="A160">
        <v>13.4011</v>
      </c>
      <c r="B160">
        <v>12.9513</v>
      </c>
      <c r="C160" s="4">
        <v>13.961499999999999</v>
      </c>
      <c r="D160" s="4">
        <v>13.179399999999999</v>
      </c>
      <c r="E160" s="4">
        <v>13.4411</v>
      </c>
      <c r="F160" s="4">
        <v>13.448499999999999</v>
      </c>
      <c r="I160">
        <v>8</v>
      </c>
      <c r="J160">
        <v>8</v>
      </c>
      <c r="K160">
        <v>10818000</v>
      </c>
      <c r="L160">
        <v>7920100</v>
      </c>
      <c r="M160">
        <v>15953000</v>
      </c>
      <c r="N160">
        <v>9277000</v>
      </c>
      <c r="O160">
        <v>11122000</v>
      </c>
      <c r="P160">
        <v>11179000</v>
      </c>
      <c r="Q160">
        <v>9.5614500000000005E-2</v>
      </c>
      <c r="R160">
        <v>8.1638000000000002E-2</v>
      </c>
      <c r="S160">
        <v>0.26739000000000002</v>
      </c>
      <c r="T160" t="s">
        <v>644</v>
      </c>
      <c r="U160" t="s">
        <v>644</v>
      </c>
      <c r="V160" t="s">
        <v>645</v>
      </c>
      <c r="W160" t="s">
        <v>646</v>
      </c>
      <c r="X160">
        <f t="shared" si="10"/>
        <v>0</v>
      </c>
      <c r="Y160">
        <f t="shared" si="11"/>
        <v>0</v>
      </c>
      <c r="Z160">
        <f t="shared" si="12"/>
        <v>0</v>
      </c>
      <c r="AA160">
        <f t="shared" si="13"/>
        <v>0</v>
      </c>
      <c r="AB160">
        <f t="shared" si="14"/>
        <v>0</v>
      </c>
    </row>
    <row r="161" spans="1:28" x14ac:dyDescent="0.25">
      <c r="A161">
        <v>11.4085</v>
      </c>
      <c r="B161">
        <v>11.7897</v>
      </c>
      <c r="C161" s="4">
        <v>11.831300000000001</v>
      </c>
      <c r="D161" s="4">
        <v>12.5687</v>
      </c>
      <c r="E161" s="4">
        <v>11.383900000000001</v>
      </c>
      <c r="F161" s="4">
        <v>12.1721</v>
      </c>
      <c r="I161">
        <v>11</v>
      </c>
      <c r="J161">
        <v>11</v>
      </c>
      <c r="K161">
        <v>2718400</v>
      </c>
      <c r="L161">
        <v>3540300</v>
      </c>
      <c r="M161">
        <v>3644100</v>
      </c>
      <c r="N161">
        <v>6075300</v>
      </c>
      <c r="O161">
        <v>2672400</v>
      </c>
      <c r="P161">
        <v>4615100</v>
      </c>
      <c r="Q161">
        <v>0.41631200000000002</v>
      </c>
      <c r="R161">
        <v>-0.36508800000000002</v>
      </c>
      <c r="S161">
        <v>-0.978043</v>
      </c>
      <c r="T161" t="s">
        <v>650</v>
      </c>
      <c r="U161" t="s">
        <v>650</v>
      </c>
      <c r="V161" t="s">
        <v>651</v>
      </c>
      <c r="W161" t="s">
        <v>652</v>
      </c>
      <c r="X161">
        <f t="shared" si="10"/>
        <v>0</v>
      </c>
      <c r="Y161">
        <f t="shared" si="11"/>
        <v>0</v>
      </c>
      <c r="Z161">
        <f t="shared" si="12"/>
        <v>0</v>
      </c>
      <c r="AA161">
        <f t="shared" si="13"/>
        <v>0</v>
      </c>
      <c r="AB161">
        <f t="shared" si="14"/>
        <v>0</v>
      </c>
    </row>
    <row r="162" spans="1:28" x14ac:dyDescent="0.25">
      <c r="A162">
        <v>11.866899999999999</v>
      </c>
      <c r="B162">
        <v>12.726100000000001</v>
      </c>
      <c r="C162" s="4">
        <v>12.4274</v>
      </c>
      <c r="D162" s="4">
        <v>13.572800000000001</v>
      </c>
      <c r="E162" s="4">
        <v>12.9855</v>
      </c>
      <c r="F162" s="4">
        <v>13.0161</v>
      </c>
      <c r="I162">
        <v>13</v>
      </c>
      <c r="J162">
        <v>11</v>
      </c>
      <c r="K162">
        <v>3735100</v>
      </c>
      <c r="L162">
        <v>6775500</v>
      </c>
      <c r="M162">
        <v>5508200</v>
      </c>
      <c r="N162">
        <v>12185000</v>
      </c>
      <c r="O162">
        <v>8110200</v>
      </c>
      <c r="P162">
        <v>8284200</v>
      </c>
      <c r="Q162">
        <v>1.2642800000000001</v>
      </c>
      <c r="R162">
        <v>-0.85136000000000001</v>
      </c>
      <c r="S162">
        <v>-2.69428</v>
      </c>
      <c r="T162" t="s">
        <v>657</v>
      </c>
      <c r="U162" t="s">
        <v>658</v>
      </c>
      <c r="V162" t="s">
        <v>659</v>
      </c>
      <c r="W162" t="s">
        <v>660</v>
      </c>
      <c r="X162">
        <f t="shared" si="10"/>
        <v>0</v>
      </c>
      <c r="Y162">
        <f t="shared" si="11"/>
        <v>0</v>
      </c>
      <c r="Z162">
        <f t="shared" si="12"/>
        <v>0</v>
      </c>
      <c r="AA162">
        <f t="shared" si="13"/>
        <v>0</v>
      </c>
      <c r="AB162">
        <f t="shared" si="14"/>
        <v>0</v>
      </c>
    </row>
    <row r="163" spans="1:28" x14ac:dyDescent="0.25">
      <c r="A163">
        <v>12.9825</v>
      </c>
      <c r="B163">
        <v>13.2804</v>
      </c>
      <c r="C163" s="4">
        <v>13.209300000000001</v>
      </c>
      <c r="D163" s="4">
        <v>13.290699999999999</v>
      </c>
      <c r="E163" s="4">
        <v>13.572800000000001</v>
      </c>
      <c r="F163" s="4">
        <v>14.065</v>
      </c>
      <c r="I163">
        <v>15</v>
      </c>
      <c r="J163">
        <v>15</v>
      </c>
      <c r="K163">
        <v>8093300</v>
      </c>
      <c r="L163">
        <v>9949400</v>
      </c>
      <c r="M163">
        <v>9470900</v>
      </c>
      <c r="N163">
        <v>10021000</v>
      </c>
      <c r="O163">
        <v>12185000</v>
      </c>
      <c r="P163">
        <v>17139000</v>
      </c>
      <c r="Q163">
        <v>0.932311</v>
      </c>
      <c r="R163">
        <v>-0.485454</v>
      </c>
      <c r="S163">
        <v>-1.9943599999999999</v>
      </c>
      <c r="T163" t="s">
        <v>661</v>
      </c>
      <c r="U163" t="s">
        <v>661</v>
      </c>
      <c r="V163" t="s">
        <v>662</v>
      </c>
      <c r="W163" t="s">
        <v>663</v>
      </c>
      <c r="X163">
        <f t="shared" si="10"/>
        <v>0</v>
      </c>
      <c r="Y163">
        <f t="shared" si="11"/>
        <v>0</v>
      </c>
      <c r="Z163">
        <f t="shared" si="12"/>
        <v>0</v>
      </c>
      <c r="AA163">
        <f t="shared" si="13"/>
        <v>0</v>
      </c>
      <c r="AB163">
        <f t="shared" si="14"/>
        <v>0</v>
      </c>
    </row>
    <row r="164" spans="1:28" x14ac:dyDescent="0.25">
      <c r="A164">
        <v>12.4947</v>
      </c>
      <c r="B164">
        <v>11.684900000000001</v>
      </c>
      <c r="C164" s="4">
        <v>12.229900000000001</v>
      </c>
      <c r="D164" s="4">
        <v>12.210800000000001</v>
      </c>
      <c r="E164" s="4">
        <v>12.3584</v>
      </c>
      <c r="F164" s="4">
        <v>12.3283</v>
      </c>
      <c r="I164">
        <v>15</v>
      </c>
      <c r="J164">
        <v>15</v>
      </c>
      <c r="K164">
        <v>5771300</v>
      </c>
      <c r="L164">
        <v>3292400</v>
      </c>
      <c r="M164">
        <v>4803700</v>
      </c>
      <c r="N164">
        <v>4740400</v>
      </c>
      <c r="O164">
        <v>5251100</v>
      </c>
      <c r="P164">
        <v>5142700</v>
      </c>
      <c r="Q164">
        <v>0.26819599999999999</v>
      </c>
      <c r="R164">
        <v>-0.162658</v>
      </c>
      <c r="S164">
        <v>-0.67049300000000001</v>
      </c>
      <c r="T164" t="s">
        <v>664</v>
      </c>
      <c r="U164" t="s">
        <v>664</v>
      </c>
      <c r="V164" t="s">
        <v>665</v>
      </c>
      <c r="W164" t="s">
        <v>666</v>
      </c>
      <c r="X164">
        <f t="shared" si="10"/>
        <v>0</v>
      </c>
      <c r="Y164">
        <f t="shared" si="11"/>
        <v>0</v>
      </c>
      <c r="Z164">
        <f t="shared" si="12"/>
        <v>0</v>
      </c>
      <c r="AA164">
        <f t="shared" si="13"/>
        <v>0</v>
      </c>
      <c r="AB164">
        <f t="shared" si="14"/>
        <v>0</v>
      </c>
    </row>
    <row r="165" spans="1:28" x14ac:dyDescent="0.25">
      <c r="A165">
        <v>10.5174</v>
      </c>
      <c r="B165">
        <v>11.069699999999999</v>
      </c>
      <c r="C165" s="4">
        <v>11.152100000000001</v>
      </c>
      <c r="D165" s="4">
        <v>10.9572</v>
      </c>
      <c r="E165" s="4">
        <v>11.548500000000001</v>
      </c>
      <c r="F165" s="4">
        <v>11.103</v>
      </c>
      <c r="I165">
        <v>7</v>
      </c>
      <c r="J165">
        <v>7</v>
      </c>
      <c r="K165">
        <v>1465700</v>
      </c>
      <c r="L165">
        <v>2149300</v>
      </c>
      <c r="M165">
        <v>2275700</v>
      </c>
      <c r="N165">
        <v>1988100</v>
      </c>
      <c r="O165">
        <v>2995300</v>
      </c>
      <c r="P165">
        <v>2199500</v>
      </c>
      <c r="Q165">
        <v>0.46995199999999998</v>
      </c>
      <c r="R165">
        <v>-0.28983300000000001</v>
      </c>
      <c r="S165">
        <v>-1.0851500000000001</v>
      </c>
      <c r="T165" t="s">
        <v>673</v>
      </c>
      <c r="U165" t="s">
        <v>673</v>
      </c>
      <c r="V165" t="s">
        <v>674</v>
      </c>
      <c r="W165" t="s">
        <v>675</v>
      </c>
      <c r="X165">
        <f t="shared" si="10"/>
        <v>0</v>
      </c>
      <c r="Y165">
        <f t="shared" si="11"/>
        <v>0</v>
      </c>
      <c r="Z165">
        <f t="shared" si="12"/>
        <v>0</v>
      </c>
      <c r="AA165">
        <f t="shared" si="13"/>
        <v>0</v>
      </c>
      <c r="AB165">
        <f t="shared" si="14"/>
        <v>0</v>
      </c>
    </row>
    <row r="166" spans="1:28" x14ac:dyDescent="0.25">
      <c r="A166">
        <v>12.508800000000001</v>
      </c>
      <c r="B166">
        <v>12.277699999999999</v>
      </c>
      <c r="C166" s="4">
        <v>12.935</v>
      </c>
      <c r="D166" s="4">
        <v>12.913500000000001</v>
      </c>
      <c r="E166" s="4">
        <v>12.9556</v>
      </c>
      <c r="F166" s="4">
        <v>12.7933</v>
      </c>
      <c r="I166">
        <v>14</v>
      </c>
      <c r="J166">
        <v>14</v>
      </c>
      <c r="K166">
        <v>5828200</v>
      </c>
      <c r="L166">
        <v>4965300</v>
      </c>
      <c r="M166">
        <v>7831000</v>
      </c>
      <c r="N166">
        <v>7715300</v>
      </c>
      <c r="O166">
        <v>7943900</v>
      </c>
      <c r="P166">
        <v>7098600</v>
      </c>
      <c r="Q166">
        <v>0.722777</v>
      </c>
      <c r="R166">
        <v>-0.31365900000000002</v>
      </c>
      <c r="S166">
        <v>-1.5796699999999999</v>
      </c>
      <c r="T166" t="s">
        <v>679</v>
      </c>
      <c r="U166" t="s">
        <v>679</v>
      </c>
      <c r="V166" t="s">
        <v>680</v>
      </c>
      <c r="W166" t="s">
        <v>681</v>
      </c>
      <c r="X166">
        <f t="shared" si="10"/>
        <v>0</v>
      </c>
      <c r="Y166">
        <f t="shared" si="11"/>
        <v>0</v>
      </c>
      <c r="Z166">
        <f t="shared" si="12"/>
        <v>0</v>
      </c>
      <c r="AA166">
        <f t="shared" si="13"/>
        <v>0</v>
      </c>
      <c r="AB166">
        <f t="shared" si="14"/>
        <v>0</v>
      </c>
    </row>
    <row r="167" spans="1:28" x14ac:dyDescent="0.25">
      <c r="A167">
        <v>12.367000000000001</v>
      </c>
      <c r="B167">
        <v>11.828799999999999</v>
      </c>
      <c r="C167" s="4">
        <v>12.5886</v>
      </c>
      <c r="D167" s="4">
        <v>12.575100000000001</v>
      </c>
      <c r="E167" s="4">
        <v>12.1242</v>
      </c>
      <c r="F167" s="4">
        <v>12.370799999999999</v>
      </c>
      <c r="I167">
        <v>24</v>
      </c>
      <c r="J167">
        <v>24</v>
      </c>
      <c r="K167">
        <v>5282500</v>
      </c>
      <c r="L167">
        <v>3637600</v>
      </c>
      <c r="M167">
        <v>6159500</v>
      </c>
      <c r="N167">
        <v>6102200</v>
      </c>
      <c r="O167">
        <v>4464100</v>
      </c>
      <c r="P167">
        <v>5296400</v>
      </c>
      <c r="Q167">
        <v>0.134741</v>
      </c>
      <c r="R167">
        <v>-9.5230099999999998E-2</v>
      </c>
      <c r="S167">
        <v>-0.36547800000000003</v>
      </c>
      <c r="T167" t="s">
        <v>700</v>
      </c>
      <c r="U167" t="s">
        <v>701</v>
      </c>
      <c r="V167" t="s">
        <v>702</v>
      </c>
      <c r="W167" t="s">
        <v>703</v>
      </c>
      <c r="X167">
        <f t="shared" si="10"/>
        <v>0</v>
      </c>
      <c r="Y167">
        <f t="shared" si="11"/>
        <v>0</v>
      </c>
      <c r="Z167">
        <f t="shared" si="12"/>
        <v>0</v>
      </c>
      <c r="AA167">
        <f t="shared" si="13"/>
        <v>0</v>
      </c>
      <c r="AB167">
        <f t="shared" si="14"/>
        <v>0</v>
      </c>
    </row>
    <row r="168" spans="1:28" x14ac:dyDescent="0.25">
      <c r="A168">
        <v>13.008800000000001</v>
      </c>
      <c r="B168">
        <v>12.200699999999999</v>
      </c>
      <c r="C168" s="4">
        <v>12.6044</v>
      </c>
      <c r="D168" s="4">
        <v>13.12</v>
      </c>
      <c r="E168" s="4">
        <v>13.645200000000001</v>
      </c>
      <c r="F168" s="4">
        <v>13.1592</v>
      </c>
      <c r="I168">
        <v>15</v>
      </c>
      <c r="J168">
        <v>15</v>
      </c>
      <c r="K168">
        <v>8242000</v>
      </c>
      <c r="L168">
        <v>4707400</v>
      </c>
      <c r="M168">
        <v>6227200</v>
      </c>
      <c r="N168">
        <v>8902300</v>
      </c>
      <c r="O168">
        <v>12812000</v>
      </c>
      <c r="P168">
        <v>9148000</v>
      </c>
      <c r="Q168">
        <v>1.1487499999999999</v>
      </c>
      <c r="R168">
        <v>-0.70351699999999995</v>
      </c>
      <c r="S168">
        <v>-2.4427300000000001</v>
      </c>
      <c r="T168" t="s">
        <v>704</v>
      </c>
      <c r="U168" t="s">
        <v>704</v>
      </c>
      <c r="V168" t="s">
        <v>705</v>
      </c>
      <c r="W168" t="s">
        <v>706</v>
      </c>
      <c r="X168">
        <f t="shared" si="10"/>
        <v>0</v>
      </c>
      <c r="Y168">
        <f t="shared" si="11"/>
        <v>0</v>
      </c>
      <c r="Z168">
        <f t="shared" si="12"/>
        <v>0</v>
      </c>
      <c r="AA168">
        <f t="shared" si="13"/>
        <v>0</v>
      </c>
      <c r="AB168">
        <f t="shared" si="14"/>
        <v>0</v>
      </c>
    </row>
    <row r="169" spans="1:28" x14ac:dyDescent="0.25">
      <c r="A169">
        <v>13.8169</v>
      </c>
      <c r="B169">
        <v>13.377599999999999</v>
      </c>
      <c r="C169" s="4">
        <v>13.041499999999999</v>
      </c>
      <c r="D169" s="4">
        <v>13.357699999999999</v>
      </c>
      <c r="E169" s="4">
        <v>14.089</v>
      </c>
      <c r="F169" s="4">
        <v>13.8024</v>
      </c>
      <c r="I169">
        <v>12</v>
      </c>
      <c r="J169">
        <v>12</v>
      </c>
      <c r="K169">
        <v>14431000</v>
      </c>
      <c r="L169">
        <v>10643000</v>
      </c>
      <c r="M169">
        <v>8431200</v>
      </c>
      <c r="N169">
        <v>10497000</v>
      </c>
      <c r="O169">
        <v>17426000</v>
      </c>
      <c r="P169">
        <v>14287000</v>
      </c>
      <c r="Q169">
        <v>0.473325</v>
      </c>
      <c r="R169">
        <v>-0.33767900000000001</v>
      </c>
      <c r="S169">
        <v>-1.0918399999999999</v>
      </c>
      <c r="T169" t="s">
        <v>711</v>
      </c>
      <c r="U169" t="s">
        <v>711</v>
      </c>
      <c r="V169" t="s">
        <v>712</v>
      </c>
      <c r="W169" t="s">
        <v>713</v>
      </c>
      <c r="X169">
        <f t="shared" si="10"/>
        <v>0</v>
      </c>
      <c r="Y169">
        <f t="shared" si="11"/>
        <v>0</v>
      </c>
      <c r="Z169">
        <f t="shared" si="12"/>
        <v>0</v>
      </c>
      <c r="AA169">
        <f t="shared" si="13"/>
        <v>0</v>
      </c>
      <c r="AB169">
        <f t="shared" si="14"/>
        <v>0</v>
      </c>
    </row>
    <row r="170" spans="1:28" x14ac:dyDescent="0.25">
      <c r="A170">
        <v>12.226100000000001</v>
      </c>
      <c r="B170">
        <v>11.7919</v>
      </c>
      <c r="C170" s="4">
        <v>11.651</v>
      </c>
      <c r="D170" s="4">
        <v>12.011200000000001</v>
      </c>
      <c r="E170" s="4">
        <v>9.3452999999999999</v>
      </c>
      <c r="F170" s="4">
        <v>11.7675</v>
      </c>
      <c r="I170">
        <v>8</v>
      </c>
      <c r="J170">
        <v>8</v>
      </c>
      <c r="K170">
        <v>4790900</v>
      </c>
      <c r="L170">
        <v>3545700</v>
      </c>
      <c r="M170">
        <v>3215900</v>
      </c>
      <c r="N170">
        <v>4127800</v>
      </c>
      <c r="O170">
        <v>0</v>
      </c>
      <c r="P170">
        <v>3486400</v>
      </c>
      <c r="Q170">
        <v>0.41576400000000002</v>
      </c>
      <c r="R170">
        <v>0.84832200000000002</v>
      </c>
      <c r="S170">
        <v>0.97694000000000003</v>
      </c>
      <c r="T170" t="s">
        <v>19</v>
      </c>
      <c r="U170" t="s">
        <v>19</v>
      </c>
      <c r="V170" t="s">
        <v>20</v>
      </c>
      <c r="W170" t="s">
        <v>21</v>
      </c>
      <c r="X170">
        <f t="shared" si="10"/>
        <v>0</v>
      </c>
      <c r="Y170">
        <f t="shared" si="11"/>
        <v>0</v>
      </c>
      <c r="Z170">
        <f t="shared" si="12"/>
        <v>0</v>
      </c>
      <c r="AA170">
        <f t="shared" si="13"/>
        <v>0</v>
      </c>
      <c r="AB170">
        <f t="shared" si="14"/>
        <v>0</v>
      </c>
    </row>
    <row r="171" spans="1:28" x14ac:dyDescent="0.25">
      <c r="A171">
        <v>10.954599999999999</v>
      </c>
      <c r="B171">
        <v>10.7881</v>
      </c>
      <c r="C171" s="4">
        <v>12.2364</v>
      </c>
      <c r="D171" s="4">
        <v>11.2227</v>
      </c>
      <c r="E171" s="4">
        <v>10.5381</v>
      </c>
      <c r="F171" s="4">
        <v>10.110200000000001</v>
      </c>
      <c r="I171">
        <v>12</v>
      </c>
      <c r="J171">
        <v>11</v>
      </c>
      <c r="K171">
        <v>1984500</v>
      </c>
      <c r="L171">
        <v>1768300</v>
      </c>
      <c r="M171">
        <v>4825200</v>
      </c>
      <c r="N171">
        <v>2389800</v>
      </c>
      <c r="O171">
        <v>1486900</v>
      </c>
      <c r="P171">
        <v>0</v>
      </c>
      <c r="Q171">
        <v>0.55546499999999999</v>
      </c>
      <c r="R171">
        <v>0.70270699999999997</v>
      </c>
      <c r="S171">
        <v>1.25343</v>
      </c>
      <c r="T171" t="s">
        <v>74</v>
      </c>
      <c r="U171" t="s">
        <v>74</v>
      </c>
      <c r="V171" t="s">
        <v>75</v>
      </c>
      <c r="W171" t="s">
        <v>76</v>
      </c>
      <c r="X171">
        <f t="shared" si="10"/>
        <v>0</v>
      </c>
      <c r="Y171">
        <f t="shared" si="11"/>
        <v>0</v>
      </c>
      <c r="Z171">
        <f t="shared" si="12"/>
        <v>0</v>
      </c>
      <c r="AA171">
        <f t="shared" si="13"/>
        <v>0</v>
      </c>
      <c r="AB171">
        <f t="shared" si="14"/>
        <v>0</v>
      </c>
    </row>
    <row r="172" spans="1:28" x14ac:dyDescent="0.25">
      <c r="A172">
        <v>11.816599999999999</v>
      </c>
      <c r="B172">
        <v>11.287800000000001</v>
      </c>
      <c r="C172" s="4">
        <v>11.676299999999999</v>
      </c>
      <c r="D172" s="4">
        <v>11.819699999999999</v>
      </c>
      <c r="E172" s="4">
        <v>10.9338</v>
      </c>
      <c r="F172" s="4">
        <v>11.9047</v>
      </c>
      <c r="I172">
        <v>11</v>
      </c>
      <c r="J172">
        <v>11</v>
      </c>
      <c r="K172">
        <v>3607000</v>
      </c>
      <c r="L172">
        <v>2500200</v>
      </c>
      <c r="M172">
        <v>3272700</v>
      </c>
      <c r="N172">
        <v>3614900</v>
      </c>
      <c r="O172">
        <v>0</v>
      </c>
      <c r="P172">
        <v>3834100</v>
      </c>
      <c r="Q172">
        <v>3.9832800000000002E-2</v>
      </c>
      <c r="R172">
        <v>4.08274E-2</v>
      </c>
      <c r="S172">
        <v>0.117185</v>
      </c>
      <c r="T172" t="s">
        <v>101</v>
      </c>
      <c r="U172" t="s">
        <v>101</v>
      </c>
      <c r="V172" t="s">
        <v>102</v>
      </c>
      <c r="W172" t="s">
        <v>740</v>
      </c>
      <c r="X172">
        <f t="shared" si="10"/>
        <v>0</v>
      </c>
      <c r="Y172">
        <f t="shared" si="11"/>
        <v>0</v>
      </c>
      <c r="Z172">
        <f t="shared" si="12"/>
        <v>0</v>
      </c>
      <c r="AA172">
        <f t="shared" si="13"/>
        <v>0</v>
      </c>
      <c r="AB172">
        <f t="shared" si="14"/>
        <v>0</v>
      </c>
    </row>
    <row r="173" spans="1:28" x14ac:dyDescent="0.25">
      <c r="A173">
        <v>10.5899</v>
      </c>
      <c r="B173">
        <v>10.7933</v>
      </c>
      <c r="C173" s="4">
        <v>10.8682</v>
      </c>
      <c r="D173" s="4">
        <v>11.5505</v>
      </c>
      <c r="E173" s="4">
        <v>10.4293</v>
      </c>
      <c r="F173" s="4">
        <v>11.554</v>
      </c>
      <c r="I173">
        <v>10</v>
      </c>
      <c r="J173">
        <v>10</v>
      </c>
      <c r="K173">
        <v>1541300</v>
      </c>
      <c r="L173">
        <v>1774600</v>
      </c>
      <c r="M173">
        <v>1869200</v>
      </c>
      <c r="N173">
        <v>2999400</v>
      </c>
      <c r="O173">
        <v>0</v>
      </c>
      <c r="P173">
        <v>3006700</v>
      </c>
      <c r="Q173">
        <v>0.48494500000000001</v>
      </c>
      <c r="R173">
        <v>-0.42744599999999999</v>
      </c>
      <c r="S173">
        <v>-1.11483</v>
      </c>
      <c r="T173" t="s">
        <v>226</v>
      </c>
      <c r="U173" t="s">
        <v>226</v>
      </c>
      <c r="V173" t="s">
        <v>227</v>
      </c>
      <c r="W173" t="s">
        <v>228</v>
      </c>
      <c r="X173">
        <f t="shared" si="10"/>
        <v>0</v>
      </c>
      <c r="Y173">
        <f t="shared" si="11"/>
        <v>0</v>
      </c>
      <c r="Z173">
        <f t="shared" si="12"/>
        <v>0</v>
      </c>
      <c r="AA173">
        <f t="shared" si="13"/>
        <v>0</v>
      </c>
      <c r="AB173">
        <f t="shared" si="14"/>
        <v>0</v>
      </c>
    </row>
    <row r="174" spans="1:28" x14ac:dyDescent="0.25">
      <c r="A174">
        <v>12.155200000000001</v>
      </c>
      <c r="B174">
        <v>12.3025</v>
      </c>
      <c r="C174" s="4">
        <v>11.526400000000001</v>
      </c>
      <c r="D174" s="4">
        <v>10.0167</v>
      </c>
      <c r="E174" s="4">
        <v>11.3566</v>
      </c>
      <c r="F174" s="4">
        <v>11.777100000000001</v>
      </c>
      <c r="I174">
        <v>12</v>
      </c>
      <c r="J174">
        <v>12</v>
      </c>
      <c r="K174">
        <v>4561200</v>
      </c>
      <c r="L174">
        <v>5051600</v>
      </c>
      <c r="M174">
        <v>2949700</v>
      </c>
      <c r="N174">
        <v>0</v>
      </c>
      <c r="O174">
        <v>2622300</v>
      </c>
      <c r="P174">
        <v>3509500</v>
      </c>
      <c r="Q174">
        <v>0.74537399999999998</v>
      </c>
      <c r="R174">
        <v>0.94455599999999995</v>
      </c>
      <c r="S174">
        <v>1.62384</v>
      </c>
      <c r="T174" t="s">
        <v>229</v>
      </c>
      <c r="U174" t="s">
        <v>229</v>
      </c>
      <c r="V174" t="s">
        <v>230</v>
      </c>
      <c r="W174" t="s">
        <v>231</v>
      </c>
      <c r="X174">
        <f t="shared" si="10"/>
        <v>0</v>
      </c>
      <c r="Y174">
        <f t="shared" si="11"/>
        <v>0</v>
      </c>
      <c r="Z174">
        <f t="shared" si="12"/>
        <v>0</v>
      </c>
      <c r="AA174">
        <f t="shared" si="13"/>
        <v>0</v>
      </c>
      <c r="AB174">
        <f t="shared" si="14"/>
        <v>0</v>
      </c>
    </row>
    <row r="175" spans="1:28" x14ac:dyDescent="0.25">
      <c r="A175">
        <v>11.2189</v>
      </c>
      <c r="B175">
        <v>11.3217</v>
      </c>
      <c r="C175" s="4">
        <v>11.602499999999999</v>
      </c>
      <c r="D175" s="4">
        <v>10.9032</v>
      </c>
      <c r="E175" s="4">
        <v>12.3383</v>
      </c>
      <c r="F175" s="4">
        <v>9.6451700000000002</v>
      </c>
      <c r="I175">
        <v>11</v>
      </c>
      <c r="J175">
        <v>11</v>
      </c>
      <c r="K175">
        <v>2383500</v>
      </c>
      <c r="L175">
        <v>2559600</v>
      </c>
      <c r="M175">
        <v>3109600</v>
      </c>
      <c r="N175">
        <v>1915100</v>
      </c>
      <c r="O175">
        <v>5178300</v>
      </c>
      <c r="P175">
        <v>0</v>
      </c>
      <c r="Q175">
        <v>0.20583599999999999</v>
      </c>
      <c r="R175">
        <v>0.41881600000000002</v>
      </c>
      <c r="S175">
        <v>0.53257900000000002</v>
      </c>
      <c r="T175" t="s">
        <v>275</v>
      </c>
      <c r="U175" t="s">
        <v>276</v>
      </c>
      <c r="V175" t="s">
        <v>277</v>
      </c>
      <c r="W175" t="s">
        <v>278</v>
      </c>
      <c r="X175">
        <f t="shared" si="10"/>
        <v>0</v>
      </c>
      <c r="Y175">
        <f t="shared" si="11"/>
        <v>0</v>
      </c>
      <c r="Z175">
        <f t="shared" si="12"/>
        <v>0</v>
      </c>
      <c r="AA175">
        <f t="shared" si="13"/>
        <v>0</v>
      </c>
      <c r="AB175">
        <f t="shared" si="14"/>
        <v>0</v>
      </c>
    </row>
    <row r="176" spans="1:28" x14ac:dyDescent="0.25">
      <c r="A176">
        <v>11.8994</v>
      </c>
      <c r="B176">
        <v>12.021699999999999</v>
      </c>
      <c r="C176" s="4">
        <v>12.106299999999999</v>
      </c>
      <c r="D176" s="4">
        <v>9.32043</v>
      </c>
      <c r="E176" s="4">
        <v>12.6088</v>
      </c>
      <c r="F176" s="4">
        <v>11.696099999999999</v>
      </c>
      <c r="I176">
        <v>5</v>
      </c>
      <c r="J176">
        <v>5</v>
      </c>
      <c r="K176">
        <v>3820000</v>
      </c>
      <c r="L176">
        <v>4158200</v>
      </c>
      <c r="M176">
        <v>4409300</v>
      </c>
      <c r="N176">
        <v>0</v>
      </c>
      <c r="O176">
        <v>6246200</v>
      </c>
      <c r="P176">
        <v>3318100</v>
      </c>
      <c r="Q176">
        <v>0.33668700000000001</v>
      </c>
      <c r="R176">
        <v>0.800701</v>
      </c>
      <c r="S176">
        <v>0.81544399999999995</v>
      </c>
      <c r="T176" t="s">
        <v>300</v>
      </c>
      <c r="U176" t="s">
        <v>300</v>
      </c>
      <c r="V176" t="s">
        <v>301</v>
      </c>
      <c r="W176" t="s">
        <v>302</v>
      </c>
      <c r="X176">
        <f t="shared" si="10"/>
        <v>0</v>
      </c>
      <c r="Y176">
        <f t="shared" si="11"/>
        <v>0</v>
      </c>
      <c r="Z176">
        <f t="shared" si="12"/>
        <v>0</v>
      </c>
      <c r="AA176">
        <f t="shared" si="13"/>
        <v>0</v>
      </c>
      <c r="AB176">
        <f t="shared" si="14"/>
        <v>0</v>
      </c>
    </row>
    <row r="177" spans="1:28" x14ac:dyDescent="0.25">
      <c r="A177">
        <v>12.071899999999999</v>
      </c>
      <c r="B177">
        <v>12.2254</v>
      </c>
      <c r="C177" s="4">
        <v>12.810700000000001</v>
      </c>
      <c r="D177" s="4">
        <v>12.6921</v>
      </c>
      <c r="E177" s="4">
        <v>12.683400000000001</v>
      </c>
      <c r="F177" s="4">
        <v>9.0038300000000007</v>
      </c>
      <c r="I177">
        <v>13</v>
      </c>
      <c r="J177">
        <v>13</v>
      </c>
      <c r="K177">
        <v>4305300</v>
      </c>
      <c r="L177">
        <v>4788500</v>
      </c>
      <c r="M177">
        <v>7184400</v>
      </c>
      <c r="N177">
        <v>6617600</v>
      </c>
      <c r="O177">
        <v>6577700</v>
      </c>
      <c r="P177">
        <v>0</v>
      </c>
      <c r="Q177">
        <v>0.29530099999999998</v>
      </c>
      <c r="R177">
        <v>0.90954000000000002</v>
      </c>
      <c r="S177">
        <v>0.728549</v>
      </c>
      <c r="T177" t="s">
        <v>378</v>
      </c>
      <c r="U177" t="s">
        <v>378</v>
      </c>
      <c r="V177" t="s">
        <v>379</v>
      </c>
      <c r="W177" t="s">
        <v>380</v>
      </c>
      <c r="X177">
        <f t="shared" si="10"/>
        <v>0</v>
      </c>
      <c r="Y177">
        <f t="shared" si="11"/>
        <v>0</v>
      </c>
      <c r="Z177">
        <f t="shared" si="12"/>
        <v>0</v>
      </c>
      <c r="AA177">
        <f t="shared" si="13"/>
        <v>0</v>
      </c>
      <c r="AB177">
        <f t="shared" si="14"/>
        <v>0</v>
      </c>
    </row>
    <row r="178" spans="1:28" x14ac:dyDescent="0.25">
      <c r="A178">
        <v>11.7697</v>
      </c>
      <c r="B178">
        <v>11.9681</v>
      </c>
      <c r="C178" s="4">
        <v>11.880599999999999</v>
      </c>
      <c r="D178" s="4">
        <v>11.5016</v>
      </c>
      <c r="E178" s="4">
        <v>10.469200000000001</v>
      </c>
      <c r="F178" s="4">
        <v>12.4148</v>
      </c>
      <c r="I178">
        <v>16</v>
      </c>
      <c r="J178">
        <v>16</v>
      </c>
      <c r="K178">
        <v>3491700</v>
      </c>
      <c r="L178">
        <v>4006400</v>
      </c>
      <c r="M178">
        <v>3770600</v>
      </c>
      <c r="N178">
        <v>2899600</v>
      </c>
      <c r="O178">
        <v>0</v>
      </c>
      <c r="P178">
        <v>5460500</v>
      </c>
      <c r="Q178">
        <v>0.29474099999999998</v>
      </c>
      <c r="R178">
        <v>0.41089900000000001</v>
      </c>
      <c r="S178">
        <v>0.72736000000000001</v>
      </c>
      <c r="T178" t="s">
        <v>402</v>
      </c>
      <c r="U178" t="s">
        <v>402</v>
      </c>
      <c r="V178" t="s">
        <v>403</v>
      </c>
      <c r="W178" t="s">
        <v>404</v>
      </c>
      <c r="X178">
        <f t="shared" si="10"/>
        <v>0</v>
      </c>
      <c r="Y178">
        <f t="shared" si="11"/>
        <v>0</v>
      </c>
      <c r="Z178">
        <f t="shared" si="12"/>
        <v>0</v>
      </c>
      <c r="AA178">
        <f t="shared" si="13"/>
        <v>0</v>
      </c>
      <c r="AB178">
        <f t="shared" si="14"/>
        <v>0</v>
      </c>
    </row>
    <row r="179" spans="1:28" x14ac:dyDescent="0.25">
      <c r="A179">
        <v>11.565200000000001</v>
      </c>
      <c r="B179">
        <v>10.8432</v>
      </c>
      <c r="C179" s="4">
        <v>11.035399999999999</v>
      </c>
      <c r="D179" s="4">
        <v>11.3293</v>
      </c>
      <c r="E179" s="4">
        <v>9.3304100000000005</v>
      </c>
      <c r="F179" s="4">
        <v>10.4636</v>
      </c>
      <c r="I179">
        <v>7</v>
      </c>
      <c r="J179">
        <v>7</v>
      </c>
      <c r="K179">
        <v>3030200</v>
      </c>
      <c r="L179">
        <v>1837100</v>
      </c>
      <c r="M179">
        <v>2098900</v>
      </c>
      <c r="N179">
        <v>2573200</v>
      </c>
      <c r="O179">
        <v>0</v>
      </c>
      <c r="P179">
        <v>1412100</v>
      </c>
      <c r="Q179">
        <v>0.55481999999999998</v>
      </c>
      <c r="R179">
        <v>0.77348099999999997</v>
      </c>
      <c r="S179">
        <v>1.25217</v>
      </c>
      <c r="T179" t="s">
        <v>593</v>
      </c>
      <c r="U179" t="s">
        <v>593</v>
      </c>
      <c r="V179" t="s">
        <v>594</v>
      </c>
      <c r="W179" t="s">
        <v>595</v>
      </c>
      <c r="X179">
        <f t="shared" si="10"/>
        <v>0</v>
      </c>
      <c r="Y179">
        <f t="shared" si="11"/>
        <v>0</v>
      </c>
      <c r="Z179">
        <f t="shared" si="12"/>
        <v>0</v>
      </c>
      <c r="AA179">
        <f t="shared" si="13"/>
        <v>0</v>
      </c>
      <c r="AB179">
        <f t="shared" si="14"/>
        <v>0</v>
      </c>
    </row>
    <row r="180" spans="1:28" x14ac:dyDescent="0.25">
      <c r="A180">
        <v>13.5619</v>
      </c>
      <c r="B180">
        <v>13.417199999999999</v>
      </c>
      <c r="C180" s="4">
        <v>14.3156</v>
      </c>
      <c r="D180" s="4">
        <v>14.067500000000001</v>
      </c>
      <c r="E180" s="4">
        <v>14.2392</v>
      </c>
      <c r="F180" s="4">
        <v>10.5886</v>
      </c>
      <c r="I180">
        <v>13</v>
      </c>
      <c r="J180">
        <v>13</v>
      </c>
      <c r="K180">
        <v>12093000</v>
      </c>
      <c r="L180">
        <v>10939000</v>
      </c>
      <c r="M180">
        <v>20391000</v>
      </c>
      <c r="N180">
        <v>17169000</v>
      </c>
      <c r="O180">
        <v>19338000</v>
      </c>
      <c r="P180">
        <v>0</v>
      </c>
      <c r="Q180">
        <v>0.26095600000000002</v>
      </c>
      <c r="R180">
        <v>0.79982900000000001</v>
      </c>
      <c r="S180">
        <v>0.65481100000000003</v>
      </c>
      <c r="T180" t="s">
        <v>647</v>
      </c>
      <c r="U180" t="s">
        <v>647</v>
      </c>
      <c r="V180" t="s">
        <v>648</v>
      </c>
      <c r="W180" t="s">
        <v>649</v>
      </c>
      <c r="X180">
        <f t="shared" si="10"/>
        <v>0</v>
      </c>
      <c r="Y180">
        <f t="shared" si="11"/>
        <v>0</v>
      </c>
      <c r="Z180">
        <f t="shared" si="12"/>
        <v>0</v>
      </c>
      <c r="AA180">
        <f t="shared" si="13"/>
        <v>0</v>
      </c>
      <c r="AB180">
        <f t="shared" si="14"/>
        <v>0</v>
      </c>
    </row>
    <row r="181" spans="1:28" x14ac:dyDescent="0.25">
      <c r="A181">
        <v>11.730399999999999</v>
      </c>
      <c r="B181">
        <v>11.311400000000001</v>
      </c>
      <c r="C181" s="4">
        <v>11.83</v>
      </c>
      <c r="D181" s="4">
        <v>10.3446</v>
      </c>
      <c r="E181" s="4">
        <v>10.7483</v>
      </c>
      <c r="F181" s="4">
        <v>12.6325</v>
      </c>
      <c r="I181">
        <v>7</v>
      </c>
      <c r="J181">
        <v>7</v>
      </c>
      <c r="K181">
        <v>3397900</v>
      </c>
      <c r="L181">
        <v>2541300</v>
      </c>
      <c r="M181">
        <v>3640800</v>
      </c>
      <c r="N181">
        <v>0</v>
      </c>
      <c r="O181">
        <v>0</v>
      </c>
      <c r="P181">
        <v>6349800</v>
      </c>
      <c r="Q181">
        <v>0.20413400000000001</v>
      </c>
      <c r="R181">
        <v>0.38211499999999998</v>
      </c>
      <c r="S181">
        <v>0.52871699999999999</v>
      </c>
      <c r="T181" t="s">
        <v>527</v>
      </c>
      <c r="U181" t="s">
        <v>527</v>
      </c>
      <c r="V181" t="s">
        <v>528</v>
      </c>
      <c r="W181" t="s">
        <v>529</v>
      </c>
      <c r="X181">
        <f t="shared" si="10"/>
        <v>0</v>
      </c>
      <c r="Y181">
        <f t="shared" si="11"/>
        <v>0</v>
      </c>
      <c r="Z181">
        <f t="shared" si="12"/>
        <v>0</v>
      </c>
      <c r="AA181">
        <f t="shared" si="13"/>
        <v>0</v>
      </c>
      <c r="AB181">
        <f t="shared" si="14"/>
        <v>0</v>
      </c>
    </row>
    <row r="182" spans="1:28" x14ac:dyDescent="0.25">
      <c r="A182">
        <v>11.5503</v>
      </c>
      <c r="B182">
        <v>9.3274399999999993</v>
      </c>
      <c r="C182" s="4">
        <v>11.805</v>
      </c>
      <c r="D182" s="4">
        <v>11.6134</v>
      </c>
      <c r="E182" s="4">
        <v>11.4381</v>
      </c>
      <c r="F182" s="4">
        <v>11.4512</v>
      </c>
      <c r="I182">
        <v>10</v>
      </c>
      <c r="J182">
        <v>10</v>
      </c>
      <c r="K182">
        <v>2999000</v>
      </c>
      <c r="L182">
        <v>0</v>
      </c>
      <c r="M182">
        <v>3578200</v>
      </c>
      <c r="N182">
        <v>3133100</v>
      </c>
      <c r="O182">
        <v>2774600</v>
      </c>
      <c r="P182">
        <v>2799900</v>
      </c>
      <c r="Q182">
        <v>0.314446</v>
      </c>
      <c r="R182">
        <v>-0.606626</v>
      </c>
      <c r="S182">
        <v>-0.76898699999999998</v>
      </c>
      <c r="T182" t="s">
        <v>104</v>
      </c>
      <c r="U182" t="s">
        <v>104</v>
      </c>
      <c r="V182" t="s">
        <v>105</v>
      </c>
      <c r="W182" t="s">
        <v>106</v>
      </c>
      <c r="X182">
        <f t="shared" si="10"/>
        <v>0</v>
      </c>
      <c r="Y182">
        <f t="shared" si="11"/>
        <v>0</v>
      </c>
      <c r="Z182">
        <f t="shared" si="12"/>
        <v>0</v>
      </c>
      <c r="AA182">
        <f t="shared" si="13"/>
        <v>0</v>
      </c>
      <c r="AB182">
        <f t="shared" si="14"/>
        <v>0</v>
      </c>
    </row>
    <row r="183" spans="1:28" x14ac:dyDescent="0.25">
      <c r="A183">
        <v>11.766299999999999</v>
      </c>
      <c r="B183">
        <v>10.1867</v>
      </c>
      <c r="C183" s="4">
        <v>11.7818</v>
      </c>
      <c r="D183" s="4">
        <v>11.9315</v>
      </c>
      <c r="E183" s="4">
        <v>11.889099999999999</v>
      </c>
      <c r="F183" s="4">
        <v>11.8613</v>
      </c>
      <c r="I183">
        <v>10</v>
      </c>
      <c r="J183">
        <v>10</v>
      </c>
      <c r="K183">
        <v>3483400</v>
      </c>
      <c r="L183">
        <v>0</v>
      </c>
      <c r="M183">
        <v>3521100</v>
      </c>
      <c r="N183">
        <v>3906100</v>
      </c>
      <c r="O183">
        <v>3793000</v>
      </c>
      <c r="P183">
        <v>3720500</v>
      </c>
      <c r="Q183">
        <v>0.541296</v>
      </c>
      <c r="R183">
        <v>-0.649057</v>
      </c>
      <c r="S183">
        <v>-1.2256899999999999</v>
      </c>
      <c r="T183" t="s">
        <v>140</v>
      </c>
      <c r="U183" t="s">
        <v>140</v>
      </c>
      <c r="V183" t="s">
        <v>141</v>
      </c>
      <c r="W183" t="s">
        <v>142</v>
      </c>
      <c r="X183">
        <f t="shared" si="10"/>
        <v>0</v>
      </c>
      <c r="Y183">
        <f t="shared" si="11"/>
        <v>0</v>
      </c>
      <c r="Z183">
        <f t="shared" si="12"/>
        <v>0</v>
      </c>
      <c r="AA183">
        <f t="shared" si="13"/>
        <v>0</v>
      </c>
      <c r="AB183">
        <f t="shared" si="14"/>
        <v>0</v>
      </c>
    </row>
    <row r="184" spans="1:28" x14ac:dyDescent="0.25">
      <c r="A184">
        <v>10.678000000000001</v>
      </c>
      <c r="B184">
        <v>11.8421</v>
      </c>
      <c r="C184" s="4">
        <v>11.757099999999999</v>
      </c>
      <c r="D184" s="4">
        <v>11.649699999999999</v>
      </c>
      <c r="E184" s="4">
        <v>11.964399999999999</v>
      </c>
      <c r="F184" s="4">
        <v>12.026300000000001</v>
      </c>
      <c r="I184">
        <v>11</v>
      </c>
      <c r="J184">
        <v>11</v>
      </c>
      <c r="K184">
        <v>0</v>
      </c>
      <c r="L184">
        <v>3671400</v>
      </c>
      <c r="M184">
        <v>3461400</v>
      </c>
      <c r="N184">
        <v>3212900</v>
      </c>
      <c r="O184">
        <v>3996200</v>
      </c>
      <c r="P184">
        <v>4171400</v>
      </c>
      <c r="Q184">
        <v>0.50678999999999996</v>
      </c>
      <c r="R184">
        <v>-0.45436399999999999</v>
      </c>
      <c r="S184">
        <v>-1.1579299999999999</v>
      </c>
      <c r="T184" t="s">
        <v>263</v>
      </c>
      <c r="U184" t="s">
        <v>263</v>
      </c>
      <c r="V184" t="s">
        <v>264</v>
      </c>
      <c r="W184" t="s">
        <v>265</v>
      </c>
      <c r="X184">
        <f t="shared" si="10"/>
        <v>0</v>
      </c>
      <c r="Y184">
        <f t="shared" si="11"/>
        <v>0</v>
      </c>
      <c r="Z184">
        <f t="shared" si="12"/>
        <v>0</v>
      </c>
      <c r="AA184">
        <f t="shared" si="13"/>
        <v>0</v>
      </c>
      <c r="AB184">
        <f t="shared" si="14"/>
        <v>0</v>
      </c>
    </row>
    <row r="185" spans="1:28" x14ac:dyDescent="0.25">
      <c r="A185">
        <v>12.6381</v>
      </c>
      <c r="B185">
        <v>11.436</v>
      </c>
      <c r="C185" s="4">
        <v>9.2460199999999997</v>
      </c>
      <c r="D185" s="4">
        <v>11.112399999999999</v>
      </c>
      <c r="E185" s="4">
        <v>11.494999999999999</v>
      </c>
      <c r="F185" s="4">
        <v>10.742100000000001</v>
      </c>
      <c r="I185">
        <v>17</v>
      </c>
      <c r="J185">
        <v>10</v>
      </c>
      <c r="K185">
        <v>6374600</v>
      </c>
      <c r="L185">
        <v>2770600</v>
      </c>
      <c r="M185">
        <v>0</v>
      </c>
      <c r="N185">
        <v>2214000</v>
      </c>
      <c r="O185">
        <v>2886300</v>
      </c>
      <c r="P185">
        <v>1712700</v>
      </c>
      <c r="Q185">
        <v>3.1493099999999998E-3</v>
      </c>
      <c r="R185">
        <v>-9.79265E-3</v>
      </c>
      <c r="S185">
        <v>-9.6339600000000004E-3</v>
      </c>
      <c r="T185" t="s">
        <v>272</v>
      </c>
      <c r="U185" t="s">
        <v>272</v>
      </c>
      <c r="V185" t="s">
        <v>273</v>
      </c>
      <c r="W185" t="s">
        <v>274</v>
      </c>
      <c r="X185">
        <f t="shared" si="10"/>
        <v>0</v>
      </c>
      <c r="Y185">
        <f t="shared" si="11"/>
        <v>0</v>
      </c>
      <c r="Z185">
        <f t="shared" si="12"/>
        <v>0</v>
      </c>
      <c r="AA185">
        <f t="shared" si="13"/>
        <v>0</v>
      </c>
      <c r="AB185">
        <f t="shared" si="14"/>
        <v>0</v>
      </c>
    </row>
    <row r="186" spans="1:28" x14ac:dyDescent="0.25">
      <c r="A186">
        <v>10.6165</v>
      </c>
      <c r="B186">
        <v>12.5641</v>
      </c>
      <c r="C186" s="4">
        <v>10.1981</v>
      </c>
      <c r="D186" s="4">
        <v>12.0703</v>
      </c>
      <c r="E186" s="4">
        <v>11.748799999999999</v>
      </c>
      <c r="F186" s="4">
        <v>11.7912</v>
      </c>
      <c r="I186">
        <v>15</v>
      </c>
      <c r="J186">
        <v>15</v>
      </c>
      <c r="K186">
        <v>1569900</v>
      </c>
      <c r="L186">
        <v>6055700</v>
      </c>
      <c r="M186">
        <v>0</v>
      </c>
      <c r="N186">
        <v>4300600</v>
      </c>
      <c r="O186">
        <v>3441400</v>
      </c>
      <c r="P186">
        <v>3544000</v>
      </c>
      <c r="Q186">
        <v>0.43261899999999998</v>
      </c>
      <c r="R186">
        <v>-0.74388200000000004</v>
      </c>
      <c r="S186">
        <v>-1.0107699999999999</v>
      </c>
      <c r="T186" t="s">
        <v>285</v>
      </c>
      <c r="U186" t="s">
        <v>285</v>
      </c>
      <c r="V186" t="s">
        <v>286</v>
      </c>
      <c r="W186" t="s">
        <v>287</v>
      </c>
      <c r="X186">
        <f t="shared" si="10"/>
        <v>0</v>
      </c>
      <c r="Y186">
        <f t="shared" si="11"/>
        <v>0</v>
      </c>
      <c r="Z186">
        <f t="shared" si="12"/>
        <v>0</v>
      </c>
      <c r="AA186">
        <f t="shared" si="13"/>
        <v>0</v>
      </c>
      <c r="AB186">
        <f t="shared" si="14"/>
        <v>0</v>
      </c>
    </row>
    <row r="187" spans="1:28" x14ac:dyDescent="0.25">
      <c r="A187">
        <v>10.7165</v>
      </c>
      <c r="B187">
        <v>11.1846</v>
      </c>
      <c r="C187" s="4">
        <v>10.164400000000001</v>
      </c>
      <c r="D187" s="4">
        <v>11.6868</v>
      </c>
      <c r="E187" s="4">
        <v>11.196899999999999</v>
      </c>
      <c r="F187" s="4">
        <v>10.018800000000001</v>
      </c>
      <c r="I187">
        <v>9</v>
      </c>
      <c r="J187">
        <v>9</v>
      </c>
      <c r="K187">
        <v>1682600</v>
      </c>
      <c r="L187">
        <v>2327600</v>
      </c>
      <c r="M187">
        <v>0</v>
      </c>
      <c r="N187">
        <v>3296700</v>
      </c>
      <c r="O187">
        <v>2347500</v>
      </c>
      <c r="P187">
        <v>1037400</v>
      </c>
      <c r="Q187">
        <v>0.184721</v>
      </c>
      <c r="R187">
        <v>-0.27898400000000001</v>
      </c>
      <c r="S187">
        <v>-0.48421599999999998</v>
      </c>
      <c r="T187" t="s">
        <v>291</v>
      </c>
      <c r="U187" t="s">
        <v>291</v>
      </c>
      <c r="V187" t="s">
        <v>292</v>
      </c>
      <c r="W187" t="s">
        <v>293</v>
      </c>
      <c r="X187">
        <f t="shared" si="10"/>
        <v>0</v>
      </c>
      <c r="Y187">
        <f t="shared" si="11"/>
        <v>0</v>
      </c>
      <c r="Z187">
        <f t="shared" si="12"/>
        <v>0</v>
      </c>
      <c r="AA187">
        <f t="shared" si="13"/>
        <v>0</v>
      </c>
      <c r="AB187">
        <f t="shared" si="14"/>
        <v>0</v>
      </c>
    </row>
    <row r="188" spans="1:28" x14ac:dyDescent="0.25">
      <c r="A188">
        <v>11.007400000000001</v>
      </c>
      <c r="B188">
        <v>11.501099999999999</v>
      </c>
      <c r="C188" s="4">
        <v>10.977499999999999</v>
      </c>
      <c r="D188" s="4">
        <v>11.452400000000001</v>
      </c>
      <c r="E188" s="4">
        <v>11.723599999999999</v>
      </c>
      <c r="F188" s="4">
        <v>11.5779</v>
      </c>
      <c r="I188">
        <v>16</v>
      </c>
      <c r="J188">
        <v>16</v>
      </c>
      <c r="K188">
        <v>2058500</v>
      </c>
      <c r="L188">
        <v>2898600</v>
      </c>
      <c r="M188">
        <v>0</v>
      </c>
      <c r="N188">
        <v>2802400</v>
      </c>
      <c r="O188">
        <v>3381800</v>
      </c>
      <c r="P188">
        <v>3056900</v>
      </c>
      <c r="Q188">
        <v>1.0621499999999999</v>
      </c>
      <c r="R188">
        <v>-0.42260399999999998</v>
      </c>
      <c r="S188">
        <v>-2.2601399999999998</v>
      </c>
      <c r="T188" t="s">
        <v>372</v>
      </c>
      <c r="U188" t="s">
        <v>372</v>
      </c>
      <c r="V188" t="s">
        <v>373</v>
      </c>
      <c r="W188" t="s">
        <v>374</v>
      </c>
      <c r="X188">
        <f t="shared" si="10"/>
        <v>0</v>
      </c>
      <c r="Y188">
        <f t="shared" si="11"/>
        <v>0</v>
      </c>
      <c r="Z188">
        <f t="shared" si="12"/>
        <v>0</v>
      </c>
      <c r="AA188">
        <f t="shared" si="13"/>
        <v>0</v>
      </c>
      <c r="AB188">
        <f t="shared" si="14"/>
        <v>0</v>
      </c>
    </row>
    <row r="189" spans="1:28" x14ac:dyDescent="0.25">
      <c r="A189">
        <v>12.117599999999999</v>
      </c>
      <c r="B189">
        <v>9.7974200000000007</v>
      </c>
      <c r="C189" s="4">
        <v>12.007099999999999</v>
      </c>
      <c r="D189" s="4">
        <v>12.177899999999999</v>
      </c>
      <c r="E189" s="4">
        <v>11.942299999999999</v>
      </c>
      <c r="F189" s="4">
        <v>11.8499</v>
      </c>
      <c r="I189">
        <v>7</v>
      </c>
      <c r="J189">
        <v>7</v>
      </c>
      <c r="K189">
        <v>4444000</v>
      </c>
      <c r="L189">
        <v>0</v>
      </c>
      <c r="M189">
        <v>4116300</v>
      </c>
      <c r="N189">
        <v>4633500</v>
      </c>
      <c r="O189">
        <v>3935500</v>
      </c>
      <c r="P189">
        <v>3691200</v>
      </c>
      <c r="Q189">
        <v>0.375774</v>
      </c>
      <c r="R189">
        <v>-0.68263300000000005</v>
      </c>
      <c r="S189">
        <v>-0.89590700000000001</v>
      </c>
      <c r="T189" t="s">
        <v>444</v>
      </c>
      <c r="U189" t="s">
        <v>444</v>
      </c>
      <c r="V189" t="s">
        <v>445</v>
      </c>
      <c r="W189" t="s">
        <v>446</v>
      </c>
      <c r="X189">
        <f t="shared" si="10"/>
        <v>0</v>
      </c>
      <c r="Y189">
        <f t="shared" si="11"/>
        <v>0</v>
      </c>
      <c r="Z189">
        <f t="shared" si="12"/>
        <v>0</v>
      </c>
      <c r="AA189">
        <f t="shared" si="13"/>
        <v>0</v>
      </c>
      <c r="AB189">
        <f t="shared" si="14"/>
        <v>0</v>
      </c>
    </row>
    <row r="190" spans="1:28" x14ac:dyDescent="0.25">
      <c r="A190">
        <v>10.8371</v>
      </c>
      <c r="B190">
        <v>10.5502</v>
      </c>
      <c r="C190" s="4">
        <v>11.438000000000001</v>
      </c>
      <c r="D190" s="4">
        <v>11.603199999999999</v>
      </c>
      <c r="E190" s="4">
        <v>11.3506</v>
      </c>
      <c r="F190" s="4">
        <v>11.2194</v>
      </c>
      <c r="I190">
        <v>3</v>
      </c>
      <c r="J190">
        <v>3</v>
      </c>
      <c r="K190">
        <v>1829300</v>
      </c>
      <c r="L190">
        <v>0</v>
      </c>
      <c r="M190">
        <v>2774400</v>
      </c>
      <c r="N190">
        <v>3111100</v>
      </c>
      <c r="O190">
        <v>2611300</v>
      </c>
      <c r="P190">
        <v>2384400</v>
      </c>
      <c r="Q190">
        <v>0.72179099999999996</v>
      </c>
      <c r="R190">
        <v>-0.44931199999999999</v>
      </c>
      <c r="S190">
        <v>-1.5777399999999999</v>
      </c>
      <c r="T190" t="s">
        <v>460</v>
      </c>
      <c r="U190" t="s">
        <v>460</v>
      </c>
      <c r="V190" t="s">
        <v>461</v>
      </c>
      <c r="W190" t="s">
        <v>462</v>
      </c>
      <c r="X190">
        <f t="shared" si="10"/>
        <v>0</v>
      </c>
      <c r="Y190">
        <f t="shared" si="11"/>
        <v>0</v>
      </c>
      <c r="Z190">
        <f t="shared" si="12"/>
        <v>0</v>
      </c>
      <c r="AA190">
        <f t="shared" si="13"/>
        <v>0</v>
      </c>
      <c r="AB190">
        <f t="shared" si="14"/>
        <v>0</v>
      </c>
    </row>
    <row r="191" spans="1:28" x14ac:dyDescent="0.25">
      <c r="A191">
        <v>9.75291</v>
      </c>
      <c r="B191">
        <v>11.242900000000001</v>
      </c>
      <c r="C191" s="4">
        <v>10.788399999999999</v>
      </c>
      <c r="D191" s="4">
        <v>10.7218</v>
      </c>
      <c r="E191" s="4">
        <v>11.161300000000001</v>
      </c>
      <c r="F191" s="4">
        <v>11.238799999999999</v>
      </c>
      <c r="I191">
        <v>7</v>
      </c>
      <c r="J191">
        <v>7</v>
      </c>
      <c r="K191">
        <v>0</v>
      </c>
      <c r="L191">
        <v>2423600</v>
      </c>
      <c r="M191">
        <v>1768600</v>
      </c>
      <c r="N191">
        <v>1688800</v>
      </c>
      <c r="O191">
        <v>2290200</v>
      </c>
      <c r="P191">
        <v>2416700</v>
      </c>
      <c r="Q191">
        <v>0.40238200000000002</v>
      </c>
      <c r="R191">
        <v>-0.44587500000000002</v>
      </c>
      <c r="S191">
        <v>-0.94994999999999996</v>
      </c>
      <c r="T191" t="s">
        <v>515</v>
      </c>
      <c r="U191" t="s">
        <v>515</v>
      </c>
      <c r="V191" t="s">
        <v>516</v>
      </c>
      <c r="W191" t="s">
        <v>517</v>
      </c>
      <c r="X191">
        <f t="shared" si="10"/>
        <v>0</v>
      </c>
      <c r="Y191">
        <f t="shared" si="11"/>
        <v>0</v>
      </c>
      <c r="Z191">
        <f t="shared" si="12"/>
        <v>0</v>
      </c>
      <c r="AA191">
        <f t="shared" si="13"/>
        <v>0</v>
      </c>
      <c r="AB191">
        <f t="shared" si="14"/>
        <v>0</v>
      </c>
    </row>
    <row r="192" spans="1:28" x14ac:dyDescent="0.25">
      <c r="A192">
        <v>8.8047400000000007</v>
      </c>
      <c r="B192">
        <v>9.9702199999999994</v>
      </c>
      <c r="C192" s="4">
        <v>9.0634999999999994</v>
      </c>
      <c r="D192" s="4">
        <v>9.8070000000000004</v>
      </c>
      <c r="E192" s="4">
        <v>8.6455099999999998</v>
      </c>
      <c r="F192" s="4">
        <v>9.5517099999999999</v>
      </c>
      <c r="I192">
        <v>3</v>
      </c>
      <c r="J192">
        <v>3</v>
      </c>
      <c r="K192">
        <v>447190</v>
      </c>
      <c r="L192">
        <v>0</v>
      </c>
      <c r="M192">
        <v>535040</v>
      </c>
      <c r="N192">
        <v>895780</v>
      </c>
      <c r="O192">
        <v>400460</v>
      </c>
      <c r="P192">
        <v>750500</v>
      </c>
      <c r="Q192">
        <v>3.7548900000000003E-2</v>
      </c>
      <c r="R192">
        <v>-5.5253299999999998E-2</v>
      </c>
      <c r="S192">
        <v>-0.110718</v>
      </c>
      <c r="T192" t="s">
        <v>606</v>
      </c>
      <c r="U192" t="s">
        <v>606</v>
      </c>
      <c r="V192" t="s">
        <v>607</v>
      </c>
      <c r="W192" t="s">
        <v>608</v>
      </c>
      <c r="X192">
        <f t="shared" si="10"/>
        <v>0</v>
      </c>
      <c r="Y192">
        <f t="shared" si="11"/>
        <v>0</v>
      </c>
      <c r="Z192">
        <f t="shared" si="12"/>
        <v>0</v>
      </c>
      <c r="AA192">
        <f t="shared" si="13"/>
        <v>0</v>
      </c>
      <c r="AB192">
        <f t="shared" si="14"/>
        <v>0</v>
      </c>
    </row>
    <row r="193" spans="1:28" x14ac:dyDescent="0.25">
      <c r="A193">
        <v>10.127700000000001</v>
      </c>
      <c r="B193">
        <v>10.470499999999999</v>
      </c>
      <c r="C193" s="4">
        <v>10.178699999999999</v>
      </c>
      <c r="D193" s="4">
        <v>10.747400000000001</v>
      </c>
      <c r="E193" s="4">
        <v>10.0562</v>
      </c>
      <c r="F193" s="4">
        <v>10.927300000000001</v>
      </c>
      <c r="I193">
        <v>7</v>
      </c>
      <c r="J193">
        <v>7</v>
      </c>
      <c r="K193">
        <v>0</v>
      </c>
      <c r="L193">
        <v>1418800</v>
      </c>
      <c r="M193">
        <v>1159000</v>
      </c>
      <c r="N193">
        <v>1719100</v>
      </c>
      <c r="O193">
        <v>1064700</v>
      </c>
      <c r="P193">
        <v>1947400</v>
      </c>
      <c r="Q193">
        <v>0.48319800000000002</v>
      </c>
      <c r="R193">
        <v>-0.31805</v>
      </c>
      <c r="S193">
        <v>-1.11138</v>
      </c>
      <c r="T193" t="s">
        <v>609</v>
      </c>
      <c r="U193" t="s">
        <v>609</v>
      </c>
      <c r="V193" t="s">
        <v>610</v>
      </c>
      <c r="W193" t="s">
        <v>611</v>
      </c>
      <c r="X193">
        <f t="shared" si="10"/>
        <v>0</v>
      </c>
      <c r="Y193">
        <f t="shared" si="11"/>
        <v>0</v>
      </c>
      <c r="Z193">
        <f t="shared" si="12"/>
        <v>0</v>
      </c>
      <c r="AA193">
        <f t="shared" si="13"/>
        <v>0</v>
      </c>
      <c r="AB193">
        <f t="shared" si="14"/>
        <v>0</v>
      </c>
    </row>
    <row r="194" spans="1:28" x14ac:dyDescent="0.25">
      <c r="A194">
        <v>12.1953</v>
      </c>
      <c r="B194">
        <v>10.144500000000001</v>
      </c>
      <c r="C194" s="4">
        <v>12.015000000000001</v>
      </c>
      <c r="D194" s="4">
        <v>11.586</v>
      </c>
      <c r="E194" s="4">
        <v>11.3447</v>
      </c>
      <c r="F194" s="4">
        <v>11.9208</v>
      </c>
      <c r="I194">
        <v>12</v>
      </c>
      <c r="J194">
        <v>12</v>
      </c>
      <c r="K194">
        <v>4689800</v>
      </c>
      <c r="L194">
        <v>0</v>
      </c>
      <c r="M194">
        <v>4138800</v>
      </c>
      <c r="N194">
        <v>3074200</v>
      </c>
      <c r="O194">
        <v>2600800</v>
      </c>
      <c r="P194">
        <v>3877300</v>
      </c>
      <c r="Q194">
        <v>8.6877499999999996E-2</v>
      </c>
      <c r="R194">
        <v>-0.16558600000000001</v>
      </c>
      <c r="S194">
        <v>-0.24474599999999999</v>
      </c>
      <c r="T194" t="s">
        <v>622</v>
      </c>
      <c r="U194" t="s">
        <v>622</v>
      </c>
      <c r="V194" t="s">
        <v>623</v>
      </c>
      <c r="W194" t="s">
        <v>624</v>
      </c>
      <c r="X194">
        <f t="shared" si="10"/>
        <v>0</v>
      </c>
      <c r="Y194">
        <f t="shared" si="11"/>
        <v>0</v>
      </c>
      <c r="Z194">
        <f t="shared" si="12"/>
        <v>0</v>
      </c>
      <c r="AA194">
        <f t="shared" si="13"/>
        <v>0</v>
      </c>
      <c r="AB194">
        <f t="shared" si="14"/>
        <v>0</v>
      </c>
    </row>
    <row r="195" spans="1:28" x14ac:dyDescent="0.25">
      <c r="A195">
        <v>11.0327</v>
      </c>
      <c r="B195">
        <v>11.001799999999999</v>
      </c>
      <c r="C195" s="4">
        <v>9.9663799999999991</v>
      </c>
      <c r="D195" s="4">
        <v>11.0639</v>
      </c>
      <c r="E195" s="4">
        <v>9.4620800000000003</v>
      </c>
      <c r="F195" s="4">
        <v>12.0586</v>
      </c>
      <c r="I195">
        <v>11</v>
      </c>
      <c r="J195">
        <v>11</v>
      </c>
      <c r="K195">
        <v>2095000</v>
      </c>
      <c r="L195">
        <v>2050500</v>
      </c>
      <c r="M195">
        <v>0</v>
      </c>
      <c r="N195">
        <v>2140800</v>
      </c>
      <c r="O195">
        <v>0</v>
      </c>
      <c r="P195">
        <v>4265900</v>
      </c>
      <c r="Q195">
        <v>8.2557000000000005E-2</v>
      </c>
      <c r="R195">
        <v>-0.19459099999999999</v>
      </c>
      <c r="S195">
        <v>-0.23343800000000001</v>
      </c>
      <c r="T195" t="s">
        <v>9</v>
      </c>
      <c r="U195" t="s">
        <v>10</v>
      </c>
      <c r="V195" t="s">
        <v>11</v>
      </c>
      <c r="W195" t="s">
        <v>12</v>
      </c>
      <c r="X195">
        <f t="shared" si="10"/>
        <v>0</v>
      </c>
      <c r="Y195">
        <f t="shared" si="11"/>
        <v>0</v>
      </c>
      <c r="Z195">
        <f t="shared" si="12"/>
        <v>0</v>
      </c>
      <c r="AA195">
        <f t="shared" si="13"/>
        <v>0</v>
      </c>
      <c r="AB195">
        <f t="shared" si="14"/>
        <v>0</v>
      </c>
    </row>
    <row r="196" spans="1:28" x14ac:dyDescent="0.25">
      <c r="A196">
        <v>9.7850400000000004</v>
      </c>
      <c r="B196">
        <v>12.4122</v>
      </c>
      <c r="C196" s="4">
        <v>11.8063</v>
      </c>
      <c r="D196" s="4">
        <v>9.4475200000000008</v>
      </c>
      <c r="E196" s="4">
        <v>12.4917</v>
      </c>
      <c r="F196" s="4">
        <v>11.9499</v>
      </c>
      <c r="I196">
        <v>10</v>
      </c>
      <c r="J196">
        <v>10</v>
      </c>
      <c r="K196">
        <v>0</v>
      </c>
      <c r="L196">
        <v>5450600</v>
      </c>
      <c r="M196">
        <v>3581400</v>
      </c>
      <c r="N196">
        <v>0</v>
      </c>
      <c r="O196">
        <v>5759300</v>
      </c>
      <c r="P196">
        <v>3956100</v>
      </c>
      <c r="Q196">
        <v>1.02337E-2</v>
      </c>
      <c r="R196">
        <v>3.8161899999999999E-2</v>
      </c>
      <c r="S196">
        <v>3.1057499999999998E-2</v>
      </c>
      <c r="T196" t="s">
        <v>53</v>
      </c>
      <c r="U196" t="s">
        <v>54</v>
      </c>
      <c r="V196" t="s">
        <v>55</v>
      </c>
      <c r="W196" t="s">
        <v>56</v>
      </c>
      <c r="X196">
        <f t="shared" si="10"/>
        <v>0</v>
      </c>
      <c r="Y196">
        <f t="shared" si="11"/>
        <v>0</v>
      </c>
      <c r="Z196">
        <f t="shared" si="12"/>
        <v>0</v>
      </c>
      <c r="AA196">
        <f t="shared" si="13"/>
        <v>0</v>
      </c>
      <c r="AB196">
        <f t="shared" si="14"/>
        <v>0</v>
      </c>
    </row>
    <row r="197" spans="1:28" x14ac:dyDescent="0.25">
      <c r="A197">
        <v>13.4345</v>
      </c>
      <c r="B197">
        <v>9.6006099999999996</v>
      </c>
      <c r="C197" s="4">
        <v>12.1609</v>
      </c>
      <c r="D197" s="4">
        <v>12.6289</v>
      </c>
      <c r="E197" s="4">
        <v>12.202400000000001</v>
      </c>
      <c r="F197" s="4">
        <v>10.196999999999999</v>
      </c>
      <c r="I197">
        <v>5</v>
      </c>
      <c r="J197">
        <v>3</v>
      </c>
      <c r="K197">
        <v>11071000</v>
      </c>
      <c r="L197">
        <v>0</v>
      </c>
      <c r="M197">
        <v>4579200</v>
      </c>
      <c r="N197">
        <v>6333800</v>
      </c>
      <c r="O197">
        <v>4713000</v>
      </c>
      <c r="P197">
        <v>0</v>
      </c>
      <c r="Q197">
        <v>1.3652900000000001E-2</v>
      </c>
      <c r="R197">
        <v>5.5885299999999999E-2</v>
      </c>
      <c r="S197">
        <v>4.1278500000000003E-2</v>
      </c>
      <c r="T197" t="s">
        <v>146</v>
      </c>
      <c r="U197" t="s">
        <v>146</v>
      </c>
      <c r="V197" t="s">
        <v>147</v>
      </c>
      <c r="W197" t="s">
        <v>742</v>
      </c>
      <c r="X197">
        <f t="shared" si="10"/>
        <v>0</v>
      </c>
      <c r="Y197">
        <f t="shared" si="11"/>
        <v>0</v>
      </c>
      <c r="Z197">
        <f t="shared" si="12"/>
        <v>0</v>
      </c>
      <c r="AA197">
        <f t="shared" si="13"/>
        <v>0</v>
      </c>
      <c r="AB197">
        <f t="shared" si="14"/>
        <v>0</v>
      </c>
    </row>
    <row r="198" spans="1:28" x14ac:dyDescent="0.25">
      <c r="A198">
        <v>10.773400000000001</v>
      </c>
      <c r="B198">
        <v>10.496600000000001</v>
      </c>
      <c r="C198" s="4">
        <v>9.8870900000000006</v>
      </c>
      <c r="D198" s="4">
        <v>10.757999999999999</v>
      </c>
      <c r="E198" s="4">
        <v>10.4396</v>
      </c>
      <c r="F198" s="4">
        <v>10.2911</v>
      </c>
      <c r="I198">
        <v>7</v>
      </c>
      <c r="J198">
        <v>7</v>
      </c>
      <c r="K198">
        <v>1750300</v>
      </c>
      <c r="L198">
        <v>1444700</v>
      </c>
      <c r="M198">
        <v>0</v>
      </c>
      <c r="N198">
        <v>1731700</v>
      </c>
      <c r="O198">
        <v>1388800</v>
      </c>
      <c r="P198">
        <v>0</v>
      </c>
      <c r="Q198">
        <v>0.138123</v>
      </c>
      <c r="R198">
        <v>-0.11055</v>
      </c>
      <c r="S198">
        <v>-0.373726</v>
      </c>
      <c r="T198" t="s">
        <v>156</v>
      </c>
      <c r="U198" t="s">
        <v>157</v>
      </c>
      <c r="V198" t="s">
        <v>158</v>
      </c>
      <c r="W198" t="s">
        <v>159</v>
      </c>
      <c r="X198">
        <f t="shared" si="10"/>
        <v>0</v>
      </c>
      <c r="Y198">
        <f t="shared" si="11"/>
        <v>0</v>
      </c>
      <c r="Z198">
        <f t="shared" si="12"/>
        <v>0</v>
      </c>
      <c r="AA198">
        <f t="shared" si="13"/>
        <v>0</v>
      </c>
      <c r="AB198">
        <f t="shared" si="14"/>
        <v>0</v>
      </c>
    </row>
    <row r="199" spans="1:28" x14ac:dyDescent="0.25">
      <c r="A199">
        <v>11.3986</v>
      </c>
      <c r="B199">
        <v>9.8697499999999998</v>
      </c>
      <c r="C199" s="4">
        <v>11.816700000000001</v>
      </c>
      <c r="D199" s="4">
        <v>11.1877</v>
      </c>
      <c r="E199" s="4">
        <v>9.8615700000000004</v>
      </c>
      <c r="F199" s="4">
        <v>11.83</v>
      </c>
      <c r="I199">
        <v>4</v>
      </c>
      <c r="J199">
        <v>4</v>
      </c>
      <c r="K199">
        <v>2699700</v>
      </c>
      <c r="L199">
        <v>0</v>
      </c>
      <c r="M199">
        <v>3607200</v>
      </c>
      <c r="N199">
        <v>2332600</v>
      </c>
      <c r="O199">
        <v>0</v>
      </c>
      <c r="P199">
        <v>3640600</v>
      </c>
      <c r="Q199">
        <v>2.7803100000000001E-2</v>
      </c>
      <c r="R199">
        <v>6.8581600000000006E-2</v>
      </c>
      <c r="S199">
        <v>8.2801799999999995E-2</v>
      </c>
      <c r="T199" t="s">
        <v>199</v>
      </c>
      <c r="U199" t="s">
        <v>199</v>
      </c>
      <c r="V199" t="s">
        <v>200</v>
      </c>
      <c r="W199" t="s">
        <v>201</v>
      </c>
      <c r="X199">
        <f t="shared" si="10"/>
        <v>0</v>
      </c>
      <c r="Y199">
        <f t="shared" si="11"/>
        <v>0</v>
      </c>
      <c r="Z199">
        <f t="shared" si="12"/>
        <v>0</v>
      </c>
      <c r="AA199">
        <f t="shared" si="13"/>
        <v>0</v>
      </c>
      <c r="AB199">
        <f t="shared" si="14"/>
        <v>0</v>
      </c>
    </row>
    <row r="200" spans="1:28" x14ac:dyDescent="0.25">
      <c r="A200">
        <v>11.1532</v>
      </c>
      <c r="B200">
        <v>10.811500000000001</v>
      </c>
      <c r="C200" s="4">
        <v>10.266500000000001</v>
      </c>
      <c r="D200" s="4">
        <v>9.9027700000000003</v>
      </c>
      <c r="E200" s="4">
        <v>11.317</v>
      </c>
      <c r="F200" s="4">
        <v>10.838900000000001</v>
      </c>
      <c r="I200">
        <v>8</v>
      </c>
      <c r="J200">
        <v>8</v>
      </c>
      <c r="K200">
        <v>2277400</v>
      </c>
      <c r="L200">
        <v>1797100</v>
      </c>
      <c r="M200">
        <v>0</v>
      </c>
      <c r="N200">
        <v>0</v>
      </c>
      <c r="O200">
        <v>2551200</v>
      </c>
      <c r="P200">
        <v>1831600</v>
      </c>
      <c r="Q200">
        <v>3.9973399999999999E-2</v>
      </c>
      <c r="R200">
        <v>5.7501499999999997E-2</v>
      </c>
      <c r="S200">
        <v>0.11758200000000001</v>
      </c>
      <c r="T200" t="s">
        <v>254</v>
      </c>
      <c r="U200" t="s">
        <v>254</v>
      </c>
      <c r="V200" t="s">
        <v>255</v>
      </c>
      <c r="W200" t="s">
        <v>256</v>
      </c>
      <c r="X200">
        <f t="shared" si="10"/>
        <v>0</v>
      </c>
      <c r="Y200">
        <f t="shared" si="11"/>
        <v>0</v>
      </c>
      <c r="Z200">
        <f t="shared" si="12"/>
        <v>0</v>
      </c>
      <c r="AA200">
        <f t="shared" si="13"/>
        <v>0</v>
      </c>
      <c r="AB200">
        <f t="shared" si="14"/>
        <v>0</v>
      </c>
    </row>
    <row r="201" spans="1:28" x14ac:dyDescent="0.25">
      <c r="A201">
        <v>11.3019</v>
      </c>
      <c r="B201">
        <v>11.480600000000001</v>
      </c>
      <c r="C201" s="4">
        <v>9.8904099999999993</v>
      </c>
      <c r="D201" s="4">
        <v>12.0906</v>
      </c>
      <c r="E201" s="4">
        <v>11.617599999999999</v>
      </c>
      <c r="F201" s="4">
        <v>10.459199999999999</v>
      </c>
      <c r="I201">
        <v>11</v>
      </c>
      <c r="J201">
        <v>11</v>
      </c>
      <c r="K201">
        <v>2524700</v>
      </c>
      <c r="L201">
        <v>2857600</v>
      </c>
      <c r="M201">
        <v>0</v>
      </c>
      <c r="N201">
        <v>4361400</v>
      </c>
      <c r="O201">
        <v>3142200</v>
      </c>
      <c r="P201">
        <v>0</v>
      </c>
      <c r="Q201">
        <v>0.28812500000000002</v>
      </c>
      <c r="R201">
        <v>-0.49815199999999998</v>
      </c>
      <c r="S201">
        <v>-0.71327499999999999</v>
      </c>
      <c r="T201" t="s">
        <v>303</v>
      </c>
      <c r="U201" t="s">
        <v>303</v>
      </c>
      <c r="V201" t="s">
        <v>304</v>
      </c>
      <c r="W201" t="s">
        <v>305</v>
      </c>
      <c r="X201">
        <f t="shared" ref="X201:X223" si="15">IF(Q201&gt;$AF$1,1,0)</f>
        <v>0</v>
      </c>
      <c r="Y201">
        <f t="shared" ref="Y201:Y223" si="16">IF(R201&gt;1,1,0)</f>
        <v>0</v>
      </c>
      <c r="Z201">
        <f t="shared" ref="Z201:Z223" si="17">IF(R201&lt;-1,1,0)</f>
        <v>0</v>
      </c>
      <c r="AA201">
        <f t="shared" ref="AA201:AA223" si="18">X201+Y201</f>
        <v>0</v>
      </c>
      <c r="AB201">
        <f t="shared" ref="AB201:AB223" si="19">X201+Z201</f>
        <v>0</v>
      </c>
    </row>
    <row r="202" spans="1:28" x14ac:dyDescent="0.25">
      <c r="A202">
        <v>10.7272</v>
      </c>
      <c r="B202">
        <v>9.5889299999999995</v>
      </c>
      <c r="C202" s="4">
        <v>11.400399999999999</v>
      </c>
      <c r="D202" s="4">
        <v>11.5189</v>
      </c>
      <c r="E202" s="4">
        <v>12.5839</v>
      </c>
      <c r="F202" s="4">
        <v>10.0253</v>
      </c>
      <c r="I202">
        <v>13</v>
      </c>
      <c r="J202">
        <v>13</v>
      </c>
      <c r="K202">
        <v>1695100</v>
      </c>
      <c r="L202">
        <v>0</v>
      </c>
      <c r="M202">
        <v>2703100</v>
      </c>
      <c r="N202">
        <v>2934600</v>
      </c>
      <c r="O202">
        <v>6139500</v>
      </c>
      <c r="P202">
        <v>0</v>
      </c>
      <c r="Q202">
        <v>0.36913400000000002</v>
      </c>
      <c r="R202">
        <v>-0.80389100000000002</v>
      </c>
      <c r="S202">
        <v>-0.88233200000000001</v>
      </c>
      <c r="T202" t="s">
        <v>343</v>
      </c>
      <c r="U202" t="s">
        <v>343</v>
      </c>
      <c r="V202" t="s">
        <v>344</v>
      </c>
      <c r="W202" t="s">
        <v>345</v>
      </c>
      <c r="X202">
        <f t="shared" si="15"/>
        <v>0</v>
      </c>
      <c r="Y202">
        <f t="shared" si="16"/>
        <v>0</v>
      </c>
      <c r="Z202">
        <f t="shared" si="17"/>
        <v>0</v>
      </c>
      <c r="AA202">
        <f t="shared" si="18"/>
        <v>0</v>
      </c>
      <c r="AB202">
        <f t="shared" si="19"/>
        <v>0</v>
      </c>
    </row>
    <row r="203" spans="1:28" x14ac:dyDescent="0.25">
      <c r="A203">
        <v>12.207800000000001</v>
      </c>
      <c r="B203">
        <v>12.157999999999999</v>
      </c>
      <c r="C203" s="4">
        <v>10.1351</v>
      </c>
      <c r="D203" s="4">
        <v>11.8842</v>
      </c>
      <c r="E203" s="4">
        <v>9.6757799999999996</v>
      </c>
      <c r="F203" s="4">
        <v>11.652900000000001</v>
      </c>
      <c r="I203">
        <v>16</v>
      </c>
      <c r="J203">
        <v>16</v>
      </c>
      <c r="K203">
        <v>4730500</v>
      </c>
      <c r="L203">
        <v>4570200</v>
      </c>
      <c r="M203">
        <v>0</v>
      </c>
      <c r="N203">
        <v>3780100</v>
      </c>
      <c r="O203">
        <v>0</v>
      </c>
      <c r="P203">
        <v>3220100</v>
      </c>
      <c r="Q203">
        <v>0.165298</v>
      </c>
      <c r="R203">
        <v>0.42935099999999998</v>
      </c>
      <c r="S203">
        <v>0.438836</v>
      </c>
      <c r="T203" t="s">
        <v>366</v>
      </c>
      <c r="U203" t="s">
        <v>366</v>
      </c>
      <c r="V203" t="s">
        <v>367</v>
      </c>
      <c r="W203" t="s">
        <v>368</v>
      </c>
      <c r="X203">
        <f t="shared" si="15"/>
        <v>0</v>
      </c>
      <c r="Y203">
        <f t="shared" si="16"/>
        <v>0</v>
      </c>
      <c r="Z203">
        <f t="shared" si="17"/>
        <v>0</v>
      </c>
      <c r="AA203">
        <f t="shared" si="18"/>
        <v>0</v>
      </c>
      <c r="AB203">
        <f t="shared" si="19"/>
        <v>0</v>
      </c>
    </row>
    <row r="204" spans="1:28" x14ac:dyDescent="0.25">
      <c r="A204">
        <v>10.773099999999999</v>
      </c>
      <c r="B204">
        <v>11.170999999999999</v>
      </c>
      <c r="C204" s="4">
        <v>9.6548099999999994</v>
      </c>
      <c r="D204" s="4">
        <v>10.5618</v>
      </c>
      <c r="E204" s="4">
        <v>9.3703400000000006</v>
      </c>
      <c r="F204" s="4">
        <v>9.9991500000000002</v>
      </c>
      <c r="I204">
        <v>6</v>
      </c>
      <c r="J204">
        <v>5</v>
      </c>
      <c r="K204">
        <v>1749900</v>
      </c>
      <c r="L204">
        <v>2305700</v>
      </c>
      <c r="M204">
        <v>0</v>
      </c>
      <c r="N204">
        <v>0</v>
      </c>
      <c r="O204">
        <v>661840</v>
      </c>
      <c r="P204">
        <v>1023400</v>
      </c>
      <c r="Q204">
        <v>0.41528399999999999</v>
      </c>
      <c r="R204">
        <v>0.55586899999999995</v>
      </c>
      <c r="S204">
        <v>0.97597400000000001</v>
      </c>
      <c r="T204" t="s">
        <v>420</v>
      </c>
      <c r="U204" t="s">
        <v>420</v>
      </c>
      <c r="V204" t="s">
        <v>421</v>
      </c>
      <c r="W204" t="s">
        <v>422</v>
      </c>
      <c r="X204">
        <f t="shared" si="15"/>
        <v>0</v>
      </c>
      <c r="Y204">
        <f t="shared" si="16"/>
        <v>0</v>
      </c>
      <c r="Z204">
        <f t="shared" si="17"/>
        <v>0</v>
      </c>
      <c r="AA204">
        <f t="shared" si="18"/>
        <v>0</v>
      </c>
      <c r="AB204">
        <f t="shared" si="19"/>
        <v>0</v>
      </c>
    </row>
    <row r="205" spans="1:28" x14ac:dyDescent="0.25">
      <c r="A205">
        <v>10.172599999999999</v>
      </c>
      <c r="B205">
        <v>10.3437</v>
      </c>
      <c r="C205" s="4">
        <v>11.2959</v>
      </c>
      <c r="D205" s="4">
        <v>10.821899999999999</v>
      </c>
      <c r="E205" s="4">
        <v>10.968500000000001</v>
      </c>
      <c r="F205" s="4">
        <v>10.377000000000001</v>
      </c>
      <c r="I205">
        <v>8</v>
      </c>
      <c r="J205">
        <v>8</v>
      </c>
      <c r="K205">
        <v>0</v>
      </c>
      <c r="L205">
        <v>1299500</v>
      </c>
      <c r="M205">
        <v>2514200</v>
      </c>
      <c r="N205">
        <v>1810100</v>
      </c>
      <c r="O205">
        <v>2003800</v>
      </c>
      <c r="P205">
        <v>0</v>
      </c>
      <c r="Q205">
        <v>0.109163</v>
      </c>
      <c r="R205">
        <v>-0.118379</v>
      </c>
      <c r="S205">
        <v>-0.30194199999999999</v>
      </c>
      <c r="T205" t="s">
        <v>453</v>
      </c>
      <c r="U205" t="s">
        <v>454</v>
      </c>
      <c r="V205" t="s">
        <v>455</v>
      </c>
      <c r="W205" t="s">
        <v>456</v>
      </c>
      <c r="X205">
        <f t="shared" si="15"/>
        <v>0</v>
      </c>
      <c r="Y205">
        <f t="shared" si="16"/>
        <v>0</v>
      </c>
      <c r="Z205">
        <f t="shared" si="17"/>
        <v>0</v>
      </c>
      <c r="AA205">
        <f t="shared" si="18"/>
        <v>0</v>
      </c>
      <c r="AB205">
        <f t="shared" si="19"/>
        <v>0</v>
      </c>
    </row>
    <row r="206" spans="1:28" x14ac:dyDescent="0.25">
      <c r="A206">
        <v>10.5916</v>
      </c>
      <c r="B206">
        <v>11.3523</v>
      </c>
      <c r="C206" s="4">
        <v>10.993600000000001</v>
      </c>
      <c r="D206" s="4">
        <v>11.5931</v>
      </c>
      <c r="E206" s="4">
        <v>11.568</v>
      </c>
      <c r="F206" s="4">
        <v>9.1388099999999994</v>
      </c>
      <c r="I206">
        <v>3</v>
      </c>
      <c r="J206">
        <v>3</v>
      </c>
      <c r="K206">
        <v>0</v>
      </c>
      <c r="L206">
        <v>2614400</v>
      </c>
      <c r="M206">
        <v>2038900</v>
      </c>
      <c r="N206">
        <v>3089300</v>
      </c>
      <c r="O206">
        <v>3036100</v>
      </c>
      <c r="P206">
        <v>0</v>
      </c>
      <c r="Q206">
        <v>8.9691400000000004E-2</v>
      </c>
      <c r="R206">
        <v>0.21251500000000001</v>
      </c>
      <c r="S206">
        <v>0.25207099999999999</v>
      </c>
      <c r="T206" t="s">
        <v>478</v>
      </c>
      <c r="U206" t="s">
        <v>479</v>
      </c>
      <c r="V206" t="s">
        <v>480</v>
      </c>
      <c r="W206" t="s">
        <v>743</v>
      </c>
      <c r="X206">
        <f t="shared" si="15"/>
        <v>0</v>
      </c>
      <c r="Y206">
        <f t="shared" si="16"/>
        <v>0</v>
      </c>
      <c r="Z206">
        <f t="shared" si="17"/>
        <v>0</v>
      </c>
      <c r="AA206">
        <f t="shared" si="18"/>
        <v>0</v>
      </c>
      <c r="AB206">
        <f t="shared" si="19"/>
        <v>0</v>
      </c>
    </row>
    <row r="207" spans="1:28" x14ac:dyDescent="0.25">
      <c r="A207">
        <v>11.263999999999999</v>
      </c>
      <c r="B207">
        <v>11.991899999999999</v>
      </c>
      <c r="C207" s="4">
        <v>9.9498599999999993</v>
      </c>
      <c r="D207" s="4">
        <v>9.7062100000000004</v>
      </c>
      <c r="E207" s="4">
        <v>11.0174</v>
      </c>
      <c r="F207" s="4">
        <v>11.7379</v>
      </c>
      <c r="I207">
        <v>12</v>
      </c>
      <c r="J207">
        <v>12</v>
      </c>
      <c r="K207">
        <v>2459300</v>
      </c>
      <c r="L207">
        <v>4073000</v>
      </c>
      <c r="M207">
        <v>0</v>
      </c>
      <c r="N207">
        <v>0</v>
      </c>
      <c r="O207">
        <v>2072900</v>
      </c>
      <c r="P207">
        <v>3415500</v>
      </c>
      <c r="Q207">
        <v>0.10613300000000001</v>
      </c>
      <c r="R207">
        <v>0.24807999999999999</v>
      </c>
      <c r="S207">
        <v>0.29426999999999998</v>
      </c>
      <c r="T207" t="s">
        <v>511</v>
      </c>
      <c r="U207" t="s">
        <v>512</v>
      </c>
      <c r="V207" t="s">
        <v>513</v>
      </c>
      <c r="W207" t="s">
        <v>514</v>
      </c>
      <c r="X207">
        <f t="shared" si="15"/>
        <v>0</v>
      </c>
      <c r="Y207">
        <f t="shared" si="16"/>
        <v>0</v>
      </c>
      <c r="Z207">
        <f t="shared" si="17"/>
        <v>0</v>
      </c>
      <c r="AA207">
        <f t="shared" si="18"/>
        <v>0</v>
      </c>
      <c r="AB207">
        <f t="shared" si="19"/>
        <v>0</v>
      </c>
    </row>
    <row r="208" spans="1:28" x14ac:dyDescent="0.25">
      <c r="A208">
        <v>9.5620200000000004</v>
      </c>
      <c r="B208">
        <v>13.328799999999999</v>
      </c>
      <c r="C208" s="4">
        <v>12.9818</v>
      </c>
      <c r="D208" s="4">
        <v>12.1167</v>
      </c>
      <c r="E208" s="4">
        <v>9.5949200000000001</v>
      </c>
      <c r="F208" s="4">
        <v>12.332700000000001</v>
      </c>
      <c r="I208">
        <v>8</v>
      </c>
      <c r="J208">
        <v>8</v>
      </c>
      <c r="K208">
        <v>0</v>
      </c>
      <c r="L208">
        <v>10289000</v>
      </c>
      <c r="M208">
        <v>8089200</v>
      </c>
      <c r="N208">
        <v>4441200</v>
      </c>
      <c r="O208">
        <v>0</v>
      </c>
      <c r="P208">
        <v>5158300</v>
      </c>
      <c r="Q208">
        <v>0.152867</v>
      </c>
      <c r="R208">
        <v>0.60942799999999997</v>
      </c>
      <c r="S208">
        <v>0.40930100000000003</v>
      </c>
      <c r="T208" t="s">
        <v>552</v>
      </c>
      <c r="U208" t="s">
        <v>552</v>
      </c>
      <c r="V208" t="s">
        <v>553</v>
      </c>
      <c r="W208" t="s">
        <v>554</v>
      </c>
      <c r="X208">
        <f t="shared" si="15"/>
        <v>0</v>
      </c>
      <c r="Y208">
        <f t="shared" si="16"/>
        <v>0</v>
      </c>
      <c r="Z208">
        <f t="shared" si="17"/>
        <v>0</v>
      </c>
      <c r="AA208">
        <f t="shared" si="18"/>
        <v>0</v>
      </c>
      <c r="AB208">
        <f t="shared" si="19"/>
        <v>0</v>
      </c>
    </row>
    <row r="209" spans="1:28" x14ac:dyDescent="0.25">
      <c r="A209">
        <v>12.3865</v>
      </c>
      <c r="B209">
        <v>11.682600000000001</v>
      </c>
      <c r="C209" s="4">
        <v>10.2408</v>
      </c>
      <c r="D209" s="4">
        <v>12.5626</v>
      </c>
      <c r="E209" s="4">
        <v>12.5817</v>
      </c>
      <c r="F209" s="4">
        <v>9.6438600000000001</v>
      </c>
      <c r="I209">
        <v>21</v>
      </c>
      <c r="J209">
        <v>21</v>
      </c>
      <c r="K209">
        <v>5354400</v>
      </c>
      <c r="L209">
        <v>3287100</v>
      </c>
      <c r="M209">
        <v>0</v>
      </c>
      <c r="N209">
        <v>6049500</v>
      </c>
      <c r="O209">
        <v>6130200</v>
      </c>
      <c r="P209">
        <v>0</v>
      </c>
      <c r="Q209">
        <v>4.6941200000000002E-2</v>
      </c>
      <c r="R209">
        <v>-0.15943099999999999</v>
      </c>
      <c r="S209">
        <v>-0.13713400000000001</v>
      </c>
      <c r="T209" t="s">
        <v>558</v>
      </c>
      <c r="U209" t="s">
        <v>558</v>
      </c>
      <c r="V209" t="s">
        <v>559</v>
      </c>
      <c r="W209" t="s">
        <v>560</v>
      </c>
      <c r="X209">
        <f t="shared" si="15"/>
        <v>0</v>
      </c>
      <c r="Y209">
        <f t="shared" si="16"/>
        <v>0</v>
      </c>
      <c r="Z209">
        <f t="shared" si="17"/>
        <v>0</v>
      </c>
      <c r="AA209">
        <f t="shared" si="18"/>
        <v>0</v>
      </c>
      <c r="AB209">
        <f t="shared" si="19"/>
        <v>0</v>
      </c>
    </row>
    <row r="210" spans="1:28" x14ac:dyDescent="0.25">
      <c r="A210">
        <v>12.0542</v>
      </c>
      <c r="B210">
        <v>11.8873</v>
      </c>
      <c r="C210" s="4">
        <v>10.8713</v>
      </c>
      <c r="D210" s="4">
        <v>11.4002</v>
      </c>
      <c r="E210" s="4">
        <v>9.9217499999999994</v>
      </c>
      <c r="F210" s="4">
        <v>11.6013</v>
      </c>
      <c r="I210">
        <v>16</v>
      </c>
      <c r="J210">
        <v>16</v>
      </c>
      <c r="K210">
        <v>4252900</v>
      </c>
      <c r="L210">
        <v>3788200</v>
      </c>
      <c r="M210">
        <v>0</v>
      </c>
      <c r="N210">
        <v>2702800</v>
      </c>
      <c r="O210">
        <v>0</v>
      </c>
      <c r="P210">
        <v>3106900</v>
      </c>
      <c r="Q210">
        <v>0.414968</v>
      </c>
      <c r="R210">
        <v>0.62985500000000005</v>
      </c>
      <c r="S210">
        <v>0.97533800000000004</v>
      </c>
      <c r="T210" t="s">
        <v>564</v>
      </c>
      <c r="U210" t="s">
        <v>564</v>
      </c>
      <c r="V210" t="s">
        <v>565</v>
      </c>
      <c r="W210" t="s">
        <v>566</v>
      </c>
      <c r="X210">
        <f t="shared" si="15"/>
        <v>0</v>
      </c>
      <c r="Y210">
        <f t="shared" si="16"/>
        <v>0</v>
      </c>
      <c r="Z210">
        <f t="shared" si="17"/>
        <v>0</v>
      </c>
      <c r="AA210">
        <f t="shared" si="18"/>
        <v>0</v>
      </c>
      <c r="AB210">
        <f t="shared" si="19"/>
        <v>0</v>
      </c>
    </row>
    <row r="211" spans="1:28" x14ac:dyDescent="0.25">
      <c r="A211">
        <v>9.9784199999999998</v>
      </c>
      <c r="B211">
        <v>10.0319</v>
      </c>
      <c r="C211" s="4">
        <v>9.3926999999999996</v>
      </c>
      <c r="D211" s="4">
        <v>10.6473</v>
      </c>
      <c r="E211" s="4">
        <v>9.6253399999999996</v>
      </c>
      <c r="F211" s="4">
        <v>10.704599999999999</v>
      </c>
      <c r="I211">
        <v>6</v>
      </c>
      <c r="J211">
        <v>6</v>
      </c>
      <c r="K211">
        <v>1008800</v>
      </c>
      <c r="L211">
        <v>1046900</v>
      </c>
      <c r="M211">
        <v>0</v>
      </c>
      <c r="N211">
        <v>1603800</v>
      </c>
      <c r="O211">
        <v>0</v>
      </c>
      <c r="P211">
        <v>1668800</v>
      </c>
      <c r="Q211">
        <v>0.57542899999999997</v>
      </c>
      <c r="R211">
        <v>-0.524725</v>
      </c>
      <c r="S211">
        <v>-1.29244</v>
      </c>
      <c r="T211" t="s">
        <v>570</v>
      </c>
      <c r="U211" t="s">
        <v>571</v>
      </c>
      <c r="V211" t="s">
        <v>572</v>
      </c>
      <c r="W211" t="s">
        <v>573</v>
      </c>
      <c r="X211">
        <f t="shared" si="15"/>
        <v>0</v>
      </c>
      <c r="Y211">
        <f t="shared" si="16"/>
        <v>0</v>
      </c>
      <c r="Z211">
        <f t="shared" si="17"/>
        <v>0</v>
      </c>
      <c r="AA211">
        <f t="shared" si="18"/>
        <v>0</v>
      </c>
      <c r="AB211">
        <f t="shared" si="19"/>
        <v>0</v>
      </c>
    </row>
    <row r="212" spans="1:28" x14ac:dyDescent="0.25">
      <c r="A212">
        <v>12.1302</v>
      </c>
      <c r="B212">
        <v>10.005699999999999</v>
      </c>
      <c r="C212" s="4">
        <v>11.3544</v>
      </c>
      <c r="D212" s="4">
        <v>11.4512</v>
      </c>
      <c r="E212" s="4">
        <v>10.1812</v>
      </c>
      <c r="F212" s="4">
        <v>11.708399999999999</v>
      </c>
      <c r="I212">
        <v>4</v>
      </c>
      <c r="J212">
        <v>4</v>
      </c>
      <c r="K212">
        <v>4482700</v>
      </c>
      <c r="L212">
        <v>0</v>
      </c>
      <c r="M212">
        <v>2618200</v>
      </c>
      <c r="N212">
        <v>2800000</v>
      </c>
      <c r="O212">
        <v>0</v>
      </c>
      <c r="P212">
        <v>3346400</v>
      </c>
      <c r="Q212">
        <v>2.1303900000000001E-2</v>
      </c>
      <c r="R212">
        <v>4.9815199999999997E-2</v>
      </c>
      <c r="S212">
        <v>6.3881400000000005E-2</v>
      </c>
      <c r="T212" t="s">
        <v>641</v>
      </c>
      <c r="U212" t="s">
        <v>641</v>
      </c>
      <c r="V212" t="s">
        <v>642</v>
      </c>
      <c r="W212" t="s">
        <v>643</v>
      </c>
      <c r="X212">
        <f t="shared" si="15"/>
        <v>0</v>
      </c>
      <c r="Y212">
        <f t="shared" si="16"/>
        <v>0</v>
      </c>
      <c r="Z212">
        <f t="shared" si="17"/>
        <v>0</v>
      </c>
      <c r="AA212">
        <f t="shared" si="18"/>
        <v>0</v>
      </c>
      <c r="AB212">
        <f t="shared" si="19"/>
        <v>0</v>
      </c>
    </row>
    <row r="213" spans="1:28" x14ac:dyDescent="0.25">
      <c r="A213">
        <v>11.177300000000001</v>
      </c>
      <c r="B213">
        <v>9.8489100000000001</v>
      </c>
      <c r="C213" s="4">
        <v>12.080399999999999</v>
      </c>
      <c r="D213" s="4">
        <v>10.9846</v>
      </c>
      <c r="E213" s="4">
        <v>11.3955</v>
      </c>
      <c r="F213" s="4">
        <v>8.8836899999999996</v>
      </c>
      <c r="I213">
        <v>8</v>
      </c>
      <c r="J213">
        <v>8</v>
      </c>
      <c r="K213">
        <v>2315800</v>
      </c>
      <c r="L213">
        <v>0</v>
      </c>
      <c r="M213">
        <v>4330700</v>
      </c>
      <c r="N213">
        <v>2026300</v>
      </c>
      <c r="O213">
        <v>2694000</v>
      </c>
      <c r="P213">
        <v>0</v>
      </c>
      <c r="Q213">
        <v>0.23896500000000001</v>
      </c>
      <c r="R213">
        <v>0.61424400000000001</v>
      </c>
      <c r="S213">
        <v>0.60667700000000002</v>
      </c>
      <c r="T213" t="s">
        <v>667</v>
      </c>
      <c r="U213" t="s">
        <v>667</v>
      </c>
      <c r="V213" t="s">
        <v>668</v>
      </c>
      <c r="W213" t="s">
        <v>669</v>
      </c>
      <c r="X213">
        <f t="shared" si="15"/>
        <v>0</v>
      </c>
      <c r="Y213">
        <f t="shared" si="16"/>
        <v>0</v>
      </c>
      <c r="Z213">
        <f t="shared" si="17"/>
        <v>0</v>
      </c>
      <c r="AA213">
        <f t="shared" si="18"/>
        <v>0</v>
      </c>
      <c r="AB213">
        <f t="shared" si="19"/>
        <v>0</v>
      </c>
    </row>
    <row r="214" spans="1:28" x14ac:dyDescent="0.25">
      <c r="A214">
        <v>8.9424899999999994</v>
      </c>
      <c r="B214">
        <v>10.1553</v>
      </c>
      <c r="C214" s="4">
        <v>9.3335799999999995</v>
      </c>
      <c r="D214" s="4">
        <v>10.7051</v>
      </c>
      <c r="E214" s="4">
        <v>10.370200000000001</v>
      </c>
      <c r="F214" s="4">
        <v>8.7260799999999996</v>
      </c>
      <c r="I214">
        <v>5</v>
      </c>
      <c r="J214">
        <v>5</v>
      </c>
      <c r="K214">
        <v>0</v>
      </c>
      <c r="L214">
        <v>1140400</v>
      </c>
      <c r="M214">
        <v>645190</v>
      </c>
      <c r="N214">
        <v>1669400</v>
      </c>
      <c r="O214">
        <v>0</v>
      </c>
      <c r="P214">
        <v>423460</v>
      </c>
      <c r="Q214">
        <v>0.25630900000000001</v>
      </c>
      <c r="R214">
        <v>-0.45665899999999998</v>
      </c>
      <c r="S214">
        <v>-0.64470499999999997</v>
      </c>
      <c r="T214" t="s">
        <v>670</v>
      </c>
      <c r="U214" t="s">
        <v>670</v>
      </c>
      <c r="V214" t="s">
        <v>671</v>
      </c>
      <c r="W214" t="s">
        <v>672</v>
      </c>
      <c r="X214">
        <f t="shared" si="15"/>
        <v>0</v>
      </c>
      <c r="Y214">
        <f t="shared" si="16"/>
        <v>0</v>
      </c>
      <c r="Z214">
        <f t="shared" si="17"/>
        <v>0</v>
      </c>
      <c r="AA214">
        <f t="shared" si="18"/>
        <v>0</v>
      </c>
      <c r="AB214">
        <f t="shared" si="19"/>
        <v>0</v>
      </c>
    </row>
    <row r="215" spans="1:28" x14ac:dyDescent="0.25">
      <c r="A215">
        <v>12.0489</v>
      </c>
      <c r="B215">
        <v>11.900600000000001</v>
      </c>
      <c r="C215" s="4">
        <v>9.7576000000000001</v>
      </c>
      <c r="D215" s="4">
        <v>12.245200000000001</v>
      </c>
      <c r="E215" s="4">
        <v>12.1212</v>
      </c>
      <c r="F215" s="4">
        <v>10.0838</v>
      </c>
      <c r="I215">
        <v>11</v>
      </c>
      <c r="J215">
        <v>11</v>
      </c>
      <c r="K215">
        <v>4237200</v>
      </c>
      <c r="L215">
        <v>3823400</v>
      </c>
      <c r="M215">
        <v>0</v>
      </c>
      <c r="N215">
        <v>4854800</v>
      </c>
      <c r="O215">
        <v>4454900</v>
      </c>
      <c r="P215">
        <v>0</v>
      </c>
      <c r="Q215">
        <v>8.6196700000000001E-2</v>
      </c>
      <c r="R215">
        <v>-0.247667</v>
      </c>
      <c r="S215">
        <v>-0.24296899999999999</v>
      </c>
      <c r="T215" t="s">
        <v>676</v>
      </c>
      <c r="U215" t="s">
        <v>676</v>
      </c>
      <c r="V215" t="s">
        <v>677</v>
      </c>
      <c r="W215" t="s">
        <v>678</v>
      </c>
      <c r="X215">
        <f t="shared" si="15"/>
        <v>0</v>
      </c>
      <c r="Y215">
        <f t="shared" si="16"/>
        <v>0</v>
      </c>
      <c r="Z215">
        <f t="shared" si="17"/>
        <v>0</v>
      </c>
      <c r="AA215">
        <f t="shared" si="18"/>
        <v>0</v>
      </c>
      <c r="AB215">
        <f t="shared" si="19"/>
        <v>0</v>
      </c>
    </row>
    <row r="216" spans="1:28" x14ac:dyDescent="0.25">
      <c r="A216">
        <v>11.1296</v>
      </c>
      <c r="B216">
        <v>10.328099999999999</v>
      </c>
      <c r="C216" s="4">
        <v>11.115399999999999</v>
      </c>
      <c r="D216" s="4">
        <v>11.785600000000001</v>
      </c>
      <c r="E216" s="4">
        <v>9.8043499999999995</v>
      </c>
      <c r="F216" s="4">
        <v>11.305</v>
      </c>
      <c r="I216">
        <v>7</v>
      </c>
      <c r="J216">
        <v>7</v>
      </c>
      <c r="K216">
        <v>2240500</v>
      </c>
      <c r="L216">
        <v>0</v>
      </c>
      <c r="M216">
        <v>2218600</v>
      </c>
      <c r="N216">
        <v>3530400</v>
      </c>
      <c r="O216">
        <v>0</v>
      </c>
      <c r="P216">
        <v>2530100</v>
      </c>
      <c r="Q216">
        <v>5.6769300000000002E-2</v>
      </c>
      <c r="R216">
        <v>-0.107252</v>
      </c>
      <c r="S216">
        <v>-0.164295</v>
      </c>
      <c r="T216" t="s">
        <v>682</v>
      </c>
      <c r="U216" t="s">
        <v>682</v>
      </c>
      <c r="V216" t="s">
        <v>683</v>
      </c>
      <c r="W216" t="s">
        <v>684</v>
      </c>
      <c r="X216">
        <f t="shared" si="15"/>
        <v>0</v>
      </c>
      <c r="Y216">
        <f t="shared" si="16"/>
        <v>0</v>
      </c>
      <c r="Z216">
        <f t="shared" si="17"/>
        <v>0</v>
      </c>
      <c r="AA216">
        <f t="shared" si="18"/>
        <v>0</v>
      </c>
      <c r="AB216">
        <f t="shared" si="19"/>
        <v>0</v>
      </c>
    </row>
    <row r="217" spans="1:28" x14ac:dyDescent="0.25">
      <c r="A217">
        <v>12.4932</v>
      </c>
      <c r="B217">
        <v>9.8348099999999992</v>
      </c>
      <c r="C217" s="4">
        <v>12.089700000000001</v>
      </c>
      <c r="D217" s="4">
        <v>11.573</v>
      </c>
      <c r="E217" s="4">
        <v>11.5672</v>
      </c>
      <c r="F217" s="4">
        <v>10.3089</v>
      </c>
      <c r="I217">
        <v>15</v>
      </c>
      <c r="J217">
        <v>15</v>
      </c>
      <c r="K217">
        <v>5765500</v>
      </c>
      <c r="L217">
        <v>0</v>
      </c>
      <c r="M217">
        <v>4358900</v>
      </c>
      <c r="N217">
        <v>3046700</v>
      </c>
      <c r="O217">
        <v>3034400</v>
      </c>
      <c r="P217">
        <v>0</v>
      </c>
      <c r="Q217">
        <v>0.12761600000000001</v>
      </c>
      <c r="R217">
        <v>0.322876</v>
      </c>
      <c r="S217">
        <v>0.34798699999999999</v>
      </c>
      <c r="T217" t="s">
        <v>688</v>
      </c>
      <c r="U217" t="s">
        <v>688</v>
      </c>
      <c r="V217" t="s">
        <v>689</v>
      </c>
      <c r="W217" t="s">
        <v>690</v>
      </c>
      <c r="X217">
        <f t="shared" si="15"/>
        <v>0</v>
      </c>
      <c r="Y217">
        <f t="shared" si="16"/>
        <v>0</v>
      </c>
      <c r="Z217">
        <f t="shared" si="17"/>
        <v>0</v>
      </c>
      <c r="AA217">
        <f t="shared" si="18"/>
        <v>0</v>
      </c>
      <c r="AB217">
        <f t="shared" si="19"/>
        <v>0</v>
      </c>
    </row>
    <row r="218" spans="1:28" x14ac:dyDescent="0.25">
      <c r="A218">
        <v>10.689</v>
      </c>
      <c r="B218">
        <v>12.015599999999999</v>
      </c>
      <c r="C218" s="4">
        <v>12.0364</v>
      </c>
      <c r="D218" s="4">
        <v>11.846500000000001</v>
      </c>
      <c r="E218" s="4">
        <v>10.0335</v>
      </c>
      <c r="F218" s="4">
        <v>12.7277</v>
      </c>
      <c r="I218">
        <v>11</v>
      </c>
      <c r="J218">
        <v>11</v>
      </c>
      <c r="K218">
        <v>0</v>
      </c>
      <c r="L218">
        <v>4140500</v>
      </c>
      <c r="M218">
        <v>4200800</v>
      </c>
      <c r="N218">
        <v>3682500</v>
      </c>
      <c r="O218">
        <v>0</v>
      </c>
      <c r="P218">
        <v>6783100</v>
      </c>
      <c r="Q218">
        <v>1.62097E-2</v>
      </c>
      <c r="R218">
        <v>4.4463200000000001E-2</v>
      </c>
      <c r="S218">
        <v>4.8872600000000002E-2</v>
      </c>
      <c r="T218" t="s">
        <v>691</v>
      </c>
      <c r="U218" t="s">
        <v>691</v>
      </c>
      <c r="V218" t="s">
        <v>692</v>
      </c>
      <c r="W218" t="s">
        <v>693</v>
      </c>
      <c r="X218">
        <f t="shared" si="15"/>
        <v>0</v>
      </c>
      <c r="Y218">
        <f t="shared" si="16"/>
        <v>0</v>
      </c>
      <c r="Z218">
        <f t="shared" si="17"/>
        <v>0</v>
      </c>
      <c r="AA218">
        <f t="shared" si="18"/>
        <v>0</v>
      </c>
      <c r="AB218">
        <f t="shared" si="19"/>
        <v>0</v>
      </c>
    </row>
    <row r="219" spans="1:28" x14ac:dyDescent="0.25">
      <c r="A219">
        <v>12.6068</v>
      </c>
      <c r="B219">
        <v>10.6547</v>
      </c>
      <c r="C219" s="4">
        <v>12.8459</v>
      </c>
      <c r="D219" s="4">
        <v>12.640599999999999</v>
      </c>
      <c r="E219" s="4">
        <v>8.9904299999999999</v>
      </c>
      <c r="F219" s="4">
        <v>12.727499999999999</v>
      </c>
      <c r="I219">
        <v>9</v>
      </c>
      <c r="J219">
        <v>8</v>
      </c>
      <c r="K219">
        <v>6237800</v>
      </c>
      <c r="L219">
        <v>0</v>
      </c>
      <c r="M219">
        <v>7362100</v>
      </c>
      <c r="N219">
        <v>6385400</v>
      </c>
      <c r="O219">
        <v>0</v>
      </c>
      <c r="P219">
        <v>6782100</v>
      </c>
      <c r="Q219">
        <v>0.154166</v>
      </c>
      <c r="R219">
        <v>0.58295699999999995</v>
      </c>
      <c r="S219">
        <v>0.41240500000000002</v>
      </c>
      <c r="T219" t="s">
        <v>707</v>
      </c>
      <c r="U219" t="s">
        <v>708</v>
      </c>
      <c r="V219" t="s">
        <v>709</v>
      </c>
      <c r="W219" t="s">
        <v>710</v>
      </c>
      <c r="X219">
        <f t="shared" si="15"/>
        <v>0</v>
      </c>
      <c r="Y219">
        <f t="shared" si="16"/>
        <v>0</v>
      </c>
      <c r="Z219">
        <f t="shared" si="17"/>
        <v>0</v>
      </c>
      <c r="AA219">
        <f t="shared" si="18"/>
        <v>0</v>
      </c>
      <c r="AB219">
        <f t="shared" si="19"/>
        <v>0</v>
      </c>
    </row>
    <row r="220" spans="1:28" x14ac:dyDescent="0.25">
      <c r="A220">
        <v>10.406499999999999</v>
      </c>
      <c r="B220">
        <v>9.6066099999999999</v>
      </c>
      <c r="C220" s="4">
        <v>9.5361899999999995</v>
      </c>
      <c r="D220" s="4">
        <v>10.8636</v>
      </c>
      <c r="E220" s="4">
        <v>9.6334099999999996</v>
      </c>
      <c r="F220" s="4">
        <v>9.1304400000000001</v>
      </c>
      <c r="I220">
        <v>5</v>
      </c>
      <c r="J220">
        <v>5</v>
      </c>
      <c r="K220">
        <v>1357300</v>
      </c>
      <c r="L220">
        <v>0</v>
      </c>
      <c r="M220">
        <v>0</v>
      </c>
      <c r="N220">
        <v>1863300</v>
      </c>
      <c r="O220">
        <v>794230</v>
      </c>
      <c r="P220">
        <v>560450</v>
      </c>
      <c r="Q220">
        <v>1.47362E-2</v>
      </c>
      <c r="R220">
        <v>-2.6060099999999999E-2</v>
      </c>
      <c r="S220">
        <v>-4.4501300000000001E-2</v>
      </c>
      <c r="T220" t="s">
        <v>16</v>
      </c>
      <c r="U220" t="s">
        <v>16</v>
      </c>
      <c r="V220" t="s">
        <v>17</v>
      </c>
      <c r="W220" t="s">
        <v>18</v>
      </c>
      <c r="X220">
        <f t="shared" si="15"/>
        <v>0</v>
      </c>
      <c r="Y220">
        <f t="shared" si="16"/>
        <v>0</v>
      </c>
      <c r="Z220">
        <f t="shared" si="17"/>
        <v>0</v>
      </c>
      <c r="AA220">
        <f t="shared" si="18"/>
        <v>0</v>
      </c>
      <c r="AB220">
        <f t="shared" si="19"/>
        <v>0</v>
      </c>
    </row>
    <row r="221" spans="1:28" x14ac:dyDescent="0.25">
      <c r="A221">
        <v>11.463900000000001</v>
      </c>
      <c r="B221">
        <v>10.408099999999999</v>
      </c>
      <c r="C221" s="4">
        <v>10.523199999999999</v>
      </c>
      <c r="D221" s="4">
        <v>11.0625</v>
      </c>
      <c r="E221" s="4">
        <v>11.98</v>
      </c>
      <c r="F221" s="4">
        <v>11.7493</v>
      </c>
      <c r="I221">
        <v>11</v>
      </c>
      <c r="J221">
        <v>11</v>
      </c>
      <c r="K221">
        <v>2824800</v>
      </c>
      <c r="L221">
        <v>0</v>
      </c>
      <c r="M221">
        <v>0</v>
      </c>
      <c r="N221">
        <v>2138700</v>
      </c>
      <c r="O221">
        <v>4039500</v>
      </c>
      <c r="P221">
        <v>3442600</v>
      </c>
      <c r="Q221">
        <v>0.85692699999999999</v>
      </c>
      <c r="R221">
        <v>-0.79883499999999996</v>
      </c>
      <c r="S221">
        <v>-1.8435900000000001</v>
      </c>
      <c r="T221" t="s">
        <v>47</v>
      </c>
      <c r="U221" t="s">
        <v>47</v>
      </c>
      <c r="V221" t="s">
        <v>48</v>
      </c>
      <c r="W221" t="s">
        <v>49</v>
      </c>
      <c r="X221">
        <f t="shared" si="15"/>
        <v>0</v>
      </c>
      <c r="Y221">
        <f t="shared" si="16"/>
        <v>0</v>
      </c>
      <c r="Z221">
        <f t="shared" si="17"/>
        <v>0</v>
      </c>
      <c r="AA221">
        <f t="shared" si="18"/>
        <v>0</v>
      </c>
      <c r="AB221">
        <f t="shared" si="19"/>
        <v>0</v>
      </c>
    </row>
    <row r="222" spans="1:28" x14ac:dyDescent="0.25">
      <c r="A222">
        <v>10.3131</v>
      </c>
      <c r="B222">
        <v>10.2643</v>
      </c>
      <c r="C222" s="4">
        <v>11.6815</v>
      </c>
      <c r="D222" s="4">
        <v>11.3401</v>
      </c>
      <c r="E222" s="4">
        <v>11.542400000000001</v>
      </c>
      <c r="F222" s="4">
        <v>11.729200000000001</v>
      </c>
      <c r="I222">
        <v>11</v>
      </c>
      <c r="J222">
        <v>11</v>
      </c>
      <c r="K222">
        <v>0</v>
      </c>
      <c r="L222">
        <v>0</v>
      </c>
      <c r="M222">
        <v>3284700</v>
      </c>
      <c r="N222">
        <v>2592400</v>
      </c>
      <c r="O222">
        <v>2982600</v>
      </c>
      <c r="P222">
        <v>3395000</v>
      </c>
      <c r="Q222">
        <v>0.75414599999999998</v>
      </c>
      <c r="R222">
        <v>-0.78423299999999996</v>
      </c>
      <c r="S222">
        <v>-1.6410100000000001</v>
      </c>
      <c r="T222" t="s">
        <v>248</v>
      </c>
      <c r="U222" t="s">
        <v>248</v>
      </c>
      <c r="V222" t="s">
        <v>249</v>
      </c>
      <c r="W222" t="s">
        <v>250</v>
      </c>
      <c r="X222">
        <f t="shared" si="15"/>
        <v>0</v>
      </c>
      <c r="Y222">
        <f t="shared" si="16"/>
        <v>0</v>
      </c>
      <c r="Z222">
        <f t="shared" si="17"/>
        <v>0</v>
      </c>
      <c r="AA222">
        <f t="shared" si="18"/>
        <v>0</v>
      </c>
      <c r="AB222">
        <f t="shared" si="19"/>
        <v>0</v>
      </c>
    </row>
    <row r="223" spans="1:28" x14ac:dyDescent="0.25">
      <c r="A223">
        <v>9.8711000000000002</v>
      </c>
      <c r="B223">
        <v>10.6046</v>
      </c>
      <c r="C223" s="4">
        <v>12.627800000000001</v>
      </c>
      <c r="D223" s="4">
        <v>11.4641</v>
      </c>
      <c r="E223" s="4">
        <v>11.943199999999999</v>
      </c>
      <c r="F223" s="4">
        <v>11.968999999999999</v>
      </c>
      <c r="I223">
        <v>4</v>
      </c>
      <c r="J223">
        <v>4</v>
      </c>
      <c r="K223">
        <v>0</v>
      </c>
      <c r="L223">
        <v>0</v>
      </c>
      <c r="M223">
        <v>6329300</v>
      </c>
      <c r="N223">
        <v>2825200</v>
      </c>
      <c r="O223">
        <v>3938000</v>
      </c>
      <c r="P223">
        <v>4008800</v>
      </c>
      <c r="Q223">
        <v>0.37844699999999998</v>
      </c>
      <c r="R223">
        <v>-0.75759600000000005</v>
      </c>
      <c r="S223">
        <v>-0.90136000000000005</v>
      </c>
      <c r="T223" t="s">
        <v>546</v>
      </c>
      <c r="U223" t="s">
        <v>546</v>
      </c>
      <c r="V223" t="s">
        <v>547</v>
      </c>
      <c r="W223" t="s">
        <v>548</v>
      </c>
      <c r="X223">
        <f t="shared" si="15"/>
        <v>0</v>
      </c>
      <c r="Y223">
        <f t="shared" si="16"/>
        <v>0</v>
      </c>
      <c r="Z223">
        <f t="shared" si="17"/>
        <v>0</v>
      </c>
      <c r="AA223">
        <f t="shared" si="18"/>
        <v>0</v>
      </c>
      <c r="AB223">
        <f t="shared" si="19"/>
        <v>0</v>
      </c>
    </row>
  </sheetData>
  <sortState ref="A7:AO225">
    <sortCondition descending="1" ref="AB7:AB225"/>
  </sortState>
  <conditionalFormatting sqref="A2:A223">
    <cfRule type="expression" dxfId="11" priority="10">
      <formula>K2=0</formula>
    </cfRule>
  </conditionalFormatting>
  <conditionalFormatting sqref="B2:B223">
    <cfRule type="expression" dxfId="10" priority="9">
      <formula>L2=0</formula>
    </cfRule>
  </conditionalFormatting>
  <conditionalFormatting sqref="E1:E1048576">
    <cfRule type="expression" dxfId="9" priority="2">
      <formula>O1=0</formula>
    </cfRule>
  </conditionalFormatting>
  <conditionalFormatting sqref="F1:F1048576">
    <cfRule type="expression" dxfId="8" priority="1">
      <formula>P1=0</formula>
    </cfRule>
  </conditionalFormatting>
  <conditionalFormatting sqref="C2:C223">
    <cfRule type="expression" dxfId="7" priority="4">
      <formula>M2=0</formula>
    </cfRule>
  </conditionalFormatting>
  <conditionalFormatting sqref="D1:D1048576">
    <cfRule type="expression" dxfId="6" priority="3">
      <formula>N1=0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3"/>
  <sheetViews>
    <sheetView tabSelected="1" workbookViewId="0">
      <selection activeCell="E10" sqref="E10"/>
    </sheetView>
  </sheetViews>
  <sheetFormatPr baseColWidth="10" defaultRowHeight="15" x14ac:dyDescent="0.25"/>
  <cols>
    <col min="2" max="6" width="11.42578125" style="3"/>
  </cols>
  <sheetData>
    <row r="1" spans="1:31" s="2" customForma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714</v>
      </c>
      <c r="H1" s="7" t="s">
        <v>715</v>
      </c>
      <c r="I1" s="7" t="s">
        <v>716</v>
      </c>
      <c r="J1" s="7" t="s">
        <v>717</v>
      </c>
      <c r="K1" s="7" t="s">
        <v>718</v>
      </c>
      <c r="L1" s="7" t="s">
        <v>719</v>
      </c>
      <c r="M1" s="7" t="s">
        <v>720</v>
      </c>
      <c r="N1" s="7" t="s">
        <v>721</v>
      </c>
      <c r="O1" s="7" t="s">
        <v>722</v>
      </c>
      <c r="P1" s="7" t="s">
        <v>723</v>
      </c>
      <c r="Q1" s="7" t="s">
        <v>753</v>
      </c>
      <c r="R1" s="7" t="s">
        <v>754</v>
      </c>
      <c r="S1" s="7" t="s">
        <v>724</v>
      </c>
      <c r="T1" s="7" t="s">
        <v>725</v>
      </c>
      <c r="U1" s="7" t="s">
        <v>726</v>
      </c>
      <c r="V1" s="7" t="s">
        <v>727</v>
      </c>
      <c r="W1" s="7" t="s">
        <v>728</v>
      </c>
      <c r="X1" s="7" t="s">
        <v>755</v>
      </c>
      <c r="Y1" s="7" t="s">
        <v>747</v>
      </c>
      <c r="Z1" s="7" t="s">
        <v>756</v>
      </c>
      <c r="AA1" s="7" t="s">
        <v>749</v>
      </c>
      <c r="AB1" s="7" t="s">
        <v>750</v>
      </c>
      <c r="AD1" s="2">
        <v>0.05</v>
      </c>
      <c r="AE1" s="2">
        <f>-LOG10(AD1)</f>
        <v>1.3010299956639813</v>
      </c>
    </row>
    <row r="2" spans="1:31" s="2" customFormat="1" x14ac:dyDescent="0.25">
      <c r="A2" s="5">
        <v>13.865600000000001</v>
      </c>
      <c r="B2" s="5">
        <v>13.641500000000001</v>
      </c>
      <c r="C2" s="5">
        <v>13.061299999999999</v>
      </c>
      <c r="D2" s="5">
        <v>12.5335</v>
      </c>
      <c r="E2" s="5">
        <v>12.3881</v>
      </c>
      <c r="F2" s="5">
        <v>11.669700000000001</v>
      </c>
      <c r="G2" s="5" t="s">
        <v>729</v>
      </c>
      <c r="H2" s="5" t="s">
        <v>730</v>
      </c>
      <c r="I2" s="5">
        <v>7</v>
      </c>
      <c r="J2" s="5">
        <v>7</v>
      </c>
      <c r="K2" s="5">
        <v>14927000</v>
      </c>
      <c r="L2" s="5">
        <v>12779000</v>
      </c>
      <c r="M2" s="5">
        <v>8547300</v>
      </c>
      <c r="N2" s="5">
        <v>5928700</v>
      </c>
      <c r="O2" s="5">
        <v>5360400</v>
      </c>
      <c r="P2" s="5">
        <v>3257900</v>
      </c>
      <c r="Q2" s="5">
        <v>1.6792</v>
      </c>
      <c r="R2" s="5">
        <v>1.32568</v>
      </c>
      <c r="S2" s="5">
        <v>3.6947399999999999</v>
      </c>
      <c r="T2" s="5" t="s">
        <v>450</v>
      </c>
      <c r="U2" s="5" t="s">
        <v>450</v>
      </c>
      <c r="V2" s="5" t="s">
        <v>451</v>
      </c>
      <c r="W2" s="5" t="s">
        <v>452</v>
      </c>
      <c r="X2" s="5">
        <f>IF(Q2&gt;$AE$1,1,FALSE)</f>
        <v>1</v>
      </c>
      <c r="Y2" s="5">
        <f>IF(R2&gt;1,1,0)</f>
        <v>1</v>
      </c>
      <c r="Z2" s="5">
        <f>IF(R2&lt;-1,1,0)</f>
        <v>0</v>
      </c>
      <c r="AA2" s="5">
        <f>X2+Y2</f>
        <v>2</v>
      </c>
      <c r="AB2" s="5">
        <f>X2+Z2</f>
        <v>1</v>
      </c>
    </row>
    <row r="3" spans="1:31" s="2" customFormat="1" x14ac:dyDescent="0.25">
      <c r="A3" s="5">
        <v>15.0299</v>
      </c>
      <c r="B3" s="5">
        <v>14.5259</v>
      </c>
      <c r="C3" s="5">
        <v>15.155099999999999</v>
      </c>
      <c r="D3" s="5">
        <v>12.674200000000001</v>
      </c>
      <c r="E3" s="5">
        <v>13.0631</v>
      </c>
      <c r="F3" s="5">
        <v>12.508900000000001</v>
      </c>
      <c r="G3" s="5" t="s">
        <v>729</v>
      </c>
      <c r="H3" s="5" t="s">
        <v>730</v>
      </c>
      <c r="I3" s="5">
        <v>7</v>
      </c>
      <c r="J3" s="5">
        <v>7</v>
      </c>
      <c r="K3" s="5">
        <v>33454000</v>
      </c>
      <c r="L3" s="5">
        <v>23590000</v>
      </c>
      <c r="M3" s="5">
        <v>36486000</v>
      </c>
      <c r="N3" s="5">
        <v>6535900</v>
      </c>
      <c r="O3" s="5">
        <v>8558300</v>
      </c>
      <c r="P3" s="5">
        <v>5828400</v>
      </c>
      <c r="Q3" s="5">
        <v>2.9825900000000001</v>
      </c>
      <c r="R3" s="5">
        <v>2.15489</v>
      </c>
      <c r="S3" s="5">
        <v>8.5205599999999997</v>
      </c>
      <c r="T3" s="5" t="s">
        <v>472</v>
      </c>
      <c r="U3" s="5" t="s">
        <v>472</v>
      </c>
      <c r="V3" s="5" t="s">
        <v>473</v>
      </c>
      <c r="W3" s="5" t="s">
        <v>474</v>
      </c>
      <c r="X3" s="5">
        <f>IF(Q3&gt;$AE$1,1,FALSE)</f>
        <v>1</v>
      </c>
      <c r="Y3" s="5">
        <f>IF(R3&gt;1,1,0)</f>
        <v>1</v>
      </c>
      <c r="Z3" s="5">
        <f>IF(R3&lt;-1,1,0)</f>
        <v>0</v>
      </c>
      <c r="AA3" s="5">
        <f>X3+Y3</f>
        <v>2</v>
      </c>
      <c r="AB3" s="5">
        <f>X3+Z3</f>
        <v>1</v>
      </c>
    </row>
    <row r="4" spans="1:31" s="2" customFormat="1" x14ac:dyDescent="0.25">
      <c r="A4" s="5">
        <v>11.988300000000001</v>
      </c>
      <c r="B4" s="5">
        <v>11.845000000000001</v>
      </c>
      <c r="C4" s="5">
        <v>11.979100000000001</v>
      </c>
      <c r="D4" s="5">
        <v>11.1104</v>
      </c>
      <c r="E4" s="5">
        <v>10.122199999999999</v>
      </c>
      <c r="F4" s="5">
        <v>9.7471599999999992</v>
      </c>
      <c r="G4" s="5" t="s">
        <v>729</v>
      </c>
      <c r="H4" s="5" t="s">
        <v>730</v>
      </c>
      <c r="I4" s="5">
        <v>7</v>
      </c>
      <c r="J4" s="5">
        <v>7</v>
      </c>
      <c r="K4" s="5">
        <v>4062900</v>
      </c>
      <c r="L4" s="5">
        <v>3678700</v>
      </c>
      <c r="M4" s="5">
        <v>4037200</v>
      </c>
      <c r="N4" s="5">
        <v>0</v>
      </c>
      <c r="O4" s="5">
        <v>0</v>
      </c>
      <c r="P4" s="5">
        <v>0</v>
      </c>
      <c r="Q4" s="5">
        <v>1.7693399999999999</v>
      </c>
      <c r="R4" s="5">
        <v>1.6108800000000001</v>
      </c>
      <c r="S4" s="5">
        <v>3.9365999999999999</v>
      </c>
      <c r="T4" s="5" t="s">
        <v>213</v>
      </c>
      <c r="U4" s="5" t="s">
        <v>213</v>
      </c>
      <c r="V4" s="5" t="s">
        <v>214</v>
      </c>
      <c r="W4" s="5" t="s">
        <v>215</v>
      </c>
      <c r="X4" s="5">
        <f>IF(Q4&gt;$AE$1,1,FALSE)</f>
        <v>1</v>
      </c>
      <c r="Y4" s="5">
        <f>IF(R4&gt;1,1,0)</f>
        <v>1</v>
      </c>
      <c r="Z4" s="5">
        <f>IF(R4&lt;-1,1,0)</f>
        <v>0</v>
      </c>
      <c r="AA4" s="5">
        <f>X4+Y4</f>
        <v>2</v>
      </c>
      <c r="AB4" s="5">
        <f>X4+Z4</f>
        <v>1</v>
      </c>
    </row>
    <row r="5" spans="1:31" s="2" customFormat="1" x14ac:dyDescent="0.25">
      <c r="A5" s="6">
        <v>11.0307</v>
      </c>
      <c r="B5" s="6">
        <v>10.841200000000001</v>
      </c>
      <c r="C5" s="6">
        <v>9.9880700000000004</v>
      </c>
      <c r="D5" s="6">
        <v>11.271100000000001</v>
      </c>
      <c r="E5" s="6">
        <v>12.0488</v>
      </c>
      <c r="F5" s="6">
        <v>12.037100000000001</v>
      </c>
      <c r="G5" s="6" t="s">
        <v>729</v>
      </c>
      <c r="H5" s="6" t="s">
        <v>730</v>
      </c>
      <c r="I5" s="6">
        <v>14</v>
      </c>
      <c r="J5" s="6">
        <v>14</v>
      </c>
      <c r="K5" s="6">
        <v>2092000</v>
      </c>
      <c r="L5" s="6">
        <v>1834600</v>
      </c>
      <c r="M5" s="6">
        <v>0</v>
      </c>
      <c r="N5" s="6">
        <v>2471400</v>
      </c>
      <c r="O5" s="6">
        <v>4237000</v>
      </c>
      <c r="P5" s="6">
        <v>4202700</v>
      </c>
      <c r="Q5" s="6">
        <v>1.3270599999999999</v>
      </c>
      <c r="R5" s="6">
        <v>-1.16568</v>
      </c>
      <c r="S5" s="6">
        <v>-2.8353100000000002</v>
      </c>
      <c r="T5" s="6" t="s">
        <v>567</v>
      </c>
      <c r="U5" s="6" t="s">
        <v>567</v>
      </c>
      <c r="V5" s="6" t="s">
        <v>568</v>
      </c>
      <c r="W5" s="6" t="s">
        <v>569</v>
      </c>
      <c r="X5" s="6">
        <f>IF(Q5&gt;$AE$1,1,FALSE)</f>
        <v>1</v>
      </c>
      <c r="Y5" s="6">
        <f>IF(R5&gt;1,1,0)</f>
        <v>0</v>
      </c>
      <c r="Z5" s="6">
        <f>IF(R5&lt;-1,1,0)</f>
        <v>1</v>
      </c>
      <c r="AA5" s="6">
        <f>X5+Y5</f>
        <v>1</v>
      </c>
      <c r="AB5" s="6">
        <f>X5+Z5</f>
        <v>2</v>
      </c>
    </row>
    <row r="6" spans="1:31" s="2" customFormat="1" x14ac:dyDescent="0.25">
      <c r="A6" s="6">
        <v>9.9220199999999998</v>
      </c>
      <c r="B6" s="6">
        <v>11.244999999999999</v>
      </c>
      <c r="C6" s="6">
        <v>9.7900200000000002</v>
      </c>
      <c r="D6" s="6">
        <v>11.9389</v>
      </c>
      <c r="E6" s="6">
        <v>11.6249</v>
      </c>
      <c r="F6" s="6">
        <v>11.7226</v>
      </c>
      <c r="G6" s="6" t="s">
        <v>729</v>
      </c>
      <c r="H6" s="6" t="s">
        <v>730</v>
      </c>
      <c r="I6" s="6">
        <v>9</v>
      </c>
      <c r="J6" s="6">
        <v>9</v>
      </c>
      <c r="K6" s="6">
        <v>0</v>
      </c>
      <c r="L6" s="6">
        <v>2427100</v>
      </c>
      <c r="M6" s="6">
        <v>0</v>
      </c>
      <c r="N6" s="6">
        <v>3926100</v>
      </c>
      <c r="O6" s="6">
        <v>3158200</v>
      </c>
      <c r="P6" s="6">
        <v>3379600</v>
      </c>
      <c r="Q6" s="6">
        <v>1.4182999999999999</v>
      </c>
      <c r="R6" s="6">
        <v>-1.44312</v>
      </c>
      <c r="S6" s="6">
        <v>-3.0462400000000001</v>
      </c>
      <c r="T6" s="6" t="s">
        <v>599</v>
      </c>
      <c r="U6" s="6" t="s">
        <v>600</v>
      </c>
      <c r="V6" s="6" t="s">
        <v>601</v>
      </c>
      <c r="W6" s="6" t="s">
        <v>602</v>
      </c>
      <c r="X6" s="6">
        <f>IF(Q6&gt;$AE$1,1,FALSE)</f>
        <v>1</v>
      </c>
      <c r="Y6" s="6">
        <f>IF(R6&gt;1,1,0)</f>
        <v>0</v>
      </c>
      <c r="Z6" s="6">
        <f>IF(R6&lt;-1,1,0)</f>
        <v>1</v>
      </c>
      <c r="AA6" s="6">
        <f>X6+Y6</f>
        <v>1</v>
      </c>
      <c r="AB6" s="6">
        <f>X6+Z6</f>
        <v>2</v>
      </c>
    </row>
    <row r="7" spans="1:31" s="2" customFormat="1" x14ac:dyDescent="0.25">
      <c r="A7" s="6">
        <v>9.3098700000000001</v>
      </c>
      <c r="B7" s="6">
        <v>9.1964600000000001</v>
      </c>
      <c r="C7" s="6">
        <v>10.6418</v>
      </c>
      <c r="D7" s="6">
        <v>11.060600000000001</v>
      </c>
      <c r="E7" s="6">
        <v>11.77</v>
      </c>
      <c r="F7" s="6">
        <v>12.521699999999999</v>
      </c>
      <c r="G7" s="6" t="s">
        <v>729</v>
      </c>
      <c r="H7" s="6" t="s">
        <v>730</v>
      </c>
      <c r="I7" s="6">
        <v>11</v>
      </c>
      <c r="J7" s="6">
        <v>11</v>
      </c>
      <c r="K7" s="6">
        <v>0</v>
      </c>
      <c r="L7" s="6">
        <v>0</v>
      </c>
      <c r="M7" s="6">
        <v>0</v>
      </c>
      <c r="N7" s="6">
        <v>2135800</v>
      </c>
      <c r="O7" s="6">
        <v>3492300</v>
      </c>
      <c r="P7" s="6">
        <v>5880400</v>
      </c>
      <c r="Q7" s="6">
        <v>1.5228600000000001</v>
      </c>
      <c r="R7" s="6">
        <v>-2.0680200000000002</v>
      </c>
      <c r="S7" s="6">
        <v>-3.29758</v>
      </c>
      <c r="T7" s="6" t="s">
        <v>245</v>
      </c>
      <c r="U7" s="6" t="s">
        <v>245</v>
      </c>
      <c r="V7" s="6" t="s">
        <v>246</v>
      </c>
      <c r="W7" s="6" t="s">
        <v>247</v>
      </c>
      <c r="X7" s="6">
        <f>IF(Q7&gt;$AE$1,1,FALSE)</f>
        <v>1</v>
      </c>
      <c r="Y7" s="6">
        <f>IF(R7&gt;1,1,0)</f>
        <v>0</v>
      </c>
      <c r="Z7" s="6">
        <f>IF(R7&lt;-1,1,0)</f>
        <v>1</v>
      </c>
      <c r="AA7" s="6">
        <f>X7+Y7</f>
        <v>1</v>
      </c>
      <c r="AB7" s="6">
        <f>X7+Z7</f>
        <v>2</v>
      </c>
    </row>
    <row r="8" spans="1:31" s="2" customFormat="1" x14ac:dyDescent="0.25">
      <c r="A8" s="6">
        <v>9.4751300000000001</v>
      </c>
      <c r="B8" s="6">
        <v>9.9162199999999991</v>
      </c>
      <c r="C8" s="6">
        <v>8.9054500000000001</v>
      </c>
      <c r="D8" s="6">
        <v>12.453099999999999</v>
      </c>
      <c r="E8" s="6">
        <v>12.106999999999999</v>
      </c>
      <c r="F8" s="6">
        <v>11.6494</v>
      </c>
      <c r="G8" s="6" t="s">
        <v>729</v>
      </c>
      <c r="H8" s="6" t="s">
        <v>730</v>
      </c>
      <c r="I8" s="6">
        <v>5</v>
      </c>
      <c r="J8" s="6">
        <v>5</v>
      </c>
      <c r="K8" s="6">
        <v>0</v>
      </c>
      <c r="L8" s="6">
        <v>0</v>
      </c>
      <c r="M8" s="6">
        <v>0</v>
      </c>
      <c r="N8" s="6">
        <v>5607300</v>
      </c>
      <c r="O8" s="6">
        <v>4411200</v>
      </c>
      <c r="P8" s="6">
        <v>3212300</v>
      </c>
      <c r="Q8" s="6">
        <v>2.6718600000000001</v>
      </c>
      <c r="R8" s="6">
        <v>-2.6375500000000001</v>
      </c>
      <c r="S8" s="6">
        <v>-7.0549400000000002</v>
      </c>
      <c r="T8" s="6" t="s">
        <v>625</v>
      </c>
      <c r="U8" s="6" t="s">
        <v>625</v>
      </c>
      <c r="V8" s="6" t="s">
        <v>626</v>
      </c>
      <c r="W8" s="6" t="s">
        <v>627</v>
      </c>
      <c r="X8" s="6">
        <f>IF(Q8&gt;$AE$1,1,FALSE)</f>
        <v>1</v>
      </c>
      <c r="Y8" s="6">
        <f>IF(R8&gt;1,1,0)</f>
        <v>0</v>
      </c>
      <c r="Z8" s="6">
        <f>IF(R8&lt;-1,1,0)</f>
        <v>1</v>
      </c>
      <c r="AA8" s="6">
        <f>X8+Y8</f>
        <v>1</v>
      </c>
      <c r="AB8" s="6">
        <f>X8+Z8</f>
        <v>2</v>
      </c>
    </row>
    <row r="9" spans="1:31" x14ac:dyDescent="0.25">
      <c r="A9">
        <v>13.9312</v>
      </c>
      <c r="B9" s="4">
        <v>14.012499999999999</v>
      </c>
      <c r="C9" s="4">
        <v>14.1302</v>
      </c>
      <c r="D9" s="4">
        <v>14.381</v>
      </c>
      <c r="E9" s="4">
        <v>14.551600000000001</v>
      </c>
      <c r="F9" s="4">
        <v>14.4892</v>
      </c>
      <c r="G9" t="s">
        <v>729</v>
      </c>
      <c r="H9" t="s">
        <v>730</v>
      </c>
      <c r="I9">
        <v>20</v>
      </c>
      <c r="J9">
        <v>20</v>
      </c>
      <c r="K9">
        <v>15621000</v>
      </c>
      <c r="L9">
        <v>16527000</v>
      </c>
      <c r="M9">
        <v>17931000</v>
      </c>
      <c r="N9">
        <v>21336000</v>
      </c>
      <c r="O9">
        <v>24015000</v>
      </c>
      <c r="P9">
        <v>22997000</v>
      </c>
      <c r="Q9">
        <v>2.3813</v>
      </c>
      <c r="R9">
        <v>-0.44930100000000001</v>
      </c>
      <c r="S9">
        <v>-5.8893599999999999</v>
      </c>
      <c r="T9" t="s">
        <v>94</v>
      </c>
      <c r="U9" t="s">
        <v>95</v>
      </c>
      <c r="V9" t="s">
        <v>96</v>
      </c>
      <c r="W9" t="s">
        <v>97</v>
      </c>
      <c r="X9">
        <f t="shared" ref="X9:X18" si="0">IF(Q9&gt;$AE$1,1,FALSE)</f>
        <v>1</v>
      </c>
      <c r="Y9">
        <f t="shared" ref="Y9:Y18" si="1">IF(R9&gt;1,1,0)</f>
        <v>0</v>
      </c>
      <c r="Z9">
        <f t="shared" ref="Z9:Z18" si="2">IF(R9&lt;-1,1,0)</f>
        <v>0</v>
      </c>
      <c r="AA9">
        <f t="shared" ref="AA9:AA18" si="3">X9+Y9</f>
        <v>1</v>
      </c>
      <c r="AB9">
        <f t="shared" ref="AB9:AB18" si="4">X9+Z9</f>
        <v>1</v>
      </c>
    </row>
    <row r="10" spans="1:31" x14ac:dyDescent="0.25">
      <c r="A10">
        <v>14.085800000000001</v>
      </c>
      <c r="B10" s="4">
        <v>14.299099999999999</v>
      </c>
      <c r="C10" s="4">
        <v>14.2171</v>
      </c>
      <c r="D10" s="4">
        <v>14.8207</v>
      </c>
      <c r="E10" s="4">
        <v>14.6541</v>
      </c>
      <c r="F10" s="4">
        <v>14.897</v>
      </c>
      <c r="G10" t="s">
        <v>729</v>
      </c>
      <c r="H10" t="s">
        <v>730</v>
      </c>
      <c r="I10">
        <v>33</v>
      </c>
      <c r="J10">
        <v>30</v>
      </c>
      <c r="K10">
        <v>17388000</v>
      </c>
      <c r="L10">
        <v>20159000</v>
      </c>
      <c r="M10">
        <v>19045000</v>
      </c>
      <c r="N10">
        <v>28939000</v>
      </c>
      <c r="O10">
        <v>25782000</v>
      </c>
      <c r="P10">
        <v>30510000</v>
      </c>
      <c r="Q10">
        <v>2.4675199999999999</v>
      </c>
      <c r="R10">
        <v>-0.58991099999999996</v>
      </c>
      <c r="S10">
        <v>-6.2166699999999997</v>
      </c>
      <c r="T10" t="s">
        <v>136</v>
      </c>
      <c r="U10" t="s">
        <v>137</v>
      </c>
      <c r="V10" t="s">
        <v>138</v>
      </c>
      <c r="W10" t="s">
        <v>139</v>
      </c>
      <c r="X10">
        <f t="shared" si="0"/>
        <v>1</v>
      </c>
      <c r="Y10">
        <f t="shared" si="1"/>
        <v>0</v>
      </c>
      <c r="Z10">
        <f t="shared" si="2"/>
        <v>0</v>
      </c>
      <c r="AA10">
        <f t="shared" si="3"/>
        <v>1</v>
      </c>
      <c r="AB10">
        <f t="shared" si="4"/>
        <v>1</v>
      </c>
    </row>
    <row r="11" spans="1:31" x14ac:dyDescent="0.25">
      <c r="A11">
        <v>13.5581</v>
      </c>
      <c r="B11" s="4">
        <v>13.286</v>
      </c>
      <c r="C11" s="4">
        <v>13.5359</v>
      </c>
      <c r="D11" s="4">
        <v>13.0617</v>
      </c>
      <c r="E11" s="4">
        <v>13.072800000000001</v>
      </c>
      <c r="F11" s="4">
        <v>12.9856</v>
      </c>
      <c r="G11" t="s">
        <v>729</v>
      </c>
      <c r="H11" t="s">
        <v>730</v>
      </c>
      <c r="I11">
        <v>14</v>
      </c>
      <c r="J11">
        <v>14</v>
      </c>
      <c r="K11">
        <v>12061000</v>
      </c>
      <c r="L11">
        <v>9988300</v>
      </c>
      <c r="M11">
        <v>11877000</v>
      </c>
      <c r="N11">
        <v>8550100</v>
      </c>
      <c r="O11">
        <v>8615700</v>
      </c>
      <c r="P11">
        <v>8110500</v>
      </c>
      <c r="Q11">
        <v>1.9965999999999999</v>
      </c>
      <c r="R11">
        <v>0.41997200000000001</v>
      </c>
      <c r="S11">
        <v>4.5937200000000002</v>
      </c>
      <c r="T11" t="s">
        <v>239</v>
      </c>
      <c r="U11" t="s">
        <v>239</v>
      </c>
      <c r="V11" t="s">
        <v>240</v>
      </c>
      <c r="W11" t="s">
        <v>241</v>
      </c>
      <c r="X11">
        <f t="shared" si="0"/>
        <v>1</v>
      </c>
      <c r="Y11">
        <f t="shared" si="1"/>
        <v>0</v>
      </c>
      <c r="Z11">
        <f t="shared" si="2"/>
        <v>0</v>
      </c>
      <c r="AA11">
        <f t="shared" si="3"/>
        <v>1</v>
      </c>
      <c r="AB11">
        <f t="shared" si="4"/>
        <v>1</v>
      </c>
    </row>
    <row r="12" spans="1:31" x14ac:dyDescent="0.25">
      <c r="A12">
        <v>13.737</v>
      </c>
      <c r="B12" s="4">
        <v>13.888400000000001</v>
      </c>
      <c r="C12" s="4">
        <v>13.7333</v>
      </c>
      <c r="D12" s="4">
        <v>14.355399999999999</v>
      </c>
      <c r="E12" s="4">
        <v>14.1534</v>
      </c>
      <c r="F12" s="4">
        <v>14.6165</v>
      </c>
      <c r="G12" t="s">
        <v>729</v>
      </c>
      <c r="H12" t="s">
        <v>730</v>
      </c>
      <c r="I12">
        <v>11</v>
      </c>
      <c r="J12">
        <v>11</v>
      </c>
      <c r="K12">
        <v>13654000</v>
      </c>
      <c r="L12">
        <v>15164000</v>
      </c>
      <c r="M12">
        <v>13619000</v>
      </c>
      <c r="N12">
        <v>20960000</v>
      </c>
      <c r="O12">
        <v>18222000</v>
      </c>
      <c r="P12">
        <v>25119000</v>
      </c>
      <c r="Q12">
        <v>1.82992</v>
      </c>
      <c r="R12">
        <v>-0.588835</v>
      </c>
      <c r="S12">
        <v>-4.1048900000000001</v>
      </c>
      <c r="T12" t="s">
        <v>279</v>
      </c>
      <c r="U12" t="s">
        <v>279</v>
      </c>
      <c r="V12" t="s">
        <v>280</v>
      </c>
      <c r="W12" t="s">
        <v>281</v>
      </c>
      <c r="X12">
        <f t="shared" si="0"/>
        <v>1</v>
      </c>
      <c r="Y12">
        <f t="shared" si="1"/>
        <v>0</v>
      </c>
      <c r="Z12">
        <f t="shared" si="2"/>
        <v>0</v>
      </c>
      <c r="AA12">
        <f t="shared" si="3"/>
        <v>1</v>
      </c>
      <c r="AB12">
        <f t="shared" si="4"/>
        <v>1</v>
      </c>
    </row>
    <row r="13" spans="1:31" x14ac:dyDescent="0.25">
      <c r="A13">
        <v>11.047000000000001</v>
      </c>
      <c r="B13" s="4">
        <v>10.8683</v>
      </c>
      <c r="C13" s="4">
        <v>11.28</v>
      </c>
      <c r="D13" s="4">
        <v>11.571400000000001</v>
      </c>
      <c r="E13" s="4">
        <v>12.0573</v>
      </c>
      <c r="F13" s="4">
        <v>12.008699999999999</v>
      </c>
      <c r="G13" t="s">
        <v>729</v>
      </c>
      <c r="H13" t="s">
        <v>730</v>
      </c>
      <c r="I13">
        <v>7</v>
      </c>
      <c r="J13">
        <v>7</v>
      </c>
      <c r="K13">
        <v>2115800</v>
      </c>
      <c r="L13">
        <v>1869300</v>
      </c>
      <c r="M13">
        <v>2486700</v>
      </c>
      <c r="N13">
        <v>3043200</v>
      </c>
      <c r="O13">
        <v>4262000</v>
      </c>
      <c r="P13">
        <v>4120700</v>
      </c>
      <c r="Q13">
        <v>1.8533599999999999</v>
      </c>
      <c r="R13">
        <v>-0.814025</v>
      </c>
      <c r="S13">
        <v>-4.1712899999999999</v>
      </c>
      <c r="T13" t="s">
        <v>326</v>
      </c>
      <c r="U13" t="s">
        <v>326</v>
      </c>
      <c r="V13" t="s">
        <v>327</v>
      </c>
      <c r="W13" t="s">
        <v>328</v>
      </c>
      <c r="X13">
        <f t="shared" si="0"/>
        <v>1</v>
      </c>
      <c r="Y13">
        <f t="shared" si="1"/>
        <v>0</v>
      </c>
      <c r="Z13">
        <f t="shared" si="2"/>
        <v>0</v>
      </c>
      <c r="AA13">
        <f t="shared" si="3"/>
        <v>1</v>
      </c>
      <c r="AB13">
        <f t="shared" si="4"/>
        <v>1</v>
      </c>
    </row>
    <row r="14" spans="1:31" x14ac:dyDescent="0.25">
      <c r="A14">
        <v>14.0222</v>
      </c>
      <c r="B14" s="4">
        <v>13.684900000000001</v>
      </c>
      <c r="C14" s="4">
        <v>14.0047</v>
      </c>
      <c r="D14" s="4">
        <v>14.317500000000001</v>
      </c>
      <c r="E14" s="4">
        <v>14.1595</v>
      </c>
      <c r="F14" s="4">
        <v>14.292999999999999</v>
      </c>
      <c r="G14" t="s">
        <v>729</v>
      </c>
      <c r="H14" t="s">
        <v>730</v>
      </c>
      <c r="I14">
        <v>22</v>
      </c>
      <c r="J14">
        <v>22</v>
      </c>
      <c r="K14">
        <v>16638000</v>
      </c>
      <c r="L14">
        <v>13169000</v>
      </c>
      <c r="M14">
        <v>16438000</v>
      </c>
      <c r="N14">
        <v>20417000</v>
      </c>
      <c r="O14">
        <v>18299000</v>
      </c>
      <c r="P14">
        <v>20074000</v>
      </c>
      <c r="Q14">
        <v>1.37096</v>
      </c>
      <c r="R14">
        <v>-0.35273300000000002</v>
      </c>
      <c r="S14">
        <v>-2.93587</v>
      </c>
      <c r="T14" t="s">
        <v>393</v>
      </c>
      <c r="U14" t="s">
        <v>393</v>
      </c>
      <c r="V14" t="s">
        <v>394</v>
      </c>
      <c r="W14" t="s">
        <v>395</v>
      </c>
      <c r="X14">
        <f t="shared" si="0"/>
        <v>1</v>
      </c>
      <c r="Y14">
        <f t="shared" si="1"/>
        <v>0</v>
      </c>
      <c r="Z14">
        <f t="shared" si="2"/>
        <v>0</v>
      </c>
      <c r="AA14">
        <f t="shared" si="3"/>
        <v>1</v>
      </c>
      <c r="AB14">
        <f t="shared" si="4"/>
        <v>1</v>
      </c>
    </row>
    <row r="15" spans="1:31" x14ac:dyDescent="0.25">
      <c r="A15">
        <v>11.366400000000001</v>
      </c>
      <c r="B15" s="4">
        <v>11.0215</v>
      </c>
      <c r="C15" s="4">
        <v>11.309900000000001</v>
      </c>
      <c r="D15" s="4">
        <v>11.7531</v>
      </c>
      <c r="E15" s="4">
        <v>11.9763</v>
      </c>
      <c r="F15" s="4">
        <v>11.527799999999999</v>
      </c>
      <c r="G15" t="s">
        <v>729</v>
      </c>
      <c r="H15" t="s">
        <v>730</v>
      </c>
      <c r="I15">
        <v>6</v>
      </c>
      <c r="J15">
        <v>6</v>
      </c>
      <c r="K15">
        <v>2640200</v>
      </c>
      <c r="L15">
        <v>2078800</v>
      </c>
      <c r="M15">
        <v>2538800</v>
      </c>
      <c r="N15">
        <v>3451700</v>
      </c>
      <c r="O15">
        <v>4029400</v>
      </c>
      <c r="P15">
        <v>2952700</v>
      </c>
      <c r="Q15">
        <v>1.43971</v>
      </c>
      <c r="R15">
        <v>-0.519787</v>
      </c>
      <c r="S15">
        <v>-3.0968499999999999</v>
      </c>
      <c r="T15" t="s">
        <v>521</v>
      </c>
      <c r="U15" t="s">
        <v>521</v>
      </c>
      <c r="V15" t="s">
        <v>522</v>
      </c>
      <c r="W15" t="s">
        <v>523</v>
      </c>
      <c r="X15">
        <f t="shared" si="0"/>
        <v>1</v>
      </c>
      <c r="Y15">
        <f t="shared" si="1"/>
        <v>0</v>
      </c>
      <c r="Z15">
        <f t="shared" si="2"/>
        <v>0</v>
      </c>
      <c r="AA15">
        <f t="shared" si="3"/>
        <v>1</v>
      </c>
      <c r="AB15">
        <f t="shared" si="4"/>
        <v>1</v>
      </c>
    </row>
    <row r="16" spans="1:31" x14ac:dyDescent="0.25">
      <c r="A16">
        <v>11.6189</v>
      </c>
      <c r="B16" s="4">
        <v>10.9413</v>
      </c>
      <c r="C16" s="4">
        <v>11.7775</v>
      </c>
      <c r="D16" s="4">
        <v>12.2483</v>
      </c>
      <c r="E16" s="4">
        <v>12.156700000000001</v>
      </c>
      <c r="F16" s="4">
        <v>12.7165</v>
      </c>
      <c r="G16" t="s">
        <v>729</v>
      </c>
      <c r="H16" t="s">
        <v>730</v>
      </c>
      <c r="I16">
        <v>20</v>
      </c>
      <c r="J16">
        <v>20</v>
      </c>
      <c r="K16">
        <v>3145100</v>
      </c>
      <c r="L16">
        <v>1966400</v>
      </c>
      <c r="M16">
        <v>3510600</v>
      </c>
      <c r="N16">
        <v>4865100</v>
      </c>
      <c r="O16">
        <v>4565900</v>
      </c>
      <c r="P16">
        <v>6730600</v>
      </c>
      <c r="Q16">
        <v>1.3976599999999999</v>
      </c>
      <c r="R16">
        <v>-0.92790799999999996</v>
      </c>
      <c r="S16">
        <v>-2.9978799999999999</v>
      </c>
      <c r="T16" t="s">
        <v>533</v>
      </c>
      <c r="U16" t="s">
        <v>533</v>
      </c>
      <c r="V16" t="s">
        <v>534</v>
      </c>
      <c r="W16" t="s">
        <v>535</v>
      </c>
      <c r="X16">
        <f t="shared" si="0"/>
        <v>1</v>
      </c>
      <c r="Y16">
        <f t="shared" si="1"/>
        <v>0</v>
      </c>
      <c r="Z16">
        <f t="shared" si="2"/>
        <v>0</v>
      </c>
      <c r="AA16">
        <f t="shared" si="3"/>
        <v>1</v>
      </c>
      <c r="AB16">
        <f t="shared" si="4"/>
        <v>1</v>
      </c>
    </row>
    <row r="17" spans="1:28" x14ac:dyDescent="0.25">
      <c r="A17">
        <v>11.8775</v>
      </c>
      <c r="B17" s="4">
        <v>11.9085</v>
      </c>
      <c r="C17" s="4">
        <v>12.1671</v>
      </c>
      <c r="D17" s="4">
        <v>11.496</v>
      </c>
      <c r="E17" s="4">
        <v>11.684100000000001</v>
      </c>
      <c r="F17" s="4">
        <v>11.630699999999999</v>
      </c>
      <c r="G17" t="s">
        <v>729</v>
      </c>
      <c r="H17" t="s">
        <v>730</v>
      </c>
      <c r="I17">
        <v>9</v>
      </c>
      <c r="J17">
        <v>9</v>
      </c>
      <c r="K17">
        <v>3762600</v>
      </c>
      <c r="L17">
        <v>3844200</v>
      </c>
      <c r="M17">
        <v>4599100</v>
      </c>
      <c r="N17">
        <v>2888200</v>
      </c>
      <c r="O17">
        <v>3290600</v>
      </c>
      <c r="P17">
        <v>3170900</v>
      </c>
      <c r="Q17">
        <v>1.61988</v>
      </c>
      <c r="R17">
        <v>0.38078400000000001</v>
      </c>
      <c r="S17">
        <v>3.5408499999999998</v>
      </c>
      <c r="T17" t="s">
        <v>697</v>
      </c>
      <c r="U17" t="s">
        <v>697</v>
      </c>
      <c r="V17" t="s">
        <v>698</v>
      </c>
      <c r="W17" t="s">
        <v>699</v>
      </c>
      <c r="X17">
        <f t="shared" si="0"/>
        <v>1</v>
      </c>
      <c r="Y17">
        <f t="shared" si="1"/>
        <v>0</v>
      </c>
      <c r="Z17">
        <f t="shared" si="2"/>
        <v>0</v>
      </c>
      <c r="AA17">
        <f t="shared" si="3"/>
        <v>1</v>
      </c>
      <c r="AB17">
        <f t="shared" si="4"/>
        <v>1</v>
      </c>
    </row>
    <row r="18" spans="1:28" x14ac:dyDescent="0.25">
      <c r="A18">
        <v>11.38</v>
      </c>
      <c r="B18" s="4">
        <v>11.506399999999999</v>
      </c>
      <c r="C18" s="4">
        <v>11.672499999999999</v>
      </c>
      <c r="D18" s="4">
        <v>11.185600000000001</v>
      </c>
      <c r="E18" s="4">
        <v>10.6081</v>
      </c>
      <c r="F18" s="4">
        <v>10.719799999999999</v>
      </c>
      <c r="G18" t="s">
        <v>729</v>
      </c>
      <c r="H18" t="s">
        <v>730</v>
      </c>
      <c r="I18">
        <v>10</v>
      </c>
      <c r="J18">
        <v>4</v>
      </c>
      <c r="K18">
        <v>2665200</v>
      </c>
      <c r="L18">
        <v>2909200</v>
      </c>
      <c r="M18">
        <v>3264200</v>
      </c>
      <c r="N18">
        <v>2329200</v>
      </c>
      <c r="O18">
        <v>0</v>
      </c>
      <c r="P18">
        <v>1686500</v>
      </c>
      <c r="Q18">
        <v>1.59487</v>
      </c>
      <c r="R18">
        <v>0.68179000000000001</v>
      </c>
      <c r="S18">
        <v>3.47716</v>
      </c>
      <c r="T18" t="s">
        <v>40</v>
      </c>
      <c r="U18" t="s">
        <v>41</v>
      </c>
      <c r="V18" t="s">
        <v>42</v>
      </c>
      <c r="W18" t="s">
        <v>43</v>
      </c>
      <c r="X18">
        <f t="shared" si="0"/>
        <v>1</v>
      </c>
      <c r="Y18">
        <f t="shared" si="1"/>
        <v>0</v>
      </c>
      <c r="Z18">
        <f t="shared" si="2"/>
        <v>0</v>
      </c>
      <c r="AA18">
        <f t="shared" si="3"/>
        <v>1</v>
      </c>
      <c r="AB18">
        <f t="shared" si="4"/>
        <v>1</v>
      </c>
    </row>
    <row r="19" spans="1:28" x14ac:dyDescent="0.25">
      <c r="A19">
        <v>14.0975</v>
      </c>
      <c r="B19" s="4">
        <v>13.1008</v>
      </c>
      <c r="C19" s="4">
        <v>14.060600000000001</v>
      </c>
      <c r="D19" s="4">
        <v>13.0375</v>
      </c>
      <c r="E19" s="4">
        <v>13.218299999999999</v>
      </c>
      <c r="F19" s="4">
        <v>13.272500000000001</v>
      </c>
      <c r="I19">
        <v>9</v>
      </c>
      <c r="J19">
        <v>9</v>
      </c>
      <c r="K19">
        <v>17529000</v>
      </c>
      <c r="L19">
        <v>8784700</v>
      </c>
      <c r="M19">
        <v>17087000</v>
      </c>
      <c r="N19">
        <v>8407500</v>
      </c>
      <c r="O19">
        <v>9530300</v>
      </c>
      <c r="P19">
        <v>9895200</v>
      </c>
      <c r="Q19">
        <v>0.79824499999999998</v>
      </c>
      <c r="R19">
        <v>0.57685500000000001</v>
      </c>
      <c r="S19">
        <v>1.72759</v>
      </c>
      <c r="T19" t="s">
        <v>13</v>
      </c>
      <c r="U19" t="s">
        <v>13</v>
      </c>
      <c r="V19" t="s">
        <v>14</v>
      </c>
      <c r="W19" t="s">
        <v>15</v>
      </c>
    </row>
    <row r="20" spans="1:28" x14ac:dyDescent="0.25">
      <c r="A20">
        <v>13.2859</v>
      </c>
      <c r="B20" s="4">
        <v>12.5152</v>
      </c>
      <c r="C20" s="4">
        <v>13.067500000000001</v>
      </c>
      <c r="D20" s="4">
        <v>13.3001</v>
      </c>
      <c r="E20" s="4">
        <v>12.750400000000001</v>
      </c>
      <c r="F20" s="4">
        <v>13.401400000000001</v>
      </c>
      <c r="I20">
        <v>10</v>
      </c>
      <c r="J20">
        <v>10</v>
      </c>
      <c r="K20">
        <v>9987500</v>
      </c>
      <c r="L20">
        <v>5853800</v>
      </c>
      <c r="M20">
        <v>8584100</v>
      </c>
      <c r="N20">
        <v>10086000</v>
      </c>
      <c r="O20">
        <v>6890500</v>
      </c>
      <c r="P20">
        <v>10820000</v>
      </c>
      <c r="Q20">
        <v>0.25228200000000001</v>
      </c>
      <c r="R20">
        <v>-0.19445200000000001</v>
      </c>
      <c r="S20">
        <v>-0.63591699999999995</v>
      </c>
      <c r="T20" t="s">
        <v>22</v>
      </c>
      <c r="U20" t="s">
        <v>22</v>
      </c>
      <c r="V20" t="s">
        <v>23</v>
      </c>
      <c r="W20" t="s">
        <v>24</v>
      </c>
    </row>
    <row r="21" spans="1:28" x14ac:dyDescent="0.25">
      <c r="A21">
        <v>13.4481</v>
      </c>
      <c r="B21" s="4">
        <v>12.378500000000001</v>
      </c>
      <c r="C21" s="4">
        <v>13.3825</v>
      </c>
      <c r="D21" s="4">
        <v>13.1945</v>
      </c>
      <c r="E21" s="4">
        <v>12.9732</v>
      </c>
      <c r="F21" s="4">
        <v>12.315799999999999</v>
      </c>
      <c r="I21">
        <v>11</v>
      </c>
      <c r="J21">
        <v>11</v>
      </c>
      <c r="K21">
        <v>11176000</v>
      </c>
      <c r="L21">
        <v>5324700</v>
      </c>
      <c r="M21">
        <v>10679000</v>
      </c>
      <c r="N21">
        <v>9374400</v>
      </c>
      <c r="O21">
        <v>8041500</v>
      </c>
      <c r="P21">
        <v>5098300</v>
      </c>
      <c r="Q21">
        <v>0.216056</v>
      </c>
      <c r="R21">
        <v>0.241844</v>
      </c>
      <c r="S21">
        <v>0.55565900000000001</v>
      </c>
      <c r="T21" t="s">
        <v>25</v>
      </c>
      <c r="U21" t="s">
        <v>25</v>
      </c>
      <c r="V21" t="s">
        <v>26</v>
      </c>
      <c r="W21" t="s">
        <v>27</v>
      </c>
    </row>
    <row r="22" spans="1:28" x14ac:dyDescent="0.25">
      <c r="A22">
        <v>12.5703</v>
      </c>
      <c r="B22" s="4">
        <v>11.3102</v>
      </c>
      <c r="C22" s="4">
        <v>12.091100000000001</v>
      </c>
      <c r="D22" s="4">
        <v>12.3263</v>
      </c>
      <c r="E22" s="4">
        <v>13.478300000000001</v>
      </c>
      <c r="F22" s="4">
        <v>13.219200000000001</v>
      </c>
      <c r="I22">
        <v>16</v>
      </c>
      <c r="J22">
        <v>16</v>
      </c>
      <c r="K22">
        <v>6081700</v>
      </c>
      <c r="L22">
        <v>2539200</v>
      </c>
      <c r="M22">
        <v>4363100</v>
      </c>
      <c r="N22">
        <v>5135600</v>
      </c>
      <c r="O22">
        <v>11412000</v>
      </c>
      <c r="P22">
        <v>9536000</v>
      </c>
      <c r="Q22">
        <v>0.93931500000000001</v>
      </c>
      <c r="R22">
        <v>-1.0174000000000001</v>
      </c>
      <c r="S22">
        <v>-2.0084900000000001</v>
      </c>
      <c r="T22" t="s">
        <v>28</v>
      </c>
      <c r="U22" t="s">
        <v>28</v>
      </c>
      <c r="V22" t="s">
        <v>29</v>
      </c>
      <c r="W22" t="s">
        <v>30</v>
      </c>
    </row>
    <row r="23" spans="1:28" x14ac:dyDescent="0.25">
      <c r="A23">
        <v>14.1069</v>
      </c>
      <c r="B23" s="4">
        <v>13.8994</v>
      </c>
      <c r="C23" s="4">
        <v>14.1434</v>
      </c>
      <c r="D23" s="4">
        <v>13.224600000000001</v>
      </c>
      <c r="E23" s="4">
        <v>13.936999999999999</v>
      </c>
      <c r="F23" s="4">
        <v>14.5412</v>
      </c>
      <c r="I23">
        <v>11</v>
      </c>
      <c r="J23">
        <v>11</v>
      </c>
      <c r="K23">
        <v>17644000</v>
      </c>
      <c r="L23">
        <v>15280000</v>
      </c>
      <c r="M23">
        <v>18096000</v>
      </c>
      <c r="N23">
        <v>9571700</v>
      </c>
      <c r="O23">
        <v>15684000</v>
      </c>
      <c r="P23">
        <v>23841000</v>
      </c>
      <c r="Q23">
        <v>0.14232600000000001</v>
      </c>
      <c r="R23">
        <v>0.14896899999999999</v>
      </c>
      <c r="S23">
        <v>0.38392900000000002</v>
      </c>
      <c r="T23" t="s">
        <v>37</v>
      </c>
      <c r="U23" t="s">
        <v>37</v>
      </c>
      <c r="V23" t="s">
        <v>38</v>
      </c>
      <c r="W23" t="s">
        <v>39</v>
      </c>
    </row>
    <row r="24" spans="1:28" x14ac:dyDescent="0.25">
      <c r="A24">
        <v>13.0685</v>
      </c>
      <c r="B24" s="4">
        <v>13.2875</v>
      </c>
      <c r="C24" s="4">
        <v>12.895200000000001</v>
      </c>
      <c r="D24" s="4">
        <v>13.5054</v>
      </c>
      <c r="E24" s="4">
        <v>13.0206</v>
      </c>
      <c r="F24" s="4">
        <v>13.022</v>
      </c>
      <c r="I24">
        <v>15</v>
      </c>
      <c r="J24">
        <v>12</v>
      </c>
      <c r="K24">
        <v>8590500</v>
      </c>
      <c r="L24">
        <v>9998800</v>
      </c>
      <c r="M24">
        <v>7617900</v>
      </c>
      <c r="N24">
        <v>11629000</v>
      </c>
      <c r="O24">
        <v>8310100</v>
      </c>
      <c r="P24">
        <v>8318000</v>
      </c>
      <c r="Q24">
        <v>0.192242</v>
      </c>
      <c r="R24">
        <v>-9.8955799999999997E-2</v>
      </c>
      <c r="S24">
        <v>-0.50155400000000006</v>
      </c>
      <c r="T24" t="s">
        <v>44</v>
      </c>
      <c r="U24" t="s">
        <v>44</v>
      </c>
      <c r="V24" t="s">
        <v>45</v>
      </c>
      <c r="W24" t="s">
        <v>46</v>
      </c>
    </row>
    <row r="25" spans="1:28" x14ac:dyDescent="0.25">
      <c r="A25">
        <v>12.636900000000001</v>
      </c>
      <c r="B25" s="4">
        <v>12.161799999999999</v>
      </c>
      <c r="C25" s="4">
        <v>11.8904</v>
      </c>
      <c r="D25" s="4">
        <v>12.3424</v>
      </c>
      <c r="E25" s="4">
        <v>11.885999999999999</v>
      </c>
      <c r="F25" s="4">
        <v>12.170500000000001</v>
      </c>
      <c r="I25">
        <v>4</v>
      </c>
      <c r="J25">
        <v>4</v>
      </c>
      <c r="K25">
        <v>6369300</v>
      </c>
      <c r="L25">
        <v>4582200</v>
      </c>
      <c r="M25">
        <v>3796400</v>
      </c>
      <c r="N25">
        <v>5193000</v>
      </c>
      <c r="O25">
        <v>3784900</v>
      </c>
      <c r="P25">
        <v>4609800</v>
      </c>
      <c r="Q25">
        <v>0.140155</v>
      </c>
      <c r="R25">
        <v>9.6759800000000007E-2</v>
      </c>
      <c r="S25">
        <v>0.378664</v>
      </c>
      <c r="T25" t="s">
        <v>50</v>
      </c>
      <c r="U25" t="s">
        <v>50</v>
      </c>
      <c r="V25" t="s">
        <v>51</v>
      </c>
      <c r="W25" t="s">
        <v>52</v>
      </c>
    </row>
    <row r="26" spans="1:28" x14ac:dyDescent="0.25">
      <c r="A26">
        <v>13.9216</v>
      </c>
      <c r="B26" s="4">
        <v>13.3628</v>
      </c>
      <c r="C26" s="4">
        <v>13.7805</v>
      </c>
      <c r="D26" s="4">
        <v>13.5764</v>
      </c>
      <c r="E26" s="4">
        <v>13.3001</v>
      </c>
      <c r="F26" s="4">
        <v>12.8345</v>
      </c>
      <c r="I26">
        <v>19</v>
      </c>
      <c r="J26">
        <v>19</v>
      </c>
      <c r="K26">
        <v>15517000</v>
      </c>
      <c r="L26">
        <v>10534000</v>
      </c>
      <c r="M26">
        <v>14072000</v>
      </c>
      <c r="N26">
        <v>12215000</v>
      </c>
      <c r="O26">
        <v>10086000</v>
      </c>
      <c r="P26">
        <v>7304300</v>
      </c>
      <c r="Q26">
        <v>0.75765099999999996</v>
      </c>
      <c r="R26">
        <v>0.45130100000000001</v>
      </c>
      <c r="S26">
        <v>1.64788</v>
      </c>
      <c r="T26" t="s">
        <v>57</v>
      </c>
      <c r="U26" t="s">
        <v>57</v>
      </c>
      <c r="V26" t="s">
        <v>58</v>
      </c>
      <c r="W26" t="s">
        <v>59</v>
      </c>
    </row>
    <row r="27" spans="1:28" x14ac:dyDescent="0.25">
      <c r="A27">
        <v>13.4069</v>
      </c>
      <c r="B27" s="4">
        <v>12.9598</v>
      </c>
      <c r="C27" s="4">
        <v>14.0672</v>
      </c>
      <c r="D27" s="4">
        <v>13.1843</v>
      </c>
      <c r="E27" s="4">
        <v>13.339399999999999</v>
      </c>
      <c r="F27" s="4">
        <v>11.7936</v>
      </c>
      <c r="I27">
        <v>18</v>
      </c>
      <c r="J27">
        <v>18</v>
      </c>
      <c r="K27">
        <v>10861000</v>
      </c>
      <c r="L27">
        <v>7967000</v>
      </c>
      <c r="M27">
        <v>17165000</v>
      </c>
      <c r="N27">
        <v>9308400</v>
      </c>
      <c r="O27">
        <v>10365000</v>
      </c>
      <c r="P27">
        <v>3550000</v>
      </c>
      <c r="Q27">
        <v>0.52877799999999997</v>
      </c>
      <c r="R27">
        <v>0.70550599999999997</v>
      </c>
      <c r="S27">
        <v>1.2011499999999999</v>
      </c>
      <c r="T27" t="s">
        <v>60</v>
      </c>
      <c r="U27" t="s">
        <v>60</v>
      </c>
      <c r="V27" t="s">
        <v>61</v>
      </c>
      <c r="W27" t="s">
        <v>62</v>
      </c>
    </row>
    <row r="28" spans="1:28" x14ac:dyDescent="0.25">
      <c r="A28">
        <v>11.210900000000001</v>
      </c>
      <c r="B28" s="4">
        <v>11.5024</v>
      </c>
      <c r="C28" s="4">
        <v>11.482200000000001</v>
      </c>
      <c r="D28" s="4">
        <v>11.4513</v>
      </c>
      <c r="E28" s="4">
        <v>11.8932</v>
      </c>
      <c r="F28" s="4">
        <v>11.8978</v>
      </c>
      <c r="I28">
        <v>7</v>
      </c>
      <c r="J28">
        <v>7</v>
      </c>
      <c r="K28">
        <v>2370300</v>
      </c>
      <c r="L28">
        <v>2901100</v>
      </c>
      <c r="M28">
        <v>2860700</v>
      </c>
      <c r="N28">
        <v>2800200</v>
      </c>
      <c r="O28">
        <v>3803600</v>
      </c>
      <c r="P28">
        <v>3816000</v>
      </c>
      <c r="Q28">
        <v>0.93006100000000003</v>
      </c>
      <c r="R28">
        <v>-0.34897299999999998</v>
      </c>
      <c r="S28">
        <v>-1.98983</v>
      </c>
      <c r="T28" t="s">
        <v>63</v>
      </c>
      <c r="U28" t="s">
        <v>63</v>
      </c>
      <c r="V28" t="s">
        <v>64</v>
      </c>
      <c r="W28" t="s">
        <v>65</v>
      </c>
    </row>
    <row r="29" spans="1:28" x14ac:dyDescent="0.25">
      <c r="A29">
        <v>13.311500000000001</v>
      </c>
      <c r="B29" s="4">
        <v>12.981400000000001</v>
      </c>
      <c r="C29" s="4">
        <v>13.1486</v>
      </c>
      <c r="D29" s="4">
        <v>13.791399999999999</v>
      </c>
      <c r="E29" s="4">
        <v>13.059900000000001</v>
      </c>
      <c r="F29" s="4">
        <v>12.7037</v>
      </c>
      <c r="I29">
        <v>15</v>
      </c>
      <c r="J29">
        <v>14</v>
      </c>
      <c r="K29">
        <v>10166000</v>
      </c>
      <c r="L29">
        <v>8087300</v>
      </c>
      <c r="M29">
        <v>9080800</v>
      </c>
      <c r="N29">
        <v>14178000</v>
      </c>
      <c r="O29">
        <v>8539100</v>
      </c>
      <c r="P29">
        <v>6670900</v>
      </c>
      <c r="Q29">
        <v>3.84071E-2</v>
      </c>
      <c r="R29">
        <v>-3.7796700000000003E-2</v>
      </c>
      <c r="S29">
        <v>-0.113151</v>
      </c>
      <c r="T29" t="s">
        <v>66</v>
      </c>
      <c r="U29" t="s">
        <v>67</v>
      </c>
      <c r="V29" t="s">
        <v>68</v>
      </c>
      <c r="W29" t="s">
        <v>69</v>
      </c>
    </row>
    <row r="30" spans="1:28" x14ac:dyDescent="0.25">
      <c r="A30">
        <v>11.792899999999999</v>
      </c>
      <c r="B30" s="4">
        <v>12.046900000000001</v>
      </c>
      <c r="C30" s="4">
        <v>13.343500000000001</v>
      </c>
      <c r="D30" s="4">
        <v>12.677300000000001</v>
      </c>
      <c r="E30" s="4">
        <v>11.227399999999999</v>
      </c>
      <c r="F30" s="4">
        <v>13.351900000000001</v>
      </c>
      <c r="I30">
        <v>12</v>
      </c>
      <c r="J30">
        <v>12</v>
      </c>
      <c r="K30">
        <v>3548300</v>
      </c>
      <c r="L30">
        <v>4231300</v>
      </c>
      <c r="M30">
        <v>10394000</v>
      </c>
      <c r="N30">
        <v>6550000</v>
      </c>
      <c r="O30">
        <v>2397600</v>
      </c>
      <c r="P30">
        <v>10455000</v>
      </c>
      <c r="Q30">
        <v>1.0196500000000001E-2</v>
      </c>
      <c r="R30">
        <v>-2.4433099999999999E-2</v>
      </c>
      <c r="S30">
        <v>-3.0945899999999998E-2</v>
      </c>
      <c r="T30" t="s">
        <v>70</v>
      </c>
      <c r="U30" t="s">
        <v>71</v>
      </c>
      <c r="V30" t="s">
        <v>72</v>
      </c>
      <c r="W30" t="s">
        <v>73</v>
      </c>
    </row>
    <row r="31" spans="1:28" x14ac:dyDescent="0.25">
      <c r="A31">
        <v>14.1431</v>
      </c>
      <c r="B31" s="4">
        <v>13.809699999999999</v>
      </c>
      <c r="C31" s="4">
        <v>13.785500000000001</v>
      </c>
      <c r="D31" s="4">
        <v>13.6433</v>
      </c>
      <c r="E31" s="4">
        <v>13.8551</v>
      </c>
      <c r="F31" s="4">
        <v>14.0738</v>
      </c>
      <c r="I31">
        <v>12</v>
      </c>
      <c r="J31">
        <v>12</v>
      </c>
      <c r="K31">
        <v>18093000</v>
      </c>
      <c r="L31">
        <v>14359000</v>
      </c>
      <c r="M31">
        <v>14120000</v>
      </c>
      <c r="N31">
        <v>12795000</v>
      </c>
      <c r="O31">
        <v>14818000</v>
      </c>
      <c r="P31">
        <v>17244000</v>
      </c>
      <c r="Q31">
        <v>0.11892999999999999</v>
      </c>
      <c r="R31">
        <v>5.5367199999999998E-2</v>
      </c>
      <c r="S31">
        <v>0.32645099999999999</v>
      </c>
      <c r="T31" t="s">
        <v>77</v>
      </c>
      <c r="U31" t="s">
        <v>78</v>
      </c>
      <c r="V31" t="s">
        <v>79</v>
      </c>
      <c r="W31" t="s">
        <v>80</v>
      </c>
    </row>
    <row r="32" spans="1:28" x14ac:dyDescent="0.25">
      <c r="A32">
        <v>12.496700000000001</v>
      </c>
      <c r="B32" s="4">
        <v>12.044700000000001</v>
      </c>
      <c r="C32" s="4">
        <v>12.553000000000001</v>
      </c>
      <c r="D32" s="4">
        <v>12.703900000000001</v>
      </c>
      <c r="E32" s="4">
        <v>12.687799999999999</v>
      </c>
      <c r="F32" s="4">
        <v>12.5565</v>
      </c>
      <c r="I32">
        <v>14</v>
      </c>
      <c r="J32">
        <v>13</v>
      </c>
      <c r="K32">
        <v>5779400</v>
      </c>
      <c r="L32">
        <v>4224800</v>
      </c>
      <c r="M32">
        <v>6009200</v>
      </c>
      <c r="N32">
        <v>6672000</v>
      </c>
      <c r="O32">
        <v>6597900</v>
      </c>
      <c r="P32">
        <v>6024000</v>
      </c>
      <c r="Q32">
        <v>0.78377399999999997</v>
      </c>
      <c r="R32">
        <v>-0.28462399999999999</v>
      </c>
      <c r="S32">
        <v>-1.69913</v>
      </c>
      <c r="T32" t="s">
        <v>81</v>
      </c>
      <c r="U32" t="s">
        <v>82</v>
      </c>
      <c r="V32" t="s">
        <v>83</v>
      </c>
      <c r="W32" t="s">
        <v>84</v>
      </c>
    </row>
    <row r="33" spans="1:23" x14ac:dyDescent="0.25">
      <c r="A33">
        <v>14.7121</v>
      </c>
      <c r="B33" s="4">
        <v>15.042999999999999</v>
      </c>
      <c r="C33" s="4">
        <v>13.1837</v>
      </c>
      <c r="D33" s="4">
        <v>14.370200000000001</v>
      </c>
      <c r="E33" s="4">
        <v>13.9231</v>
      </c>
      <c r="F33" s="4">
        <v>14.2532</v>
      </c>
      <c r="I33">
        <v>27</v>
      </c>
      <c r="J33">
        <v>27</v>
      </c>
      <c r="K33">
        <v>26840000</v>
      </c>
      <c r="L33">
        <v>33760000</v>
      </c>
      <c r="M33">
        <v>9304400</v>
      </c>
      <c r="N33">
        <v>21177000</v>
      </c>
      <c r="O33">
        <v>15534000</v>
      </c>
      <c r="P33">
        <v>19527000</v>
      </c>
      <c r="Q33">
        <v>7.83499E-2</v>
      </c>
      <c r="R33">
        <v>0.13076199999999999</v>
      </c>
      <c r="S33">
        <v>0.222354</v>
      </c>
      <c r="T33" t="s">
        <v>85</v>
      </c>
      <c r="U33" t="s">
        <v>85</v>
      </c>
      <c r="V33" t="s">
        <v>86</v>
      </c>
      <c r="W33" t="s">
        <v>87</v>
      </c>
    </row>
    <row r="34" spans="1:23" x14ac:dyDescent="0.25">
      <c r="A34">
        <v>12.8712</v>
      </c>
      <c r="B34" s="4">
        <v>14.4567</v>
      </c>
      <c r="C34" s="4">
        <v>13.6723</v>
      </c>
      <c r="D34" s="4">
        <v>14.745200000000001</v>
      </c>
      <c r="E34" s="4">
        <v>14.755000000000001</v>
      </c>
      <c r="F34" s="4">
        <v>14.7281</v>
      </c>
      <c r="I34">
        <v>8</v>
      </c>
      <c r="J34">
        <v>8</v>
      </c>
      <c r="K34">
        <v>7492300</v>
      </c>
      <c r="L34">
        <v>22485000</v>
      </c>
      <c r="M34">
        <v>13055000</v>
      </c>
      <c r="N34">
        <v>27463000</v>
      </c>
      <c r="O34">
        <v>27650000</v>
      </c>
      <c r="P34">
        <v>27139000</v>
      </c>
      <c r="Q34">
        <v>1.10534</v>
      </c>
      <c r="R34">
        <v>-1.07603</v>
      </c>
      <c r="S34">
        <v>-2.3506100000000001</v>
      </c>
      <c r="T34" t="s">
        <v>88</v>
      </c>
      <c r="U34" t="s">
        <v>88</v>
      </c>
      <c r="V34" t="s">
        <v>89</v>
      </c>
      <c r="W34" t="s">
        <v>90</v>
      </c>
    </row>
    <row r="35" spans="1:23" x14ac:dyDescent="0.25">
      <c r="A35">
        <v>15.4727</v>
      </c>
      <c r="B35" s="4">
        <v>14.9495</v>
      </c>
      <c r="C35" s="4">
        <v>15.6187</v>
      </c>
      <c r="D35" s="4">
        <v>15.458399999999999</v>
      </c>
      <c r="E35" s="4">
        <v>15.2965</v>
      </c>
      <c r="F35" s="4">
        <v>15.4253</v>
      </c>
      <c r="I35">
        <v>16</v>
      </c>
      <c r="J35">
        <v>15</v>
      </c>
      <c r="K35">
        <v>45471000</v>
      </c>
      <c r="L35">
        <v>31640000</v>
      </c>
      <c r="M35">
        <v>50314000</v>
      </c>
      <c r="N35">
        <v>45023000</v>
      </c>
      <c r="O35">
        <v>40245000</v>
      </c>
      <c r="P35">
        <v>44004000</v>
      </c>
      <c r="Q35">
        <v>7.8342999999999996E-2</v>
      </c>
      <c r="R35">
        <v>-4.6483700000000003E-2</v>
      </c>
      <c r="S35">
        <v>-0.22233600000000001</v>
      </c>
      <c r="T35" t="s">
        <v>98</v>
      </c>
      <c r="U35" t="s">
        <v>98</v>
      </c>
      <c r="V35" t="s">
        <v>99</v>
      </c>
      <c r="W35" t="s">
        <v>100</v>
      </c>
    </row>
    <row r="36" spans="1:23" x14ac:dyDescent="0.25">
      <c r="A36">
        <v>13.701700000000001</v>
      </c>
      <c r="B36" s="4">
        <v>13.991099999999999</v>
      </c>
      <c r="C36" s="4">
        <v>13.570600000000001</v>
      </c>
      <c r="D36" s="4">
        <v>13.940799999999999</v>
      </c>
      <c r="E36" s="4">
        <v>13.758100000000001</v>
      </c>
      <c r="F36" s="4">
        <v>14.2371</v>
      </c>
      <c r="I36">
        <v>18</v>
      </c>
      <c r="J36">
        <v>5</v>
      </c>
      <c r="K36">
        <v>13324000</v>
      </c>
      <c r="L36">
        <v>16283000</v>
      </c>
      <c r="M36">
        <v>12166000</v>
      </c>
      <c r="N36">
        <v>15725000</v>
      </c>
      <c r="O36">
        <v>13855000</v>
      </c>
      <c r="P36">
        <v>19311000</v>
      </c>
      <c r="Q36">
        <v>0.52818900000000002</v>
      </c>
      <c r="R36">
        <v>-0.224213</v>
      </c>
      <c r="S36">
        <v>-1.1999899999999999</v>
      </c>
      <c r="T36" t="s">
        <v>107</v>
      </c>
      <c r="U36" t="s">
        <v>107</v>
      </c>
      <c r="V36" t="s">
        <v>108</v>
      </c>
      <c r="W36" t="s">
        <v>109</v>
      </c>
    </row>
    <row r="37" spans="1:23" x14ac:dyDescent="0.25">
      <c r="A37">
        <v>11.8786</v>
      </c>
      <c r="B37" s="4">
        <v>11.7272</v>
      </c>
      <c r="C37" s="4">
        <v>12.024900000000001</v>
      </c>
      <c r="D37" s="4">
        <v>11.822800000000001</v>
      </c>
      <c r="E37" s="4">
        <v>11.7394</v>
      </c>
      <c r="F37" s="4">
        <v>12.335100000000001</v>
      </c>
      <c r="I37">
        <v>6</v>
      </c>
      <c r="J37">
        <v>6</v>
      </c>
      <c r="K37">
        <v>3765500</v>
      </c>
      <c r="L37">
        <v>3390200</v>
      </c>
      <c r="M37">
        <v>4167400</v>
      </c>
      <c r="N37">
        <v>3622500</v>
      </c>
      <c r="O37">
        <v>3419200</v>
      </c>
      <c r="P37">
        <v>5167000</v>
      </c>
      <c r="Q37">
        <v>0.16294600000000001</v>
      </c>
      <c r="R37">
        <v>-8.8870699999999997E-2</v>
      </c>
      <c r="S37">
        <v>-0.433278</v>
      </c>
      <c r="T37" t="s">
        <v>110</v>
      </c>
      <c r="U37" t="s">
        <v>110</v>
      </c>
      <c r="V37" t="s">
        <v>111</v>
      </c>
      <c r="W37" t="s">
        <v>112</v>
      </c>
    </row>
    <row r="38" spans="1:23" x14ac:dyDescent="0.25">
      <c r="A38">
        <v>15.6974</v>
      </c>
      <c r="B38" s="4">
        <v>15.117599999999999</v>
      </c>
      <c r="C38" s="4">
        <v>15.515499999999999</v>
      </c>
      <c r="D38" s="4">
        <v>15.1012</v>
      </c>
      <c r="E38" s="4">
        <v>15.2544</v>
      </c>
      <c r="F38" s="4">
        <v>15.1342</v>
      </c>
      <c r="I38">
        <v>32</v>
      </c>
      <c r="J38">
        <v>19</v>
      </c>
      <c r="K38">
        <v>53137000</v>
      </c>
      <c r="L38">
        <v>35552000</v>
      </c>
      <c r="M38">
        <v>46842000</v>
      </c>
      <c r="N38">
        <v>35148000</v>
      </c>
      <c r="O38">
        <v>39088000</v>
      </c>
      <c r="P38">
        <v>35963000</v>
      </c>
      <c r="Q38">
        <v>0.72276200000000002</v>
      </c>
      <c r="R38">
        <v>0.28025600000000001</v>
      </c>
      <c r="S38">
        <v>1.5796399999999999</v>
      </c>
      <c r="T38" t="s">
        <v>113</v>
      </c>
      <c r="U38" t="s">
        <v>114</v>
      </c>
      <c r="V38" t="s">
        <v>115</v>
      </c>
      <c r="W38" t="s">
        <v>116</v>
      </c>
    </row>
    <row r="39" spans="1:23" x14ac:dyDescent="0.25">
      <c r="A39">
        <v>14.2409</v>
      </c>
      <c r="B39" s="4">
        <v>14.166399999999999</v>
      </c>
      <c r="C39" s="4">
        <v>13.5457</v>
      </c>
      <c r="D39" s="4">
        <v>13.694699999999999</v>
      </c>
      <c r="E39" s="4">
        <v>14.226000000000001</v>
      </c>
      <c r="F39" s="4">
        <v>14.1578</v>
      </c>
      <c r="I39">
        <v>11</v>
      </c>
      <c r="J39">
        <v>11</v>
      </c>
      <c r="K39">
        <v>19362000</v>
      </c>
      <c r="L39">
        <v>18387000</v>
      </c>
      <c r="M39">
        <v>11958000</v>
      </c>
      <c r="N39">
        <v>13259000</v>
      </c>
      <c r="O39">
        <v>19162000</v>
      </c>
      <c r="P39">
        <v>18278000</v>
      </c>
      <c r="Q39">
        <v>5.2027999999999998E-2</v>
      </c>
      <c r="R39">
        <v>-4.18129E-2</v>
      </c>
      <c r="S39">
        <v>-0.151251</v>
      </c>
      <c r="T39" t="s">
        <v>117</v>
      </c>
      <c r="U39" t="s">
        <v>117</v>
      </c>
      <c r="V39" t="s">
        <v>118</v>
      </c>
      <c r="W39" t="s">
        <v>119</v>
      </c>
    </row>
    <row r="40" spans="1:23" x14ac:dyDescent="0.25">
      <c r="A40">
        <v>17.1557</v>
      </c>
      <c r="B40" s="4">
        <v>17.814299999999999</v>
      </c>
      <c r="C40" s="4">
        <v>17.696300000000001</v>
      </c>
      <c r="D40" s="4">
        <v>17.7746</v>
      </c>
      <c r="E40" s="4">
        <v>17.7685</v>
      </c>
      <c r="F40" s="4">
        <v>17.8096</v>
      </c>
      <c r="I40">
        <v>36</v>
      </c>
      <c r="J40">
        <v>20</v>
      </c>
      <c r="K40">
        <v>146010000</v>
      </c>
      <c r="L40">
        <v>230490000</v>
      </c>
      <c r="M40">
        <v>212380000</v>
      </c>
      <c r="N40">
        <v>224230000</v>
      </c>
      <c r="O40">
        <v>223280000</v>
      </c>
      <c r="P40">
        <v>229730000</v>
      </c>
      <c r="Q40">
        <v>0.49066700000000002</v>
      </c>
      <c r="R40">
        <v>-0.22878399999999999</v>
      </c>
      <c r="S40">
        <v>-1.1261399999999999</v>
      </c>
      <c r="T40" t="s">
        <v>120</v>
      </c>
      <c r="U40" t="s">
        <v>120</v>
      </c>
      <c r="V40" t="s">
        <v>121</v>
      </c>
      <c r="W40" t="s">
        <v>122</v>
      </c>
    </row>
    <row r="41" spans="1:23" x14ac:dyDescent="0.25">
      <c r="A41">
        <v>11.0341</v>
      </c>
      <c r="B41" s="4">
        <v>11.447800000000001</v>
      </c>
      <c r="C41" s="4">
        <v>12.5297</v>
      </c>
      <c r="D41" s="4">
        <v>12.135</v>
      </c>
      <c r="E41" s="4">
        <v>12.151</v>
      </c>
      <c r="F41" s="4">
        <v>11.742599999999999</v>
      </c>
      <c r="I41">
        <v>13</v>
      </c>
      <c r="J41">
        <v>13</v>
      </c>
      <c r="K41">
        <v>2097000</v>
      </c>
      <c r="L41">
        <v>2793300</v>
      </c>
      <c r="M41">
        <v>5913100</v>
      </c>
      <c r="N41">
        <v>4497800</v>
      </c>
      <c r="O41">
        <v>4548100</v>
      </c>
      <c r="P41">
        <v>3426800</v>
      </c>
      <c r="Q41">
        <v>0.29524600000000001</v>
      </c>
      <c r="R41">
        <v>-0.33904499999999999</v>
      </c>
      <c r="S41">
        <v>-0.728433</v>
      </c>
      <c r="T41" t="s">
        <v>123</v>
      </c>
      <c r="U41" t="s">
        <v>123</v>
      </c>
      <c r="V41" t="s">
        <v>124</v>
      </c>
      <c r="W41" t="s">
        <v>125</v>
      </c>
    </row>
    <row r="42" spans="1:23" x14ac:dyDescent="0.25">
      <c r="A42">
        <v>12.21</v>
      </c>
      <c r="B42" s="4">
        <v>12.3811</v>
      </c>
      <c r="C42" s="4">
        <v>13.3055</v>
      </c>
      <c r="D42" s="4">
        <v>12.973100000000001</v>
      </c>
      <c r="E42" s="4">
        <v>13.2287</v>
      </c>
      <c r="F42" s="4">
        <v>13.1676</v>
      </c>
      <c r="I42">
        <v>18</v>
      </c>
      <c r="J42">
        <v>18</v>
      </c>
      <c r="K42">
        <v>4737700</v>
      </c>
      <c r="L42">
        <v>5334300</v>
      </c>
      <c r="M42">
        <v>10124000</v>
      </c>
      <c r="N42">
        <v>8040600</v>
      </c>
      <c r="O42">
        <v>9599400</v>
      </c>
      <c r="P42">
        <v>9201100</v>
      </c>
      <c r="Q42">
        <v>0.63431000000000004</v>
      </c>
      <c r="R42">
        <v>-0.49095299999999997</v>
      </c>
      <c r="S42">
        <v>-1.40723</v>
      </c>
      <c r="T42" t="s">
        <v>126</v>
      </c>
      <c r="U42" t="s">
        <v>126</v>
      </c>
      <c r="V42" t="s">
        <v>127</v>
      </c>
      <c r="W42" t="s">
        <v>128</v>
      </c>
    </row>
    <row r="43" spans="1:23" x14ac:dyDescent="0.25">
      <c r="A43">
        <v>17.074300000000001</v>
      </c>
      <c r="B43" s="4">
        <v>16.705100000000002</v>
      </c>
      <c r="C43" s="4">
        <v>17.055499999999999</v>
      </c>
      <c r="D43" s="4">
        <v>16.689599999999999</v>
      </c>
      <c r="E43" s="4">
        <v>16.9786</v>
      </c>
      <c r="F43" s="4">
        <v>16.691099999999999</v>
      </c>
      <c r="I43">
        <v>33</v>
      </c>
      <c r="J43">
        <v>15</v>
      </c>
      <c r="K43">
        <v>138000000</v>
      </c>
      <c r="L43">
        <v>106840000</v>
      </c>
      <c r="M43">
        <v>136210000</v>
      </c>
      <c r="N43">
        <v>105700000</v>
      </c>
      <c r="O43">
        <v>129140000</v>
      </c>
      <c r="P43">
        <v>105810000</v>
      </c>
      <c r="Q43">
        <v>0.44270900000000002</v>
      </c>
      <c r="R43">
        <v>0.158522</v>
      </c>
      <c r="S43">
        <v>1.03094</v>
      </c>
      <c r="T43" t="s">
        <v>129</v>
      </c>
      <c r="U43" t="s">
        <v>130</v>
      </c>
      <c r="V43" t="s">
        <v>131</v>
      </c>
      <c r="W43" t="s">
        <v>132</v>
      </c>
    </row>
    <row r="44" spans="1:23" x14ac:dyDescent="0.25">
      <c r="A44">
        <v>13.6839</v>
      </c>
      <c r="B44" s="4">
        <v>12.479900000000001</v>
      </c>
      <c r="C44" s="4">
        <v>13.331300000000001</v>
      </c>
      <c r="D44" s="4">
        <v>13.5456</v>
      </c>
      <c r="E44" s="4">
        <v>13.995200000000001</v>
      </c>
      <c r="F44" s="4">
        <v>13.6486</v>
      </c>
      <c r="I44">
        <v>19</v>
      </c>
      <c r="J44">
        <v>19</v>
      </c>
      <c r="K44">
        <v>13160000</v>
      </c>
      <c r="L44">
        <v>5712600</v>
      </c>
      <c r="M44">
        <v>10307000</v>
      </c>
      <c r="N44">
        <v>11957000</v>
      </c>
      <c r="O44">
        <v>16330000</v>
      </c>
      <c r="P44">
        <v>12842000</v>
      </c>
      <c r="Q44">
        <v>0.67013</v>
      </c>
      <c r="R44">
        <v>-0.56474899999999995</v>
      </c>
      <c r="S44">
        <v>-1.4770000000000001</v>
      </c>
      <c r="T44" t="s">
        <v>143</v>
      </c>
      <c r="U44" t="s">
        <v>143</v>
      </c>
      <c r="V44" t="s">
        <v>144</v>
      </c>
      <c r="W44" t="s">
        <v>145</v>
      </c>
    </row>
    <row r="45" spans="1:23" x14ac:dyDescent="0.25">
      <c r="A45">
        <v>15.0815</v>
      </c>
      <c r="B45" s="4">
        <v>17.3385</v>
      </c>
      <c r="C45" s="4">
        <v>16.791699999999999</v>
      </c>
      <c r="D45" s="4">
        <v>17.2456</v>
      </c>
      <c r="E45" s="4">
        <v>16.136099999999999</v>
      </c>
      <c r="F45" s="4">
        <v>15.015000000000001</v>
      </c>
      <c r="I45">
        <v>8</v>
      </c>
      <c r="J45">
        <v>2</v>
      </c>
      <c r="K45">
        <v>34672000</v>
      </c>
      <c r="L45">
        <v>165730000</v>
      </c>
      <c r="M45">
        <v>113450000</v>
      </c>
      <c r="N45">
        <v>155400000</v>
      </c>
      <c r="O45">
        <v>72018000</v>
      </c>
      <c r="P45">
        <v>33111000</v>
      </c>
      <c r="Q45">
        <v>0.10449600000000001</v>
      </c>
      <c r="R45">
        <v>0.271646</v>
      </c>
      <c r="S45">
        <v>0.29011399999999998</v>
      </c>
      <c r="T45" t="s">
        <v>149</v>
      </c>
      <c r="U45" t="s">
        <v>149</v>
      </c>
      <c r="V45" t="s">
        <v>150</v>
      </c>
      <c r="W45" t="s">
        <v>151</v>
      </c>
    </row>
    <row r="46" spans="1:23" x14ac:dyDescent="0.25">
      <c r="A46">
        <v>15.123200000000001</v>
      </c>
      <c r="B46" s="4">
        <v>14.9541</v>
      </c>
      <c r="C46" s="4">
        <v>15.54</v>
      </c>
      <c r="D46" s="4">
        <v>15.386100000000001</v>
      </c>
      <c r="E46" s="4">
        <v>15.476599999999999</v>
      </c>
      <c r="F46" s="4">
        <v>15.244</v>
      </c>
      <c r="I46">
        <v>28</v>
      </c>
      <c r="J46">
        <v>27</v>
      </c>
      <c r="K46">
        <v>35688000</v>
      </c>
      <c r="L46">
        <v>31742000</v>
      </c>
      <c r="M46">
        <v>47644000</v>
      </c>
      <c r="N46">
        <v>42823000</v>
      </c>
      <c r="O46">
        <v>45596000</v>
      </c>
      <c r="P46">
        <v>38806000</v>
      </c>
      <c r="Q46">
        <v>0.36475600000000002</v>
      </c>
      <c r="R46">
        <v>-0.16314899999999999</v>
      </c>
      <c r="S46">
        <v>-0.87336400000000003</v>
      </c>
      <c r="T46" t="s">
        <v>160</v>
      </c>
      <c r="U46" t="s">
        <v>160</v>
      </c>
      <c r="V46" t="s">
        <v>161</v>
      </c>
      <c r="W46" t="s">
        <v>162</v>
      </c>
    </row>
    <row r="47" spans="1:23" x14ac:dyDescent="0.25">
      <c r="A47">
        <v>18.5426</v>
      </c>
      <c r="B47" s="4">
        <v>19.139399999999998</v>
      </c>
      <c r="C47" s="4">
        <v>19.300699999999999</v>
      </c>
      <c r="D47" s="4">
        <v>19.078299999999999</v>
      </c>
      <c r="E47" s="4">
        <v>19.3172</v>
      </c>
      <c r="F47" s="4">
        <v>19.063099999999999</v>
      </c>
      <c r="I47">
        <v>40</v>
      </c>
      <c r="J47">
        <v>34</v>
      </c>
      <c r="K47">
        <v>381850000</v>
      </c>
      <c r="L47">
        <v>577490000</v>
      </c>
      <c r="M47">
        <v>645790000</v>
      </c>
      <c r="N47">
        <v>553530000</v>
      </c>
      <c r="O47">
        <v>653210000</v>
      </c>
      <c r="P47">
        <v>547720000</v>
      </c>
      <c r="Q47">
        <v>0.25775399999999998</v>
      </c>
      <c r="R47">
        <v>-0.15859400000000001</v>
      </c>
      <c r="S47">
        <v>-0.64785099999999995</v>
      </c>
      <c r="T47" t="s">
        <v>163</v>
      </c>
      <c r="U47" t="s">
        <v>164</v>
      </c>
      <c r="V47" t="s">
        <v>165</v>
      </c>
      <c r="W47" t="s">
        <v>166</v>
      </c>
    </row>
    <row r="48" spans="1:23" x14ac:dyDescent="0.25">
      <c r="A48">
        <v>14.8089</v>
      </c>
      <c r="B48" s="4">
        <v>12.692399999999999</v>
      </c>
      <c r="C48" s="4">
        <v>13.897</v>
      </c>
      <c r="D48" s="4">
        <v>14.2271</v>
      </c>
      <c r="E48" s="4">
        <v>14.944599999999999</v>
      </c>
      <c r="F48" s="4">
        <v>15.0885</v>
      </c>
      <c r="I48">
        <v>34</v>
      </c>
      <c r="J48">
        <v>34</v>
      </c>
      <c r="K48">
        <v>28702000</v>
      </c>
      <c r="L48">
        <v>6618800</v>
      </c>
      <c r="M48">
        <v>15255000</v>
      </c>
      <c r="N48">
        <v>19177000</v>
      </c>
      <c r="O48">
        <v>31534000</v>
      </c>
      <c r="P48">
        <v>34840000</v>
      </c>
      <c r="Q48">
        <v>0.64468400000000003</v>
      </c>
      <c r="R48">
        <v>-0.95398499999999997</v>
      </c>
      <c r="S48">
        <v>-1.42743</v>
      </c>
      <c r="T48" t="s">
        <v>167</v>
      </c>
      <c r="U48" t="s">
        <v>167</v>
      </c>
      <c r="V48" t="s">
        <v>168</v>
      </c>
      <c r="W48" t="s">
        <v>169</v>
      </c>
    </row>
    <row r="49" spans="1:23" x14ac:dyDescent="0.25">
      <c r="A49">
        <v>11.8795</v>
      </c>
      <c r="B49" s="4">
        <v>11.444599999999999</v>
      </c>
      <c r="C49" s="4">
        <v>12.0556</v>
      </c>
      <c r="D49" s="4">
        <v>11.5929</v>
      </c>
      <c r="E49" s="4">
        <v>12.209899999999999</v>
      </c>
      <c r="F49" s="4">
        <v>11.958500000000001</v>
      </c>
      <c r="I49">
        <v>15</v>
      </c>
      <c r="J49">
        <v>15</v>
      </c>
      <c r="K49">
        <v>3767800</v>
      </c>
      <c r="L49">
        <v>2787200</v>
      </c>
      <c r="M49">
        <v>4256900</v>
      </c>
      <c r="N49">
        <v>3089000</v>
      </c>
      <c r="O49">
        <v>4737600</v>
      </c>
      <c r="P49">
        <v>3979900</v>
      </c>
      <c r="Q49">
        <v>0.191049</v>
      </c>
      <c r="R49">
        <v>-0.12722800000000001</v>
      </c>
      <c r="S49">
        <v>-0.498811</v>
      </c>
      <c r="T49" t="s">
        <v>170</v>
      </c>
      <c r="U49" t="s">
        <v>170</v>
      </c>
      <c r="V49" t="s">
        <v>171</v>
      </c>
      <c r="W49" t="s">
        <v>172</v>
      </c>
    </row>
    <row r="50" spans="1:23" x14ac:dyDescent="0.25">
      <c r="A50">
        <v>15.046900000000001</v>
      </c>
      <c r="B50" s="4">
        <v>15.1652</v>
      </c>
      <c r="C50" s="4">
        <v>15.4297</v>
      </c>
      <c r="D50" s="4">
        <v>15.6355</v>
      </c>
      <c r="E50" s="4">
        <v>15.628500000000001</v>
      </c>
      <c r="F50" s="4">
        <v>15.089600000000001</v>
      </c>
      <c r="I50">
        <v>25</v>
      </c>
      <c r="J50">
        <v>17</v>
      </c>
      <c r="K50">
        <v>33850000</v>
      </c>
      <c r="L50">
        <v>36744000</v>
      </c>
      <c r="M50">
        <v>44136000</v>
      </c>
      <c r="N50">
        <v>50906000</v>
      </c>
      <c r="O50">
        <v>50658000</v>
      </c>
      <c r="P50">
        <v>34868000</v>
      </c>
      <c r="Q50">
        <v>0.48377199999999998</v>
      </c>
      <c r="R50">
        <v>-0.23730299999999999</v>
      </c>
      <c r="S50">
        <v>-1.11252</v>
      </c>
      <c r="T50" t="s">
        <v>173</v>
      </c>
      <c r="U50" t="s">
        <v>174</v>
      </c>
      <c r="V50" t="s">
        <v>175</v>
      </c>
      <c r="W50" t="s">
        <v>176</v>
      </c>
    </row>
    <row r="51" spans="1:23" x14ac:dyDescent="0.25">
      <c r="A51">
        <v>13.8346</v>
      </c>
      <c r="B51" s="4">
        <v>13.010999999999999</v>
      </c>
      <c r="C51" s="4">
        <v>14.0113</v>
      </c>
      <c r="D51" s="4">
        <v>14.031499999999999</v>
      </c>
      <c r="E51" s="4">
        <v>13.694100000000001</v>
      </c>
      <c r="F51" s="4">
        <v>14.1633</v>
      </c>
      <c r="I51">
        <v>8</v>
      </c>
      <c r="J51">
        <v>8</v>
      </c>
      <c r="K51">
        <v>14609000</v>
      </c>
      <c r="L51">
        <v>8254700</v>
      </c>
      <c r="M51">
        <v>16513000</v>
      </c>
      <c r="N51">
        <v>16746000</v>
      </c>
      <c r="O51">
        <v>13254000</v>
      </c>
      <c r="P51">
        <v>18347000</v>
      </c>
      <c r="Q51">
        <v>0.43551000000000001</v>
      </c>
      <c r="R51">
        <v>-0.34401399999999999</v>
      </c>
      <c r="S51">
        <v>-1.0165599999999999</v>
      </c>
      <c r="T51" t="s">
        <v>177</v>
      </c>
      <c r="U51" t="s">
        <v>177</v>
      </c>
      <c r="V51" t="s">
        <v>178</v>
      </c>
      <c r="W51" t="s">
        <v>179</v>
      </c>
    </row>
    <row r="52" spans="1:23" x14ac:dyDescent="0.25">
      <c r="A52">
        <v>12.3878</v>
      </c>
      <c r="B52" s="4">
        <v>12.813800000000001</v>
      </c>
      <c r="C52" s="4">
        <v>12.9032</v>
      </c>
      <c r="D52" s="4">
        <v>12.9664</v>
      </c>
      <c r="E52" s="4">
        <v>12.904199999999999</v>
      </c>
      <c r="F52" s="4">
        <v>13.0337</v>
      </c>
      <c r="I52">
        <v>14</v>
      </c>
      <c r="J52">
        <v>13</v>
      </c>
      <c r="K52">
        <v>5359300</v>
      </c>
      <c r="L52">
        <v>7200300</v>
      </c>
      <c r="M52">
        <v>7660400</v>
      </c>
      <c r="N52">
        <v>8003500</v>
      </c>
      <c r="O52">
        <v>7665600</v>
      </c>
      <c r="P52">
        <v>8385400</v>
      </c>
      <c r="Q52">
        <v>0.74919999999999998</v>
      </c>
      <c r="R52">
        <v>-0.26646300000000001</v>
      </c>
      <c r="S52">
        <v>-1.6313299999999999</v>
      </c>
      <c r="T52" t="s">
        <v>180</v>
      </c>
      <c r="U52" t="s">
        <v>180</v>
      </c>
      <c r="V52" t="s">
        <v>181</v>
      </c>
      <c r="W52" t="s">
        <v>182</v>
      </c>
    </row>
    <row r="53" spans="1:23" x14ac:dyDescent="0.25">
      <c r="A53">
        <v>13.491400000000001</v>
      </c>
      <c r="B53" s="4">
        <v>12.658799999999999</v>
      </c>
      <c r="C53" s="4">
        <v>13.816700000000001</v>
      </c>
      <c r="D53" s="4">
        <v>14.034700000000001</v>
      </c>
      <c r="E53" s="4">
        <v>13.877700000000001</v>
      </c>
      <c r="F53" s="4">
        <v>14.2204</v>
      </c>
      <c r="I53">
        <v>33</v>
      </c>
      <c r="J53">
        <v>33</v>
      </c>
      <c r="K53">
        <v>11516000</v>
      </c>
      <c r="L53">
        <v>6466700</v>
      </c>
      <c r="M53">
        <v>14429000</v>
      </c>
      <c r="N53">
        <v>16783000</v>
      </c>
      <c r="O53">
        <v>15052000</v>
      </c>
      <c r="P53">
        <v>19088000</v>
      </c>
      <c r="Q53">
        <v>0.94137000000000004</v>
      </c>
      <c r="R53">
        <v>-0.72196899999999997</v>
      </c>
      <c r="S53">
        <v>-2.0126400000000002</v>
      </c>
      <c r="T53" t="s">
        <v>183</v>
      </c>
      <c r="U53" t="s">
        <v>183</v>
      </c>
      <c r="V53" t="s">
        <v>184</v>
      </c>
      <c r="W53" t="s">
        <v>185</v>
      </c>
    </row>
    <row r="54" spans="1:23" x14ac:dyDescent="0.25">
      <c r="A54">
        <v>12.3529</v>
      </c>
      <c r="B54" s="4">
        <v>12.689</v>
      </c>
      <c r="C54" s="4">
        <v>13.1578</v>
      </c>
      <c r="D54" s="4">
        <v>13.1791</v>
      </c>
      <c r="E54" s="4">
        <v>13.043799999999999</v>
      </c>
      <c r="F54" s="4">
        <v>13.143000000000001</v>
      </c>
      <c r="I54">
        <v>17</v>
      </c>
      <c r="J54">
        <v>17</v>
      </c>
      <c r="K54">
        <v>5231200</v>
      </c>
      <c r="L54">
        <v>6603500</v>
      </c>
      <c r="M54">
        <v>9138600</v>
      </c>
      <c r="N54">
        <v>9275100</v>
      </c>
      <c r="O54">
        <v>8444300</v>
      </c>
      <c r="P54">
        <v>9045600</v>
      </c>
      <c r="Q54">
        <v>0.75421800000000006</v>
      </c>
      <c r="R54">
        <v>-0.388737</v>
      </c>
      <c r="S54">
        <v>-1.64116</v>
      </c>
      <c r="T54" t="s">
        <v>186</v>
      </c>
      <c r="U54" t="s">
        <v>186</v>
      </c>
      <c r="V54" t="s">
        <v>187</v>
      </c>
      <c r="W54" t="s">
        <v>188</v>
      </c>
    </row>
    <row r="55" spans="1:23" x14ac:dyDescent="0.25">
      <c r="A55">
        <v>13.758800000000001</v>
      </c>
      <c r="B55" s="4">
        <v>13.849600000000001</v>
      </c>
      <c r="C55" s="4">
        <v>14.412100000000001</v>
      </c>
      <c r="D55" s="4">
        <v>13.988799999999999</v>
      </c>
      <c r="E55" s="4">
        <v>14.2615</v>
      </c>
      <c r="F55" s="4">
        <v>14.2112</v>
      </c>
      <c r="I55">
        <v>20</v>
      </c>
      <c r="J55">
        <v>20</v>
      </c>
      <c r="K55">
        <v>13862000</v>
      </c>
      <c r="L55">
        <v>14762000</v>
      </c>
      <c r="M55">
        <v>21801000</v>
      </c>
      <c r="N55">
        <v>16257000</v>
      </c>
      <c r="O55">
        <v>19640000</v>
      </c>
      <c r="P55">
        <v>18967000</v>
      </c>
      <c r="Q55">
        <v>0.26591599999999999</v>
      </c>
      <c r="R55">
        <v>-0.146976</v>
      </c>
      <c r="S55">
        <v>-0.66556300000000002</v>
      </c>
      <c r="T55" t="s">
        <v>189</v>
      </c>
      <c r="U55" t="s">
        <v>189</v>
      </c>
      <c r="V55" t="s">
        <v>190</v>
      </c>
      <c r="W55" t="s">
        <v>191</v>
      </c>
    </row>
    <row r="56" spans="1:23" x14ac:dyDescent="0.25">
      <c r="A56">
        <v>15.407</v>
      </c>
      <c r="B56" s="4">
        <v>14.955399999999999</v>
      </c>
      <c r="C56" s="4">
        <v>14.702299999999999</v>
      </c>
      <c r="D56" s="4">
        <v>14.989100000000001</v>
      </c>
      <c r="E56" s="4">
        <v>14.7636</v>
      </c>
      <c r="F56" s="4">
        <v>14.7742</v>
      </c>
      <c r="I56">
        <v>32</v>
      </c>
      <c r="J56">
        <v>31</v>
      </c>
      <c r="K56">
        <v>43448000</v>
      </c>
      <c r="L56">
        <v>31771000</v>
      </c>
      <c r="M56">
        <v>26659000</v>
      </c>
      <c r="N56">
        <v>32521000</v>
      </c>
      <c r="O56">
        <v>27815000</v>
      </c>
      <c r="P56">
        <v>28020000</v>
      </c>
      <c r="Q56">
        <v>0.33865800000000001</v>
      </c>
      <c r="R56">
        <v>0.179311</v>
      </c>
      <c r="S56">
        <v>0.81953500000000001</v>
      </c>
      <c r="T56" t="s">
        <v>192</v>
      </c>
      <c r="U56" t="s">
        <v>192</v>
      </c>
      <c r="V56" t="s">
        <v>193</v>
      </c>
      <c r="W56" t="s">
        <v>194</v>
      </c>
    </row>
    <row r="57" spans="1:23" x14ac:dyDescent="0.25">
      <c r="A57">
        <v>14.4071</v>
      </c>
      <c r="B57" s="4">
        <v>15.1831</v>
      </c>
      <c r="C57" s="4">
        <v>15.1248</v>
      </c>
      <c r="D57" s="4">
        <v>15.220800000000001</v>
      </c>
      <c r="E57" s="4">
        <v>15.0319</v>
      </c>
      <c r="F57" s="4">
        <v>14.883699999999999</v>
      </c>
      <c r="I57">
        <v>24</v>
      </c>
      <c r="J57">
        <v>24</v>
      </c>
      <c r="K57">
        <v>21726000</v>
      </c>
      <c r="L57">
        <v>37201000</v>
      </c>
      <c r="M57">
        <v>35729000</v>
      </c>
      <c r="N57">
        <v>38188000</v>
      </c>
      <c r="O57">
        <v>33501000</v>
      </c>
      <c r="P57">
        <v>30231000</v>
      </c>
      <c r="Q57">
        <v>0.202262</v>
      </c>
      <c r="R57">
        <v>-0.14049800000000001</v>
      </c>
      <c r="S57">
        <v>-0.52445900000000001</v>
      </c>
      <c r="T57" t="s">
        <v>195</v>
      </c>
      <c r="U57" t="s">
        <v>196</v>
      </c>
      <c r="V57" t="s">
        <v>197</v>
      </c>
      <c r="W57" t="s">
        <v>198</v>
      </c>
    </row>
    <row r="58" spans="1:23" x14ac:dyDescent="0.25">
      <c r="A58">
        <v>12.8628</v>
      </c>
      <c r="B58" s="4">
        <v>13.626099999999999</v>
      </c>
      <c r="C58" s="4">
        <v>12.1646</v>
      </c>
      <c r="D58" s="4">
        <v>13.3066</v>
      </c>
      <c r="E58" s="4">
        <v>12.453900000000001</v>
      </c>
      <c r="F58" s="4">
        <v>12.968500000000001</v>
      </c>
      <c r="I58">
        <v>16</v>
      </c>
      <c r="J58">
        <v>16</v>
      </c>
      <c r="K58">
        <v>7448900</v>
      </c>
      <c r="L58">
        <v>12643000</v>
      </c>
      <c r="M58">
        <v>4591100</v>
      </c>
      <c r="N58">
        <v>10132000</v>
      </c>
      <c r="O58">
        <v>5610300</v>
      </c>
      <c r="P58">
        <v>8014800</v>
      </c>
      <c r="Q58">
        <v>1.70598E-2</v>
      </c>
      <c r="R58">
        <v>-2.51522E-2</v>
      </c>
      <c r="S58">
        <v>-5.1388400000000001E-2</v>
      </c>
      <c r="T58" t="s">
        <v>202</v>
      </c>
      <c r="U58" t="s">
        <v>203</v>
      </c>
      <c r="V58" t="s">
        <v>204</v>
      </c>
      <c r="W58" t="s">
        <v>205</v>
      </c>
    </row>
    <row r="59" spans="1:23" x14ac:dyDescent="0.25">
      <c r="A59">
        <v>13.6867</v>
      </c>
      <c r="B59" s="4">
        <v>13.128399999999999</v>
      </c>
      <c r="C59" s="4">
        <v>13.5078</v>
      </c>
      <c r="D59" s="4">
        <v>13.531700000000001</v>
      </c>
      <c r="E59" s="4">
        <v>13.478400000000001</v>
      </c>
      <c r="F59" s="4">
        <v>13.180199999999999</v>
      </c>
      <c r="I59">
        <v>21</v>
      </c>
      <c r="J59">
        <v>19</v>
      </c>
      <c r="K59">
        <v>13186000</v>
      </c>
      <c r="L59">
        <v>8954400</v>
      </c>
      <c r="M59">
        <v>11648000</v>
      </c>
      <c r="N59">
        <v>11843000</v>
      </c>
      <c r="O59">
        <v>11413000</v>
      </c>
      <c r="P59">
        <v>9281700</v>
      </c>
      <c r="Q59">
        <v>7.8826400000000005E-2</v>
      </c>
      <c r="R59">
        <v>4.4194499999999998E-2</v>
      </c>
      <c r="S59">
        <v>0.22361300000000001</v>
      </c>
      <c r="T59" t="s">
        <v>206</v>
      </c>
      <c r="U59" t="s">
        <v>207</v>
      </c>
      <c r="V59" t="s">
        <v>208</v>
      </c>
      <c r="W59" t="s">
        <v>209</v>
      </c>
    </row>
    <row r="60" spans="1:23" x14ac:dyDescent="0.25">
      <c r="A60">
        <v>13.241099999999999</v>
      </c>
      <c r="B60" s="4">
        <v>13.635899999999999</v>
      </c>
      <c r="C60" s="4">
        <v>13.8918</v>
      </c>
      <c r="D60" s="4">
        <v>13.897</v>
      </c>
      <c r="E60" s="4">
        <v>14.1166</v>
      </c>
      <c r="F60" s="4">
        <v>13.5695</v>
      </c>
      <c r="I60">
        <v>19</v>
      </c>
      <c r="J60">
        <v>11</v>
      </c>
      <c r="K60">
        <v>9682100</v>
      </c>
      <c r="L60">
        <v>12730000</v>
      </c>
      <c r="M60">
        <v>15200000</v>
      </c>
      <c r="N60">
        <v>15255000</v>
      </c>
      <c r="O60">
        <v>17763000</v>
      </c>
      <c r="P60">
        <v>12157000</v>
      </c>
      <c r="Q60">
        <v>0.47652600000000001</v>
      </c>
      <c r="R60">
        <v>-0.27141700000000002</v>
      </c>
      <c r="S60">
        <v>-1.0981799999999999</v>
      </c>
      <c r="T60" t="s">
        <v>210</v>
      </c>
      <c r="U60" t="s">
        <v>210</v>
      </c>
      <c r="V60" t="s">
        <v>211</v>
      </c>
      <c r="W60" t="s">
        <v>212</v>
      </c>
    </row>
    <row r="61" spans="1:23" x14ac:dyDescent="0.25">
      <c r="A61">
        <v>12.436400000000001</v>
      </c>
      <c r="B61" s="4">
        <v>12.733700000000001</v>
      </c>
      <c r="C61" s="4">
        <v>12.4724</v>
      </c>
      <c r="D61" s="4">
        <v>13.009499999999999</v>
      </c>
      <c r="E61" s="4">
        <v>12.4779</v>
      </c>
      <c r="F61" s="4">
        <v>12.731299999999999</v>
      </c>
      <c r="I61">
        <v>24</v>
      </c>
      <c r="J61">
        <v>24</v>
      </c>
      <c r="K61">
        <v>5542700</v>
      </c>
      <c r="L61">
        <v>6811300</v>
      </c>
      <c r="M61">
        <v>5682900</v>
      </c>
      <c r="N61">
        <v>8246300</v>
      </c>
      <c r="O61">
        <v>5704500</v>
      </c>
      <c r="P61">
        <v>6800000</v>
      </c>
      <c r="Q61">
        <v>0.46129100000000001</v>
      </c>
      <c r="R61">
        <v>-0.192079</v>
      </c>
      <c r="S61">
        <v>-1.06796</v>
      </c>
      <c r="T61" t="s">
        <v>216</v>
      </c>
      <c r="U61" t="s">
        <v>216</v>
      </c>
      <c r="V61" t="s">
        <v>217</v>
      </c>
      <c r="W61" t="s">
        <v>218</v>
      </c>
    </row>
    <row r="62" spans="1:23" x14ac:dyDescent="0.25">
      <c r="A62">
        <v>11.5176</v>
      </c>
      <c r="B62" s="4">
        <v>12.493</v>
      </c>
      <c r="C62" s="4">
        <v>12.784000000000001</v>
      </c>
      <c r="D62" s="4">
        <v>13.378399999999999</v>
      </c>
      <c r="E62" s="4">
        <v>12.328200000000001</v>
      </c>
      <c r="F62" s="4">
        <v>12.3024</v>
      </c>
      <c r="I62">
        <v>12</v>
      </c>
      <c r="J62">
        <v>9</v>
      </c>
      <c r="K62">
        <v>2931900</v>
      </c>
      <c r="L62">
        <v>5764500</v>
      </c>
      <c r="M62">
        <v>7053100</v>
      </c>
      <c r="N62">
        <v>10649000</v>
      </c>
      <c r="O62">
        <v>5142400</v>
      </c>
      <c r="P62">
        <v>5051000</v>
      </c>
      <c r="Q62">
        <v>0.31765300000000002</v>
      </c>
      <c r="R62">
        <v>-0.40478900000000001</v>
      </c>
      <c r="S62">
        <v>-0.77571999999999997</v>
      </c>
      <c r="T62" t="s">
        <v>223</v>
      </c>
      <c r="U62" t="s">
        <v>223</v>
      </c>
      <c r="V62" t="s">
        <v>224</v>
      </c>
      <c r="W62" t="s">
        <v>225</v>
      </c>
    </row>
    <row r="63" spans="1:23" x14ac:dyDescent="0.25">
      <c r="A63">
        <v>14.537599999999999</v>
      </c>
      <c r="B63" s="4">
        <v>11.713200000000001</v>
      </c>
      <c r="C63" s="4">
        <v>12.960800000000001</v>
      </c>
      <c r="D63" s="4">
        <v>12.900399999999999</v>
      </c>
      <c r="E63" s="4">
        <v>13.705399999999999</v>
      </c>
      <c r="F63" s="4">
        <v>12.6088</v>
      </c>
      <c r="I63">
        <v>33</v>
      </c>
      <c r="J63">
        <v>33</v>
      </c>
      <c r="K63">
        <v>23783000</v>
      </c>
      <c r="L63">
        <v>3357600</v>
      </c>
      <c r="M63">
        <v>7972300</v>
      </c>
      <c r="N63">
        <v>7645700</v>
      </c>
      <c r="O63">
        <v>13358000</v>
      </c>
      <c r="P63">
        <v>6246500</v>
      </c>
      <c r="Q63">
        <v>3.7540199999999999E-4</v>
      </c>
      <c r="R63">
        <v>-1.01439E-3</v>
      </c>
      <c r="S63">
        <v>-1.1520300000000001E-3</v>
      </c>
      <c r="T63" t="s">
        <v>232</v>
      </c>
      <c r="U63" t="s">
        <v>232</v>
      </c>
      <c r="V63" t="s">
        <v>233</v>
      </c>
      <c r="W63" t="s">
        <v>234</v>
      </c>
    </row>
    <row r="64" spans="1:23" x14ac:dyDescent="0.25">
      <c r="A64">
        <v>13.0337</v>
      </c>
      <c r="B64" s="4">
        <v>12.4533</v>
      </c>
      <c r="C64" s="4">
        <v>12.3521</v>
      </c>
      <c r="D64" s="4">
        <v>12.747999999999999</v>
      </c>
      <c r="E64" s="4">
        <v>12.3749</v>
      </c>
      <c r="F64" s="4">
        <v>12.173400000000001</v>
      </c>
      <c r="I64">
        <v>5</v>
      </c>
      <c r="J64">
        <v>5</v>
      </c>
      <c r="K64">
        <v>8385900</v>
      </c>
      <c r="L64">
        <v>5608000</v>
      </c>
      <c r="M64">
        <v>5228300</v>
      </c>
      <c r="N64">
        <v>6879300</v>
      </c>
      <c r="O64">
        <v>5311500</v>
      </c>
      <c r="P64">
        <v>4619100</v>
      </c>
      <c r="Q64">
        <v>0.26689000000000002</v>
      </c>
      <c r="R64">
        <v>0.18093400000000001</v>
      </c>
      <c r="S64">
        <v>0.66767200000000004</v>
      </c>
      <c r="T64" t="s">
        <v>235</v>
      </c>
      <c r="U64" t="s">
        <v>236</v>
      </c>
      <c r="V64" t="s">
        <v>237</v>
      </c>
      <c r="W64" t="s">
        <v>238</v>
      </c>
    </row>
    <row r="65" spans="1:23" x14ac:dyDescent="0.25">
      <c r="A65">
        <v>12.8452</v>
      </c>
      <c r="B65" s="4">
        <v>13.0511</v>
      </c>
      <c r="C65" s="4">
        <v>13.1371</v>
      </c>
      <c r="D65" s="4">
        <v>13.0822</v>
      </c>
      <c r="E65" s="4">
        <v>12.936</v>
      </c>
      <c r="F65" s="4">
        <v>13.035500000000001</v>
      </c>
      <c r="I65">
        <v>24</v>
      </c>
      <c r="J65">
        <v>23</v>
      </c>
      <c r="K65">
        <v>7358500</v>
      </c>
      <c r="L65">
        <v>8487400</v>
      </c>
      <c r="M65">
        <v>9008400</v>
      </c>
      <c r="N65">
        <v>8672400</v>
      </c>
      <c r="O65">
        <v>7836700</v>
      </c>
      <c r="P65">
        <v>8396100</v>
      </c>
      <c r="Q65">
        <v>2.34878E-2</v>
      </c>
      <c r="R65">
        <v>-6.7968400000000002E-3</v>
      </c>
      <c r="S65">
        <v>-7.0267099999999999E-2</v>
      </c>
      <c r="T65" t="s">
        <v>242</v>
      </c>
      <c r="U65" t="s">
        <v>242</v>
      </c>
      <c r="V65" t="s">
        <v>243</v>
      </c>
      <c r="W65" t="s">
        <v>244</v>
      </c>
    </row>
    <row r="66" spans="1:23" x14ac:dyDescent="0.25">
      <c r="A66">
        <v>19.585699999999999</v>
      </c>
      <c r="B66" s="4">
        <v>19.4084</v>
      </c>
      <c r="C66" s="4">
        <v>19.194800000000001</v>
      </c>
      <c r="D66" s="4">
        <v>19.07</v>
      </c>
      <c r="E66" s="4">
        <v>19.2684</v>
      </c>
      <c r="F66" s="4">
        <v>19.686299999999999</v>
      </c>
      <c r="I66">
        <v>49</v>
      </c>
      <c r="J66">
        <v>49</v>
      </c>
      <c r="K66">
        <v>786820000</v>
      </c>
      <c r="L66">
        <v>695840000</v>
      </c>
      <c r="M66">
        <v>600080000</v>
      </c>
      <c r="N66">
        <v>550350000</v>
      </c>
      <c r="O66">
        <v>631470000</v>
      </c>
      <c r="P66">
        <v>843640000</v>
      </c>
      <c r="Q66">
        <v>9.1187699999999997E-2</v>
      </c>
      <c r="R66">
        <v>5.4751099999999997E-2</v>
      </c>
      <c r="S66">
        <v>0.25595299999999999</v>
      </c>
      <c r="T66" t="s">
        <v>251</v>
      </c>
      <c r="U66" t="s">
        <v>251</v>
      </c>
      <c r="V66" t="s">
        <v>252</v>
      </c>
      <c r="W66" t="s">
        <v>253</v>
      </c>
    </row>
    <row r="67" spans="1:23" x14ac:dyDescent="0.25">
      <c r="A67">
        <v>12.5869</v>
      </c>
      <c r="B67" s="4">
        <v>12.7996</v>
      </c>
      <c r="C67" s="4">
        <v>11.966799999999999</v>
      </c>
      <c r="D67" s="4">
        <v>12.4984</v>
      </c>
      <c r="E67" s="4">
        <v>12.700699999999999</v>
      </c>
      <c r="F67" s="4">
        <v>12.646599999999999</v>
      </c>
      <c r="I67">
        <v>12</v>
      </c>
      <c r="J67">
        <v>11</v>
      </c>
      <c r="K67">
        <v>6152400</v>
      </c>
      <c r="L67">
        <v>7129400</v>
      </c>
      <c r="M67">
        <v>4002700</v>
      </c>
      <c r="N67">
        <v>5786100</v>
      </c>
      <c r="O67">
        <v>6657200</v>
      </c>
      <c r="P67">
        <v>6412300</v>
      </c>
      <c r="Q67">
        <v>0.25351699999999999</v>
      </c>
      <c r="R67">
        <v>-0.16414899999999999</v>
      </c>
      <c r="S67">
        <v>-0.63861599999999996</v>
      </c>
      <c r="T67" t="s">
        <v>257</v>
      </c>
      <c r="U67" t="s">
        <v>257</v>
      </c>
      <c r="V67" t="s">
        <v>258</v>
      </c>
      <c r="W67" t="s">
        <v>259</v>
      </c>
    </row>
    <row r="68" spans="1:23" x14ac:dyDescent="0.25">
      <c r="A68">
        <v>15.273099999999999</v>
      </c>
      <c r="B68" s="4">
        <v>14.8131</v>
      </c>
      <c r="C68" s="4">
        <v>15.13</v>
      </c>
      <c r="D68" s="4">
        <v>14.992100000000001</v>
      </c>
      <c r="E68" s="4">
        <v>14.904</v>
      </c>
      <c r="F68" s="4">
        <v>14.8232</v>
      </c>
      <c r="I68">
        <v>21</v>
      </c>
      <c r="J68">
        <v>21</v>
      </c>
      <c r="K68">
        <v>39598000</v>
      </c>
      <c r="L68">
        <v>28787000</v>
      </c>
      <c r="M68">
        <v>35859000</v>
      </c>
      <c r="N68">
        <v>32589000</v>
      </c>
      <c r="O68">
        <v>30659000</v>
      </c>
      <c r="P68">
        <v>28989000</v>
      </c>
      <c r="Q68">
        <v>0.50135200000000002</v>
      </c>
      <c r="R68">
        <v>0.165659</v>
      </c>
      <c r="S68">
        <v>1.1472199999999999</v>
      </c>
      <c r="T68" t="s">
        <v>260</v>
      </c>
      <c r="U68" t="s">
        <v>260</v>
      </c>
      <c r="V68" t="s">
        <v>261</v>
      </c>
      <c r="W68" t="s">
        <v>262</v>
      </c>
    </row>
    <row r="69" spans="1:23" x14ac:dyDescent="0.25">
      <c r="A69">
        <v>11.607799999999999</v>
      </c>
      <c r="B69" s="4">
        <v>10.589700000000001</v>
      </c>
      <c r="C69" s="4">
        <v>11.2789</v>
      </c>
      <c r="D69" s="4">
        <v>11.741099999999999</v>
      </c>
      <c r="E69" s="4">
        <v>11.8383</v>
      </c>
      <c r="F69" s="4">
        <v>11.355</v>
      </c>
      <c r="I69">
        <v>13</v>
      </c>
      <c r="J69">
        <v>13</v>
      </c>
      <c r="K69">
        <v>3121000</v>
      </c>
      <c r="L69">
        <v>1541000</v>
      </c>
      <c r="M69">
        <v>2484700</v>
      </c>
      <c r="N69">
        <v>3423200</v>
      </c>
      <c r="O69">
        <v>3661600</v>
      </c>
      <c r="P69">
        <v>2619400</v>
      </c>
      <c r="Q69">
        <v>0.65822599999999998</v>
      </c>
      <c r="R69">
        <v>-0.48603600000000002</v>
      </c>
      <c r="S69">
        <v>-1.45381</v>
      </c>
      <c r="T69" t="s">
        <v>266</v>
      </c>
      <c r="U69" t="s">
        <v>266</v>
      </c>
      <c r="V69" t="s">
        <v>267</v>
      </c>
      <c r="W69" t="s">
        <v>268</v>
      </c>
    </row>
    <row r="70" spans="1:23" x14ac:dyDescent="0.25">
      <c r="A70">
        <v>12.744899999999999</v>
      </c>
      <c r="B70" s="4">
        <v>12.1698</v>
      </c>
      <c r="C70" s="4">
        <v>12.496</v>
      </c>
      <c r="D70" s="4">
        <v>12.2658</v>
      </c>
      <c r="E70" s="4">
        <v>12.349399999999999</v>
      </c>
      <c r="F70" s="4">
        <v>12.468500000000001</v>
      </c>
      <c r="I70">
        <v>7</v>
      </c>
      <c r="J70">
        <v>7</v>
      </c>
      <c r="K70">
        <v>6864200</v>
      </c>
      <c r="L70">
        <v>4607600</v>
      </c>
      <c r="M70">
        <v>5776600</v>
      </c>
      <c r="N70">
        <v>4924800</v>
      </c>
      <c r="O70">
        <v>5218300</v>
      </c>
      <c r="P70">
        <v>5667500</v>
      </c>
      <c r="Q70">
        <v>0.24374399999999999</v>
      </c>
      <c r="R70">
        <v>0.10899</v>
      </c>
      <c r="S70">
        <v>0.61720600000000003</v>
      </c>
      <c r="T70" t="s">
        <v>269</v>
      </c>
      <c r="U70" t="s">
        <v>269</v>
      </c>
      <c r="V70" t="s">
        <v>270</v>
      </c>
      <c r="W70" t="s">
        <v>271</v>
      </c>
    </row>
    <row r="71" spans="1:23" x14ac:dyDescent="0.25">
      <c r="A71">
        <v>13.4848</v>
      </c>
      <c r="B71" s="4">
        <v>14.047499999999999</v>
      </c>
      <c r="C71" s="4">
        <v>13.9811</v>
      </c>
      <c r="D71" s="4">
        <v>14.3752</v>
      </c>
      <c r="E71" s="4">
        <v>14.0886</v>
      </c>
      <c r="F71" s="4">
        <v>14.025600000000001</v>
      </c>
      <c r="I71">
        <v>25</v>
      </c>
      <c r="J71">
        <v>25</v>
      </c>
      <c r="K71">
        <v>11464000</v>
      </c>
      <c r="L71">
        <v>16932000</v>
      </c>
      <c r="M71">
        <v>16171000</v>
      </c>
      <c r="N71">
        <v>21250000</v>
      </c>
      <c r="O71">
        <v>17422000</v>
      </c>
      <c r="P71">
        <v>16677000</v>
      </c>
      <c r="Q71">
        <v>0.71640599999999999</v>
      </c>
      <c r="R71">
        <v>-0.32532100000000003</v>
      </c>
      <c r="S71">
        <v>-1.5672299999999999</v>
      </c>
      <c r="T71" t="s">
        <v>282</v>
      </c>
      <c r="U71" t="s">
        <v>282</v>
      </c>
      <c r="V71" t="s">
        <v>283</v>
      </c>
      <c r="W71" t="s">
        <v>284</v>
      </c>
    </row>
    <row r="72" spans="1:23" x14ac:dyDescent="0.25">
      <c r="A72">
        <v>11.7454</v>
      </c>
      <c r="B72" s="4">
        <v>11.9649</v>
      </c>
      <c r="C72" s="4">
        <v>12.403</v>
      </c>
      <c r="D72" s="4">
        <v>12.410299999999999</v>
      </c>
      <c r="E72" s="4">
        <v>12.316599999999999</v>
      </c>
      <c r="F72" s="4">
        <v>12.1273</v>
      </c>
      <c r="I72">
        <v>9</v>
      </c>
      <c r="J72">
        <v>9</v>
      </c>
      <c r="K72">
        <v>3433400</v>
      </c>
      <c r="L72">
        <v>3997600</v>
      </c>
      <c r="M72">
        <v>5416100</v>
      </c>
      <c r="N72">
        <v>5443300</v>
      </c>
      <c r="O72">
        <v>5101000</v>
      </c>
      <c r="P72">
        <v>4473900</v>
      </c>
      <c r="Q72">
        <v>0.51459200000000005</v>
      </c>
      <c r="R72">
        <v>-0.246923</v>
      </c>
      <c r="S72">
        <v>-1.1732800000000001</v>
      </c>
      <c r="T72" t="s">
        <v>288</v>
      </c>
      <c r="U72" t="s">
        <v>288</v>
      </c>
      <c r="V72" t="s">
        <v>289</v>
      </c>
      <c r="W72" t="s">
        <v>290</v>
      </c>
    </row>
    <row r="73" spans="1:23" x14ac:dyDescent="0.25">
      <c r="A73">
        <v>13.189</v>
      </c>
      <c r="B73" s="4">
        <v>12.8665</v>
      </c>
      <c r="C73" s="4">
        <v>13.3315</v>
      </c>
      <c r="D73" s="4">
        <v>12.9847</v>
      </c>
      <c r="E73" s="4">
        <v>13.488</v>
      </c>
      <c r="F73" s="4">
        <v>13.086399999999999</v>
      </c>
      <c r="I73">
        <v>8</v>
      </c>
      <c r="J73">
        <v>8</v>
      </c>
      <c r="K73">
        <v>9338900</v>
      </c>
      <c r="L73">
        <v>7467900</v>
      </c>
      <c r="M73">
        <v>10308000</v>
      </c>
      <c r="N73">
        <v>8105400</v>
      </c>
      <c r="O73">
        <v>11489000</v>
      </c>
      <c r="P73">
        <v>8697300</v>
      </c>
      <c r="Q73">
        <v>9.9744600000000003E-2</v>
      </c>
      <c r="R73">
        <v>-5.7327900000000001E-2</v>
      </c>
      <c r="S73">
        <v>-0.27799299999999999</v>
      </c>
      <c r="T73" t="s">
        <v>294</v>
      </c>
      <c r="U73" t="s">
        <v>294</v>
      </c>
      <c r="V73" t="s">
        <v>295</v>
      </c>
      <c r="W73" t="s">
        <v>296</v>
      </c>
    </row>
    <row r="74" spans="1:23" x14ac:dyDescent="0.25">
      <c r="A74">
        <v>14.8513</v>
      </c>
      <c r="B74" s="4">
        <v>15.3887</v>
      </c>
      <c r="C74" s="4">
        <v>14.781499999999999</v>
      </c>
      <c r="D74" s="4">
        <v>14.662100000000001</v>
      </c>
      <c r="E74" s="4">
        <v>14.5137</v>
      </c>
      <c r="F74" s="4">
        <v>14.474600000000001</v>
      </c>
      <c r="I74">
        <v>17</v>
      </c>
      <c r="J74">
        <v>14</v>
      </c>
      <c r="K74">
        <v>29559000</v>
      </c>
      <c r="L74">
        <v>42900000</v>
      </c>
      <c r="M74">
        <v>28163000</v>
      </c>
      <c r="N74">
        <v>25926000</v>
      </c>
      <c r="O74">
        <v>23392000</v>
      </c>
      <c r="P74">
        <v>22766000</v>
      </c>
      <c r="Q74">
        <v>1.07335</v>
      </c>
      <c r="R74">
        <v>0.45702700000000002</v>
      </c>
      <c r="S74">
        <v>2.2835100000000002</v>
      </c>
      <c r="T74" t="s">
        <v>297</v>
      </c>
      <c r="U74" t="s">
        <v>297</v>
      </c>
      <c r="V74" t="s">
        <v>298</v>
      </c>
      <c r="W74" t="s">
        <v>299</v>
      </c>
    </row>
    <row r="75" spans="1:23" x14ac:dyDescent="0.25">
      <c r="A75">
        <v>11.7758</v>
      </c>
      <c r="B75" s="4">
        <v>10.7615</v>
      </c>
      <c r="C75" s="4">
        <v>11.124599999999999</v>
      </c>
      <c r="D75" s="4">
        <v>11.6808</v>
      </c>
      <c r="E75" s="4">
        <v>11.835699999999999</v>
      </c>
      <c r="F75" s="4">
        <v>11.9687</v>
      </c>
      <c r="I75">
        <v>12</v>
      </c>
      <c r="J75">
        <v>12</v>
      </c>
      <c r="K75">
        <v>3506400</v>
      </c>
      <c r="L75">
        <v>1735900</v>
      </c>
      <c r="M75">
        <v>2232800</v>
      </c>
      <c r="N75">
        <v>3283000</v>
      </c>
      <c r="O75">
        <v>3655200</v>
      </c>
      <c r="P75">
        <v>4008100</v>
      </c>
      <c r="Q75">
        <v>0.92137000000000002</v>
      </c>
      <c r="R75">
        <v>-0.60778500000000002</v>
      </c>
      <c r="S75">
        <v>-1.97234</v>
      </c>
      <c r="T75" t="s">
        <v>312</v>
      </c>
      <c r="U75" t="s">
        <v>313</v>
      </c>
      <c r="V75" t="s">
        <v>314</v>
      </c>
      <c r="W75" t="s">
        <v>315</v>
      </c>
    </row>
    <row r="76" spans="1:23" x14ac:dyDescent="0.25">
      <c r="A76">
        <v>13.6532</v>
      </c>
      <c r="B76" s="4">
        <v>13.413399999999999</v>
      </c>
      <c r="C76" s="4">
        <v>14.006500000000001</v>
      </c>
      <c r="D76" s="4">
        <v>13.932399999999999</v>
      </c>
      <c r="E76" s="4">
        <v>14.0236</v>
      </c>
      <c r="F76" s="4">
        <v>13.604200000000001</v>
      </c>
      <c r="I76">
        <v>23</v>
      </c>
      <c r="J76">
        <v>23</v>
      </c>
      <c r="K76">
        <v>12883000</v>
      </c>
      <c r="L76">
        <v>10910000</v>
      </c>
      <c r="M76">
        <v>16458000</v>
      </c>
      <c r="N76">
        <v>15634000</v>
      </c>
      <c r="O76">
        <v>16654000</v>
      </c>
      <c r="P76">
        <v>12453000</v>
      </c>
      <c r="Q76">
        <v>0.30921900000000002</v>
      </c>
      <c r="R76">
        <v>-0.162381</v>
      </c>
      <c r="S76">
        <v>-0.75799099999999997</v>
      </c>
      <c r="T76" t="s">
        <v>316</v>
      </c>
      <c r="U76" t="s">
        <v>316</v>
      </c>
      <c r="V76" t="s">
        <v>317</v>
      </c>
      <c r="W76" t="s">
        <v>318</v>
      </c>
    </row>
    <row r="77" spans="1:23" x14ac:dyDescent="0.25">
      <c r="A77">
        <v>14.0017</v>
      </c>
      <c r="B77" s="4">
        <v>12.343400000000001</v>
      </c>
      <c r="C77" s="4">
        <v>13.583399999999999</v>
      </c>
      <c r="D77" s="4">
        <v>13.670999999999999</v>
      </c>
      <c r="E77" s="4">
        <v>14.3369</v>
      </c>
      <c r="F77" s="4">
        <v>13.6602</v>
      </c>
      <c r="I77">
        <v>22</v>
      </c>
      <c r="J77">
        <v>21</v>
      </c>
      <c r="K77">
        <v>16403000</v>
      </c>
      <c r="L77">
        <v>5196900</v>
      </c>
      <c r="M77">
        <v>12275000</v>
      </c>
      <c r="N77">
        <v>13043000</v>
      </c>
      <c r="O77">
        <v>20693000</v>
      </c>
      <c r="P77">
        <v>12946000</v>
      </c>
      <c r="Q77">
        <v>0.45840799999999998</v>
      </c>
      <c r="R77">
        <v>-0.57984000000000002</v>
      </c>
      <c r="S77">
        <v>-1.0622199999999999</v>
      </c>
      <c r="T77" t="s">
        <v>319</v>
      </c>
      <c r="U77" t="s">
        <v>319</v>
      </c>
      <c r="V77" t="s">
        <v>320</v>
      </c>
      <c r="W77" t="s">
        <v>321</v>
      </c>
    </row>
    <row r="78" spans="1:23" x14ac:dyDescent="0.25">
      <c r="A78">
        <v>15.152799999999999</v>
      </c>
      <c r="B78" s="4">
        <v>14.453200000000001</v>
      </c>
      <c r="C78" s="4">
        <v>15.035399999999999</v>
      </c>
      <c r="D78" s="4">
        <v>14.7927</v>
      </c>
      <c r="E78" s="4">
        <v>15.277900000000001</v>
      </c>
      <c r="F78" s="4">
        <v>14.717700000000001</v>
      </c>
      <c r="I78">
        <v>22</v>
      </c>
      <c r="J78">
        <v>18</v>
      </c>
      <c r="K78">
        <v>36430000</v>
      </c>
      <c r="L78">
        <v>22431000</v>
      </c>
      <c r="M78">
        <v>33581000</v>
      </c>
      <c r="N78">
        <v>28382000</v>
      </c>
      <c r="O78">
        <v>39730000</v>
      </c>
      <c r="P78">
        <v>26944000</v>
      </c>
      <c r="Q78">
        <v>6.0968899999999999E-2</v>
      </c>
      <c r="R78">
        <v>-4.8967400000000001E-2</v>
      </c>
      <c r="S78">
        <v>-0.175759</v>
      </c>
      <c r="T78" t="s">
        <v>322</v>
      </c>
      <c r="U78" t="s">
        <v>323</v>
      </c>
      <c r="V78" t="s">
        <v>324</v>
      </c>
      <c r="W78" t="s">
        <v>325</v>
      </c>
    </row>
    <row r="79" spans="1:23" x14ac:dyDescent="0.25">
      <c r="A79">
        <v>11.986800000000001</v>
      </c>
      <c r="B79" s="4">
        <v>12.4831</v>
      </c>
      <c r="C79" s="4">
        <v>12.9785</v>
      </c>
      <c r="D79" s="4">
        <v>12.9375</v>
      </c>
      <c r="E79" s="4">
        <v>12.1869</v>
      </c>
      <c r="F79" s="4">
        <v>13.561199999999999</v>
      </c>
      <c r="I79">
        <v>17</v>
      </c>
      <c r="J79">
        <v>13</v>
      </c>
      <c r="K79">
        <v>4058800</v>
      </c>
      <c r="L79">
        <v>5725300</v>
      </c>
      <c r="M79">
        <v>8070800</v>
      </c>
      <c r="N79">
        <v>7844500</v>
      </c>
      <c r="O79">
        <v>4662500</v>
      </c>
      <c r="P79">
        <v>12087000</v>
      </c>
      <c r="Q79">
        <v>0.349555</v>
      </c>
      <c r="R79">
        <v>-0.41235100000000002</v>
      </c>
      <c r="S79">
        <v>-0.84208899999999998</v>
      </c>
      <c r="T79" t="s">
        <v>329</v>
      </c>
      <c r="U79" t="s">
        <v>330</v>
      </c>
      <c r="V79" t="s">
        <v>331</v>
      </c>
      <c r="W79" t="s">
        <v>332</v>
      </c>
    </row>
    <row r="80" spans="1:23" x14ac:dyDescent="0.25">
      <c r="A80">
        <v>13.8085</v>
      </c>
      <c r="B80" s="4">
        <v>13.7156</v>
      </c>
      <c r="C80" s="4">
        <v>14.158799999999999</v>
      </c>
      <c r="D80" s="4">
        <v>13.7944</v>
      </c>
      <c r="E80" s="4">
        <v>13.658099999999999</v>
      </c>
      <c r="F80" s="4">
        <v>12.873699999999999</v>
      </c>
      <c r="I80">
        <v>16</v>
      </c>
      <c r="J80">
        <v>16</v>
      </c>
      <c r="K80">
        <v>14347000</v>
      </c>
      <c r="L80">
        <v>13453000</v>
      </c>
      <c r="M80">
        <v>18291000</v>
      </c>
      <c r="N80">
        <v>14208000</v>
      </c>
      <c r="O80">
        <v>12927000</v>
      </c>
      <c r="P80">
        <v>7505200</v>
      </c>
      <c r="Q80">
        <v>0.64415</v>
      </c>
      <c r="R80">
        <v>0.45225199999999999</v>
      </c>
      <c r="S80">
        <v>1.42639</v>
      </c>
      <c r="T80" t="s">
        <v>333</v>
      </c>
      <c r="U80" t="s">
        <v>333</v>
      </c>
      <c r="V80" t="s">
        <v>334</v>
      </c>
      <c r="W80" t="s">
        <v>335</v>
      </c>
    </row>
    <row r="81" spans="1:23" x14ac:dyDescent="0.25">
      <c r="A81">
        <v>14.0158</v>
      </c>
      <c r="B81" s="4">
        <v>14.0838</v>
      </c>
      <c r="C81" s="4">
        <v>13.2211</v>
      </c>
      <c r="D81" s="4">
        <v>13.0191</v>
      </c>
      <c r="E81" s="4">
        <v>13.1249</v>
      </c>
      <c r="F81" s="4">
        <v>12.767200000000001</v>
      </c>
      <c r="I81">
        <v>18</v>
      </c>
      <c r="J81">
        <v>18</v>
      </c>
      <c r="K81">
        <v>16564000</v>
      </c>
      <c r="L81">
        <v>17364000</v>
      </c>
      <c r="M81">
        <v>9548800</v>
      </c>
      <c r="N81">
        <v>8301400</v>
      </c>
      <c r="O81">
        <v>8933100</v>
      </c>
      <c r="P81">
        <v>6971300</v>
      </c>
      <c r="Q81">
        <v>1.2705299999999999</v>
      </c>
      <c r="R81">
        <v>0.80312799999999995</v>
      </c>
      <c r="S81">
        <v>2.7081900000000001</v>
      </c>
      <c r="T81" t="s">
        <v>336</v>
      </c>
      <c r="U81" t="s">
        <v>337</v>
      </c>
      <c r="V81" t="s">
        <v>338</v>
      </c>
      <c r="W81" t="s">
        <v>339</v>
      </c>
    </row>
    <row r="82" spans="1:23" x14ac:dyDescent="0.25">
      <c r="A82">
        <v>12.367599999999999</v>
      </c>
      <c r="B82" s="4">
        <v>12.643000000000001</v>
      </c>
      <c r="C82" s="4">
        <v>13.7211</v>
      </c>
      <c r="D82" s="4">
        <v>13.2302</v>
      </c>
      <c r="E82" s="4">
        <v>13.215299999999999</v>
      </c>
      <c r="F82" s="4">
        <v>12.3561</v>
      </c>
      <c r="I82">
        <v>15</v>
      </c>
      <c r="J82">
        <v>15</v>
      </c>
      <c r="K82">
        <v>5284600</v>
      </c>
      <c r="L82">
        <v>6396100</v>
      </c>
      <c r="M82">
        <v>13504000</v>
      </c>
      <c r="N82">
        <v>9609100</v>
      </c>
      <c r="O82">
        <v>9510400</v>
      </c>
      <c r="P82">
        <v>5242600</v>
      </c>
      <c r="Q82">
        <v>1.5314899999999999E-2</v>
      </c>
      <c r="R82">
        <v>-2.3296000000000001E-2</v>
      </c>
      <c r="S82">
        <v>-4.6219799999999998E-2</v>
      </c>
      <c r="T82" t="s">
        <v>340</v>
      </c>
      <c r="U82" t="s">
        <v>340</v>
      </c>
      <c r="V82" t="s">
        <v>341</v>
      </c>
      <c r="W82" t="s">
        <v>342</v>
      </c>
    </row>
    <row r="83" spans="1:23" x14ac:dyDescent="0.25">
      <c r="A83">
        <v>12.239000000000001</v>
      </c>
      <c r="B83" s="4">
        <v>12.031599999999999</v>
      </c>
      <c r="C83" s="4">
        <v>11.8066</v>
      </c>
      <c r="D83" s="4">
        <v>11.5594</v>
      </c>
      <c r="E83" s="4">
        <v>12.1761</v>
      </c>
      <c r="F83" s="4">
        <v>11.9918</v>
      </c>
      <c r="I83">
        <v>17</v>
      </c>
      <c r="J83">
        <v>17</v>
      </c>
      <c r="K83">
        <v>4833900</v>
      </c>
      <c r="L83">
        <v>4186600</v>
      </c>
      <c r="M83">
        <v>3582100</v>
      </c>
      <c r="N83">
        <v>3018100</v>
      </c>
      <c r="O83">
        <v>4627700</v>
      </c>
      <c r="P83">
        <v>4072900</v>
      </c>
      <c r="Q83">
        <v>0.20328299999999999</v>
      </c>
      <c r="R83">
        <v>0.116593</v>
      </c>
      <c r="S83">
        <v>0.52678199999999997</v>
      </c>
      <c r="T83" t="s">
        <v>349</v>
      </c>
      <c r="U83" t="s">
        <v>349</v>
      </c>
      <c r="V83" t="s">
        <v>350</v>
      </c>
      <c r="W83" t="s">
        <v>351</v>
      </c>
    </row>
    <row r="84" spans="1:23" x14ac:dyDescent="0.25">
      <c r="A84">
        <v>12.9413</v>
      </c>
      <c r="B84" s="4">
        <v>13.571400000000001</v>
      </c>
      <c r="C84" s="4">
        <v>13.2844</v>
      </c>
      <c r="D84" s="4">
        <v>13.840999999999999</v>
      </c>
      <c r="E84" s="4">
        <v>13.5854</v>
      </c>
      <c r="F84" s="4">
        <v>13.152900000000001</v>
      </c>
      <c r="I84">
        <v>23</v>
      </c>
      <c r="J84">
        <v>23</v>
      </c>
      <c r="K84">
        <v>7865500</v>
      </c>
      <c r="L84">
        <v>12173000</v>
      </c>
      <c r="M84">
        <v>9977100</v>
      </c>
      <c r="N84">
        <v>14674000</v>
      </c>
      <c r="O84">
        <v>12292000</v>
      </c>
      <c r="P84">
        <v>9107900</v>
      </c>
      <c r="Q84">
        <v>0.40822599999999998</v>
      </c>
      <c r="R84">
        <v>-0.26072899999999999</v>
      </c>
      <c r="S84">
        <v>-0.96175100000000002</v>
      </c>
      <c r="T84" t="s">
        <v>352</v>
      </c>
      <c r="U84" t="s">
        <v>352</v>
      </c>
      <c r="V84" t="s">
        <v>353</v>
      </c>
      <c r="W84" t="s">
        <v>354</v>
      </c>
    </row>
    <row r="85" spans="1:23" x14ac:dyDescent="0.25">
      <c r="A85">
        <v>12.8835</v>
      </c>
      <c r="B85" s="4">
        <v>12.7506</v>
      </c>
      <c r="C85" s="4">
        <v>12.733000000000001</v>
      </c>
      <c r="D85" s="4">
        <v>12.6859</v>
      </c>
      <c r="E85" s="4">
        <v>11.8484</v>
      </c>
      <c r="F85" s="4">
        <v>12.218999999999999</v>
      </c>
      <c r="I85">
        <v>12</v>
      </c>
      <c r="J85">
        <v>12</v>
      </c>
      <c r="K85">
        <v>7556300</v>
      </c>
      <c r="L85">
        <v>6891400</v>
      </c>
      <c r="M85">
        <v>6808000</v>
      </c>
      <c r="N85">
        <v>6589200</v>
      </c>
      <c r="O85">
        <v>3687400</v>
      </c>
      <c r="P85">
        <v>4767600</v>
      </c>
      <c r="Q85">
        <v>1.02277</v>
      </c>
      <c r="R85">
        <v>0.53791299999999997</v>
      </c>
      <c r="S85">
        <v>2.1785999999999999</v>
      </c>
      <c r="T85" t="s">
        <v>355</v>
      </c>
      <c r="U85" t="s">
        <v>355</v>
      </c>
      <c r="V85" t="s">
        <v>356</v>
      </c>
      <c r="W85" t="s">
        <v>357</v>
      </c>
    </row>
    <row r="86" spans="1:23" x14ac:dyDescent="0.25">
      <c r="A86">
        <v>14.2943</v>
      </c>
      <c r="B86" s="4">
        <v>14.0451</v>
      </c>
      <c r="C86" s="4">
        <v>14.2158</v>
      </c>
      <c r="D86" s="4">
        <v>14.4155</v>
      </c>
      <c r="E86" s="4">
        <v>14.0748</v>
      </c>
      <c r="F86" s="4">
        <v>13.4078</v>
      </c>
      <c r="I86">
        <v>7</v>
      </c>
      <c r="J86">
        <v>7</v>
      </c>
      <c r="K86">
        <v>20092000</v>
      </c>
      <c r="L86">
        <v>16904000</v>
      </c>
      <c r="M86">
        <v>19028000</v>
      </c>
      <c r="N86">
        <v>21853000</v>
      </c>
      <c r="O86">
        <v>17256000</v>
      </c>
      <c r="P86">
        <v>10868000</v>
      </c>
      <c r="Q86">
        <v>0.29044999999999999</v>
      </c>
      <c r="R86">
        <v>0.219032</v>
      </c>
      <c r="S86">
        <v>0.71823300000000001</v>
      </c>
      <c r="T86" t="s">
        <v>358</v>
      </c>
      <c r="U86" t="s">
        <v>359</v>
      </c>
      <c r="V86" t="s">
        <v>360</v>
      </c>
      <c r="W86" t="s">
        <v>361</v>
      </c>
    </row>
    <row r="87" spans="1:23" x14ac:dyDescent="0.25">
      <c r="A87">
        <v>14.291</v>
      </c>
      <c r="B87" s="4">
        <v>14.5054</v>
      </c>
      <c r="C87" s="4">
        <v>13.660600000000001</v>
      </c>
      <c r="D87" s="4">
        <v>13.461399999999999</v>
      </c>
      <c r="E87" s="4">
        <v>13.2597</v>
      </c>
      <c r="F87" s="4">
        <v>13.559699999999999</v>
      </c>
      <c r="I87">
        <v>17</v>
      </c>
      <c r="J87">
        <v>17</v>
      </c>
      <c r="K87">
        <v>20046000</v>
      </c>
      <c r="L87">
        <v>23257000</v>
      </c>
      <c r="M87">
        <v>12949000</v>
      </c>
      <c r="N87">
        <v>11279000</v>
      </c>
      <c r="O87">
        <v>9807400</v>
      </c>
      <c r="P87">
        <v>12075000</v>
      </c>
      <c r="Q87">
        <v>1.2676499999999999</v>
      </c>
      <c r="R87">
        <v>0.72540499999999997</v>
      </c>
      <c r="S87">
        <v>2.7017799999999998</v>
      </c>
      <c r="T87" t="s">
        <v>369</v>
      </c>
      <c r="U87" t="s">
        <v>369</v>
      </c>
      <c r="V87" t="s">
        <v>370</v>
      </c>
      <c r="W87" t="s">
        <v>371</v>
      </c>
    </row>
    <row r="88" spans="1:23" x14ac:dyDescent="0.25">
      <c r="A88">
        <v>14.380100000000001</v>
      </c>
      <c r="B88" s="4">
        <v>14.603199999999999</v>
      </c>
      <c r="C88" s="4">
        <v>14.2212</v>
      </c>
      <c r="D88" s="4">
        <v>14.1242</v>
      </c>
      <c r="E88" s="4">
        <v>14.6134</v>
      </c>
      <c r="F88" s="4">
        <v>14.8391</v>
      </c>
      <c r="I88">
        <v>8</v>
      </c>
      <c r="J88">
        <v>8</v>
      </c>
      <c r="K88">
        <v>21323000</v>
      </c>
      <c r="L88">
        <v>24888000</v>
      </c>
      <c r="M88">
        <v>19099000</v>
      </c>
      <c r="N88">
        <v>17857000</v>
      </c>
      <c r="O88">
        <v>25066000</v>
      </c>
      <c r="P88">
        <v>29309000</v>
      </c>
      <c r="Q88">
        <v>0.20058500000000001</v>
      </c>
      <c r="R88">
        <v>-0.124069</v>
      </c>
      <c r="S88">
        <v>-0.52064200000000005</v>
      </c>
      <c r="T88" t="s">
        <v>381</v>
      </c>
      <c r="U88" t="s">
        <v>381</v>
      </c>
      <c r="V88" t="s">
        <v>382</v>
      </c>
      <c r="W88" t="s">
        <v>383</v>
      </c>
    </row>
    <row r="89" spans="1:23" x14ac:dyDescent="0.25">
      <c r="A89">
        <v>16.663699999999999</v>
      </c>
      <c r="B89" s="4">
        <v>16.0654</v>
      </c>
      <c r="C89" s="4">
        <v>15.956</v>
      </c>
      <c r="D89" s="4">
        <v>16.043600000000001</v>
      </c>
      <c r="E89" s="4">
        <v>16.214300000000001</v>
      </c>
      <c r="F89" s="4">
        <v>16.524699999999999</v>
      </c>
      <c r="I89">
        <v>32</v>
      </c>
      <c r="J89">
        <v>32</v>
      </c>
      <c r="K89">
        <v>103820000</v>
      </c>
      <c r="L89">
        <v>68573000</v>
      </c>
      <c r="M89">
        <v>63566000</v>
      </c>
      <c r="N89">
        <v>67548000</v>
      </c>
      <c r="O89">
        <v>76030000</v>
      </c>
      <c r="P89">
        <v>94283000</v>
      </c>
      <c r="Q89">
        <v>4.2437099999999998E-2</v>
      </c>
      <c r="R89">
        <v>-3.2523200000000002E-2</v>
      </c>
      <c r="S89">
        <v>-0.124524</v>
      </c>
      <c r="T89" t="s">
        <v>384</v>
      </c>
      <c r="U89" t="s">
        <v>384</v>
      </c>
      <c r="V89" t="s">
        <v>385</v>
      </c>
      <c r="W89" t="s">
        <v>386</v>
      </c>
    </row>
    <row r="90" spans="1:23" x14ac:dyDescent="0.25">
      <c r="A90">
        <v>15.062799999999999</v>
      </c>
      <c r="B90" s="4">
        <v>14.804</v>
      </c>
      <c r="C90" s="4">
        <v>14.011200000000001</v>
      </c>
      <c r="D90" s="4">
        <v>13.908099999999999</v>
      </c>
      <c r="E90" s="4">
        <v>13.6502</v>
      </c>
      <c r="F90" s="4">
        <v>14.0741</v>
      </c>
      <c r="I90">
        <v>20</v>
      </c>
      <c r="J90">
        <v>20</v>
      </c>
      <c r="K90">
        <v>34227000</v>
      </c>
      <c r="L90">
        <v>28605000</v>
      </c>
      <c r="M90">
        <v>16512000</v>
      </c>
      <c r="N90">
        <v>15373000</v>
      </c>
      <c r="O90">
        <v>12856000</v>
      </c>
      <c r="P90">
        <v>17247000</v>
      </c>
      <c r="Q90">
        <v>1.0354099999999999</v>
      </c>
      <c r="R90">
        <v>0.74857700000000005</v>
      </c>
      <c r="S90">
        <v>2.2046899999999998</v>
      </c>
      <c r="T90" t="s">
        <v>387</v>
      </c>
      <c r="U90" t="s">
        <v>387</v>
      </c>
      <c r="V90" t="s">
        <v>388</v>
      </c>
      <c r="W90" t="s">
        <v>389</v>
      </c>
    </row>
    <row r="91" spans="1:23" x14ac:dyDescent="0.25">
      <c r="A91">
        <v>11.263299999999999</v>
      </c>
      <c r="B91" s="4">
        <v>10.0634</v>
      </c>
      <c r="C91" s="4">
        <v>9.6530799999999992</v>
      </c>
      <c r="D91" s="4">
        <v>11.1816</v>
      </c>
      <c r="E91" s="4">
        <v>10.428699999999999</v>
      </c>
      <c r="F91" s="4">
        <v>11.236000000000001</v>
      </c>
      <c r="I91">
        <v>7</v>
      </c>
      <c r="J91">
        <v>7</v>
      </c>
      <c r="K91">
        <v>2458000</v>
      </c>
      <c r="L91">
        <v>1070000</v>
      </c>
      <c r="M91">
        <v>805130</v>
      </c>
      <c r="N91">
        <v>2322800</v>
      </c>
      <c r="O91">
        <v>1378300</v>
      </c>
      <c r="P91">
        <v>2412000</v>
      </c>
      <c r="Q91">
        <v>0.494454</v>
      </c>
      <c r="R91">
        <v>-0.62219800000000003</v>
      </c>
      <c r="S91">
        <v>-1.13361</v>
      </c>
      <c r="T91" t="s">
        <v>390</v>
      </c>
      <c r="U91" t="s">
        <v>390</v>
      </c>
      <c r="V91" t="s">
        <v>391</v>
      </c>
      <c r="W91" t="s">
        <v>392</v>
      </c>
    </row>
    <row r="92" spans="1:23" x14ac:dyDescent="0.25">
      <c r="A92">
        <v>15.3599</v>
      </c>
      <c r="B92" s="4">
        <v>15.149100000000001</v>
      </c>
      <c r="C92" s="4">
        <v>15.119899999999999</v>
      </c>
      <c r="D92" s="4">
        <v>15.5123</v>
      </c>
      <c r="E92" s="4">
        <v>15.1896</v>
      </c>
      <c r="F92" s="4">
        <v>15.257899999999999</v>
      </c>
      <c r="I92">
        <v>14</v>
      </c>
      <c r="J92">
        <v>14</v>
      </c>
      <c r="K92">
        <v>42051000</v>
      </c>
      <c r="L92">
        <v>36335000</v>
      </c>
      <c r="M92">
        <v>35607000</v>
      </c>
      <c r="N92">
        <v>46738000</v>
      </c>
      <c r="O92">
        <v>37371000</v>
      </c>
      <c r="P92">
        <v>39181000</v>
      </c>
      <c r="Q92">
        <v>0.373087</v>
      </c>
      <c r="R92">
        <v>-0.110336</v>
      </c>
      <c r="S92">
        <v>-0.89041800000000004</v>
      </c>
      <c r="T92" t="s">
        <v>396</v>
      </c>
      <c r="U92" t="s">
        <v>396</v>
      </c>
      <c r="V92" t="s">
        <v>397</v>
      </c>
      <c r="W92" t="s">
        <v>398</v>
      </c>
    </row>
    <row r="93" spans="1:23" x14ac:dyDescent="0.25">
      <c r="A93">
        <v>13.9383</v>
      </c>
      <c r="B93" s="4">
        <v>11.468400000000001</v>
      </c>
      <c r="C93" s="4">
        <v>12.2561</v>
      </c>
      <c r="D93" s="4">
        <v>13.8584</v>
      </c>
      <c r="E93" s="4">
        <v>13.639699999999999</v>
      </c>
      <c r="F93" s="4">
        <v>13.3614</v>
      </c>
      <c r="I93">
        <v>18</v>
      </c>
      <c r="J93">
        <v>18</v>
      </c>
      <c r="K93">
        <v>15698000</v>
      </c>
      <c r="L93">
        <v>2833600</v>
      </c>
      <c r="M93">
        <v>4891700</v>
      </c>
      <c r="N93">
        <v>14852000</v>
      </c>
      <c r="O93">
        <v>12763000</v>
      </c>
      <c r="P93">
        <v>10524000</v>
      </c>
      <c r="Q93">
        <v>0.64863300000000002</v>
      </c>
      <c r="R93">
        <v>-1.0655399999999999</v>
      </c>
      <c r="S93">
        <v>-1.43513</v>
      </c>
      <c r="T93" t="s">
        <v>399</v>
      </c>
      <c r="U93" t="s">
        <v>399</v>
      </c>
      <c r="V93" t="s">
        <v>400</v>
      </c>
      <c r="W93" t="s">
        <v>401</v>
      </c>
    </row>
    <row r="94" spans="1:23" x14ac:dyDescent="0.25">
      <c r="A94">
        <v>16.808499999999999</v>
      </c>
      <c r="B94" s="4">
        <v>15.978</v>
      </c>
      <c r="C94" s="4">
        <v>15.1981</v>
      </c>
      <c r="D94" s="4">
        <v>15.6928</v>
      </c>
      <c r="E94" s="4">
        <v>15.704700000000001</v>
      </c>
      <c r="F94" s="4">
        <v>15.742800000000001</v>
      </c>
      <c r="I94">
        <v>31</v>
      </c>
      <c r="J94">
        <v>31</v>
      </c>
      <c r="K94">
        <v>114780000</v>
      </c>
      <c r="L94">
        <v>64543000</v>
      </c>
      <c r="M94">
        <v>37592000</v>
      </c>
      <c r="N94">
        <v>52967000</v>
      </c>
      <c r="O94">
        <v>53406000</v>
      </c>
      <c r="P94">
        <v>54833000</v>
      </c>
      <c r="Q94">
        <v>0.23821000000000001</v>
      </c>
      <c r="R94">
        <v>0.281449</v>
      </c>
      <c r="S94">
        <v>0.60501199999999999</v>
      </c>
      <c r="T94" t="s">
        <v>405</v>
      </c>
      <c r="U94" t="s">
        <v>405</v>
      </c>
      <c r="V94" t="s">
        <v>406</v>
      </c>
      <c r="W94" t="s">
        <v>407</v>
      </c>
    </row>
    <row r="95" spans="1:23" x14ac:dyDescent="0.25">
      <c r="A95">
        <v>15.4765</v>
      </c>
      <c r="B95" s="4">
        <v>15.343500000000001</v>
      </c>
      <c r="C95" s="4">
        <v>15.285500000000001</v>
      </c>
      <c r="D95" s="4">
        <v>15.3226</v>
      </c>
      <c r="E95" s="4">
        <v>15.056800000000001</v>
      </c>
      <c r="F95" s="4">
        <v>14.728199999999999</v>
      </c>
      <c r="I95">
        <v>12</v>
      </c>
      <c r="J95">
        <v>10</v>
      </c>
      <c r="K95">
        <v>45592000</v>
      </c>
      <c r="L95">
        <v>41576000</v>
      </c>
      <c r="M95">
        <v>39939000</v>
      </c>
      <c r="N95">
        <v>40979000</v>
      </c>
      <c r="O95">
        <v>34085000</v>
      </c>
      <c r="P95">
        <v>27141000</v>
      </c>
      <c r="Q95">
        <v>0.85408499999999998</v>
      </c>
      <c r="R95">
        <v>0.33261099999999999</v>
      </c>
      <c r="S95">
        <v>1.83795</v>
      </c>
      <c r="T95" t="s">
        <v>408</v>
      </c>
      <c r="U95" t="s">
        <v>408</v>
      </c>
      <c r="V95" t="s">
        <v>409</v>
      </c>
      <c r="W95" t="s">
        <v>410</v>
      </c>
    </row>
    <row r="96" spans="1:23" x14ac:dyDescent="0.25">
      <c r="A96">
        <v>12.564500000000001</v>
      </c>
      <c r="B96" s="4">
        <v>11.267099999999999</v>
      </c>
      <c r="C96" s="4">
        <v>11.805099999999999</v>
      </c>
      <c r="D96" s="4">
        <v>11.849</v>
      </c>
      <c r="E96" s="4">
        <v>11.7418</v>
      </c>
      <c r="F96" s="4">
        <v>12.204000000000001</v>
      </c>
      <c r="I96">
        <v>10</v>
      </c>
      <c r="J96">
        <v>7</v>
      </c>
      <c r="K96">
        <v>6057600</v>
      </c>
      <c r="L96">
        <v>2464600</v>
      </c>
      <c r="M96">
        <v>3578400</v>
      </c>
      <c r="N96">
        <v>3689000</v>
      </c>
      <c r="O96">
        <v>3424700</v>
      </c>
      <c r="P96">
        <v>4718200</v>
      </c>
      <c r="Q96">
        <v>4.4825499999999997E-2</v>
      </c>
      <c r="R96">
        <v>-5.2676800000000003E-2</v>
      </c>
      <c r="S96">
        <v>-0.13122400000000001</v>
      </c>
      <c r="T96" t="s">
        <v>411</v>
      </c>
      <c r="U96" t="s">
        <v>411</v>
      </c>
      <c r="V96" t="s">
        <v>412</v>
      </c>
      <c r="W96" t="s">
        <v>413</v>
      </c>
    </row>
    <row r="97" spans="1:23" x14ac:dyDescent="0.25">
      <c r="A97">
        <v>12.75</v>
      </c>
      <c r="B97" s="4">
        <v>11.862</v>
      </c>
      <c r="C97" s="4">
        <v>12.4146</v>
      </c>
      <c r="D97" s="4">
        <v>12.602</v>
      </c>
      <c r="E97" s="4">
        <v>12.786199999999999</v>
      </c>
      <c r="F97" s="4">
        <v>12.062799999999999</v>
      </c>
      <c r="I97">
        <v>14</v>
      </c>
      <c r="J97">
        <v>14</v>
      </c>
      <c r="K97">
        <v>6888700</v>
      </c>
      <c r="L97">
        <v>3722300</v>
      </c>
      <c r="M97">
        <v>5459800</v>
      </c>
      <c r="N97">
        <v>6216900</v>
      </c>
      <c r="O97">
        <v>7063600</v>
      </c>
      <c r="P97">
        <v>4278300</v>
      </c>
      <c r="Q97">
        <v>0.156807</v>
      </c>
      <c r="R97">
        <v>-0.141454</v>
      </c>
      <c r="S97">
        <v>-0.41870600000000002</v>
      </c>
      <c r="T97" t="s">
        <v>414</v>
      </c>
      <c r="U97" t="s">
        <v>414</v>
      </c>
      <c r="V97" t="s">
        <v>415</v>
      </c>
      <c r="W97" t="s">
        <v>416</v>
      </c>
    </row>
    <row r="98" spans="1:23" x14ac:dyDescent="0.25">
      <c r="A98">
        <v>15.565899999999999</v>
      </c>
      <c r="B98" s="4">
        <v>15.0588</v>
      </c>
      <c r="C98" s="4">
        <v>15.2059</v>
      </c>
      <c r="D98" s="4">
        <v>15.2189</v>
      </c>
      <c r="E98" s="4">
        <v>15.7394</v>
      </c>
      <c r="F98" s="4">
        <v>15.428900000000001</v>
      </c>
      <c r="I98">
        <v>34</v>
      </c>
      <c r="J98">
        <v>34</v>
      </c>
      <c r="K98">
        <v>48507000</v>
      </c>
      <c r="L98">
        <v>34130000</v>
      </c>
      <c r="M98">
        <v>37796000</v>
      </c>
      <c r="N98">
        <v>38138000</v>
      </c>
      <c r="O98">
        <v>54706000</v>
      </c>
      <c r="P98">
        <v>44114000</v>
      </c>
      <c r="Q98">
        <v>0.36287900000000001</v>
      </c>
      <c r="R98">
        <v>-0.18556600000000001</v>
      </c>
      <c r="S98">
        <v>-0.86951199999999995</v>
      </c>
      <c r="T98" t="s">
        <v>417</v>
      </c>
      <c r="U98" t="s">
        <v>417</v>
      </c>
      <c r="V98" t="s">
        <v>418</v>
      </c>
      <c r="W98" t="s">
        <v>419</v>
      </c>
    </row>
    <row r="99" spans="1:23" x14ac:dyDescent="0.25">
      <c r="A99">
        <v>13.095700000000001</v>
      </c>
      <c r="B99" s="4">
        <v>12.2941</v>
      </c>
      <c r="C99" s="4">
        <v>13.2926</v>
      </c>
      <c r="D99" s="4">
        <v>13.1341</v>
      </c>
      <c r="E99" s="4">
        <v>13.6378</v>
      </c>
      <c r="F99" s="4">
        <v>14.345800000000001</v>
      </c>
      <c r="I99">
        <v>18</v>
      </c>
      <c r="J99">
        <v>18</v>
      </c>
      <c r="K99">
        <v>8753800</v>
      </c>
      <c r="L99">
        <v>5022100</v>
      </c>
      <c r="M99">
        <v>10034000</v>
      </c>
      <c r="N99">
        <v>8990100</v>
      </c>
      <c r="O99">
        <v>12746000</v>
      </c>
      <c r="P99">
        <v>20821000</v>
      </c>
      <c r="Q99">
        <v>0.80637999999999999</v>
      </c>
      <c r="R99">
        <v>-0.811751</v>
      </c>
      <c r="S99">
        <v>-1.7436100000000001</v>
      </c>
      <c r="T99" t="s">
        <v>423</v>
      </c>
      <c r="U99" t="s">
        <v>423</v>
      </c>
      <c r="V99" t="s">
        <v>424</v>
      </c>
      <c r="W99" t="s">
        <v>425</v>
      </c>
    </row>
    <row r="100" spans="1:23" x14ac:dyDescent="0.25">
      <c r="A100">
        <v>11.7447</v>
      </c>
      <c r="B100" s="4">
        <v>11.2919</v>
      </c>
      <c r="C100" s="4">
        <v>11.7996</v>
      </c>
      <c r="D100" s="4">
        <v>12.1287</v>
      </c>
      <c r="E100" s="4">
        <v>11.478</v>
      </c>
      <c r="F100" s="4">
        <v>11.6595</v>
      </c>
      <c r="I100">
        <v>8</v>
      </c>
      <c r="J100">
        <v>8</v>
      </c>
      <c r="K100">
        <v>3431600</v>
      </c>
      <c r="L100">
        <v>2507200</v>
      </c>
      <c r="M100">
        <v>3564700</v>
      </c>
      <c r="N100">
        <v>4478100</v>
      </c>
      <c r="O100">
        <v>2852400</v>
      </c>
      <c r="P100">
        <v>3234800</v>
      </c>
      <c r="Q100">
        <v>0.22199099999999999</v>
      </c>
      <c r="R100">
        <v>-0.14333299999999999</v>
      </c>
      <c r="S100">
        <v>-0.56896599999999997</v>
      </c>
      <c r="T100" t="s">
        <v>426</v>
      </c>
      <c r="U100" t="s">
        <v>426</v>
      </c>
      <c r="V100" t="s">
        <v>427</v>
      </c>
      <c r="W100" t="s">
        <v>428</v>
      </c>
    </row>
    <row r="101" spans="1:23" x14ac:dyDescent="0.25">
      <c r="A101">
        <v>13.185600000000001</v>
      </c>
      <c r="B101" s="4">
        <v>12.655099999999999</v>
      </c>
      <c r="C101" s="4">
        <v>13.795199999999999</v>
      </c>
      <c r="D101" s="4">
        <v>12.780099999999999</v>
      </c>
      <c r="E101" s="4">
        <v>13.447699999999999</v>
      </c>
      <c r="F101" s="4">
        <v>14.207100000000001</v>
      </c>
      <c r="I101">
        <v>15</v>
      </c>
      <c r="J101">
        <v>8</v>
      </c>
      <c r="K101">
        <v>9316700</v>
      </c>
      <c r="L101">
        <v>6450000</v>
      </c>
      <c r="M101">
        <v>14216000</v>
      </c>
      <c r="N101">
        <v>7033900</v>
      </c>
      <c r="O101">
        <v>11173000</v>
      </c>
      <c r="P101">
        <v>18913000</v>
      </c>
      <c r="Q101">
        <v>0.193637</v>
      </c>
      <c r="R101">
        <v>-0.26633800000000002</v>
      </c>
      <c r="S101">
        <v>-0.50475400000000004</v>
      </c>
      <c r="T101" t="s">
        <v>429</v>
      </c>
      <c r="U101" t="s">
        <v>429</v>
      </c>
      <c r="V101" t="s">
        <v>430</v>
      </c>
      <c r="W101" t="s">
        <v>431</v>
      </c>
    </row>
    <row r="102" spans="1:23" x14ac:dyDescent="0.25">
      <c r="A102">
        <v>15.2813</v>
      </c>
      <c r="B102" s="4">
        <v>15.2697</v>
      </c>
      <c r="C102" s="4">
        <v>15.510400000000001</v>
      </c>
      <c r="D102" s="4">
        <v>14.9163</v>
      </c>
      <c r="E102" s="4">
        <v>14.7399</v>
      </c>
      <c r="F102" s="4">
        <v>13.872999999999999</v>
      </c>
      <c r="I102">
        <v>4</v>
      </c>
      <c r="J102">
        <v>3</v>
      </c>
      <c r="K102">
        <v>39822000</v>
      </c>
      <c r="L102">
        <v>39505000</v>
      </c>
      <c r="M102">
        <v>46676000</v>
      </c>
      <c r="N102">
        <v>30922000</v>
      </c>
      <c r="O102">
        <v>27362000</v>
      </c>
      <c r="P102">
        <v>15003000</v>
      </c>
      <c r="Q102">
        <v>1.1956899999999999</v>
      </c>
      <c r="R102">
        <v>0.84407500000000002</v>
      </c>
      <c r="S102">
        <v>2.5437699999999999</v>
      </c>
      <c r="T102" t="s">
        <v>435</v>
      </c>
      <c r="U102" t="s">
        <v>435</v>
      </c>
      <c r="V102" t="s">
        <v>436</v>
      </c>
      <c r="W102" t="s">
        <v>437</v>
      </c>
    </row>
    <row r="103" spans="1:23" x14ac:dyDescent="0.25">
      <c r="A103">
        <v>12.453099999999999</v>
      </c>
      <c r="B103" s="4">
        <v>12.922800000000001</v>
      </c>
      <c r="C103" s="4">
        <v>12.9209</v>
      </c>
      <c r="D103" s="4">
        <v>12.9253</v>
      </c>
      <c r="E103" s="4">
        <v>12.799099999999999</v>
      </c>
      <c r="F103" s="4">
        <v>13.0045</v>
      </c>
      <c r="I103">
        <v>8</v>
      </c>
      <c r="J103">
        <v>8</v>
      </c>
      <c r="K103">
        <v>5607500</v>
      </c>
      <c r="L103">
        <v>7764900</v>
      </c>
      <c r="M103">
        <v>7755100</v>
      </c>
      <c r="N103">
        <v>7778400</v>
      </c>
      <c r="O103">
        <v>7127200</v>
      </c>
      <c r="P103">
        <v>8217600</v>
      </c>
      <c r="Q103">
        <v>0.35868800000000001</v>
      </c>
      <c r="R103">
        <v>-0.14401800000000001</v>
      </c>
      <c r="S103">
        <v>-0.86090299999999997</v>
      </c>
      <c r="T103" t="s">
        <v>438</v>
      </c>
      <c r="U103" t="s">
        <v>438</v>
      </c>
      <c r="V103" t="s">
        <v>439</v>
      </c>
      <c r="W103" t="s">
        <v>440</v>
      </c>
    </row>
    <row r="104" spans="1:23" x14ac:dyDescent="0.25">
      <c r="A104">
        <v>11.869</v>
      </c>
      <c r="B104" s="4">
        <v>12.0739</v>
      </c>
      <c r="C104" s="4">
        <v>11.9612</v>
      </c>
      <c r="D104" s="4">
        <v>11.966100000000001</v>
      </c>
      <c r="E104" s="4">
        <v>11.188800000000001</v>
      </c>
      <c r="F104" s="4">
        <v>10.9055</v>
      </c>
      <c r="I104">
        <v>10</v>
      </c>
      <c r="J104">
        <v>10</v>
      </c>
      <c r="K104">
        <v>3740500</v>
      </c>
      <c r="L104">
        <v>4311400</v>
      </c>
      <c r="M104">
        <v>3987300</v>
      </c>
      <c r="N104">
        <v>4001000</v>
      </c>
      <c r="O104">
        <v>2334300</v>
      </c>
      <c r="P104">
        <v>1918100</v>
      </c>
      <c r="Q104">
        <v>0.88793800000000001</v>
      </c>
      <c r="R104">
        <v>0.614591</v>
      </c>
      <c r="S104">
        <v>1.9053500000000001</v>
      </c>
      <c r="T104" t="s">
        <v>441</v>
      </c>
      <c r="U104" t="s">
        <v>441</v>
      </c>
      <c r="V104" t="s">
        <v>442</v>
      </c>
      <c r="W104" t="s">
        <v>443</v>
      </c>
    </row>
    <row r="105" spans="1:23" x14ac:dyDescent="0.25">
      <c r="A105">
        <v>15.349600000000001</v>
      </c>
      <c r="B105" s="4">
        <v>14.9346</v>
      </c>
      <c r="C105" s="4">
        <v>14.9923</v>
      </c>
      <c r="D105" s="4">
        <v>15.3058</v>
      </c>
      <c r="E105" s="4">
        <v>15.3592</v>
      </c>
      <c r="F105" s="4">
        <v>15.249000000000001</v>
      </c>
      <c r="I105">
        <v>17</v>
      </c>
      <c r="J105">
        <v>15</v>
      </c>
      <c r="K105">
        <v>41752000</v>
      </c>
      <c r="L105">
        <v>31315000</v>
      </c>
      <c r="M105">
        <v>32594000</v>
      </c>
      <c r="N105">
        <v>40505000</v>
      </c>
      <c r="O105">
        <v>42032000</v>
      </c>
      <c r="P105">
        <v>38941000</v>
      </c>
      <c r="Q105">
        <v>0.72830600000000001</v>
      </c>
      <c r="R105">
        <v>-0.21252399999999999</v>
      </c>
      <c r="S105">
        <v>-1.5904700000000001</v>
      </c>
      <c r="T105" t="s">
        <v>457</v>
      </c>
      <c r="U105" t="s">
        <v>457</v>
      </c>
      <c r="V105" t="s">
        <v>458</v>
      </c>
      <c r="W105" t="s">
        <v>459</v>
      </c>
    </row>
    <row r="106" spans="1:23" x14ac:dyDescent="0.25">
      <c r="A106">
        <v>21.2498</v>
      </c>
      <c r="B106" s="4">
        <v>21.3187</v>
      </c>
      <c r="C106" s="4">
        <v>21.573399999999999</v>
      </c>
      <c r="D106" s="4">
        <v>21.072399999999998</v>
      </c>
      <c r="E106" s="4">
        <v>21.6676</v>
      </c>
      <c r="F106" s="4">
        <v>21.654299999999999</v>
      </c>
      <c r="I106">
        <v>20</v>
      </c>
      <c r="J106">
        <v>20</v>
      </c>
      <c r="K106">
        <v>2493600000</v>
      </c>
      <c r="L106">
        <v>2615500000</v>
      </c>
      <c r="M106">
        <v>3120700000</v>
      </c>
      <c r="N106">
        <v>2205100000</v>
      </c>
      <c r="O106">
        <v>3331100000</v>
      </c>
      <c r="P106">
        <v>3300700000</v>
      </c>
      <c r="Q106">
        <v>0.142066</v>
      </c>
      <c r="R106">
        <v>-8.4142700000000001E-2</v>
      </c>
      <c r="S106">
        <v>-0.383299</v>
      </c>
      <c r="T106" t="s">
        <v>463</v>
      </c>
      <c r="U106" t="s">
        <v>463</v>
      </c>
      <c r="V106" t="s">
        <v>464</v>
      </c>
      <c r="W106" t="s">
        <v>465</v>
      </c>
    </row>
    <row r="107" spans="1:23" x14ac:dyDescent="0.25">
      <c r="A107">
        <v>12.87</v>
      </c>
      <c r="B107" s="4">
        <v>12.6608</v>
      </c>
      <c r="C107" s="4">
        <v>12.946</v>
      </c>
      <c r="D107" s="4">
        <v>13.6815</v>
      </c>
      <c r="E107" s="4">
        <v>13.143700000000001</v>
      </c>
      <c r="F107" s="4">
        <v>12.9877</v>
      </c>
      <c r="I107">
        <v>12</v>
      </c>
      <c r="J107">
        <v>9</v>
      </c>
      <c r="K107">
        <v>7486000</v>
      </c>
      <c r="L107">
        <v>6475700</v>
      </c>
      <c r="M107">
        <v>7891200</v>
      </c>
      <c r="N107">
        <v>13138000</v>
      </c>
      <c r="O107">
        <v>9049900</v>
      </c>
      <c r="P107">
        <v>8122700</v>
      </c>
      <c r="Q107">
        <v>0.91717599999999999</v>
      </c>
      <c r="R107">
        <v>-0.44535400000000003</v>
      </c>
      <c r="S107">
        <v>-1.96391</v>
      </c>
      <c r="T107" t="s">
        <v>466</v>
      </c>
      <c r="U107" t="s">
        <v>466</v>
      </c>
      <c r="V107" t="s">
        <v>467</v>
      </c>
      <c r="W107" t="s">
        <v>468</v>
      </c>
    </row>
    <row r="108" spans="1:23" x14ac:dyDescent="0.25">
      <c r="A108">
        <v>16.2807</v>
      </c>
      <c r="B108" s="4">
        <v>16.699000000000002</v>
      </c>
      <c r="C108" s="4">
        <v>16.795100000000001</v>
      </c>
      <c r="D108" s="4">
        <v>16.535699999999999</v>
      </c>
      <c r="E108" s="4">
        <v>16.722000000000001</v>
      </c>
      <c r="F108" s="4">
        <v>16.778500000000001</v>
      </c>
      <c r="I108">
        <v>11</v>
      </c>
      <c r="J108">
        <v>11</v>
      </c>
      <c r="K108">
        <v>79613000</v>
      </c>
      <c r="L108">
        <v>106390000</v>
      </c>
      <c r="M108">
        <v>113720000</v>
      </c>
      <c r="N108">
        <v>95005000</v>
      </c>
      <c r="O108">
        <v>108100000</v>
      </c>
      <c r="P108">
        <v>112420000</v>
      </c>
      <c r="Q108">
        <v>0.191771</v>
      </c>
      <c r="R108">
        <v>-8.7139099999999997E-2</v>
      </c>
      <c r="S108">
        <v>-0.50046999999999997</v>
      </c>
      <c r="T108" t="s">
        <v>475</v>
      </c>
      <c r="U108" t="s">
        <v>475</v>
      </c>
      <c r="V108" t="s">
        <v>476</v>
      </c>
      <c r="W108" t="s">
        <v>477</v>
      </c>
    </row>
    <row r="109" spans="1:23" x14ac:dyDescent="0.25">
      <c r="A109">
        <v>13.789300000000001</v>
      </c>
      <c r="B109" s="4">
        <v>13.1768</v>
      </c>
      <c r="C109" s="4">
        <v>12.822800000000001</v>
      </c>
      <c r="D109" s="4">
        <v>13.164999999999999</v>
      </c>
      <c r="E109" s="4">
        <v>12.948700000000001</v>
      </c>
      <c r="F109" s="4">
        <v>13.2461</v>
      </c>
      <c r="I109">
        <v>22</v>
      </c>
      <c r="J109">
        <v>22</v>
      </c>
      <c r="K109">
        <v>14158000</v>
      </c>
      <c r="L109">
        <v>9260300</v>
      </c>
      <c r="M109">
        <v>7245000</v>
      </c>
      <c r="N109">
        <v>9184600</v>
      </c>
      <c r="O109">
        <v>7906000</v>
      </c>
      <c r="P109">
        <v>9715800</v>
      </c>
      <c r="Q109">
        <v>0.18432499999999999</v>
      </c>
      <c r="R109">
        <v>0.14303099999999999</v>
      </c>
      <c r="S109">
        <v>0.48329800000000001</v>
      </c>
      <c r="T109" t="s">
        <v>482</v>
      </c>
      <c r="U109" t="s">
        <v>482</v>
      </c>
      <c r="V109" t="s">
        <v>483</v>
      </c>
      <c r="W109" t="s">
        <v>484</v>
      </c>
    </row>
    <row r="110" spans="1:23" x14ac:dyDescent="0.25">
      <c r="A110">
        <v>14.499700000000001</v>
      </c>
      <c r="B110" s="4">
        <v>14.3477</v>
      </c>
      <c r="C110" s="4">
        <v>14.1168</v>
      </c>
      <c r="D110" s="4">
        <v>14.2499</v>
      </c>
      <c r="E110" s="4">
        <v>14.403499999999999</v>
      </c>
      <c r="F110" s="4">
        <v>14.4842</v>
      </c>
      <c r="I110">
        <v>29</v>
      </c>
      <c r="J110">
        <v>29</v>
      </c>
      <c r="K110">
        <v>23166000</v>
      </c>
      <c r="L110">
        <v>20849000</v>
      </c>
      <c r="M110">
        <v>17766000</v>
      </c>
      <c r="N110">
        <v>19483000</v>
      </c>
      <c r="O110">
        <v>21671000</v>
      </c>
      <c r="P110">
        <v>22918000</v>
      </c>
      <c r="Q110">
        <v>0.16653899999999999</v>
      </c>
      <c r="R110">
        <v>-5.7785700000000002E-2</v>
      </c>
      <c r="S110">
        <v>-0.44176300000000002</v>
      </c>
      <c r="T110" t="s">
        <v>485</v>
      </c>
      <c r="U110" t="s">
        <v>486</v>
      </c>
      <c r="V110" t="s">
        <v>487</v>
      </c>
      <c r="W110" t="s">
        <v>488</v>
      </c>
    </row>
    <row r="111" spans="1:23" x14ac:dyDescent="0.25">
      <c r="A111">
        <v>13.661199999999999</v>
      </c>
      <c r="B111" s="4">
        <v>12.334099999999999</v>
      </c>
      <c r="C111" s="4">
        <v>13.689</v>
      </c>
      <c r="D111" s="4">
        <v>13.789</v>
      </c>
      <c r="E111" s="4">
        <v>13.806699999999999</v>
      </c>
      <c r="F111" s="4">
        <v>13.930400000000001</v>
      </c>
      <c r="I111">
        <v>10</v>
      </c>
      <c r="J111">
        <v>10</v>
      </c>
      <c r="K111">
        <v>12955000</v>
      </c>
      <c r="L111">
        <v>5163200</v>
      </c>
      <c r="M111">
        <v>13207000</v>
      </c>
      <c r="N111">
        <v>14155000</v>
      </c>
      <c r="O111">
        <v>14329000</v>
      </c>
      <c r="P111">
        <v>15612000</v>
      </c>
      <c r="Q111">
        <v>0.61334200000000005</v>
      </c>
      <c r="R111">
        <v>-0.61391799999999996</v>
      </c>
      <c r="S111">
        <v>-1.36639</v>
      </c>
      <c r="T111" t="s">
        <v>489</v>
      </c>
      <c r="U111" t="s">
        <v>489</v>
      </c>
      <c r="V111" t="s">
        <v>490</v>
      </c>
      <c r="W111" t="s">
        <v>491</v>
      </c>
    </row>
    <row r="112" spans="1:23" x14ac:dyDescent="0.25">
      <c r="A112">
        <v>13.315300000000001</v>
      </c>
      <c r="B112" s="4">
        <v>13.2296</v>
      </c>
      <c r="C112" s="4">
        <v>14.0022</v>
      </c>
      <c r="D112" s="4">
        <v>13.6305</v>
      </c>
      <c r="E112" s="4">
        <v>13.778499999999999</v>
      </c>
      <c r="F112" s="4">
        <v>13.7973</v>
      </c>
      <c r="I112">
        <v>26</v>
      </c>
      <c r="J112">
        <v>26</v>
      </c>
      <c r="K112">
        <v>10193000</v>
      </c>
      <c r="L112">
        <v>9605100</v>
      </c>
      <c r="M112">
        <v>16409000</v>
      </c>
      <c r="N112">
        <v>12682000</v>
      </c>
      <c r="O112">
        <v>14052000</v>
      </c>
      <c r="P112">
        <v>14236000</v>
      </c>
      <c r="Q112">
        <v>0.36722399999999999</v>
      </c>
      <c r="R112">
        <v>-0.219721</v>
      </c>
      <c r="S112">
        <v>-0.87842100000000001</v>
      </c>
      <c r="T112" t="s">
        <v>492</v>
      </c>
      <c r="U112" t="s">
        <v>492</v>
      </c>
      <c r="V112" t="s">
        <v>493</v>
      </c>
      <c r="W112" t="s">
        <v>494</v>
      </c>
    </row>
    <row r="113" spans="1:23" x14ac:dyDescent="0.25">
      <c r="A113">
        <v>12.6088</v>
      </c>
      <c r="B113" s="4">
        <v>12.602</v>
      </c>
      <c r="C113" s="4">
        <v>12.9861</v>
      </c>
      <c r="D113" s="4">
        <v>12.4819</v>
      </c>
      <c r="E113" s="4">
        <v>12.3513</v>
      </c>
      <c r="F113" s="4">
        <v>12.138999999999999</v>
      </c>
      <c r="I113">
        <v>25</v>
      </c>
      <c r="J113">
        <v>24</v>
      </c>
      <c r="K113">
        <v>6246500</v>
      </c>
      <c r="L113">
        <v>6217200</v>
      </c>
      <c r="M113">
        <v>8113200</v>
      </c>
      <c r="N113">
        <v>5720300</v>
      </c>
      <c r="O113">
        <v>5225200</v>
      </c>
      <c r="P113">
        <v>4510400</v>
      </c>
      <c r="Q113">
        <v>1.1883999999999999</v>
      </c>
      <c r="R113">
        <v>0.40825</v>
      </c>
      <c r="S113">
        <v>2.5279699999999998</v>
      </c>
      <c r="T113" t="s">
        <v>498</v>
      </c>
      <c r="U113" t="s">
        <v>498</v>
      </c>
      <c r="V113" t="s">
        <v>499</v>
      </c>
      <c r="W113" t="s">
        <v>500</v>
      </c>
    </row>
    <row r="114" spans="1:23" x14ac:dyDescent="0.25">
      <c r="A114">
        <v>10.020099999999999</v>
      </c>
      <c r="B114" s="4">
        <v>11.2616</v>
      </c>
      <c r="C114" s="4">
        <v>10.9429</v>
      </c>
      <c r="D114" s="4">
        <v>11.248699999999999</v>
      </c>
      <c r="E114" s="4">
        <v>11.263999999999999</v>
      </c>
      <c r="F114" s="4">
        <v>11.8681</v>
      </c>
      <c r="I114">
        <v>7</v>
      </c>
      <c r="J114">
        <v>7</v>
      </c>
      <c r="K114">
        <v>1038400</v>
      </c>
      <c r="L114">
        <v>2455200</v>
      </c>
      <c r="M114">
        <v>1968500</v>
      </c>
      <c r="N114">
        <v>2433300</v>
      </c>
      <c r="O114">
        <v>2459200</v>
      </c>
      <c r="P114">
        <v>3738000</v>
      </c>
      <c r="Q114">
        <v>0.78074299999999996</v>
      </c>
      <c r="R114">
        <v>-0.71869000000000005</v>
      </c>
      <c r="S114">
        <v>-1.6931700000000001</v>
      </c>
      <c r="T114" t="s">
        <v>501</v>
      </c>
      <c r="U114" t="s">
        <v>501</v>
      </c>
      <c r="V114" t="s">
        <v>502</v>
      </c>
      <c r="W114" t="s">
        <v>503</v>
      </c>
    </row>
    <row r="115" spans="1:23" x14ac:dyDescent="0.25">
      <c r="A115">
        <v>13.874599999999999</v>
      </c>
      <c r="B115" s="4">
        <v>13.337899999999999</v>
      </c>
      <c r="C115" s="4">
        <v>13.8186</v>
      </c>
      <c r="D115" s="4">
        <v>13.668799999999999</v>
      </c>
      <c r="E115" s="4">
        <v>13.859</v>
      </c>
      <c r="F115" s="4">
        <v>13.7925</v>
      </c>
      <c r="I115">
        <v>8</v>
      </c>
      <c r="J115">
        <v>7</v>
      </c>
      <c r="K115">
        <v>15020000</v>
      </c>
      <c r="L115">
        <v>10354000</v>
      </c>
      <c r="M115">
        <v>14448000</v>
      </c>
      <c r="N115">
        <v>13023000</v>
      </c>
      <c r="O115">
        <v>14858000</v>
      </c>
      <c r="P115">
        <v>14189000</v>
      </c>
      <c r="Q115">
        <v>0.20812800000000001</v>
      </c>
      <c r="R115">
        <v>-9.6377400000000002E-2</v>
      </c>
      <c r="S115">
        <v>-0.53777399999999997</v>
      </c>
      <c r="T115" t="s">
        <v>507</v>
      </c>
      <c r="U115" t="s">
        <v>508</v>
      </c>
      <c r="V115" t="s">
        <v>509</v>
      </c>
      <c r="W115" t="s">
        <v>510</v>
      </c>
    </row>
    <row r="116" spans="1:23" x14ac:dyDescent="0.25">
      <c r="A116">
        <v>12.5848</v>
      </c>
      <c r="B116" s="4">
        <v>11.4655</v>
      </c>
      <c r="C116" s="4">
        <v>12.416700000000001</v>
      </c>
      <c r="D116" s="4">
        <v>12.8607</v>
      </c>
      <c r="E116" s="4">
        <v>13.568899999999999</v>
      </c>
      <c r="F116" s="4">
        <v>12.528700000000001</v>
      </c>
      <c r="I116">
        <v>15</v>
      </c>
      <c r="J116">
        <v>15</v>
      </c>
      <c r="K116">
        <v>6143200</v>
      </c>
      <c r="L116">
        <v>2827800</v>
      </c>
      <c r="M116">
        <v>5467800</v>
      </c>
      <c r="N116">
        <v>7437900</v>
      </c>
      <c r="O116">
        <v>12152000</v>
      </c>
      <c r="P116">
        <v>5908900</v>
      </c>
      <c r="Q116">
        <v>0.82920099999999997</v>
      </c>
      <c r="R116">
        <v>-0.83042499999999997</v>
      </c>
      <c r="S116">
        <v>-1.7886500000000001</v>
      </c>
      <c r="T116" t="s">
        <v>518</v>
      </c>
      <c r="U116" t="s">
        <v>518</v>
      </c>
      <c r="V116" t="s">
        <v>519</v>
      </c>
      <c r="W116" t="s">
        <v>520</v>
      </c>
    </row>
    <row r="117" spans="1:23" x14ac:dyDescent="0.25">
      <c r="A117">
        <v>14.26</v>
      </c>
      <c r="B117" s="4">
        <v>13.675800000000001</v>
      </c>
      <c r="C117" s="4">
        <v>13.845599999999999</v>
      </c>
      <c r="D117" s="4">
        <v>14.0107</v>
      </c>
      <c r="E117" s="4">
        <v>13.7624</v>
      </c>
      <c r="F117" s="4">
        <v>13.487299999999999</v>
      </c>
      <c r="I117">
        <v>20</v>
      </c>
      <c r="J117">
        <v>20</v>
      </c>
      <c r="K117">
        <v>19619000</v>
      </c>
      <c r="L117">
        <v>13087000</v>
      </c>
      <c r="M117">
        <v>14721000</v>
      </c>
      <c r="N117">
        <v>16506000</v>
      </c>
      <c r="O117">
        <v>13896000</v>
      </c>
      <c r="P117">
        <v>11484000</v>
      </c>
      <c r="Q117">
        <v>0.30767899999999998</v>
      </c>
      <c r="R117">
        <v>0.17365800000000001</v>
      </c>
      <c r="S117">
        <v>0.754745</v>
      </c>
      <c r="T117" t="s">
        <v>524</v>
      </c>
      <c r="U117" t="s">
        <v>524</v>
      </c>
      <c r="V117" t="s">
        <v>525</v>
      </c>
      <c r="W117" t="s">
        <v>526</v>
      </c>
    </row>
    <row r="118" spans="1:23" x14ac:dyDescent="0.25">
      <c r="A118">
        <v>13.6273</v>
      </c>
      <c r="B118" s="4">
        <v>13.8588</v>
      </c>
      <c r="C118" s="4">
        <v>12.767799999999999</v>
      </c>
      <c r="D118" s="4">
        <v>13.941000000000001</v>
      </c>
      <c r="E118" s="4">
        <v>13.842000000000001</v>
      </c>
      <c r="F118" s="4">
        <v>13.9008</v>
      </c>
      <c r="I118">
        <v>11</v>
      </c>
      <c r="J118">
        <v>11</v>
      </c>
      <c r="K118">
        <v>12654000</v>
      </c>
      <c r="L118">
        <v>14856000</v>
      </c>
      <c r="M118">
        <v>6974100</v>
      </c>
      <c r="N118">
        <v>15727000</v>
      </c>
      <c r="O118">
        <v>14684000</v>
      </c>
      <c r="P118">
        <v>15295000</v>
      </c>
      <c r="Q118">
        <v>0.64638799999999996</v>
      </c>
      <c r="R118">
        <v>-0.47660999999999998</v>
      </c>
      <c r="S118">
        <v>-1.43075</v>
      </c>
      <c r="T118" t="s">
        <v>536</v>
      </c>
      <c r="U118" t="s">
        <v>536</v>
      </c>
      <c r="V118" t="s">
        <v>537</v>
      </c>
      <c r="W118" t="s">
        <v>538</v>
      </c>
    </row>
    <row r="119" spans="1:23" x14ac:dyDescent="0.25">
      <c r="A119">
        <v>10.859500000000001</v>
      </c>
      <c r="B119" s="4">
        <v>12.225899999999999</v>
      </c>
      <c r="C119" s="4">
        <v>12.0977</v>
      </c>
      <c r="D119" s="4">
        <v>12.127700000000001</v>
      </c>
      <c r="E119" s="4">
        <v>11.5951</v>
      </c>
      <c r="F119" s="4">
        <v>11.2043</v>
      </c>
      <c r="I119">
        <v>7</v>
      </c>
      <c r="J119">
        <v>7</v>
      </c>
      <c r="K119">
        <v>1857900</v>
      </c>
      <c r="L119">
        <v>4790300</v>
      </c>
      <c r="M119">
        <v>4382900</v>
      </c>
      <c r="N119">
        <v>4475000</v>
      </c>
      <c r="O119">
        <v>3093700</v>
      </c>
      <c r="P119">
        <v>2359500</v>
      </c>
      <c r="Q119">
        <v>5.7711499999999999E-2</v>
      </c>
      <c r="R119">
        <v>8.5323999999999997E-2</v>
      </c>
      <c r="S119">
        <v>0.16687399999999999</v>
      </c>
      <c r="T119" t="s">
        <v>543</v>
      </c>
      <c r="U119" t="s">
        <v>544</v>
      </c>
      <c r="V119" t="s">
        <v>545</v>
      </c>
      <c r="W119" s="1">
        <v>39326</v>
      </c>
    </row>
    <row r="120" spans="1:23" x14ac:dyDescent="0.25">
      <c r="A120">
        <v>14.9831</v>
      </c>
      <c r="B120" s="4">
        <v>13.6363</v>
      </c>
      <c r="C120" s="4">
        <v>14.712400000000001</v>
      </c>
      <c r="D120" s="4">
        <v>14.2317</v>
      </c>
      <c r="E120" s="4">
        <v>14.802899999999999</v>
      </c>
      <c r="F120" s="4">
        <v>14.3896</v>
      </c>
      <c r="I120">
        <v>24</v>
      </c>
      <c r="J120">
        <v>24</v>
      </c>
      <c r="K120">
        <v>32386000</v>
      </c>
      <c r="L120">
        <v>12733000</v>
      </c>
      <c r="M120">
        <v>26845000</v>
      </c>
      <c r="N120">
        <v>19238000</v>
      </c>
      <c r="O120">
        <v>28584000</v>
      </c>
      <c r="P120">
        <v>21464000</v>
      </c>
      <c r="Q120">
        <v>2.3140600000000001E-2</v>
      </c>
      <c r="R120">
        <v>-3.0829700000000002E-2</v>
      </c>
      <c r="S120">
        <v>-6.9253700000000001E-2</v>
      </c>
      <c r="T120" t="s">
        <v>549</v>
      </c>
      <c r="U120" t="s">
        <v>549</v>
      </c>
      <c r="V120" t="s">
        <v>550</v>
      </c>
      <c r="W120" t="s">
        <v>551</v>
      </c>
    </row>
    <row r="121" spans="1:23" x14ac:dyDescent="0.25">
      <c r="A121">
        <v>11.8675</v>
      </c>
      <c r="B121" s="4">
        <v>11.7136</v>
      </c>
      <c r="C121" s="4">
        <v>12.4595</v>
      </c>
      <c r="D121" s="4">
        <v>12.049099999999999</v>
      </c>
      <c r="E121" s="4">
        <v>12.528700000000001</v>
      </c>
      <c r="F121" s="4">
        <v>12.1221</v>
      </c>
      <c r="I121">
        <v>15</v>
      </c>
      <c r="J121">
        <v>15</v>
      </c>
      <c r="K121">
        <v>3736500</v>
      </c>
      <c r="L121">
        <v>3358500</v>
      </c>
      <c r="M121">
        <v>5632300</v>
      </c>
      <c r="N121">
        <v>4237800</v>
      </c>
      <c r="O121">
        <v>5909000</v>
      </c>
      <c r="P121">
        <v>4457900</v>
      </c>
      <c r="Q121">
        <v>0.333204</v>
      </c>
      <c r="R121">
        <v>-0.21978900000000001</v>
      </c>
      <c r="S121">
        <v>-0.80820400000000003</v>
      </c>
      <c r="T121" t="s">
        <v>555</v>
      </c>
      <c r="U121" t="s">
        <v>555</v>
      </c>
      <c r="V121" t="s">
        <v>556</v>
      </c>
      <c r="W121" t="s">
        <v>557</v>
      </c>
    </row>
    <row r="122" spans="1:23" x14ac:dyDescent="0.25">
      <c r="A122">
        <v>11.1058</v>
      </c>
      <c r="B122" s="4">
        <v>10.6462</v>
      </c>
      <c r="C122" s="4">
        <v>11.465400000000001</v>
      </c>
      <c r="D122" s="4">
        <v>10.955</v>
      </c>
      <c r="E122" s="4">
        <v>11.0627</v>
      </c>
      <c r="F122" s="4">
        <v>10.766</v>
      </c>
      <c r="I122">
        <v>7</v>
      </c>
      <c r="J122">
        <v>7</v>
      </c>
      <c r="K122">
        <v>2203800</v>
      </c>
      <c r="L122">
        <v>1602600</v>
      </c>
      <c r="M122">
        <v>2827600</v>
      </c>
      <c r="N122">
        <v>1985100</v>
      </c>
      <c r="O122">
        <v>2139000</v>
      </c>
      <c r="P122">
        <v>1741400</v>
      </c>
      <c r="Q122">
        <v>0.223606</v>
      </c>
      <c r="R122">
        <v>0.14452999999999999</v>
      </c>
      <c r="S122">
        <v>0.57257899999999995</v>
      </c>
      <c r="T122" t="s">
        <v>561</v>
      </c>
      <c r="U122" t="s">
        <v>561</v>
      </c>
      <c r="V122" t="s">
        <v>562</v>
      </c>
      <c r="W122" t="s">
        <v>563</v>
      </c>
    </row>
    <row r="123" spans="1:23" x14ac:dyDescent="0.25">
      <c r="A123">
        <v>12.321999999999999</v>
      </c>
      <c r="B123" s="4">
        <v>11.7721</v>
      </c>
      <c r="C123" s="4">
        <v>12.722099999999999</v>
      </c>
      <c r="D123" s="4">
        <v>12.2067</v>
      </c>
      <c r="E123" s="4">
        <v>12.5115</v>
      </c>
      <c r="F123" s="4">
        <v>11.368399999999999</v>
      </c>
      <c r="I123">
        <v>11</v>
      </c>
      <c r="J123">
        <v>11</v>
      </c>
      <c r="K123">
        <v>5120200</v>
      </c>
      <c r="L123">
        <v>3497400</v>
      </c>
      <c r="M123">
        <v>6756800</v>
      </c>
      <c r="N123">
        <v>4727100</v>
      </c>
      <c r="O123">
        <v>5838800</v>
      </c>
      <c r="P123">
        <v>2643800</v>
      </c>
      <c r="Q123">
        <v>0.215363</v>
      </c>
      <c r="R123">
        <v>0.24319399999999999</v>
      </c>
      <c r="S123">
        <v>0.55410000000000004</v>
      </c>
      <c r="T123" t="s">
        <v>574</v>
      </c>
      <c r="U123" t="s">
        <v>574</v>
      </c>
      <c r="V123" t="s">
        <v>575</v>
      </c>
      <c r="W123" t="s">
        <v>576</v>
      </c>
    </row>
    <row r="124" spans="1:23" x14ac:dyDescent="0.25">
      <c r="A124">
        <v>12.088900000000001</v>
      </c>
      <c r="B124" s="4">
        <v>12.284700000000001</v>
      </c>
      <c r="C124" s="4">
        <v>12.976100000000001</v>
      </c>
      <c r="D124" s="4">
        <v>12.456799999999999</v>
      </c>
      <c r="E124" s="4">
        <v>12.764099999999999</v>
      </c>
      <c r="F124" s="4">
        <v>12.0366</v>
      </c>
      <c r="I124">
        <v>10</v>
      </c>
      <c r="J124">
        <v>10</v>
      </c>
      <c r="K124">
        <v>4356400</v>
      </c>
      <c r="L124">
        <v>4989600</v>
      </c>
      <c r="M124">
        <v>8057600</v>
      </c>
      <c r="N124">
        <v>5621600</v>
      </c>
      <c r="O124">
        <v>6956300</v>
      </c>
      <c r="P124">
        <v>4201200</v>
      </c>
      <c r="Q124">
        <v>3.02983E-2</v>
      </c>
      <c r="R124">
        <v>3.0769000000000001E-2</v>
      </c>
      <c r="S124">
        <v>9.0000200000000002E-2</v>
      </c>
      <c r="T124" t="s">
        <v>577</v>
      </c>
      <c r="U124" t="s">
        <v>577</v>
      </c>
      <c r="V124" t="s">
        <v>578</v>
      </c>
      <c r="W124" t="s">
        <v>579</v>
      </c>
    </row>
    <row r="125" spans="1:23" x14ac:dyDescent="0.25">
      <c r="A125">
        <v>15.0923</v>
      </c>
      <c r="B125" s="4">
        <v>14.7065</v>
      </c>
      <c r="C125" s="4">
        <v>14.867699999999999</v>
      </c>
      <c r="D125" s="4">
        <v>14.7944</v>
      </c>
      <c r="E125" s="4">
        <v>15.0817</v>
      </c>
      <c r="F125" s="4">
        <v>14.9383</v>
      </c>
      <c r="I125">
        <v>29</v>
      </c>
      <c r="J125">
        <v>29</v>
      </c>
      <c r="K125">
        <v>34933000</v>
      </c>
      <c r="L125">
        <v>26737000</v>
      </c>
      <c r="M125">
        <v>29896000</v>
      </c>
      <c r="N125">
        <v>28415000</v>
      </c>
      <c r="O125">
        <v>34678000</v>
      </c>
      <c r="P125">
        <v>31396000</v>
      </c>
      <c r="Q125">
        <v>0.13003400000000001</v>
      </c>
      <c r="R125">
        <v>-4.9291000000000001E-2</v>
      </c>
      <c r="S125">
        <v>-0.35394100000000001</v>
      </c>
      <c r="T125" t="s">
        <v>583</v>
      </c>
      <c r="U125" t="s">
        <v>583</v>
      </c>
      <c r="V125" t="s">
        <v>584</v>
      </c>
      <c r="W125" t="s">
        <v>585</v>
      </c>
    </row>
    <row r="126" spans="1:23" x14ac:dyDescent="0.25">
      <c r="A126">
        <v>13.297599999999999</v>
      </c>
      <c r="B126" s="4">
        <v>11.5784</v>
      </c>
      <c r="C126" s="4">
        <v>12.4076</v>
      </c>
      <c r="D126" s="4">
        <v>12.5084</v>
      </c>
      <c r="E126" s="4">
        <v>13.186999999999999</v>
      </c>
      <c r="F126" s="4">
        <v>13.0661</v>
      </c>
      <c r="I126">
        <v>18</v>
      </c>
      <c r="J126">
        <v>17</v>
      </c>
      <c r="K126">
        <v>10069000</v>
      </c>
      <c r="L126">
        <v>3058100</v>
      </c>
      <c r="M126">
        <v>5433100</v>
      </c>
      <c r="N126">
        <v>5826500</v>
      </c>
      <c r="O126">
        <v>9325900</v>
      </c>
      <c r="P126">
        <v>8575800</v>
      </c>
      <c r="Q126">
        <v>0.38497500000000001</v>
      </c>
      <c r="R126">
        <v>-0.49262800000000001</v>
      </c>
      <c r="S126">
        <v>-0.91465399999999997</v>
      </c>
      <c r="T126" t="s">
        <v>586</v>
      </c>
      <c r="U126" t="s">
        <v>586</v>
      </c>
      <c r="V126" t="s">
        <v>587</v>
      </c>
      <c r="W126" t="s">
        <v>588</v>
      </c>
    </row>
    <row r="127" spans="1:23" x14ac:dyDescent="0.25">
      <c r="A127">
        <v>13.1197</v>
      </c>
      <c r="B127" s="4">
        <v>12.374700000000001</v>
      </c>
      <c r="C127" s="4">
        <v>13.253</v>
      </c>
      <c r="D127" s="4">
        <v>12.989599999999999</v>
      </c>
      <c r="E127" s="4">
        <v>12.657400000000001</v>
      </c>
      <c r="F127" s="4">
        <v>12.778600000000001</v>
      </c>
      <c r="I127">
        <v>11</v>
      </c>
      <c r="J127">
        <v>11</v>
      </c>
      <c r="K127">
        <v>8900400</v>
      </c>
      <c r="L127">
        <v>5310600</v>
      </c>
      <c r="M127">
        <v>9762200</v>
      </c>
      <c r="N127">
        <v>8132900</v>
      </c>
      <c r="O127">
        <v>6460300</v>
      </c>
      <c r="P127">
        <v>7026400</v>
      </c>
      <c r="Q127">
        <v>0.136544</v>
      </c>
      <c r="R127">
        <v>0.107265</v>
      </c>
      <c r="S127">
        <v>0.36987900000000001</v>
      </c>
      <c r="T127" t="s">
        <v>589</v>
      </c>
      <c r="U127" t="s">
        <v>590</v>
      </c>
      <c r="V127" t="s">
        <v>591</v>
      </c>
      <c r="W127" t="s">
        <v>592</v>
      </c>
    </row>
    <row r="128" spans="1:23" x14ac:dyDescent="0.25">
      <c r="A128">
        <v>13.7973</v>
      </c>
      <c r="B128" s="4">
        <v>13.442600000000001</v>
      </c>
      <c r="C128" s="4">
        <v>13.847</v>
      </c>
      <c r="D128" s="4">
        <v>14.1236</v>
      </c>
      <c r="E128" s="4">
        <v>14.4955</v>
      </c>
      <c r="F128" s="4">
        <v>13.8788</v>
      </c>
      <c r="I128">
        <v>14</v>
      </c>
      <c r="J128">
        <v>10</v>
      </c>
      <c r="K128">
        <v>14236000</v>
      </c>
      <c r="L128">
        <v>11133000</v>
      </c>
      <c r="M128">
        <v>14735000</v>
      </c>
      <c r="N128">
        <v>17849000</v>
      </c>
      <c r="O128">
        <v>23098000</v>
      </c>
      <c r="P128">
        <v>15064000</v>
      </c>
      <c r="Q128">
        <v>1.00353</v>
      </c>
      <c r="R128">
        <v>-0.47036099999999997</v>
      </c>
      <c r="S128">
        <v>-2.1390799999999999</v>
      </c>
      <c r="T128" t="s">
        <v>596</v>
      </c>
      <c r="U128" t="s">
        <v>596</v>
      </c>
      <c r="V128" t="s">
        <v>597</v>
      </c>
      <c r="W128" t="s">
        <v>598</v>
      </c>
    </row>
    <row r="129" spans="1:23" x14ac:dyDescent="0.25">
      <c r="A129">
        <v>12.223000000000001</v>
      </c>
      <c r="B129" s="4">
        <v>11.7324</v>
      </c>
      <c r="C129" s="4">
        <v>12.7217</v>
      </c>
      <c r="D129" s="4">
        <v>12.5054</v>
      </c>
      <c r="E129" s="4">
        <v>13.036300000000001</v>
      </c>
      <c r="F129" s="4">
        <v>12.771800000000001</v>
      </c>
      <c r="I129">
        <v>19</v>
      </c>
      <c r="J129">
        <v>19</v>
      </c>
      <c r="K129">
        <v>4780700</v>
      </c>
      <c r="L129">
        <v>3402600</v>
      </c>
      <c r="M129">
        <v>6754700</v>
      </c>
      <c r="N129">
        <v>5814200</v>
      </c>
      <c r="O129">
        <v>8400500</v>
      </c>
      <c r="P129">
        <v>6993400</v>
      </c>
      <c r="Q129">
        <v>0.77551599999999998</v>
      </c>
      <c r="R129">
        <v>-0.54543299999999995</v>
      </c>
      <c r="S129">
        <v>-1.6829099999999999</v>
      </c>
      <c r="T129" t="s">
        <v>612</v>
      </c>
      <c r="U129" t="s">
        <v>613</v>
      </c>
      <c r="V129" t="s">
        <v>614</v>
      </c>
      <c r="W129" t="s">
        <v>615</v>
      </c>
    </row>
    <row r="130" spans="1:23" x14ac:dyDescent="0.25">
      <c r="A130">
        <v>12.3102</v>
      </c>
      <c r="B130" s="4">
        <v>12.9313</v>
      </c>
      <c r="C130" s="4">
        <v>13.2233</v>
      </c>
      <c r="D130" s="4">
        <v>12.8939</v>
      </c>
      <c r="E130" s="4">
        <v>12.6134</v>
      </c>
      <c r="F130" s="4">
        <v>12.518700000000001</v>
      </c>
      <c r="I130">
        <v>12</v>
      </c>
      <c r="J130">
        <v>12</v>
      </c>
      <c r="K130">
        <v>5078700</v>
      </c>
      <c r="L130">
        <v>7810900</v>
      </c>
      <c r="M130">
        <v>9563600</v>
      </c>
      <c r="N130">
        <v>7611300</v>
      </c>
      <c r="O130">
        <v>6266200</v>
      </c>
      <c r="P130">
        <v>5868000</v>
      </c>
      <c r="Q130">
        <v>0.19212099999999999</v>
      </c>
      <c r="R130">
        <v>0.14630000000000001</v>
      </c>
      <c r="S130">
        <v>0.50127500000000003</v>
      </c>
      <c r="T130" t="s">
        <v>616</v>
      </c>
      <c r="U130" t="s">
        <v>616</v>
      </c>
      <c r="V130" t="s">
        <v>617</v>
      </c>
      <c r="W130" t="s">
        <v>618</v>
      </c>
    </row>
    <row r="131" spans="1:23" x14ac:dyDescent="0.25">
      <c r="A131">
        <v>12.867900000000001</v>
      </c>
      <c r="B131" s="4">
        <v>12.300700000000001</v>
      </c>
      <c r="C131" s="4">
        <v>12.805899999999999</v>
      </c>
      <c r="D131" s="4">
        <v>12.719900000000001</v>
      </c>
      <c r="E131" s="4">
        <v>12.819599999999999</v>
      </c>
      <c r="F131" s="4">
        <v>12.9138</v>
      </c>
      <c r="I131">
        <v>13</v>
      </c>
      <c r="J131">
        <v>13</v>
      </c>
      <c r="K131">
        <v>7475100</v>
      </c>
      <c r="L131">
        <v>5045200</v>
      </c>
      <c r="M131">
        <v>7161000</v>
      </c>
      <c r="N131">
        <v>6746600</v>
      </c>
      <c r="O131">
        <v>7229200</v>
      </c>
      <c r="P131">
        <v>7716700</v>
      </c>
      <c r="Q131">
        <v>0.35257100000000002</v>
      </c>
      <c r="R131">
        <v>-0.159605</v>
      </c>
      <c r="S131">
        <v>-0.84831000000000001</v>
      </c>
      <c r="T131" t="s">
        <v>619</v>
      </c>
      <c r="U131" t="s">
        <v>619</v>
      </c>
      <c r="V131" t="s">
        <v>620</v>
      </c>
      <c r="W131" t="s">
        <v>621</v>
      </c>
    </row>
    <row r="132" spans="1:23" x14ac:dyDescent="0.25">
      <c r="A132">
        <v>13.1784</v>
      </c>
      <c r="B132" s="4">
        <v>12.9314</v>
      </c>
      <c r="C132" s="4">
        <v>12.8437</v>
      </c>
      <c r="D132" s="4">
        <v>12.2765</v>
      </c>
      <c r="E132" s="4">
        <v>12.507199999999999</v>
      </c>
      <c r="F132" s="4">
        <v>13.008800000000001</v>
      </c>
      <c r="I132">
        <v>9</v>
      </c>
      <c r="J132">
        <v>3</v>
      </c>
      <c r="K132">
        <v>9270400</v>
      </c>
      <c r="L132">
        <v>7811800</v>
      </c>
      <c r="M132">
        <v>7350700</v>
      </c>
      <c r="N132">
        <v>4961200</v>
      </c>
      <c r="O132">
        <v>5821400</v>
      </c>
      <c r="P132">
        <v>8242000</v>
      </c>
      <c r="Q132">
        <v>0.74565899999999996</v>
      </c>
      <c r="R132">
        <v>0.38704</v>
      </c>
      <c r="S132">
        <v>1.6244000000000001</v>
      </c>
      <c r="T132" t="s">
        <v>631</v>
      </c>
      <c r="U132" t="s">
        <v>632</v>
      </c>
      <c r="V132" t="s">
        <v>633</v>
      </c>
      <c r="W132" t="s">
        <v>634</v>
      </c>
    </row>
    <row r="133" spans="1:23" x14ac:dyDescent="0.25">
      <c r="A133">
        <v>15.2569</v>
      </c>
      <c r="B133" s="4">
        <v>14.948399999999999</v>
      </c>
      <c r="C133" s="4">
        <v>13.607699999999999</v>
      </c>
      <c r="D133" s="4">
        <v>14.6219</v>
      </c>
      <c r="E133" s="4">
        <v>14.285500000000001</v>
      </c>
      <c r="F133" s="4">
        <v>14.543900000000001</v>
      </c>
      <c r="I133">
        <v>17</v>
      </c>
      <c r="J133">
        <v>17</v>
      </c>
      <c r="K133">
        <v>39155000</v>
      </c>
      <c r="L133">
        <v>31617000</v>
      </c>
      <c r="M133">
        <v>12483000</v>
      </c>
      <c r="N133">
        <v>25213000</v>
      </c>
      <c r="O133">
        <v>19969000</v>
      </c>
      <c r="P133">
        <v>23886000</v>
      </c>
      <c r="Q133">
        <v>8.2599699999999998E-2</v>
      </c>
      <c r="R133">
        <v>0.120589</v>
      </c>
      <c r="S133">
        <v>0.23355000000000001</v>
      </c>
      <c r="T133" t="s">
        <v>635</v>
      </c>
      <c r="U133" t="s">
        <v>635</v>
      </c>
      <c r="V133" t="s">
        <v>636</v>
      </c>
      <c r="W133" t="s">
        <v>637</v>
      </c>
    </row>
    <row r="134" spans="1:23" x14ac:dyDescent="0.25">
      <c r="A134">
        <v>13.700799999999999</v>
      </c>
      <c r="B134" s="4">
        <v>13.2042</v>
      </c>
      <c r="C134" s="4">
        <v>14.0305</v>
      </c>
      <c r="D134" s="4">
        <v>13.8599</v>
      </c>
      <c r="E134" s="4">
        <v>13.322900000000001</v>
      </c>
      <c r="F134" s="4">
        <v>14.165800000000001</v>
      </c>
      <c r="I134">
        <v>14</v>
      </c>
      <c r="J134">
        <v>14</v>
      </c>
      <c r="K134">
        <v>13315000</v>
      </c>
      <c r="L134">
        <v>9437300</v>
      </c>
      <c r="M134">
        <v>16734000</v>
      </c>
      <c r="N134">
        <v>14868000</v>
      </c>
      <c r="O134">
        <v>10247000</v>
      </c>
      <c r="P134">
        <v>18380000</v>
      </c>
      <c r="Q134">
        <v>0.14915200000000001</v>
      </c>
      <c r="R134">
        <v>-0.13775599999999999</v>
      </c>
      <c r="S134">
        <v>-0.40039400000000003</v>
      </c>
      <c r="T134" t="s">
        <v>638</v>
      </c>
      <c r="U134" t="s">
        <v>638</v>
      </c>
      <c r="V134" t="s">
        <v>639</v>
      </c>
      <c r="W134" t="s">
        <v>640</v>
      </c>
    </row>
    <row r="135" spans="1:23" x14ac:dyDescent="0.25">
      <c r="A135">
        <v>13.4011</v>
      </c>
      <c r="B135" s="4">
        <v>12.9513</v>
      </c>
      <c r="C135" s="4">
        <v>13.961499999999999</v>
      </c>
      <c r="D135" s="4">
        <v>13.179399999999999</v>
      </c>
      <c r="E135" s="4">
        <v>13.4411</v>
      </c>
      <c r="F135" s="4">
        <v>13.448499999999999</v>
      </c>
      <c r="I135">
        <v>8</v>
      </c>
      <c r="J135">
        <v>8</v>
      </c>
      <c r="K135">
        <v>10818000</v>
      </c>
      <c r="L135">
        <v>7920100</v>
      </c>
      <c r="M135">
        <v>15953000</v>
      </c>
      <c r="N135">
        <v>9277000</v>
      </c>
      <c r="O135">
        <v>11122000</v>
      </c>
      <c r="P135">
        <v>11179000</v>
      </c>
      <c r="Q135">
        <v>9.5614500000000005E-2</v>
      </c>
      <c r="R135">
        <v>8.1638000000000002E-2</v>
      </c>
      <c r="S135">
        <v>0.26739000000000002</v>
      </c>
      <c r="T135" t="s">
        <v>644</v>
      </c>
      <c r="U135" t="s">
        <v>644</v>
      </c>
      <c r="V135" t="s">
        <v>645</v>
      </c>
      <c r="W135" t="s">
        <v>646</v>
      </c>
    </row>
    <row r="136" spans="1:23" x14ac:dyDescent="0.25">
      <c r="A136">
        <v>11.4085</v>
      </c>
      <c r="B136" s="4">
        <v>11.7897</v>
      </c>
      <c r="C136" s="4">
        <v>11.831300000000001</v>
      </c>
      <c r="D136" s="4">
        <v>12.5687</v>
      </c>
      <c r="E136" s="4">
        <v>11.383900000000001</v>
      </c>
      <c r="F136" s="4">
        <v>12.1721</v>
      </c>
      <c r="I136">
        <v>11</v>
      </c>
      <c r="J136">
        <v>11</v>
      </c>
      <c r="K136">
        <v>2718400</v>
      </c>
      <c r="L136">
        <v>3540300</v>
      </c>
      <c r="M136">
        <v>3644100</v>
      </c>
      <c r="N136">
        <v>6075300</v>
      </c>
      <c r="O136">
        <v>2672400</v>
      </c>
      <c r="P136">
        <v>4615100</v>
      </c>
      <c r="Q136">
        <v>0.41631200000000002</v>
      </c>
      <c r="R136">
        <v>-0.36508800000000002</v>
      </c>
      <c r="S136">
        <v>-0.978043</v>
      </c>
      <c r="T136" t="s">
        <v>650</v>
      </c>
      <c r="U136" t="s">
        <v>650</v>
      </c>
      <c r="V136" t="s">
        <v>651</v>
      </c>
      <c r="W136" t="s">
        <v>652</v>
      </c>
    </row>
    <row r="137" spans="1:23" x14ac:dyDescent="0.25">
      <c r="A137">
        <v>11.866899999999999</v>
      </c>
      <c r="B137" s="4">
        <v>12.726100000000001</v>
      </c>
      <c r="C137" s="4">
        <v>12.4274</v>
      </c>
      <c r="D137" s="4">
        <v>13.572800000000001</v>
      </c>
      <c r="E137" s="4">
        <v>12.9855</v>
      </c>
      <c r="F137" s="4">
        <v>13.0161</v>
      </c>
      <c r="I137">
        <v>13</v>
      </c>
      <c r="J137">
        <v>11</v>
      </c>
      <c r="K137">
        <v>3735100</v>
      </c>
      <c r="L137">
        <v>6775500</v>
      </c>
      <c r="M137">
        <v>5508200</v>
      </c>
      <c r="N137">
        <v>12185000</v>
      </c>
      <c r="O137">
        <v>8110200</v>
      </c>
      <c r="P137">
        <v>8284200</v>
      </c>
      <c r="Q137">
        <v>1.2642800000000001</v>
      </c>
      <c r="R137">
        <v>-0.85136000000000001</v>
      </c>
      <c r="S137">
        <v>-2.69428</v>
      </c>
      <c r="T137" t="s">
        <v>657</v>
      </c>
      <c r="U137" t="s">
        <v>658</v>
      </c>
      <c r="V137" t="s">
        <v>659</v>
      </c>
      <c r="W137" t="s">
        <v>660</v>
      </c>
    </row>
    <row r="138" spans="1:23" x14ac:dyDescent="0.25">
      <c r="A138">
        <v>12.9825</v>
      </c>
      <c r="B138" s="4">
        <v>13.2804</v>
      </c>
      <c r="C138" s="4">
        <v>13.209300000000001</v>
      </c>
      <c r="D138" s="4">
        <v>13.290699999999999</v>
      </c>
      <c r="E138" s="4">
        <v>13.572800000000001</v>
      </c>
      <c r="F138" s="4">
        <v>14.065</v>
      </c>
      <c r="I138">
        <v>15</v>
      </c>
      <c r="J138">
        <v>15</v>
      </c>
      <c r="K138">
        <v>8093300</v>
      </c>
      <c r="L138">
        <v>9949400</v>
      </c>
      <c r="M138">
        <v>9470900</v>
      </c>
      <c r="N138">
        <v>10021000</v>
      </c>
      <c r="O138">
        <v>12185000</v>
      </c>
      <c r="P138">
        <v>17139000</v>
      </c>
      <c r="Q138">
        <v>0.932311</v>
      </c>
      <c r="R138">
        <v>-0.485454</v>
      </c>
      <c r="S138">
        <v>-1.9943599999999999</v>
      </c>
      <c r="T138" t="s">
        <v>661</v>
      </c>
      <c r="U138" t="s">
        <v>661</v>
      </c>
      <c r="V138" t="s">
        <v>662</v>
      </c>
      <c r="W138" t="s">
        <v>663</v>
      </c>
    </row>
    <row r="139" spans="1:23" x14ac:dyDescent="0.25">
      <c r="A139">
        <v>12.4947</v>
      </c>
      <c r="B139" s="4">
        <v>11.684900000000001</v>
      </c>
      <c r="C139" s="4">
        <v>12.229900000000001</v>
      </c>
      <c r="D139" s="4">
        <v>12.210800000000001</v>
      </c>
      <c r="E139" s="4">
        <v>12.3584</v>
      </c>
      <c r="F139" s="4">
        <v>12.3283</v>
      </c>
      <c r="I139">
        <v>15</v>
      </c>
      <c r="J139">
        <v>15</v>
      </c>
      <c r="K139">
        <v>5771300</v>
      </c>
      <c r="L139">
        <v>3292400</v>
      </c>
      <c r="M139">
        <v>4803700</v>
      </c>
      <c r="N139">
        <v>4740400</v>
      </c>
      <c r="O139">
        <v>5251100</v>
      </c>
      <c r="P139">
        <v>5142700</v>
      </c>
      <c r="Q139">
        <v>0.26819599999999999</v>
      </c>
      <c r="R139">
        <v>-0.162658</v>
      </c>
      <c r="S139">
        <v>-0.67049300000000001</v>
      </c>
      <c r="T139" t="s">
        <v>664</v>
      </c>
      <c r="U139" t="s">
        <v>664</v>
      </c>
      <c r="V139" t="s">
        <v>665</v>
      </c>
      <c r="W139" t="s">
        <v>666</v>
      </c>
    </row>
    <row r="140" spans="1:23" x14ac:dyDescent="0.25">
      <c r="A140">
        <v>10.5174</v>
      </c>
      <c r="B140" s="4">
        <v>11.069699999999999</v>
      </c>
      <c r="C140" s="4">
        <v>11.152100000000001</v>
      </c>
      <c r="D140" s="4">
        <v>10.9572</v>
      </c>
      <c r="E140" s="4">
        <v>11.548500000000001</v>
      </c>
      <c r="F140" s="4">
        <v>11.103</v>
      </c>
      <c r="I140">
        <v>7</v>
      </c>
      <c r="J140">
        <v>7</v>
      </c>
      <c r="K140">
        <v>1465700</v>
      </c>
      <c r="L140">
        <v>2149300</v>
      </c>
      <c r="M140">
        <v>2275700</v>
      </c>
      <c r="N140">
        <v>1988100</v>
      </c>
      <c r="O140">
        <v>2995300</v>
      </c>
      <c r="P140">
        <v>2199500</v>
      </c>
      <c r="Q140">
        <v>0.46995199999999998</v>
      </c>
      <c r="R140">
        <v>-0.28983300000000001</v>
      </c>
      <c r="S140">
        <v>-1.0851500000000001</v>
      </c>
      <c r="T140" t="s">
        <v>673</v>
      </c>
      <c r="U140" t="s">
        <v>673</v>
      </c>
      <c r="V140" t="s">
        <v>674</v>
      </c>
      <c r="W140" t="s">
        <v>675</v>
      </c>
    </row>
    <row r="141" spans="1:23" x14ac:dyDescent="0.25">
      <c r="A141">
        <v>12.508800000000001</v>
      </c>
      <c r="B141" s="4">
        <v>12.277699999999999</v>
      </c>
      <c r="C141" s="4">
        <v>12.935</v>
      </c>
      <c r="D141" s="4">
        <v>12.913500000000001</v>
      </c>
      <c r="E141" s="4">
        <v>12.9556</v>
      </c>
      <c r="F141" s="4">
        <v>12.7933</v>
      </c>
      <c r="I141">
        <v>14</v>
      </c>
      <c r="J141">
        <v>14</v>
      </c>
      <c r="K141">
        <v>5828200</v>
      </c>
      <c r="L141">
        <v>4965300</v>
      </c>
      <c r="M141">
        <v>7831000</v>
      </c>
      <c r="N141">
        <v>7715300</v>
      </c>
      <c r="O141">
        <v>7943900</v>
      </c>
      <c r="P141">
        <v>7098600</v>
      </c>
      <c r="Q141">
        <v>0.722777</v>
      </c>
      <c r="R141">
        <v>-0.31365900000000002</v>
      </c>
      <c r="S141">
        <v>-1.5796699999999999</v>
      </c>
      <c r="T141" t="s">
        <v>679</v>
      </c>
      <c r="U141" t="s">
        <v>679</v>
      </c>
      <c r="V141" t="s">
        <v>680</v>
      </c>
      <c r="W141" t="s">
        <v>681</v>
      </c>
    </row>
    <row r="142" spans="1:23" x14ac:dyDescent="0.25">
      <c r="A142">
        <v>12.367000000000001</v>
      </c>
      <c r="B142" s="4">
        <v>11.828799999999999</v>
      </c>
      <c r="C142" s="4">
        <v>12.5886</v>
      </c>
      <c r="D142" s="4">
        <v>12.575100000000001</v>
      </c>
      <c r="E142" s="4">
        <v>12.1242</v>
      </c>
      <c r="F142" s="4">
        <v>12.370799999999999</v>
      </c>
      <c r="I142">
        <v>24</v>
      </c>
      <c r="J142">
        <v>24</v>
      </c>
      <c r="K142">
        <v>5282500</v>
      </c>
      <c r="L142">
        <v>3637600</v>
      </c>
      <c r="M142">
        <v>6159500</v>
      </c>
      <c r="N142">
        <v>6102200</v>
      </c>
      <c r="O142">
        <v>4464100</v>
      </c>
      <c r="P142">
        <v>5296400</v>
      </c>
      <c r="Q142">
        <v>0.134741</v>
      </c>
      <c r="R142">
        <v>-9.5230099999999998E-2</v>
      </c>
      <c r="S142">
        <v>-0.36547800000000003</v>
      </c>
      <c r="T142" t="s">
        <v>700</v>
      </c>
      <c r="U142" t="s">
        <v>701</v>
      </c>
      <c r="V142" t="s">
        <v>702</v>
      </c>
      <c r="W142" t="s">
        <v>703</v>
      </c>
    </row>
    <row r="143" spans="1:23" x14ac:dyDescent="0.25">
      <c r="A143">
        <v>13.008800000000001</v>
      </c>
      <c r="B143" s="4">
        <v>12.200699999999999</v>
      </c>
      <c r="C143" s="4">
        <v>12.6044</v>
      </c>
      <c r="D143" s="4">
        <v>13.12</v>
      </c>
      <c r="E143" s="4">
        <v>13.645200000000001</v>
      </c>
      <c r="F143" s="4">
        <v>13.1592</v>
      </c>
      <c r="I143">
        <v>15</v>
      </c>
      <c r="J143">
        <v>15</v>
      </c>
      <c r="K143">
        <v>8242000</v>
      </c>
      <c r="L143">
        <v>4707400</v>
      </c>
      <c r="M143">
        <v>6227200</v>
      </c>
      <c r="N143">
        <v>8902300</v>
      </c>
      <c r="O143">
        <v>12812000</v>
      </c>
      <c r="P143">
        <v>9148000</v>
      </c>
      <c r="Q143">
        <v>1.1487499999999999</v>
      </c>
      <c r="R143">
        <v>-0.70351699999999995</v>
      </c>
      <c r="S143">
        <v>-2.4427300000000001</v>
      </c>
      <c r="T143" t="s">
        <v>704</v>
      </c>
      <c r="U143" t="s">
        <v>704</v>
      </c>
      <c r="V143" t="s">
        <v>705</v>
      </c>
      <c r="W143" t="s">
        <v>706</v>
      </c>
    </row>
    <row r="144" spans="1:23" x14ac:dyDescent="0.25">
      <c r="A144">
        <v>13.8169</v>
      </c>
      <c r="B144" s="4">
        <v>13.377599999999999</v>
      </c>
      <c r="C144" s="4">
        <v>13.041499999999999</v>
      </c>
      <c r="D144" s="4">
        <v>13.357699999999999</v>
      </c>
      <c r="E144" s="4">
        <v>14.089</v>
      </c>
      <c r="F144" s="4">
        <v>13.8024</v>
      </c>
      <c r="I144">
        <v>12</v>
      </c>
      <c r="J144">
        <v>12</v>
      </c>
      <c r="K144">
        <v>14431000</v>
      </c>
      <c r="L144">
        <v>10643000</v>
      </c>
      <c r="M144">
        <v>8431200</v>
      </c>
      <c r="N144">
        <v>10497000</v>
      </c>
      <c r="O144">
        <v>17426000</v>
      </c>
      <c r="P144">
        <v>14287000</v>
      </c>
      <c r="Q144">
        <v>0.473325</v>
      </c>
      <c r="R144">
        <v>-0.33767900000000001</v>
      </c>
      <c r="S144">
        <v>-1.0918399999999999</v>
      </c>
      <c r="T144" t="s">
        <v>711</v>
      </c>
      <c r="U144" t="s">
        <v>711</v>
      </c>
      <c r="V144" t="s">
        <v>712</v>
      </c>
      <c r="W144" t="s">
        <v>713</v>
      </c>
    </row>
    <row r="145" spans="1:23" x14ac:dyDescent="0.25">
      <c r="A145">
        <v>12.226100000000001</v>
      </c>
      <c r="B145" s="4">
        <v>11.7919</v>
      </c>
      <c r="C145" s="4">
        <v>11.651</v>
      </c>
      <c r="D145" s="4">
        <v>12.011200000000001</v>
      </c>
      <c r="E145" s="4">
        <v>8.7843199999999992</v>
      </c>
      <c r="F145" s="4">
        <v>11.7675</v>
      </c>
      <c r="I145">
        <v>8</v>
      </c>
      <c r="J145">
        <v>8</v>
      </c>
      <c r="K145">
        <v>4790900</v>
      </c>
      <c r="L145">
        <v>3545700</v>
      </c>
      <c r="M145">
        <v>3215900</v>
      </c>
      <c r="N145">
        <v>4127800</v>
      </c>
      <c r="O145">
        <v>0</v>
      </c>
      <c r="P145">
        <v>3486400</v>
      </c>
      <c r="Q145">
        <v>0.41946899999999998</v>
      </c>
      <c r="R145">
        <v>1.03531</v>
      </c>
      <c r="S145">
        <v>0.98439200000000004</v>
      </c>
      <c r="T145" t="s">
        <v>19</v>
      </c>
      <c r="U145" t="s">
        <v>19</v>
      </c>
      <c r="V145" t="s">
        <v>20</v>
      </c>
      <c r="W145" t="s">
        <v>21</v>
      </c>
    </row>
    <row r="146" spans="1:23" x14ac:dyDescent="0.25">
      <c r="A146">
        <v>10.954599999999999</v>
      </c>
      <c r="B146" s="4">
        <v>10.7881</v>
      </c>
      <c r="C146" s="4">
        <v>12.2364</v>
      </c>
      <c r="D146" s="4">
        <v>11.2227</v>
      </c>
      <c r="E146" s="4">
        <v>10.5381</v>
      </c>
      <c r="F146" s="4">
        <v>10.7254</v>
      </c>
      <c r="I146">
        <v>12</v>
      </c>
      <c r="J146">
        <v>11</v>
      </c>
      <c r="K146">
        <v>1984500</v>
      </c>
      <c r="L146">
        <v>1768300</v>
      </c>
      <c r="M146">
        <v>4825200</v>
      </c>
      <c r="N146">
        <v>2389800</v>
      </c>
      <c r="O146">
        <v>1486900</v>
      </c>
      <c r="P146">
        <v>0</v>
      </c>
      <c r="Q146">
        <v>0.423844</v>
      </c>
      <c r="R146">
        <v>0.497643</v>
      </c>
      <c r="S146">
        <v>0.99317900000000003</v>
      </c>
      <c r="T146" t="s">
        <v>74</v>
      </c>
      <c r="U146" t="s">
        <v>74</v>
      </c>
      <c r="V146" t="s">
        <v>75</v>
      </c>
      <c r="W146" t="s">
        <v>76</v>
      </c>
    </row>
    <row r="147" spans="1:23" x14ac:dyDescent="0.25">
      <c r="A147">
        <v>11.816599999999999</v>
      </c>
      <c r="B147" s="4">
        <v>11.287800000000001</v>
      </c>
      <c r="C147" s="4">
        <v>11.676299999999999</v>
      </c>
      <c r="D147" s="4">
        <v>11.819699999999999</v>
      </c>
      <c r="E147" s="4">
        <v>9.57423</v>
      </c>
      <c r="F147" s="4">
        <v>11.9047</v>
      </c>
      <c r="I147">
        <v>11</v>
      </c>
      <c r="J147">
        <v>11</v>
      </c>
      <c r="K147">
        <v>3607000</v>
      </c>
      <c r="L147">
        <v>2500200</v>
      </c>
      <c r="M147">
        <v>3272700</v>
      </c>
      <c r="N147">
        <v>3614900</v>
      </c>
      <c r="O147">
        <v>0</v>
      </c>
      <c r="P147">
        <v>3834100</v>
      </c>
      <c r="Q147">
        <v>0.25137799999999999</v>
      </c>
      <c r="R147">
        <v>0.49401</v>
      </c>
      <c r="S147">
        <v>0.63394200000000001</v>
      </c>
      <c r="T147" t="s">
        <v>101</v>
      </c>
      <c r="U147" t="s">
        <v>101</v>
      </c>
      <c r="V147" t="s">
        <v>102</v>
      </c>
      <c r="W147" t="s">
        <v>103</v>
      </c>
    </row>
    <row r="148" spans="1:23" x14ac:dyDescent="0.25">
      <c r="A148">
        <v>13.7676</v>
      </c>
      <c r="B148" s="4">
        <v>15.6744</v>
      </c>
      <c r="C148" s="4">
        <v>17.1554</v>
      </c>
      <c r="D148" s="4">
        <v>15.7455</v>
      </c>
      <c r="E148" s="4">
        <v>15.8569</v>
      </c>
      <c r="F148" s="4">
        <v>10.4199</v>
      </c>
      <c r="I148">
        <v>11</v>
      </c>
      <c r="J148">
        <v>1</v>
      </c>
      <c r="K148">
        <v>13946000</v>
      </c>
      <c r="L148">
        <v>52297000</v>
      </c>
      <c r="M148">
        <v>145980000</v>
      </c>
      <c r="N148">
        <v>54939000</v>
      </c>
      <c r="O148">
        <v>59347000</v>
      </c>
      <c r="P148">
        <v>0</v>
      </c>
      <c r="Q148">
        <v>0.30349100000000001</v>
      </c>
      <c r="R148">
        <v>1.5250300000000001</v>
      </c>
      <c r="S148">
        <v>0.74590299999999998</v>
      </c>
      <c r="T148" t="s">
        <v>219</v>
      </c>
      <c r="U148" t="s">
        <v>220</v>
      </c>
      <c r="V148" t="s">
        <v>221</v>
      </c>
      <c r="W148" t="s">
        <v>222</v>
      </c>
    </row>
    <row r="149" spans="1:23" x14ac:dyDescent="0.25">
      <c r="A149">
        <v>10.5899</v>
      </c>
      <c r="B149" s="4">
        <v>10.7933</v>
      </c>
      <c r="C149" s="4">
        <v>10.8682</v>
      </c>
      <c r="D149" s="4">
        <v>11.5505</v>
      </c>
      <c r="E149" s="4">
        <v>9.1599699999999995</v>
      </c>
      <c r="F149" s="4">
        <v>11.554</v>
      </c>
      <c r="I149">
        <v>10</v>
      </c>
      <c r="J149">
        <v>10</v>
      </c>
      <c r="K149">
        <v>1541300</v>
      </c>
      <c r="L149">
        <v>1774600</v>
      </c>
      <c r="M149">
        <v>1869200</v>
      </c>
      <c r="N149">
        <v>2999400</v>
      </c>
      <c r="O149">
        <v>0</v>
      </c>
      <c r="P149">
        <v>3006700</v>
      </c>
      <c r="Q149">
        <v>1.7610200000000001E-3</v>
      </c>
      <c r="R149">
        <v>-4.3258699999999999E-3</v>
      </c>
      <c r="S149">
        <v>-5.3956200000000003E-3</v>
      </c>
      <c r="T149" t="s">
        <v>226</v>
      </c>
      <c r="U149" t="s">
        <v>226</v>
      </c>
      <c r="V149" t="s">
        <v>227</v>
      </c>
      <c r="W149" t="s">
        <v>228</v>
      </c>
    </row>
    <row r="150" spans="1:23" x14ac:dyDescent="0.25">
      <c r="A150">
        <v>12.155200000000001</v>
      </c>
      <c r="B150" s="4">
        <v>12.3025</v>
      </c>
      <c r="C150" s="4">
        <v>11.526400000000001</v>
      </c>
      <c r="D150" s="4">
        <v>9.9892599999999998</v>
      </c>
      <c r="E150" s="4">
        <v>11.3566</v>
      </c>
      <c r="F150" s="4">
        <v>11.777100000000001</v>
      </c>
      <c r="I150">
        <v>12</v>
      </c>
      <c r="J150">
        <v>12</v>
      </c>
      <c r="K150">
        <v>4561200</v>
      </c>
      <c r="L150">
        <v>5051600</v>
      </c>
      <c r="M150">
        <v>2949700</v>
      </c>
      <c r="N150">
        <v>0</v>
      </c>
      <c r="O150">
        <v>2622300</v>
      </c>
      <c r="P150">
        <v>3509500</v>
      </c>
      <c r="Q150">
        <v>0.74184099999999997</v>
      </c>
      <c r="R150">
        <v>0.95371499999999998</v>
      </c>
      <c r="S150">
        <v>1.61693</v>
      </c>
      <c r="T150" t="s">
        <v>229</v>
      </c>
      <c r="U150" t="s">
        <v>229</v>
      </c>
      <c r="V150" t="s">
        <v>230</v>
      </c>
      <c r="W150" t="s">
        <v>231</v>
      </c>
    </row>
    <row r="151" spans="1:23" x14ac:dyDescent="0.25">
      <c r="A151">
        <v>11.2189</v>
      </c>
      <c r="B151" s="4">
        <v>11.3217</v>
      </c>
      <c r="C151" s="4">
        <v>11.602499999999999</v>
      </c>
      <c r="D151" s="4">
        <v>10.9032</v>
      </c>
      <c r="E151" s="4">
        <v>12.3383</v>
      </c>
      <c r="F151" s="4">
        <v>10.2681</v>
      </c>
      <c r="I151">
        <v>11</v>
      </c>
      <c r="J151">
        <v>11</v>
      </c>
      <c r="K151">
        <v>2383500</v>
      </c>
      <c r="L151">
        <v>2559600</v>
      </c>
      <c r="M151">
        <v>3109600</v>
      </c>
      <c r="N151">
        <v>1915100</v>
      </c>
      <c r="O151">
        <v>5178300</v>
      </c>
      <c r="P151">
        <v>0</v>
      </c>
      <c r="Q151">
        <v>0.123972</v>
      </c>
      <c r="R151">
        <v>0.21116299999999999</v>
      </c>
      <c r="S151">
        <v>0.33898299999999998</v>
      </c>
      <c r="T151" t="s">
        <v>275</v>
      </c>
      <c r="U151" t="s">
        <v>276</v>
      </c>
      <c r="V151" t="s">
        <v>277</v>
      </c>
      <c r="W151" t="s">
        <v>278</v>
      </c>
    </row>
    <row r="152" spans="1:23" x14ac:dyDescent="0.25">
      <c r="A152">
        <v>11.8994</v>
      </c>
      <c r="B152" s="4">
        <v>12.021699999999999</v>
      </c>
      <c r="C152" s="4">
        <v>12.106299999999999</v>
      </c>
      <c r="D152" s="4">
        <v>9.3186900000000001</v>
      </c>
      <c r="E152" s="4">
        <v>12.6088</v>
      </c>
      <c r="F152" s="4">
        <v>11.696099999999999</v>
      </c>
      <c r="I152">
        <v>5</v>
      </c>
      <c r="J152">
        <v>5</v>
      </c>
      <c r="K152">
        <v>3820000</v>
      </c>
      <c r="L152">
        <v>4158200</v>
      </c>
      <c r="M152">
        <v>4409300</v>
      </c>
      <c r="N152">
        <v>0</v>
      </c>
      <c r="O152">
        <v>6246200</v>
      </c>
      <c r="P152">
        <v>3318100</v>
      </c>
      <c r="Q152">
        <v>0.33674900000000002</v>
      </c>
      <c r="R152">
        <v>0.80128200000000005</v>
      </c>
      <c r="S152">
        <v>0.81557199999999996</v>
      </c>
      <c r="T152" t="s">
        <v>300</v>
      </c>
      <c r="U152" t="s">
        <v>300</v>
      </c>
      <c r="V152" t="s">
        <v>301</v>
      </c>
      <c r="W152" t="s">
        <v>302</v>
      </c>
    </row>
    <row r="153" spans="1:23" x14ac:dyDescent="0.25">
      <c r="A153">
        <v>12.5824</v>
      </c>
      <c r="B153" s="4">
        <v>13.194000000000001</v>
      </c>
      <c r="C153" s="4">
        <v>12.467000000000001</v>
      </c>
      <c r="D153" s="4">
        <v>12.8779</v>
      </c>
      <c r="E153" s="4">
        <v>9.0331899999999994</v>
      </c>
      <c r="F153" s="4">
        <v>12.065899999999999</v>
      </c>
      <c r="I153">
        <v>14</v>
      </c>
      <c r="J153">
        <v>14</v>
      </c>
      <c r="K153">
        <v>6133100</v>
      </c>
      <c r="L153">
        <v>9371400</v>
      </c>
      <c r="M153">
        <v>5661800</v>
      </c>
      <c r="N153">
        <v>7527300</v>
      </c>
      <c r="O153">
        <v>0</v>
      </c>
      <c r="P153">
        <v>4287400</v>
      </c>
      <c r="Q153">
        <v>0.52492399999999995</v>
      </c>
      <c r="R153">
        <v>1.4221699999999999</v>
      </c>
      <c r="S153">
        <v>1.1935800000000001</v>
      </c>
      <c r="T153" t="s">
        <v>309</v>
      </c>
      <c r="U153" t="s">
        <v>309</v>
      </c>
      <c r="V153" t="s">
        <v>310</v>
      </c>
      <c r="W153" t="s">
        <v>311</v>
      </c>
    </row>
    <row r="154" spans="1:23" x14ac:dyDescent="0.25">
      <c r="A154">
        <v>12.071899999999999</v>
      </c>
      <c r="B154" s="4">
        <v>12.2254</v>
      </c>
      <c r="C154" s="4">
        <v>12.810700000000001</v>
      </c>
      <c r="D154" s="4">
        <v>12.6921</v>
      </c>
      <c r="E154" s="4">
        <v>12.683400000000001</v>
      </c>
      <c r="F154" s="4">
        <v>9.6006199999999993</v>
      </c>
      <c r="I154">
        <v>13</v>
      </c>
      <c r="J154">
        <v>13</v>
      </c>
      <c r="K154">
        <v>4305300</v>
      </c>
      <c r="L154">
        <v>4788500</v>
      </c>
      <c r="M154">
        <v>7184400</v>
      </c>
      <c r="N154">
        <v>6617600</v>
      </c>
      <c r="O154">
        <v>6577700</v>
      </c>
      <c r="P154">
        <v>0</v>
      </c>
      <c r="Q154">
        <v>0.27010099999999998</v>
      </c>
      <c r="R154">
        <v>0.71060999999999996</v>
      </c>
      <c r="S154">
        <v>0.67460799999999999</v>
      </c>
      <c r="T154" t="s">
        <v>378</v>
      </c>
      <c r="U154" t="s">
        <v>378</v>
      </c>
      <c r="V154" t="s">
        <v>379</v>
      </c>
      <c r="W154" t="s">
        <v>380</v>
      </c>
    </row>
    <row r="155" spans="1:23" x14ac:dyDescent="0.25">
      <c r="A155">
        <v>11.7697</v>
      </c>
      <c r="B155" s="4">
        <v>11.9681</v>
      </c>
      <c r="C155" s="4">
        <v>11.880599999999999</v>
      </c>
      <c r="D155" s="4">
        <v>11.5016</v>
      </c>
      <c r="E155" s="4">
        <v>10.197900000000001</v>
      </c>
      <c r="F155" s="4">
        <v>12.4148</v>
      </c>
      <c r="I155">
        <v>16</v>
      </c>
      <c r="J155">
        <v>16</v>
      </c>
      <c r="K155">
        <v>3491700</v>
      </c>
      <c r="L155">
        <v>4006400</v>
      </c>
      <c r="M155">
        <v>3770600</v>
      </c>
      <c r="N155">
        <v>2899600</v>
      </c>
      <c r="O155">
        <v>0</v>
      </c>
      <c r="P155">
        <v>5460500</v>
      </c>
      <c r="Q155">
        <v>0.31791700000000001</v>
      </c>
      <c r="R155">
        <v>0.50132699999999997</v>
      </c>
      <c r="S155">
        <v>0.77627299999999999</v>
      </c>
      <c r="T155" t="s">
        <v>402</v>
      </c>
      <c r="U155" t="s">
        <v>402</v>
      </c>
      <c r="V155" t="s">
        <v>403</v>
      </c>
      <c r="W155" t="s">
        <v>404</v>
      </c>
    </row>
    <row r="156" spans="1:23" x14ac:dyDescent="0.25">
      <c r="A156">
        <v>12.642799999999999</v>
      </c>
      <c r="B156" s="4">
        <v>11.279299999999999</v>
      </c>
      <c r="C156" s="4">
        <v>12.0547</v>
      </c>
      <c r="D156" s="4">
        <v>10.5159</v>
      </c>
      <c r="E156" s="4">
        <v>10.3405</v>
      </c>
      <c r="F156" s="4">
        <v>11.444699999999999</v>
      </c>
      <c r="I156">
        <v>11</v>
      </c>
      <c r="J156">
        <v>11</v>
      </c>
      <c r="K156">
        <v>6395500</v>
      </c>
      <c r="L156">
        <v>2485400</v>
      </c>
      <c r="M156">
        <v>4254200</v>
      </c>
      <c r="N156">
        <v>0</v>
      </c>
      <c r="O156">
        <v>1296600</v>
      </c>
      <c r="P156">
        <v>2787300</v>
      </c>
      <c r="Q156">
        <v>1.1021000000000001</v>
      </c>
      <c r="R156">
        <v>1.22525</v>
      </c>
      <c r="S156">
        <v>2.3437999999999999</v>
      </c>
      <c r="T156" t="s">
        <v>504</v>
      </c>
      <c r="U156" t="s">
        <v>504</v>
      </c>
      <c r="V156" t="s">
        <v>505</v>
      </c>
      <c r="W156" t="s">
        <v>506</v>
      </c>
    </row>
    <row r="157" spans="1:23" x14ac:dyDescent="0.25">
      <c r="A157">
        <v>11.565200000000001</v>
      </c>
      <c r="B157" s="4">
        <v>10.8432</v>
      </c>
      <c r="C157" s="4">
        <v>11.035399999999999</v>
      </c>
      <c r="D157" s="4">
        <v>11.3293</v>
      </c>
      <c r="E157" s="4">
        <v>9.4706799999999998</v>
      </c>
      <c r="F157" s="4">
        <v>10.4636</v>
      </c>
      <c r="I157">
        <v>7</v>
      </c>
      <c r="J157">
        <v>7</v>
      </c>
      <c r="K157">
        <v>3030200</v>
      </c>
      <c r="L157">
        <v>1837100</v>
      </c>
      <c r="M157">
        <v>2098900</v>
      </c>
      <c r="N157">
        <v>2573200</v>
      </c>
      <c r="O157">
        <v>0</v>
      </c>
      <c r="P157">
        <v>1412100</v>
      </c>
      <c r="Q157">
        <v>0.55662599999999995</v>
      </c>
      <c r="R157">
        <v>0.72672599999999998</v>
      </c>
      <c r="S157">
        <v>1.2557</v>
      </c>
      <c r="T157" t="s">
        <v>593</v>
      </c>
      <c r="U157" t="s">
        <v>593</v>
      </c>
      <c r="V157" t="s">
        <v>594</v>
      </c>
      <c r="W157" t="s">
        <v>595</v>
      </c>
    </row>
    <row r="158" spans="1:23" x14ac:dyDescent="0.25">
      <c r="A158">
        <v>16.956499999999998</v>
      </c>
      <c r="B158" s="4">
        <v>17.340699999999998</v>
      </c>
      <c r="C158" s="4">
        <v>16.686499999999999</v>
      </c>
      <c r="D158" s="4">
        <v>16.7667</v>
      </c>
      <c r="E158" s="4">
        <v>17.2881</v>
      </c>
      <c r="F158" s="4">
        <v>9.3871699999999993</v>
      </c>
      <c r="I158">
        <v>4</v>
      </c>
      <c r="J158">
        <v>4</v>
      </c>
      <c r="K158">
        <v>127180000</v>
      </c>
      <c r="L158">
        <v>165980000</v>
      </c>
      <c r="M158">
        <v>105470000</v>
      </c>
      <c r="N158">
        <v>111500000</v>
      </c>
      <c r="O158">
        <v>160040000</v>
      </c>
      <c r="P158">
        <v>0</v>
      </c>
      <c r="Q158">
        <v>0.41861399999999999</v>
      </c>
      <c r="R158">
        <v>2.5139</v>
      </c>
      <c r="S158">
        <v>0.98267300000000002</v>
      </c>
      <c r="T158" t="s">
        <v>603</v>
      </c>
      <c r="U158" t="s">
        <v>603</v>
      </c>
      <c r="V158" t="s">
        <v>604</v>
      </c>
      <c r="W158" t="s">
        <v>605</v>
      </c>
    </row>
    <row r="159" spans="1:23" x14ac:dyDescent="0.25">
      <c r="A159">
        <v>13.1168</v>
      </c>
      <c r="B159" s="4">
        <v>12.865600000000001</v>
      </c>
      <c r="C159" s="4">
        <v>11.674799999999999</v>
      </c>
      <c r="D159" s="4">
        <v>11.6668</v>
      </c>
      <c r="E159" s="4">
        <v>11.496600000000001</v>
      </c>
      <c r="F159" s="4">
        <v>9.6174199999999992</v>
      </c>
      <c r="I159">
        <v>11</v>
      </c>
      <c r="J159">
        <v>11</v>
      </c>
      <c r="K159">
        <v>8882700</v>
      </c>
      <c r="L159">
        <v>7463200</v>
      </c>
      <c r="M159">
        <v>3269300</v>
      </c>
      <c r="N159">
        <v>3251200</v>
      </c>
      <c r="O159">
        <v>2889400</v>
      </c>
      <c r="P159">
        <v>0</v>
      </c>
      <c r="Q159">
        <v>0.95966499999999999</v>
      </c>
      <c r="R159">
        <v>1.62547</v>
      </c>
      <c r="S159">
        <v>2.0496599999999998</v>
      </c>
      <c r="T159" t="s">
        <v>628</v>
      </c>
      <c r="U159" t="s">
        <v>628</v>
      </c>
      <c r="V159" t="s">
        <v>629</v>
      </c>
      <c r="W159" t="s">
        <v>630</v>
      </c>
    </row>
    <row r="160" spans="1:23" x14ac:dyDescent="0.25">
      <c r="A160">
        <v>13.5619</v>
      </c>
      <c r="B160" s="4">
        <v>13.417199999999999</v>
      </c>
      <c r="C160" s="4">
        <v>14.3156</v>
      </c>
      <c r="D160" s="4">
        <v>14.067500000000001</v>
      </c>
      <c r="E160" s="4">
        <v>14.2392</v>
      </c>
      <c r="F160" s="4">
        <v>10.061400000000001</v>
      </c>
      <c r="I160">
        <v>13</v>
      </c>
      <c r="J160">
        <v>13</v>
      </c>
      <c r="K160">
        <v>12093000</v>
      </c>
      <c r="L160">
        <v>10939000</v>
      </c>
      <c r="M160">
        <v>20391000</v>
      </c>
      <c r="N160">
        <v>17169000</v>
      </c>
      <c r="O160">
        <v>19338000</v>
      </c>
      <c r="P160">
        <v>0</v>
      </c>
      <c r="Q160">
        <v>0.28206399999999998</v>
      </c>
      <c r="R160">
        <v>0.97555599999999998</v>
      </c>
      <c r="S160">
        <v>0.700322</v>
      </c>
      <c r="T160" t="s">
        <v>647</v>
      </c>
      <c r="U160" t="s">
        <v>647</v>
      </c>
      <c r="V160" t="s">
        <v>648</v>
      </c>
      <c r="W160" t="s">
        <v>649</v>
      </c>
    </row>
    <row r="161" spans="1:23" x14ac:dyDescent="0.25">
      <c r="A161">
        <v>12.787100000000001</v>
      </c>
      <c r="B161" s="4">
        <v>12.6815</v>
      </c>
      <c r="C161" s="4">
        <v>13.2065</v>
      </c>
      <c r="D161" s="4">
        <v>13.020300000000001</v>
      </c>
      <c r="E161" s="4">
        <v>12.4701</v>
      </c>
      <c r="F161" s="4">
        <v>9.5375399999999999</v>
      </c>
      <c r="I161">
        <v>12</v>
      </c>
      <c r="J161">
        <v>12</v>
      </c>
      <c r="K161">
        <v>7068000</v>
      </c>
      <c r="L161">
        <v>6569100</v>
      </c>
      <c r="M161">
        <v>9452400</v>
      </c>
      <c r="N161">
        <v>8308000</v>
      </c>
      <c r="O161">
        <v>5673700</v>
      </c>
      <c r="P161">
        <v>0</v>
      </c>
      <c r="Q161">
        <v>0.48376599999999997</v>
      </c>
      <c r="R161">
        <v>1.2157100000000001</v>
      </c>
      <c r="S161">
        <v>1.1125</v>
      </c>
      <c r="T161" t="s">
        <v>653</v>
      </c>
      <c r="U161" t="s">
        <v>654</v>
      </c>
      <c r="V161" t="s">
        <v>655</v>
      </c>
      <c r="W161" t="s">
        <v>656</v>
      </c>
    </row>
    <row r="162" spans="1:23" x14ac:dyDescent="0.25">
      <c r="A162">
        <v>11.730399999999999</v>
      </c>
      <c r="B162" s="4">
        <v>11.311400000000001</v>
      </c>
      <c r="C162" s="4">
        <v>11.83</v>
      </c>
      <c r="D162" s="4">
        <v>11.205500000000001</v>
      </c>
      <c r="E162" s="4">
        <v>10.447100000000001</v>
      </c>
      <c r="F162" s="4">
        <v>12.6325</v>
      </c>
      <c r="I162">
        <v>7</v>
      </c>
      <c r="J162">
        <v>7</v>
      </c>
      <c r="K162">
        <v>3397900</v>
      </c>
      <c r="L162">
        <v>2541300</v>
      </c>
      <c r="M162">
        <v>3640800</v>
      </c>
      <c r="N162">
        <v>0</v>
      </c>
      <c r="O162">
        <v>0</v>
      </c>
      <c r="P162">
        <v>6349800</v>
      </c>
      <c r="Q162">
        <v>0.106929</v>
      </c>
      <c r="R162">
        <v>0.19556599999999999</v>
      </c>
      <c r="S162">
        <v>0.29629100000000003</v>
      </c>
      <c r="T162" t="s">
        <v>527</v>
      </c>
      <c r="U162" t="s">
        <v>527</v>
      </c>
      <c r="V162" t="s">
        <v>528</v>
      </c>
      <c r="W162" t="s">
        <v>529</v>
      </c>
    </row>
    <row r="163" spans="1:23" x14ac:dyDescent="0.25">
      <c r="A163">
        <v>11.536099999999999</v>
      </c>
      <c r="B163" s="4">
        <v>11.5656</v>
      </c>
      <c r="C163" s="4">
        <v>11.9345</v>
      </c>
      <c r="D163" s="4">
        <v>10.408200000000001</v>
      </c>
      <c r="E163" s="4">
        <v>11.3749</v>
      </c>
      <c r="F163" s="4">
        <v>10.0649</v>
      </c>
      <c r="I163">
        <v>13</v>
      </c>
      <c r="J163">
        <v>13</v>
      </c>
      <c r="K163">
        <v>2969600</v>
      </c>
      <c r="L163">
        <v>3031000</v>
      </c>
      <c r="M163">
        <v>3914100</v>
      </c>
      <c r="N163">
        <v>0</v>
      </c>
      <c r="O163">
        <v>2655700</v>
      </c>
      <c r="P163">
        <v>0</v>
      </c>
      <c r="Q163">
        <v>1.2103900000000001</v>
      </c>
      <c r="R163">
        <v>1.0627</v>
      </c>
      <c r="S163">
        <v>2.5757300000000001</v>
      </c>
      <c r="T163" t="s">
        <v>580</v>
      </c>
      <c r="U163" t="s">
        <v>580</v>
      </c>
      <c r="V163" t="s">
        <v>581</v>
      </c>
      <c r="W163" t="s">
        <v>582</v>
      </c>
    </row>
    <row r="164" spans="1:23" x14ac:dyDescent="0.25">
      <c r="A164">
        <v>10.7897</v>
      </c>
      <c r="B164" s="4">
        <v>10.0191</v>
      </c>
      <c r="C164" s="4">
        <v>11.0665</v>
      </c>
      <c r="D164" s="4">
        <v>11.2417</v>
      </c>
      <c r="E164" s="4">
        <v>10.954000000000001</v>
      </c>
      <c r="F164" s="4">
        <v>11.833600000000001</v>
      </c>
      <c r="I164">
        <v>12</v>
      </c>
      <c r="J164">
        <v>12</v>
      </c>
      <c r="K164">
        <v>1770200</v>
      </c>
      <c r="L164">
        <v>0</v>
      </c>
      <c r="M164">
        <v>2144600</v>
      </c>
      <c r="N164">
        <v>2421500</v>
      </c>
      <c r="O164">
        <v>1983700</v>
      </c>
      <c r="P164">
        <v>3649900</v>
      </c>
      <c r="Q164">
        <v>0.81788000000000005</v>
      </c>
      <c r="R164">
        <v>-0.71799400000000002</v>
      </c>
      <c r="S164">
        <v>-1.7662899999999999</v>
      </c>
      <c r="T164" t="s">
        <v>31</v>
      </c>
      <c r="U164" t="s">
        <v>31</v>
      </c>
      <c r="V164" t="s">
        <v>32</v>
      </c>
      <c r="W164" t="s">
        <v>33</v>
      </c>
    </row>
    <row r="165" spans="1:23" x14ac:dyDescent="0.25">
      <c r="A165">
        <v>11.5503</v>
      </c>
      <c r="B165" s="4">
        <v>10.3064</v>
      </c>
      <c r="C165" s="4">
        <v>11.805</v>
      </c>
      <c r="D165" s="4">
        <v>11.6134</v>
      </c>
      <c r="E165" s="4">
        <v>11.4381</v>
      </c>
      <c r="F165" s="4">
        <v>11.4512</v>
      </c>
      <c r="I165">
        <v>10</v>
      </c>
      <c r="J165">
        <v>10</v>
      </c>
      <c r="K165">
        <v>2999000</v>
      </c>
      <c r="L165">
        <v>0</v>
      </c>
      <c r="M165">
        <v>3578200</v>
      </c>
      <c r="N165">
        <v>3133100</v>
      </c>
      <c r="O165">
        <v>2774600</v>
      </c>
      <c r="P165">
        <v>2799900</v>
      </c>
      <c r="Q165">
        <v>0.236404</v>
      </c>
      <c r="R165">
        <v>-0.28030300000000002</v>
      </c>
      <c r="S165">
        <v>-0.60102100000000003</v>
      </c>
      <c r="T165" t="s">
        <v>104</v>
      </c>
      <c r="U165" t="s">
        <v>104</v>
      </c>
      <c r="V165" t="s">
        <v>105</v>
      </c>
      <c r="W165" t="s">
        <v>106</v>
      </c>
    </row>
    <row r="166" spans="1:23" x14ac:dyDescent="0.25">
      <c r="A166">
        <v>10.166700000000001</v>
      </c>
      <c r="B166" s="4">
        <v>11.288500000000001</v>
      </c>
      <c r="C166" s="4">
        <v>11.0928</v>
      </c>
      <c r="D166" s="4">
        <v>12.519500000000001</v>
      </c>
      <c r="E166" s="4">
        <v>11.5253</v>
      </c>
      <c r="F166" s="4">
        <v>12.300599999999999</v>
      </c>
      <c r="I166">
        <v>11</v>
      </c>
      <c r="J166">
        <v>11</v>
      </c>
      <c r="K166">
        <v>0</v>
      </c>
      <c r="L166">
        <v>2501300</v>
      </c>
      <c r="M166">
        <v>2184000</v>
      </c>
      <c r="N166">
        <v>5871400</v>
      </c>
      <c r="O166">
        <v>2947500</v>
      </c>
      <c r="P166">
        <v>5044800</v>
      </c>
      <c r="Q166">
        <v>1.29281</v>
      </c>
      <c r="R166">
        <v>-1.2658</v>
      </c>
      <c r="S166">
        <v>-2.7579699999999998</v>
      </c>
      <c r="T166" t="s">
        <v>133</v>
      </c>
      <c r="U166" t="s">
        <v>133</v>
      </c>
      <c r="V166" t="s">
        <v>134</v>
      </c>
      <c r="W166" t="s">
        <v>135</v>
      </c>
    </row>
    <row r="167" spans="1:23" x14ac:dyDescent="0.25">
      <c r="A167">
        <v>11.766299999999999</v>
      </c>
      <c r="B167" s="4">
        <v>9.49268</v>
      </c>
      <c r="C167" s="4">
        <v>11.7818</v>
      </c>
      <c r="D167" s="4">
        <v>11.9315</v>
      </c>
      <c r="E167" s="4">
        <v>11.889099999999999</v>
      </c>
      <c r="F167" s="4">
        <v>11.8613</v>
      </c>
      <c r="I167">
        <v>10</v>
      </c>
      <c r="J167">
        <v>10</v>
      </c>
      <c r="K167">
        <v>3483400</v>
      </c>
      <c r="L167">
        <v>0</v>
      </c>
      <c r="M167">
        <v>3521100</v>
      </c>
      <c r="N167">
        <v>3906100</v>
      </c>
      <c r="O167">
        <v>3793000</v>
      </c>
      <c r="P167">
        <v>3720500</v>
      </c>
      <c r="Q167">
        <v>0.50645300000000004</v>
      </c>
      <c r="R167">
        <v>-0.88038300000000003</v>
      </c>
      <c r="S167">
        <v>-1.15727</v>
      </c>
      <c r="T167" t="s">
        <v>140</v>
      </c>
      <c r="U167" t="s">
        <v>140</v>
      </c>
      <c r="V167" t="s">
        <v>141</v>
      </c>
      <c r="W167" t="s">
        <v>142</v>
      </c>
    </row>
    <row r="168" spans="1:23" x14ac:dyDescent="0.25">
      <c r="A168">
        <v>9.8442900000000009</v>
      </c>
      <c r="B168" s="4">
        <v>11.8421</v>
      </c>
      <c r="C168" s="4">
        <v>11.757099999999999</v>
      </c>
      <c r="D168" s="4">
        <v>11.649699999999999</v>
      </c>
      <c r="E168" s="4">
        <v>11.964399999999999</v>
      </c>
      <c r="F168" s="4">
        <v>12.026300000000001</v>
      </c>
      <c r="I168">
        <v>11</v>
      </c>
      <c r="J168">
        <v>11</v>
      </c>
      <c r="K168">
        <v>0</v>
      </c>
      <c r="L168">
        <v>3671400</v>
      </c>
      <c r="M168">
        <v>3461400</v>
      </c>
      <c r="N168">
        <v>3212900</v>
      </c>
      <c r="O168">
        <v>3996200</v>
      </c>
      <c r="P168">
        <v>4171400</v>
      </c>
      <c r="Q168">
        <v>0.48007</v>
      </c>
      <c r="R168">
        <v>-0.73228000000000004</v>
      </c>
      <c r="S168">
        <v>-1.1051899999999999</v>
      </c>
      <c r="T168" t="s">
        <v>263</v>
      </c>
      <c r="U168" t="s">
        <v>263</v>
      </c>
      <c r="V168" t="s">
        <v>264</v>
      </c>
      <c r="W168" t="s">
        <v>265</v>
      </c>
    </row>
    <row r="169" spans="1:23" x14ac:dyDescent="0.25">
      <c r="A169">
        <v>12.6381</v>
      </c>
      <c r="B169" s="4">
        <v>11.436</v>
      </c>
      <c r="C169" s="4">
        <v>10.4376</v>
      </c>
      <c r="D169" s="4">
        <v>11.112399999999999</v>
      </c>
      <c r="E169" s="4">
        <v>11.494999999999999</v>
      </c>
      <c r="F169" s="4">
        <v>10.742100000000001</v>
      </c>
      <c r="I169">
        <v>17</v>
      </c>
      <c r="J169">
        <v>10</v>
      </c>
      <c r="K169">
        <v>6374600</v>
      </c>
      <c r="L169">
        <v>2770600</v>
      </c>
      <c r="M169">
        <v>0</v>
      </c>
      <c r="N169">
        <v>2214000</v>
      </c>
      <c r="O169">
        <v>2886300</v>
      </c>
      <c r="P169">
        <v>1712700</v>
      </c>
      <c r="Q169">
        <v>0.22525100000000001</v>
      </c>
      <c r="R169">
        <v>0.38739099999999999</v>
      </c>
      <c r="S169">
        <v>0.57625000000000004</v>
      </c>
      <c r="T169" t="s">
        <v>272</v>
      </c>
      <c r="U169" t="s">
        <v>272</v>
      </c>
      <c r="V169" t="s">
        <v>273</v>
      </c>
      <c r="W169" t="s">
        <v>274</v>
      </c>
    </row>
    <row r="170" spans="1:23" x14ac:dyDescent="0.25">
      <c r="A170">
        <v>10.6165</v>
      </c>
      <c r="B170" s="4">
        <v>12.5641</v>
      </c>
      <c r="C170" s="4">
        <v>10.849600000000001</v>
      </c>
      <c r="D170" s="4">
        <v>12.0703</v>
      </c>
      <c r="E170" s="4">
        <v>11.748799999999999</v>
      </c>
      <c r="F170" s="4">
        <v>11.7912</v>
      </c>
      <c r="I170">
        <v>15</v>
      </c>
      <c r="J170">
        <v>15</v>
      </c>
      <c r="K170">
        <v>1569900</v>
      </c>
      <c r="L170">
        <v>6055700</v>
      </c>
      <c r="M170">
        <v>0</v>
      </c>
      <c r="N170">
        <v>4300600</v>
      </c>
      <c r="O170">
        <v>3441400</v>
      </c>
      <c r="P170">
        <v>3544000</v>
      </c>
      <c r="Q170">
        <v>0.35165099999999999</v>
      </c>
      <c r="R170">
        <v>-0.526702</v>
      </c>
      <c r="S170">
        <v>-0.846414</v>
      </c>
      <c r="T170" t="s">
        <v>285</v>
      </c>
      <c r="U170" t="s">
        <v>285</v>
      </c>
      <c r="V170" t="s">
        <v>286</v>
      </c>
      <c r="W170" t="s">
        <v>287</v>
      </c>
    </row>
    <row r="171" spans="1:23" x14ac:dyDescent="0.25">
      <c r="A171">
        <v>10.7165</v>
      </c>
      <c r="B171" s="4">
        <v>11.1846</v>
      </c>
      <c r="C171" s="4">
        <v>9.8926800000000004</v>
      </c>
      <c r="D171" s="4">
        <v>11.6868</v>
      </c>
      <c r="E171" s="4">
        <v>11.196899999999999</v>
      </c>
      <c r="F171" s="4">
        <v>10.018800000000001</v>
      </c>
      <c r="I171">
        <v>9</v>
      </c>
      <c r="J171">
        <v>9</v>
      </c>
      <c r="K171">
        <v>1682600</v>
      </c>
      <c r="L171">
        <v>2327600</v>
      </c>
      <c r="M171">
        <v>0</v>
      </c>
      <c r="N171">
        <v>3296700</v>
      </c>
      <c r="O171">
        <v>2347500</v>
      </c>
      <c r="P171">
        <v>1037400</v>
      </c>
      <c r="Q171">
        <v>0.233043</v>
      </c>
      <c r="R171">
        <v>-0.36956299999999997</v>
      </c>
      <c r="S171">
        <v>-0.59357899999999997</v>
      </c>
      <c r="T171" t="s">
        <v>291</v>
      </c>
      <c r="U171" t="s">
        <v>291</v>
      </c>
      <c r="V171" t="s">
        <v>292</v>
      </c>
      <c r="W171" t="s">
        <v>293</v>
      </c>
    </row>
    <row r="172" spans="1:23" x14ac:dyDescent="0.25">
      <c r="A172">
        <v>12.242000000000001</v>
      </c>
      <c r="B172" s="4">
        <v>9.4213699999999996</v>
      </c>
      <c r="C172" s="4">
        <v>11.3741</v>
      </c>
      <c r="D172" s="4">
        <v>12.4489</v>
      </c>
      <c r="E172" s="4">
        <v>12.9063</v>
      </c>
      <c r="F172" s="4">
        <v>13.016299999999999</v>
      </c>
      <c r="I172">
        <v>11</v>
      </c>
      <c r="J172">
        <v>11</v>
      </c>
      <c r="K172">
        <v>4843900</v>
      </c>
      <c r="L172">
        <v>0</v>
      </c>
      <c r="M172">
        <v>2654200</v>
      </c>
      <c r="N172">
        <v>5591200</v>
      </c>
      <c r="O172">
        <v>7677100</v>
      </c>
      <c r="P172">
        <v>8285000</v>
      </c>
      <c r="Q172">
        <v>0.97804899999999995</v>
      </c>
      <c r="R172">
        <v>-1.77806</v>
      </c>
      <c r="S172">
        <v>-2.0870199999999999</v>
      </c>
      <c r="T172" t="s">
        <v>346</v>
      </c>
      <c r="U172" t="s">
        <v>346</v>
      </c>
      <c r="V172" t="s">
        <v>347</v>
      </c>
      <c r="W172" t="s">
        <v>348</v>
      </c>
    </row>
    <row r="173" spans="1:23" x14ac:dyDescent="0.25">
      <c r="A173">
        <v>12.6792</v>
      </c>
      <c r="B173" s="4">
        <v>9.9499499999999994</v>
      </c>
      <c r="C173" s="4">
        <v>12.6622</v>
      </c>
      <c r="D173" s="4">
        <v>12.9275</v>
      </c>
      <c r="E173" s="4">
        <v>12.862399999999999</v>
      </c>
      <c r="F173" s="4">
        <v>12.4025</v>
      </c>
      <c r="I173">
        <v>22</v>
      </c>
      <c r="J173">
        <v>21</v>
      </c>
      <c r="K173">
        <v>6558500</v>
      </c>
      <c r="L173">
        <v>0</v>
      </c>
      <c r="M173">
        <v>6482100</v>
      </c>
      <c r="N173">
        <v>7790400</v>
      </c>
      <c r="O173">
        <v>7446800</v>
      </c>
      <c r="P173">
        <v>5414100</v>
      </c>
      <c r="Q173">
        <v>0.45175700000000002</v>
      </c>
      <c r="R173">
        <v>-0.96701599999999999</v>
      </c>
      <c r="S173">
        <v>-1.0489900000000001</v>
      </c>
      <c r="T173" t="s">
        <v>362</v>
      </c>
      <c r="U173" t="s">
        <v>363</v>
      </c>
      <c r="V173" t="s">
        <v>364</v>
      </c>
      <c r="W173" t="s">
        <v>365</v>
      </c>
    </row>
    <row r="174" spans="1:23" x14ac:dyDescent="0.25">
      <c r="A174">
        <v>11.007400000000001</v>
      </c>
      <c r="B174" s="4">
        <v>11.501099999999999</v>
      </c>
      <c r="C174" s="4">
        <v>10.9754</v>
      </c>
      <c r="D174" s="4">
        <v>11.452400000000001</v>
      </c>
      <c r="E174" s="4">
        <v>11.723599999999999</v>
      </c>
      <c r="F174" s="4">
        <v>11.5779</v>
      </c>
      <c r="I174">
        <v>16</v>
      </c>
      <c r="J174">
        <v>16</v>
      </c>
      <c r="K174">
        <v>2058500</v>
      </c>
      <c r="L174">
        <v>2898600</v>
      </c>
      <c r="M174">
        <v>0</v>
      </c>
      <c r="N174">
        <v>2802400</v>
      </c>
      <c r="O174">
        <v>3381800</v>
      </c>
      <c r="P174">
        <v>3056900</v>
      </c>
      <c r="Q174">
        <v>1.06193</v>
      </c>
      <c r="R174">
        <v>-0.42332900000000001</v>
      </c>
      <c r="S174">
        <v>-2.2596799999999999</v>
      </c>
      <c r="T174" t="s">
        <v>372</v>
      </c>
      <c r="U174" t="s">
        <v>372</v>
      </c>
      <c r="V174" t="s">
        <v>373</v>
      </c>
      <c r="W174" t="s">
        <v>374</v>
      </c>
    </row>
    <row r="175" spans="1:23" x14ac:dyDescent="0.25">
      <c r="A175">
        <v>11.2842</v>
      </c>
      <c r="B175" s="4">
        <v>9.4830199999999998</v>
      </c>
      <c r="C175" s="4">
        <v>11.3565</v>
      </c>
      <c r="D175" s="4">
        <v>11.7052</v>
      </c>
      <c r="E175" s="4">
        <v>12.490399999999999</v>
      </c>
      <c r="F175" s="4">
        <v>12.4354</v>
      </c>
      <c r="I175">
        <v>12</v>
      </c>
      <c r="J175">
        <v>12</v>
      </c>
      <c r="K175">
        <v>2493900</v>
      </c>
      <c r="L175">
        <v>0</v>
      </c>
      <c r="M175">
        <v>2622000</v>
      </c>
      <c r="N175">
        <v>3338900</v>
      </c>
      <c r="O175">
        <v>5754400</v>
      </c>
      <c r="P175">
        <v>5539000</v>
      </c>
      <c r="Q175">
        <v>1.0650299999999999</v>
      </c>
      <c r="R175">
        <v>-1.5024500000000001</v>
      </c>
      <c r="S175">
        <v>-2.2661500000000001</v>
      </c>
      <c r="T175" t="s">
        <v>375</v>
      </c>
      <c r="U175" t="s">
        <v>375</v>
      </c>
      <c r="V175" t="s">
        <v>376</v>
      </c>
      <c r="W175" t="s">
        <v>377</v>
      </c>
    </row>
    <row r="176" spans="1:23" x14ac:dyDescent="0.25">
      <c r="A176">
        <v>12.117599999999999</v>
      </c>
      <c r="B176" s="4">
        <v>10.218999999999999</v>
      </c>
      <c r="C176" s="4">
        <v>12.007099999999999</v>
      </c>
      <c r="D176" s="4">
        <v>12.177899999999999</v>
      </c>
      <c r="E176" s="4">
        <v>11.942299999999999</v>
      </c>
      <c r="F176" s="4">
        <v>11.8499</v>
      </c>
      <c r="I176">
        <v>7</v>
      </c>
      <c r="J176">
        <v>7</v>
      </c>
      <c r="K176">
        <v>4444000</v>
      </c>
      <c r="L176">
        <v>0</v>
      </c>
      <c r="M176">
        <v>4116300</v>
      </c>
      <c r="N176">
        <v>4633500</v>
      </c>
      <c r="O176">
        <v>3935500</v>
      </c>
      <c r="P176">
        <v>3691200</v>
      </c>
      <c r="Q176">
        <v>0.36319899999999999</v>
      </c>
      <c r="R176">
        <v>-0.54211399999999998</v>
      </c>
      <c r="S176">
        <v>-0.87016899999999997</v>
      </c>
      <c r="T176" t="s">
        <v>444</v>
      </c>
      <c r="U176" t="s">
        <v>444</v>
      </c>
      <c r="V176" t="s">
        <v>445</v>
      </c>
      <c r="W176" t="s">
        <v>446</v>
      </c>
    </row>
    <row r="177" spans="1:23" x14ac:dyDescent="0.25">
      <c r="A177">
        <v>12.3652</v>
      </c>
      <c r="B177" s="4">
        <v>12.5411</v>
      </c>
      <c r="C177" s="4">
        <v>9.7685300000000002</v>
      </c>
      <c r="D177" s="4">
        <v>12.2577</v>
      </c>
      <c r="E177" s="4">
        <v>13.050599999999999</v>
      </c>
      <c r="F177" s="4">
        <v>12.1683</v>
      </c>
      <c r="I177">
        <v>11</v>
      </c>
      <c r="J177">
        <v>11</v>
      </c>
      <c r="K177">
        <v>5276000</v>
      </c>
      <c r="L177">
        <v>5960000</v>
      </c>
      <c r="M177">
        <v>0</v>
      </c>
      <c r="N177">
        <v>4896900</v>
      </c>
      <c r="O177">
        <v>8484700</v>
      </c>
      <c r="P177">
        <v>4602700</v>
      </c>
      <c r="Q177">
        <v>0.424454</v>
      </c>
      <c r="R177">
        <v>-0.93390200000000001</v>
      </c>
      <c r="S177">
        <v>-0.99440499999999998</v>
      </c>
      <c r="T177" t="s">
        <v>447</v>
      </c>
      <c r="U177" t="s">
        <v>447</v>
      </c>
      <c r="V177" t="s">
        <v>448</v>
      </c>
      <c r="W177" t="s">
        <v>449</v>
      </c>
    </row>
    <row r="178" spans="1:23" x14ac:dyDescent="0.25">
      <c r="A178">
        <v>10.8371</v>
      </c>
      <c r="B178" s="4">
        <v>9.9382599999999996</v>
      </c>
      <c r="C178" s="4">
        <v>11.438000000000001</v>
      </c>
      <c r="D178" s="4">
        <v>11.603199999999999</v>
      </c>
      <c r="E178" s="4">
        <v>11.3506</v>
      </c>
      <c r="F178" s="4">
        <v>11.2194</v>
      </c>
      <c r="I178">
        <v>3</v>
      </c>
      <c r="J178">
        <v>3</v>
      </c>
      <c r="K178">
        <v>1829300</v>
      </c>
      <c r="L178">
        <v>0</v>
      </c>
      <c r="M178">
        <v>2774400</v>
      </c>
      <c r="N178">
        <v>3111100</v>
      </c>
      <c r="O178">
        <v>2611300</v>
      </c>
      <c r="P178">
        <v>2384400</v>
      </c>
      <c r="Q178">
        <v>0.65703500000000004</v>
      </c>
      <c r="R178">
        <v>-0.65329400000000004</v>
      </c>
      <c r="S178">
        <v>-1.4514899999999999</v>
      </c>
      <c r="T178" t="s">
        <v>460</v>
      </c>
      <c r="U178" t="s">
        <v>460</v>
      </c>
      <c r="V178" t="s">
        <v>461</v>
      </c>
      <c r="W178" t="s">
        <v>462</v>
      </c>
    </row>
    <row r="179" spans="1:23" x14ac:dyDescent="0.25">
      <c r="A179">
        <v>12.169700000000001</v>
      </c>
      <c r="B179" s="4">
        <v>11.6755</v>
      </c>
      <c r="C179" s="4">
        <v>9.2671600000000005</v>
      </c>
      <c r="D179" s="4">
        <v>12.028</v>
      </c>
      <c r="E179" s="4">
        <v>12.2265</v>
      </c>
      <c r="F179" s="4">
        <v>12.310499999999999</v>
      </c>
      <c r="I179">
        <v>5</v>
      </c>
      <c r="J179">
        <v>1</v>
      </c>
      <c r="K179">
        <v>4607200</v>
      </c>
      <c r="L179">
        <v>3271000</v>
      </c>
      <c r="M179">
        <v>0</v>
      </c>
      <c r="N179">
        <v>4176300</v>
      </c>
      <c r="O179">
        <v>4792200</v>
      </c>
      <c r="P179">
        <v>5079700</v>
      </c>
      <c r="Q179">
        <v>0.56808199999999998</v>
      </c>
      <c r="R179">
        <v>-1.15089</v>
      </c>
      <c r="S179">
        <v>-1.2781</v>
      </c>
      <c r="T179" t="s">
        <v>469</v>
      </c>
      <c r="U179" t="s">
        <v>469</v>
      </c>
      <c r="V179" t="s">
        <v>470</v>
      </c>
      <c r="W179" t="s">
        <v>471</v>
      </c>
    </row>
    <row r="180" spans="1:23" x14ac:dyDescent="0.25">
      <c r="A180">
        <v>11.2921</v>
      </c>
      <c r="B180" s="4">
        <v>11.3155</v>
      </c>
      <c r="C180" s="4">
        <v>10.3451</v>
      </c>
      <c r="D180" s="4">
        <v>11.6798</v>
      </c>
      <c r="E180" s="4">
        <v>11.2963</v>
      </c>
      <c r="F180" s="4">
        <v>12.158899999999999</v>
      </c>
      <c r="I180">
        <v>8</v>
      </c>
      <c r="J180">
        <v>8</v>
      </c>
      <c r="K180">
        <v>2507600</v>
      </c>
      <c r="L180">
        <v>2548600</v>
      </c>
      <c r="M180">
        <v>0</v>
      </c>
      <c r="N180">
        <v>3280700</v>
      </c>
      <c r="O180">
        <v>2515000</v>
      </c>
      <c r="P180">
        <v>4572800</v>
      </c>
      <c r="Q180">
        <v>0.83190200000000003</v>
      </c>
      <c r="R180">
        <v>-0.72745199999999999</v>
      </c>
      <c r="S180">
        <v>-1.79399</v>
      </c>
      <c r="T180" t="s">
        <v>495</v>
      </c>
      <c r="U180" t="s">
        <v>495</v>
      </c>
      <c r="V180" t="s">
        <v>496</v>
      </c>
      <c r="W180" t="s">
        <v>497</v>
      </c>
    </row>
    <row r="181" spans="1:23" x14ac:dyDescent="0.25">
      <c r="A181">
        <v>10.045299999999999</v>
      </c>
      <c r="B181" s="4">
        <v>11.242900000000001</v>
      </c>
      <c r="C181" s="4">
        <v>10.788399999999999</v>
      </c>
      <c r="D181" s="4">
        <v>10.7218</v>
      </c>
      <c r="E181" s="4">
        <v>11.161300000000001</v>
      </c>
      <c r="F181" s="4">
        <v>11.238799999999999</v>
      </c>
      <c r="I181">
        <v>7</v>
      </c>
      <c r="J181">
        <v>7</v>
      </c>
      <c r="K181">
        <v>0</v>
      </c>
      <c r="L181">
        <v>2423600</v>
      </c>
      <c r="M181">
        <v>1768600</v>
      </c>
      <c r="N181">
        <v>1688800</v>
      </c>
      <c r="O181">
        <v>2290200</v>
      </c>
      <c r="P181">
        <v>2416700</v>
      </c>
      <c r="Q181">
        <v>0.38091599999999998</v>
      </c>
      <c r="R181">
        <v>-0.34840100000000002</v>
      </c>
      <c r="S181">
        <v>-0.906393</v>
      </c>
      <c r="T181" t="s">
        <v>515</v>
      </c>
      <c r="U181" t="s">
        <v>515</v>
      </c>
      <c r="V181" t="s">
        <v>516</v>
      </c>
      <c r="W181" t="s">
        <v>517</v>
      </c>
    </row>
    <row r="182" spans="1:23" x14ac:dyDescent="0.25">
      <c r="A182">
        <v>13.023199999999999</v>
      </c>
      <c r="B182" s="4">
        <v>8.9946599999999997</v>
      </c>
      <c r="C182" s="4">
        <v>12.825100000000001</v>
      </c>
      <c r="D182" s="4">
        <v>13.105399999999999</v>
      </c>
      <c r="E182" s="4">
        <v>12.9254</v>
      </c>
      <c r="F182" s="4">
        <v>13.0648</v>
      </c>
      <c r="I182">
        <v>10</v>
      </c>
      <c r="J182">
        <v>10</v>
      </c>
      <c r="K182">
        <v>8325000</v>
      </c>
      <c r="L182">
        <v>0</v>
      </c>
      <c r="M182">
        <v>7256800</v>
      </c>
      <c r="N182">
        <v>8812600</v>
      </c>
      <c r="O182">
        <v>7779300</v>
      </c>
      <c r="P182">
        <v>8568400</v>
      </c>
      <c r="Q182">
        <v>0.46748299999999998</v>
      </c>
      <c r="R182">
        <v>-1.4175199999999999</v>
      </c>
      <c r="S182">
        <v>-1.0802499999999999</v>
      </c>
      <c r="T182" t="s">
        <v>539</v>
      </c>
      <c r="U182" t="s">
        <v>540</v>
      </c>
      <c r="V182" t="s">
        <v>541</v>
      </c>
      <c r="W182" t="s">
        <v>542</v>
      </c>
    </row>
    <row r="183" spans="1:23" x14ac:dyDescent="0.25">
      <c r="A183">
        <v>8.8047400000000007</v>
      </c>
      <c r="B183" s="4">
        <v>10.659000000000001</v>
      </c>
      <c r="C183" s="4">
        <v>9.0634999999999994</v>
      </c>
      <c r="D183" s="4">
        <v>9.8070000000000004</v>
      </c>
      <c r="E183" s="4">
        <v>8.6455099999999998</v>
      </c>
      <c r="F183" s="4">
        <v>9.5517099999999999</v>
      </c>
      <c r="I183">
        <v>3</v>
      </c>
      <c r="J183">
        <v>3</v>
      </c>
      <c r="K183">
        <v>447190</v>
      </c>
      <c r="L183">
        <v>0</v>
      </c>
      <c r="M183">
        <v>535040</v>
      </c>
      <c r="N183">
        <v>895780</v>
      </c>
      <c r="O183">
        <v>400460</v>
      </c>
      <c r="P183">
        <v>750500</v>
      </c>
      <c r="Q183">
        <v>9.1578099999999996E-2</v>
      </c>
      <c r="R183">
        <v>0.17435</v>
      </c>
      <c r="S183">
        <v>0.256965</v>
      </c>
      <c r="T183" t="s">
        <v>606</v>
      </c>
      <c r="U183" t="s">
        <v>606</v>
      </c>
      <c r="V183" t="s">
        <v>607</v>
      </c>
      <c r="W183" t="s">
        <v>608</v>
      </c>
    </row>
    <row r="184" spans="1:23" x14ac:dyDescent="0.25">
      <c r="A184">
        <v>9.8505400000000005</v>
      </c>
      <c r="B184" s="4">
        <v>10.470499999999999</v>
      </c>
      <c r="C184" s="4">
        <v>10.178699999999999</v>
      </c>
      <c r="D184" s="4">
        <v>10.747400000000001</v>
      </c>
      <c r="E184" s="4">
        <v>10.0562</v>
      </c>
      <c r="F184" s="4">
        <v>10.927300000000001</v>
      </c>
      <c r="I184">
        <v>7</v>
      </c>
      <c r="J184">
        <v>7</v>
      </c>
      <c r="K184">
        <v>0</v>
      </c>
      <c r="L184">
        <v>1418800</v>
      </c>
      <c r="M184">
        <v>1159000</v>
      </c>
      <c r="N184">
        <v>1719100</v>
      </c>
      <c r="O184">
        <v>1064700</v>
      </c>
      <c r="P184">
        <v>1947400</v>
      </c>
      <c r="Q184">
        <v>0.56990600000000002</v>
      </c>
      <c r="R184">
        <v>-0.41044700000000001</v>
      </c>
      <c r="S184">
        <v>-1.28166</v>
      </c>
      <c r="T184" t="s">
        <v>609</v>
      </c>
      <c r="U184" t="s">
        <v>609</v>
      </c>
      <c r="V184" t="s">
        <v>610</v>
      </c>
      <c r="W184" t="s">
        <v>611</v>
      </c>
    </row>
    <row r="185" spans="1:23" x14ac:dyDescent="0.25">
      <c r="A185">
        <v>12.1953</v>
      </c>
      <c r="B185" s="4">
        <v>9.9523600000000005</v>
      </c>
      <c r="C185" s="4">
        <v>12.015000000000001</v>
      </c>
      <c r="D185" s="4">
        <v>11.586</v>
      </c>
      <c r="E185" s="4">
        <v>11.3447</v>
      </c>
      <c r="F185" s="4">
        <v>11.9208</v>
      </c>
      <c r="I185">
        <v>12</v>
      </c>
      <c r="J185">
        <v>12</v>
      </c>
      <c r="K185">
        <v>4689800</v>
      </c>
      <c r="L185">
        <v>0</v>
      </c>
      <c r="M185">
        <v>4138800</v>
      </c>
      <c r="N185">
        <v>3074200</v>
      </c>
      <c r="O185">
        <v>2600800</v>
      </c>
      <c r="P185">
        <v>3877300</v>
      </c>
      <c r="Q185">
        <v>0.112717</v>
      </c>
      <c r="R185">
        <v>-0.22963600000000001</v>
      </c>
      <c r="S185">
        <v>-0.31089899999999998</v>
      </c>
      <c r="T185" t="s">
        <v>622</v>
      </c>
      <c r="U185" t="s">
        <v>622</v>
      </c>
      <c r="V185" t="s">
        <v>623</v>
      </c>
      <c r="W185" t="s">
        <v>624</v>
      </c>
    </row>
    <row r="186" spans="1:23" x14ac:dyDescent="0.25">
      <c r="A186">
        <v>9.6465300000000003</v>
      </c>
      <c r="B186" s="4">
        <v>10.6709</v>
      </c>
      <c r="C186" s="4">
        <v>11.4841</v>
      </c>
      <c r="D186" s="4">
        <v>11.404500000000001</v>
      </c>
      <c r="E186" s="4">
        <v>11.407299999999999</v>
      </c>
      <c r="F186" s="4">
        <v>12.071999999999999</v>
      </c>
      <c r="I186">
        <v>10</v>
      </c>
      <c r="J186">
        <v>10</v>
      </c>
      <c r="K186">
        <v>0</v>
      </c>
      <c r="L186">
        <v>1630300</v>
      </c>
      <c r="M186">
        <v>2864600</v>
      </c>
      <c r="N186">
        <v>2710800</v>
      </c>
      <c r="O186">
        <v>2716000</v>
      </c>
      <c r="P186">
        <v>4305600</v>
      </c>
      <c r="Q186">
        <v>0.82647000000000004</v>
      </c>
      <c r="R186">
        <v>-1.0274000000000001</v>
      </c>
      <c r="S186">
        <v>-1.78325</v>
      </c>
      <c r="T186" t="s">
        <v>685</v>
      </c>
      <c r="U186" t="s">
        <v>685</v>
      </c>
      <c r="V186" t="s">
        <v>686</v>
      </c>
      <c r="W186" t="s">
        <v>687</v>
      </c>
    </row>
    <row r="187" spans="1:23" x14ac:dyDescent="0.25">
      <c r="A187">
        <v>11.3188</v>
      </c>
      <c r="B187" s="4">
        <v>11.923999999999999</v>
      </c>
      <c r="C187" s="4">
        <v>9.8221100000000003</v>
      </c>
      <c r="D187" s="4">
        <v>11.6547</v>
      </c>
      <c r="E187" s="4">
        <v>11.426399999999999</v>
      </c>
      <c r="F187" s="4">
        <v>12.2692</v>
      </c>
      <c r="I187">
        <v>9</v>
      </c>
      <c r="J187">
        <v>9</v>
      </c>
      <c r="K187">
        <v>2554400</v>
      </c>
      <c r="L187">
        <v>3885800</v>
      </c>
      <c r="M187">
        <v>0</v>
      </c>
      <c r="N187">
        <v>3224200</v>
      </c>
      <c r="O187">
        <v>2752200</v>
      </c>
      <c r="P187">
        <v>4936200</v>
      </c>
      <c r="Q187">
        <v>0.49320399999999998</v>
      </c>
      <c r="R187">
        <v>-0.76180099999999995</v>
      </c>
      <c r="S187">
        <v>-1.1311500000000001</v>
      </c>
      <c r="T187" t="s">
        <v>694</v>
      </c>
      <c r="U187" t="s">
        <v>694</v>
      </c>
      <c r="V187" t="s">
        <v>695</v>
      </c>
      <c r="W187" t="s">
        <v>696</v>
      </c>
    </row>
    <row r="188" spans="1:23" x14ac:dyDescent="0.25">
      <c r="A188">
        <v>11.0327</v>
      </c>
      <c r="B188" s="4">
        <v>11.001799999999999</v>
      </c>
      <c r="C188" s="4">
        <v>10.250999999999999</v>
      </c>
      <c r="D188" s="4">
        <v>11.0639</v>
      </c>
      <c r="E188" s="4">
        <v>10.618499999999999</v>
      </c>
      <c r="F188" s="4">
        <v>12.0586</v>
      </c>
      <c r="I188">
        <v>11</v>
      </c>
      <c r="J188">
        <v>11</v>
      </c>
      <c r="K188">
        <v>2095000</v>
      </c>
      <c r="L188">
        <v>2050500</v>
      </c>
      <c r="M188">
        <v>0</v>
      </c>
      <c r="N188">
        <v>2140800</v>
      </c>
      <c r="O188">
        <v>0</v>
      </c>
      <c r="P188">
        <v>4265900</v>
      </c>
      <c r="Q188">
        <v>0.41589799999999999</v>
      </c>
      <c r="R188">
        <v>-0.48518899999999998</v>
      </c>
      <c r="S188">
        <v>-0.97721000000000002</v>
      </c>
      <c r="T188" t="s">
        <v>9</v>
      </c>
      <c r="U188" t="s">
        <v>10</v>
      </c>
      <c r="V188" t="s">
        <v>11</v>
      </c>
      <c r="W188" t="s">
        <v>12</v>
      </c>
    </row>
    <row r="189" spans="1:23" x14ac:dyDescent="0.25">
      <c r="A189">
        <v>8.6206200000000006</v>
      </c>
      <c r="B189" s="4">
        <v>12.4122</v>
      </c>
      <c r="C189" s="4">
        <v>11.8063</v>
      </c>
      <c r="D189" s="4">
        <v>9.8999500000000005</v>
      </c>
      <c r="E189" s="4">
        <v>12.4917</v>
      </c>
      <c r="F189" s="4">
        <v>11.9499</v>
      </c>
      <c r="I189">
        <v>10</v>
      </c>
      <c r="J189">
        <v>10</v>
      </c>
      <c r="K189">
        <v>0</v>
      </c>
      <c r="L189">
        <v>5450600</v>
      </c>
      <c r="M189">
        <v>3581400</v>
      </c>
      <c r="N189">
        <v>0</v>
      </c>
      <c r="O189">
        <v>5759300</v>
      </c>
      <c r="P189">
        <v>3956100</v>
      </c>
      <c r="Q189">
        <v>0.12989500000000001</v>
      </c>
      <c r="R189">
        <v>-0.50078900000000004</v>
      </c>
      <c r="S189">
        <v>-0.35359800000000002</v>
      </c>
      <c r="T189" t="s">
        <v>53</v>
      </c>
      <c r="U189" t="s">
        <v>54</v>
      </c>
      <c r="V189" t="s">
        <v>55</v>
      </c>
      <c r="W189" t="s">
        <v>56</v>
      </c>
    </row>
    <row r="190" spans="1:23" x14ac:dyDescent="0.25">
      <c r="A190">
        <v>13.4345</v>
      </c>
      <c r="B190" s="4">
        <v>9.0797399999999993</v>
      </c>
      <c r="C190" s="4">
        <v>12.1609</v>
      </c>
      <c r="D190" s="4">
        <v>12.6289</v>
      </c>
      <c r="E190" s="4">
        <v>12.202400000000001</v>
      </c>
      <c r="F190" s="4">
        <v>9.8128399999999996</v>
      </c>
      <c r="I190">
        <v>5</v>
      </c>
      <c r="J190">
        <v>3</v>
      </c>
      <c r="K190">
        <v>11071000</v>
      </c>
      <c r="L190">
        <v>0</v>
      </c>
      <c r="M190">
        <v>4579200</v>
      </c>
      <c r="N190">
        <v>6333800</v>
      </c>
      <c r="O190">
        <v>4713000</v>
      </c>
      <c r="P190">
        <v>0</v>
      </c>
      <c r="Q190">
        <v>2.16E-3</v>
      </c>
      <c r="R190">
        <v>1.0330799999999999E-2</v>
      </c>
      <c r="S190">
        <v>6.61504E-3</v>
      </c>
      <c r="T190" t="s">
        <v>146</v>
      </c>
      <c r="U190" t="s">
        <v>146</v>
      </c>
      <c r="V190" t="s">
        <v>147</v>
      </c>
      <c r="W190" t="s">
        <v>148</v>
      </c>
    </row>
    <row r="191" spans="1:23" x14ac:dyDescent="0.25">
      <c r="A191">
        <v>10.773400000000001</v>
      </c>
      <c r="B191" s="4">
        <v>10.496600000000001</v>
      </c>
      <c r="C191" s="4">
        <v>9.9401799999999998</v>
      </c>
      <c r="D191" s="4">
        <v>10.757999999999999</v>
      </c>
      <c r="E191" s="4">
        <v>10.4396</v>
      </c>
      <c r="F191" s="4">
        <v>10.235799999999999</v>
      </c>
      <c r="I191">
        <v>7</v>
      </c>
      <c r="J191">
        <v>7</v>
      </c>
      <c r="K191">
        <v>1750300</v>
      </c>
      <c r="L191">
        <v>1444700</v>
      </c>
      <c r="M191">
        <v>0</v>
      </c>
      <c r="N191">
        <v>1731700</v>
      </c>
      <c r="O191">
        <v>1388800</v>
      </c>
      <c r="P191">
        <v>0</v>
      </c>
      <c r="Q191">
        <v>9.2045399999999999E-2</v>
      </c>
      <c r="R191">
        <v>-7.4428900000000006E-2</v>
      </c>
      <c r="S191">
        <v>-0.25817499999999999</v>
      </c>
      <c r="T191" t="s">
        <v>156</v>
      </c>
      <c r="U191" t="s">
        <v>157</v>
      </c>
      <c r="V191" t="s">
        <v>158</v>
      </c>
      <c r="W191" t="s">
        <v>159</v>
      </c>
    </row>
    <row r="192" spans="1:23" x14ac:dyDescent="0.25">
      <c r="A192">
        <v>11.3986</v>
      </c>
      <c r="B192" s="4">
        <v>9.5618400000000001</v>
      </c>
      <c r="C192" s="4">
        <v>11.816700000000001</v>
      </c>
      <c r="D192" s="4">
        <v>11.1877</v>
      </c>
      <c r="E192" s="4">
        <v>9.7653300000000005</v>
      </c>
      <c r="F192" s="4">
        <v>11.83</v>
      </c>
      <c r="I192">
        <v>4</v>
      </c>
      <c r="J192">
        <v>4</v>
      </c>
      <c r="K192">
        <v>2699700</v>
      </c>
      <c r="L192">
        <v>0</v>
      </c>
      <c r="M192">
        <v>3607200</v>
      </c>
      <c r="N192">
        <v>2332600</v>
      </c>
      <c r="O192">
        <v>0</v>
      </c>
      <c r="P192">
        <v>3640600</v>
      </c>
      <c r="Q192">
        <v>6.9796599999999995E-4</v>
      </c>
      <c r="R192">
        <v>-1.9760099999999998E-3</v>
      </c>
      <c r="S192">
        <v>-2.1411199999999998E-3</v>
      </c>
      <c r="T192" t="s">
        <v>199</v>
      </c>
      <c r="U192" t="s">
        <v>199</v>
      </c>
      <c r="V192" t="s">
        <v>200</v>
      </c>
      <c r="W192" t="s">
        <v>201</v>
      </c>
    </row>
    <row r="193" spans="1:23" x14ac:dyDescent="0.25">
      <c r="A193">
        <v>11.1532</v>
      </c>
      <c r="B193" s="4">
        <v>10.811500000000001</v>
      </c>
      <c r="C193" s="4">
        <v>10.254200000000001</v>
      </c>
      <c r="D193" s="4">
        <v>10.224299999999999</v>
      </c>
      <c r="E193" s="4">
        <v>11.317</v>
      </c>
      <c r="F193" s="4">
        <v>10.838900000000001</v>
      </c>
      <c r="I193">
        <v>8</v>
      </c>
      <c r="J193">
        <v>8</v>
      </c>
      <c r="K193">
        <v>2277400</v>
      </c>
      <c r="L193">
        <v>1797100</v>
      </c>
      <c r="M193">
        <v>0</v>
      </c>
      <c r="N193">
        <v>0</v>
      </c>
      <c r="O193">
        <v>2551200</v>
      </c>
      <c r="P193">
        <v>1831600</v>
      </c>
      <c r="Q193">
        <v>4.4721999999999998E-2</v>
      </c>
      <c r="R193">
        <v>-5.3769400000000002E-2</v>
      </c>
      <c r="S193">
        <v>-0.13093399999999999</v>
      </c>
      <c r="T193" t="s">
        <v>254</v>
      </c>
      <c r="U193" t="s">
        <v>254</v>
      </c>
      <c r="V193" t="s">
        <v>255</v>
      </c>
      <c r="W193" t="s">
        <v>256</v>
      </c>
    </row>
    <row r="194" spans="1:23" x14ac:dyDescent="0.25">
      <c r="A194">
        <v>11.3019</v>
      </c>
      <c r="B194" s="4">
        <v>11.480600000000001</v>
      </c>
      <c r="C194" s="4">
        <v>9.7435200000000002</v>
      </c>
      <c r="D194" s="4">
        <v>12.0906</v>
      </c>
      <c r="E194" s="4">
        <v>11.617599999999999</v>
      </c>
      <c r="F194" s="4">
        <v>8.8063300000000009</v>
      </c>
      <c r="I194">
        <v>11</v>
      </c>
      <c r="J194">
        <v>11</v>
      </c>
      <c r="K194">
        <v>2524700</v>
      </c>
      <c r="L194">
        <v>2857600</v>
      </c>
      <c r="M194">
        <v>0</v>
      </c>
      <c r="N194">
        <v>4361400</v>
      </c>
      <c r="O194">
        <v>3142200</v>
      </c>
      <c r="P194">
        <v>0</v>
      </c>
      <c r="Q194">
        <v>1.0771800000000001E-3</v>
      </c>
      <c r="R194">
        <v>3.8449000000000001E-3</v>
      </c>
      <c r="S194">
        <v>3.30299E-3</v>
      </c>
      <c r="T194" t="s">
        <v>303</v>
      </c>
      <c r="U194" t="s">
        <v>303</v>
      </c>
      <c r="V194" t="s">
        <v>304</v>
      </c>
      <c r="W194" t="s">
        <v>305</v>
      </c>
    </row>
    <row r="195" spans="1:23" x14ac:dyDescent="0.25">
      <c r="A195">
        <v>10.7272</v>
      </c>
      <c r="B195" s="4">
        <v>10.2791</v>
      </c>
      <c r="C195" s="4">
        <v>11.400399999999999</v>
      </c>
      <c r="D195" s="4">
        <v>11.5189</v>
      </c>
      <c r="E195" s="4">
        <v>12.5839</v>
      </c>
      <c r="F195" s="4">
        <v>10.032</v>
      </c>
      <c r="I195">
        <v>13</v>
      </c>
      <c r="J195">
        <v>13</v>
      </c>
      <c r="K195">
        <v>1695100</v>
      </c>
      <c r="L195">
        <v>0</v>
      </c>
      <c r="M195">
        <v>2703100</v>
      </c>
      <c r="N195">
        <v>2934600</v>
      </c>
      <c r="O195">
        <v>6139500</v>
      </c>
      <c r="P195">
        <v>0</v>
      </c>
      <c r="Q195">
        <v>0.28771200000000002</v>
      </c>
      <c r="R195">
        <v>-0.57604200000000005</v>
      </c>
      <c r="S195">
        <v>-0.712395</v>
      </c>
      <c r="T195" t="s">
        <v>343</v>
      </c>
      <c r="U195" t="s">
        <v>343</v>
      </c>
      <c r="V195" t="s">
        <v>344</v>
      </c>
      <c r="W195" t="s">
        <v>345</v>
      </c>
    </row>
    <row r="196" spans="1:23" x14ac:dyDescent="0.25">
      <c r="A196">
        <v>12.207800000000001</v>
      </c>
      <c r="B196" s="4">
        <v>12.157999999999999</v>
      </c>
      <c r="C196" s="4">
        <v>9.7599199999999993</v>
      </c>
      <c r="D196" s="4">
        <v>11.8842</v>
      </c>
      <c r="E196" s="4">
        <v>9.8666400000000003</v>
      </c>
      <c r="F196" s="4">
        <v>11.652900000000001</v>
      </c>
      <c r="I196">
        <v>16</v>
      </c>
      <c r="J196">
        <v>16</v>
      </c>
      <c r="K196">
        <v>4730500</v>
      </c>
      <c r="L196">
        <v>4570200</v>
      </c>
      <c r="M196">
        <v>0</v>
      </c>
      <c r="N196">
        <v>3780100</v>
      </c>
      <c r="O196">
        <v>0</v>
      </c>
      <c r="P196">
        <v>3220100</v>
      </c>
      <c r="Q196">
        <v>8.2724000000000006E-2</v>
      </c>
      <c r="R196">
        <v>0.24066699999999999</v>
      </c>
      <c r="S196">
        <v>0.233877</v>
      </c>
      <c r="T196" t="s">
        <v>366</v>
      </c>
      <c r="U196" t="s">
        <v>366</v>
      </c>
      <c r="V196" t="s">
        <v>367</v>
      </c>
      <c r="W196" t="s">
        <v>368</v>
      </c>
    </row>
    <row r="197" spans="1:23" x14ac:dyDescent="0.25">
      <c r="A197">
        <v>10.773099999999999</v>
      </c>
      <c r="B197" s="4">
        <v>11.170999999999999</v>
      </c>
      <c r="C197" s="4">
        <v>9.3168199999999999</v>
      </c>
      <c r="D197" s="4">
        <v>10.497199999999999</v>
      </c>
      <c r="E197" s="4">
        <v>9.3703400000000006</v>
      </c>
      <c r="F197" s="4">
        <v>9.9991500000000002</v>
      </c>
      <c r="I197">
        <v>6</v>
      </c>
      <c r="J197">
        <v>5</v>
      </c>
      <c r="K197">
        <v>1749900</v>
      </c>
      <c r="L197">
        <v>2305700</v>
      </c>
      <c r="M197">
        <v>0</v>
      </c>
      <c r="N197">
        <v>0</v>
      </c>
      <c r="O197">
        <v>661840</v>
      </c>
      <c r="P197">
        <v>1023400</v>
      </c>
      <c r="Q197">
        <v>0.288352</v>
      </c>
      <c r="R197">
        <v>0.46471499999999999</v>
      </c>
      <c r="S197">
        <v>0.71375999999999995</v>
      </c>
      <c r="T197" t="s">
        <v>420</v>
      </c>
      <c r="U197" t="s">
        <v>420</v>
      </c>
      <c r="V197" t="s">
        <v>421</v>
      </c>
      <c r="W197" t="s">
        <v>422</v>
      </c>
    </row>
    <row r="198" spans="1:23" x14ac:dyDescent="0.25">
      <c r="A198">
        <v>10.1745</v>
      </c>
      <c r="B198" s="4">
        <v>10.3437</v>
      </c>
      <c r="C198" s="4">
        <v>11.2959</v>
      </c>
      <c r="D198" s="4">
        <v>10.821899999999999</v>
      </c>
      <c r="E198" s="4">
        <v>10.968500000000001</v>
      </c>
      <c r="F198" s="4">
        <v>9.7846799999999998</v>
      </c>
      <c r="I198">
        <v>8</v>
      </c>
      <c r="J198">
        <v>8</v>
      </c>
      <c r="K198">
        <v>0</v>
      </c>
      <c r="L198">
        <v>1299500</v>
      </c>
      <c r="M198">
        <v>2514200</v>
      </c>
      <c r="N198">
        <v>1810100</v>
      </c>
      <c r="O198">
        <v>2003800</v>
      </c>
      <c r="P198">
        <v>0</v>
      </c>
      <c r="Q198">
        <v>5.37831E-2</v>
      </c>
      <c r="R198">
        <v>7.9688999999999996E-2</v>
      </c>
      <c r="S198">
        <v>0.15609300000000001</v>
      </c>
      <c r="T198" t="s">
        <v>453</v>
      </c>
      <c r="U198" t="s">
        <v>454</v>
      </c>
      <c r="V198" t="s">
        <v>455</v>
      </c>
      <c r="W198" t="s">
        <v>456</v>
      </c>
    </row>
    <row r="199" spans="1:23" x14ac:dyDescent="0.25">
      <c r="A199">
        <v>9.6919699999999995</v>
      </c>
      <c r="B199" s="4">
        <v>11.3523</v>
      </c>
      <c r="C199" s="4">
        <v>10.993600000000001</v>
      </c>
      <c r="D199" s="4">
        <v>11.5931</v>
      </c>
      <c r="E199" s="4">
        <v>11.568</v>
      </c>
      <c r="F199" s="4">
        <v>9.9765800000000002</v>
      </c>
      <c r="I199">
        <v>3</v>
      </c>
      <c r="J199">
        <v>3</v>
      </c>
      <c r="K199">
        <v>0</v>
      </c>
      <c r="L199">
        <v>2614400</v>
      </c>
      <c r="M199">
        <v>2038900</v>
      </c>
      <c r="N199">
        <v>3089300</v>
      </c>
      <c r="O199">
        <v>3036100</v>
      </c>
      <c r="P199">
        <v>0</v>
      </c>
      <c r="Q199">
        <v>0.191023</v>
      </c>
      <c r="R199">
        <v>-0.366614</v>
      </c>
      <c r="S199">
        <v>-0.49875199999999997</v>
      </c>
      <c r="T199" t="s">
        <v>478</v>
      </c>
      <c r="U199" t="s">
        <v>479</v>
      </c>
      <c r="V199" t="s">
        <v>480</v>
      </c>
      <c r="W199" t="s">
        <v>481</v>
      </c>
    </row>
    <row r="200" spans="1:23" x14ac:dyDescent="0.25">
      <c r="A200">
        <v>11.263999999999999</v>
      </c>
      <c r="B200" s="4">
        <v>11.991899999999999</v>
      </c>
      <c r="C200" s="4">
        <v>10.443099999999999</v>
      </c>
      <c r="D200" s="4">
        <v>10.5481</v>
      </c>
      <c r="E200" s="4">
        <v>11.0174</v>
      </c>
      <c r="F200" s="4">
        <v>11.7379</v>
      </c>
      <c r="I200">
        <v>12</v>
      </c>
      <c r="J200">
        <v>12</v>
      </c>
      <c r="K200">
        <v>2459300</v>
      </c>
      <c r="L200">
        <v>4073000</v>
      </c>
      <c r="M200">
        <v>0</v>
      </c>
      <c r="N200">
        <v>0</v>
      </c>
      <c r="O200">
        <v>2072900</v>
      </c>
      <c r="P200">
        <v>3415500</v>
      </c>
      <c r="Q200">
        <v>8.2444699999999996E-2</v>
      </c>
      <c r="R200">
        <v>0.131856</v>
      </c>
      <c r="S200">
        <v>0.23314299999999999</v>
      </c>
      <c r="T200" t="s">
        <v>511</v>
      </c>
      <c r="U200" t="s">
        <v>512</v>
      </c>
      <c r="V200" t="s">
        <v>513</v>
      </c>
      <c r="W200" t="s">
        <v>514</v>
      </c>
    </row>
    <row r="201" spans="1:23" x14ac:dyDescent="0.25">
      <c r="A201">
        <v>10.244</v>
      </c>
      <c r="B201" s="4">
        <v>13.328799999999999</v>
      </c>
      <c r="C201" s="4">
        <v>12.9818</v>
      </c>
      <c r="D201" s="4">
        <v>12.1167</v>
      </c>
      <c r="E201" s="4">
        <v>10.2676</v>
      </c>
      <c r="F201" s="4">
        <v>12.332700000000001</v>
      </c>
      <c r="I201">
        <v>8</v>
      </c>
      <c r="J201">
        <v>8</v>
      </c>
      <c r="K201">
        <v>0</v>
      </c>
      <c r="L201">
        <v>10289000</v>
      </c>
      <c r="M201">
        <v>8089200</v>
      </c>
      <c r="N201">
        <v>4441200</v>
      </c>
      <c r="O201">
        <v>0</v>
      </c>
      <c r="P201">
        <v>5158300</v>
      </c>
      <c r="Q201">
        <v>0.20082700000000001</v>
      </c>
      <c r="R201">
        <v>0.61253500000000005</v>
      </c>
      <c r="S201">
        <v>0.52119300000000002</v>
      </c>
      <c r="T201" t="s">
        <v>552</v>
      </c>
      <c r="U201" t="s">
        <v>552</v>
      </c>
      <c r="V201" t="s">
        <v>553</v>
      </c>
      <c r="W201" t="s">
        <v>554</v>
      </c>
    </row>
    <row r="202" spans="1:23" x14ac:dyDescent="0.25">
      <c r="A202">
        <v>12.3865</v>
      </c>
      <c r="B202" s="4">
        <v>11.682600000000001</v>
      </c>
      <c r="C202" s="4">
        <v>9.7033400000000007</v>
      </c>
      <c r="D202" s="4">
        <v>12.5626</v>
      </c>
      <c r="E202" s="4">
        <v>12.5817</v>
      </c>
      <c r="F202" s="4">
        <v>10.1031</v>
      </c>
      <c r="I202">
        <v>21</v>
      </c>
      <c r="J202">
        <v>21</v>
      </c>
      <c r="K202">
        <v>5354400</v>
      </c>
      <c r="L202">
        <v>3287100</v>
      </c>
      <c r="M202">
        <v>0</v>
      </c>
      <c r="N202">
        <v>6049500</v>
      </c>
      <c r="O202">
        <v>6130200</v>
      </c>
      <c r="P202">
        <v>0</v>
      </c>
      <c r="Q202">
        <v>0.16051099999999999</v>
      </c>
      <c r="R202">
        <v>-0.491645</v>
      </c>
      <c r="S202">
        <v>-0.42751099999999997</v>
      </c>
      <c r="T202" t="s">
        <v>558</v>
      </c>
      <c r="U202" t="s">
        <v>558</v>
      </c>
      <c r="V202" t="s">
        <v>559</v>
      </c>
      <c r="W202" t="s">
        <v>560</v>
      </c>
    </row>
    <row r="203" spans="1:23" x14ac:dyDescent="0.25">
      <c r="A203">
        <v>12.0542</v>
      </c>
      <c r="B203" s="4">
        <v>11.8873</v>
      </c>
      <c r="C203" s="4">
        <v>9.9652600000000007</v>
      </c>
      <c r="D203" s="4">
        <v>11.4002</v>
      </c>
      <c r="E203" s="4">
        <v>10.160500000000001</v>
      </c>
      <c r="F203" s="4">
        <v>11.6013</v>
      </c>
      <c r="I203">
        <v>16</v>
      </c>
      <c r="J203">
        <v>16</v>
      </c>
      <c r="K203">
        <v>4252900</v>
      </c>
      <c r="L203">
        <v>3788200</v>
      </c>
      <c r="M203">
        <v>0</v>
      </c>
      <c r="N203">
        <v>2702800</v>
      </c>
      <c r="O203">
        <v>0</v>
      </c>
      <c r="P203">
        <v>3106900</v>
      </c>
      <c r="Q203">
        <v>0.111334</v>
      </c>
      <c r="R203">
        <v>0.24826000000000001</v>
      </c>
      <c r="S203">
        <v>0.307417</v>
      </c>
      <c r="T203" t="s">
        <v>564</v>
      </c>
      <c r="U203" t="s">
        <v>564</v>
      </c>
      <c r="V203" t="s">
        <v>565</v>
      </c>
      <c r="W203" t="s">
        <v>566</v>
      </c>
    </row>
    <row r="204" spans="1:23" x14ac:dyDescent="0.25">
      <c r="A204">
        <v>9.9784199999999998</v>
      </c>
      <c r="B204" s="4">
        <v>10.0319</v>
      </c>
      <c r="C204" s="4">
        <v>9.6829199999999993</v>
      </c>
      <c r="D204" s="4">
        <v>10.6473</v>
      </c>
      <c r="E204" s="4">
        <v>9.0299399999999999</v>
      </c>
      <c r="F204" s="4">
        <v>10.704599999999999</v>
      </c>
      <c r="I204">
        <v>6</v>
      </c>
      <c r="J204">
        <v>6</v>
      </c>
      <c r="K204">
        <v>1008800</v>
      </c>
      <c r="L204">
        <v>1046900</v>
      </c>
      <c r="M204">
        <v>0</v>
      </c>
      <c r="N204">
        <v>1603800</v>
      </c>
      <c r="O204">
        <v>0</v>
      </c>
      <c r="P204">
        <v>1668800</v>
      </c>
      <c r="Q204">
        <v>0.15323999999999999</v>
      </c>
      <c r="R204">
        <v>-0.229519</v>
      </c>
      <c r="S204">
        <v>-0.410192</v>
      </c>
      <c r="T204" t="s">
        <v>570</v>
      </c>
      <c r="U204" t="s">
        <v>571</v>
      </c>
      <c r="V204" t="s">
        <v>572</v>
      </c>
      <c r="W204" t="s">
        <v>573</v>
      </c>
    </row>
    <row r="205" spans="1:23" x14ac:dyDescent="0.25">
      <c r="A205">
        <v>12.1302</v>
      </c>
      <c r="B205" s="4">
        <v>9.2123100000000004</v>
      </c>
      <c r="C205" s="4">
        <v>11.3544</v>
      </c>
      <c r="D205" s="4">
        <v>11.4512</v>
      </c>
      <c r="E205" s="4">
        <v>10.3185</v>
      </c>
      <c r="F205" s="4">
        <v>11.708399999999999</v>
      </c>
      <c r="I205">
        <v>4</v>
      </c>
      <c r="J205">
        <v>4</v>
      </c>
      <c r="K205">
        <v>4482700</v>
      </c>
      <c r="L205">
        <v>0</v>
      </c>
      <c r="M205">
        <v>2618200</v>
      </c>
      <c r="N205">
        <v>2800000</v>
      </c>
      <c r="O205">
        <v>0</v>
      </c>
      <c r="P205">
        <v>3346400</v>
      </c>
      <c r="Q205">
        <v>9.5884399999999995E-2</v>
      </c>
      <c r="R205">
        <v>-0.26041799999999998</v>
      </c>
      <c r="S205">
        <v>-0.26808399999999999</v>
      </c>
      <c r="T205" t="s">
        <v>641</v>
      </c>
      <c r="U205" t="s">
        <v>641</v>
      </c>
      <c r="V205" t="s">
        <v>642</v>
      </c>
      <c r="W205" t="s">
        <v>643</v>
      </c>
    </row>
    <row r="206" spans="1:23" x14ac:dyDescent="0.25">
      <c r="A206">
        <v>11.177300000000001</v>
      </c>
      <c r="B206" s="4">
        <v>10.260999999999999</v>
      </c>
      <c r="C206" s="4">
        <v>12.080399999999999</v>
      </c>
      <c r="D206" s="4">
        <v>10.9846</v>
      </c>
      <c r="E206" s="4">
        <v>11.3955</v>
      </c>
      <c r="F206" s="4">
        <v>10.162000000000001</v>
      </c>
      <c r="I206">
        <v>8</v>
      </c>
      <c r="J206">
        <v>8</v>
      </c>
      <c r="K206">
        <v>2315800</v>
      </c>
      <c r="L206">
        <v>0</v>
      </c>
      <c r="M206">
        <v>4330700</v>
      </c>
      <c r="N206">
        <v>2026300</v>
      </c>
      <c r="O206">
        <v>2694000</v>
      </c>
      <c r="P206">
        <v>0</v>
      </c>
      <c r="Q206">
        <v>0.19591900000000001</v>
      </c>
      <c r="R206">
        <v>0.32550400000000002</v>
      </c>
      <c r="S206">
        <v>0.50998399999999999</v>
      </c>
      <c r="T206" t="s">
        <v>667</v>
      </c>
      <c r="U206" t="s">
        <v>667</v>
      </c>
      <c r="V206" t="s">
        <v>668</v>
      </c>
      <c r="W206" t="s">
        <v>669</v>
      </c>
    </row>
    <row r="207" spans="1:23" x14ac:dyDescent="0.25">
      <c r="A207">
        <v>9.72837</v>
      </c>
      <c r="B207" s="4">
        <v>10.1553</v>
      </c>
      <c r="C207" s="4">
        <v>9.3335799999999995</v>
      </c>
      <c r="D207" s="4">
        <v>10.7051</v>
      </c>
      <c r="E207" s="4">
        <v>10.7919</v>
      </c>
      <c r="F207" s="4">
        <v>8.7260799999999996</v>
      </c>
      <c r="I207">
        <v>5</v>
      </c>
      <c r="J207">
        <v>5</v>
      </c>
      <c r="K207">
        <v>0</v>
      </c>
      <c r="L207">
        <v>1140400</v>
      </c>
      <c r="M207">
        <v>645190</v>
      </c>
      <c r="N207">
        <v>1669400</v>
      </c>
      <c r="O207">
        <v>0</v>
      </c>
      <c r="P207">
        <v>423460</v>
      </c>
      <c r="Q207">
        <v>0.178095</v>
      </c>
      <c r="R207">
        <v>-0.33527200000000001</v>
      </c>
      <c r="S207">
        <v>-0.468835</v>
      </c>
      <c r="T207" t="s">
        <v>670</v>
      </c>
      <c r="U207" t="s">
        <v>670</v>
      </c>
      <c r="V207" t="s">
        <v>671</v>
      </c>
      <c r="W207" t="s">
        <v>672</v>
      </c>
    </row>
    <row r="208" spans="1:23" x14ac:dyDescent="0.25">
      <c r="A208">
        <v>12.0489</v>
      </c>
      <c r="B208" s="4">
        <v>11.900600000000001</v>
      </c>
      <c r="C208" s="4">
        <v>10.2272</v>
      </c>
      <c r="D208" s="4">
        <v>12.245200000000001</v>
      </c>
      <c r="E208" s="4">
        <v>12.1212</v>
      </c>
      <c r="F208" s="4">
        <v>10.7995</v>
      </c>
      <c r="I208">
        <v>11</v>
      </c>
      <c r="J208">
        <v>11</v>
      </c>
      <c r="K208">
        <v>4237200</v>
      </c>
      <c r="L208">
        <v>3823400</v>
      </c>
      <c r="M208">
        <v>0</v>
      </c>
      <c r="N208">
        <v>4854800</v>
      </c>
      <c r="O208">
        <v>4454900</v>
      </c>
      <c r="P208">
        <v>0</v>
      </c>
      <c r="Q208">
        <v>0.166848</v>
      </c>
      <c r="R208">
        <v>-0.32971099999999998</v>
      </c>
      <c r="S208">
        <v>-0.44249100000000002</v>
      </c>
      <c r="T208" t="s">
        <v>676</v>
      </c>
      <c r="U208" t="s">
        <v>676</v>
      </c>
      <c r="V208" t="s">
        <v>677</v>
      </c>
      <c r="W208" t="s">
        <v>678</v>
      </c>
    </row>
    <row r="209" spans="1:23" x14ac:dyDescent="0.25">
      <c r="A209">
        <v>11.1296</v>
      </c>
      <c r="B209" s="4">
        <v>9.7654300000000003</v>
      </c>
      <c r="C209" s="4">
        <v>11.115399999999999</v>
      </c>
      <c r="D209" s="4">
        <v>11.785600000000001</v>
      </c>
      <c r="E209" s="4">
        <v>9.6875199999999992</v>
      </c>
      <c r="F209" s="4">
        <v>11.305</v>
      </c>
      <c r="I209">
        <v>7</v>
      </c>
      <c r="J209">
        <v>7</v>
      </c>
      <c r="K209">
        <v>2240500</v>
      </c>
      <c r="L209">
        <v>0</v>
      </c>
      <c r="M209">
        <v>2218600</v>
      </c>
      <c r="N209">
        <v>3530400</v>
      </c>
      <c r="O209">
        <v>0</v>
      </c>
      <c r="P209">
        <v>2530100</v>
      </c>
      <c r="Q209">
        <v>0.119682</v>
      </c>
      <c r="R209">
        <v>-0.25587900000000002</v>
      </c>
      <c r="S209">
        <v>-0.32832499999999998</v>
      </c>
      <c r="T209" t="s">
        <v>682</v>
      </c>
      <c r="U209" t="s">
        <v>682</v>
      </c>
      <c r="V209" t="s">
        <v>683</v>
      </c>
      <c r="W209" t="s">
        <v>684</v>
      </c>
    </row>
    <row r="210" spans="1:23" x14ac:dyDescent="0.25">
      <c r="A210">
        <v>12.4932</v>
      </c>
      <c r="B210" s="4">
        <v>9.4048599999999993</v>
      </c>
      <c r="C210" s="4">
        <v>12.089700000000001</v>
      </c>
      <c r="D210" s="4">
        <v>11.573</v>
      </c>
      <c r="E210" s="4">
        <v>11.5672</v>
      </c>
      <c r="F210" s="4">
        <v>10.4338</v>
      </c>
      <c r="I210">
        <v>15</v>
      </c>
      <c r="J210">
        <v>15</v>
      </c>
      <c r="K210">
        <v>5765500</v>
      </c>
      <c r="L210">
        <v>0</v>
      </c>
      <c r="M210">
        <v>4358900</v>
      </c>
      <c r="N210">
        <v>3046700</v>
      </c>
      <c r="O210">
        <v>3034400</v>
      </c>
      <c r="P210">
        <v>0</v>
      </c>
      <c r="Q210">
        <v>4.5301399999999999E-2</v>
      </c>
      <c r="R210">
        <v>0.13793900000000001</v>
      </c>
      <c r="S210">
        <v>0.13255500000000001</v>
      </c>
      <c r="T210" t="s">
        <v>688</v>
      </c>
      <c r="U210" t="s">
        <v>688</v>
      </c>
      <c r="V210" t="s">
        <v>689</v>
      </c>
      <c r="W210" t="s">
        <v>690</v>
      </c>
    </row>
    <row r="211" spans="1:23" x14ac:dyDescent="0.25">
      <c r="A211">
        <v>10.059100000000001</v>
      </c>
      <c r="B211" s="4">
        <v>12.015599999999999</v>
      </c>
      <c r="C211" s="4">
        <v>12.0364</v>
      </c>
      <c r="D211" s="4">
        <v>11.846500000000001</v>
      </c>
      <c r="E211" s="4">
        <v>9.4596400000000003</v>
      </c>
      <c r="F211" s="4">
        <v>12.7277</v>
      </c>
      <c r="I211">
        <v>11</v>
      </c>
      <c r="J211">
        <v>11</v>
      </c>
      <c r="K211">
        <v>0</v>
      </c>
      <c r="L211">
        <v>4140500</v>
      </c>
      <c r="M211">
        <v>4200800</v>
      </c>
      <c r="N211">
        <v>3682500</v>
      </c>
      <c r="O211">
        <v>0</v>
      </c>
      <c r="P211">
        <v>6783100</v>
      </c>
      <c r="Q211">
        <v>7.1936500000000002E-3</v>
      </c>
      <c r="R211">
        <v>2.57603E-2</v>
      </c>
      <c r="S211">
        <v>2.1905600000000001E-2</v>
      </c>
      <c r="T211" t="s">
        <v>691</v>
      </c>
      <c r="U211" t="s">
        <v>691</v>
      </c>
      <c r="V211" t="s">
        <v>692</v>
      </c>
      <c r="W211" t="s">
        <v>693</v>
      </c>
    </row>
    <row r="212" spans="1:23" x14ac:dyDescent="0.25">
      <c r="A212">
        <v>12.6068</v>
      </c>
      <c r="B212" s="4">
        <v>9.8520599999999998</v>
      </c>
      <c r="C212" s="4">
        <v>12.8459</v>
      </c>
      <c r="D212" s="4">
        <v>12.640599999999999</v>
      </c>
      <c r="E212" s="4">
        <v>9.7081999999999997</v>
      </c>
      <c r="F212" s="4">
        <v>12.727499999999999</v>
      </c>
      <c r="I212">
        <v>9</v>
      </c>
      <c r="J212">
        <v>8</v>
      </c>
      <c r="K212">
        <v>6237800</v>
      </c>
      <c r="L212">
        <v>0</v>
      </c>
      <c r="M212">
        <v>7362100</v>
      </c>
      <c r="N212">
        <v>6385400</v>
      </c>
      <c r="O212">
        <v>0</v>
      </c>
      <c r="P212">
        <v>6782100</v>
      </c>
      <c r="Q212">
        <v>1.8334300000000001E-2</v>
      </c>
      <c r="R212">
        <v>7.6167399999999996E-2</v>
      </c>
      <c r="S212">
        <v>5.5151699999999998E-2</v>
      </c>
      <c r="T212" t="s">
        <v>707</v>
      </c>
      <c r="U212" t="s">
        <v>708</v>
      </c>
      <c r="V212" t="s">
        <v>709</v>
      </c>
      <c r="W212" t="s">
        <v>710</v>
      </c>
    </row>
    <row r="213" spans="1:23" x14ac:dyDescent="0.25">
      <c r="A213">
        <v>10.406499999999999</v>
      </c>
      <c r="B213" s="4">
        <v>9.4090600000000002</v>
      </c>
      <c r="C213" s="4">
        <v>9.5382200000000008</v>
      </c>
      <c r="D213" s="4">
        <v>10.8636</v>
      </c>
      <c r="E213" s="4">
        <v>9.6334099999999996</v>
      </c>
      <c r="F213" s="4">
        <v>9.1304400000000001</v>
      </c>
      <c r="I213">
        <v>5</v>
      </c>
      <c r="J213">
        <v>5</v>
      </c>
      <c r="K213">
        <v>1357300</v>
      </c>
      <c r="L213">
        <v>0</v>
      </c>
      <c r="M213">
        <v>0</v>
      </c>
      <c r="N213">
        <v>1863300</v>
      </c>
      <c r="O213">
        <v>794230</v>
      </c>
      <c r="P213">
        <v>560450</v>
      </c>
      <c r="Q213">
        <v>5.2080799999999997E-2</v>
      </c>
      <c r="R213">
        <v>-9.1230099999999995E-2</v>
      </c>
      <c r="S213">
        <v>-0.151397</v>
      </c>
      <c r="T213" t="s">
        <v>16</v>
      </c>
      <c r="U213" t="s">
        <v>16</v>
      </c>
      <c r="V213" t="s">
        <v>17</v>
      </c>
      <c r="W213" t="s">
        <v>18</v>
      </c>
    </row>
    <row r="214" spans="1:23" x14ac:dyDescent="0.25">
      <c r="A214">
        <v>9.0600100000000001</v>
      </c>
      <c r="B214" s="4">
        <v>10.0084</v>
      </c>
      <c r="C214" s="4">
        <v>11.6797</v>
      </c>
      <c r="D214" s="4">
        <v>11.914300000000001</v>
      </c>
      <c r="E214" s="4">
        <v>10.870799999999999</v>
      </c>
      <c r="F214" s="4">
        <v>11.5022</v>
      </c>
      <c r="I214">
        <v>8</v>
      </c>
      <c r="J214">
        <v>8</v>
      </c>
      <c r="K214">
        <v>0</v>
      </c>
      <c r="L214">
        <v>0</v>
      </c>
      <c r="M214">
        <v>3280600</v>
      </c>
      <c r="N214">
        <v>3859700</v>
      </c>
      <c r="O214">
        <v>1872500</v>
      </c>
      <c r="P214">
        <v>2900700</v>
      </c>
      <c r="Q214">
        <v>0.64709799999999995</v>
      </c>
      <c r="R214">
        <v>-1.1796800000000001</v>
      </c>
      <c r="S214">
        <v>-1.43214</v>
      </c>
      <c r="T214" t="s">
        <v>34</v>
      </c>
      <c r="U214" t="s">
        <v>34</v>
      </c>
      <c r="V214" t="s">
        <v>35</v>
      </c>
      <c r="W214" t="s">
        <v>36</v>
      </c>
    </row>
    <row r="215" spans="1:23" x14ac:dyDescent="0.25">
      <c r="A215">
        <v>11.463900000000001</v>
      </c>
      <c r="B215" s="4">
        <v>9.6583100000000002</v>
      </c>
      <c r="C215" s="4">
        <v>10.104100000000001</v>
      </c>
      <c r="D215" s="4">
        <v>11.0625</v>
      </c>
      <c r="E215" s="4">
        <v>11.98</v>
      </c>
      <c r="F215" s="4">
        <v>11.7493</v>
      </c>
      <c r="I215">
        <v>11</v>
      </c>
      <c r="J215">
        <v>11</v>
      </c>
      <c r="K215">
        <v>2824800</v>
      </c>
      <c r="L215">
        <v>0</v>
      </c>
      <c r="M215">
        <v>0</v>
      </c>
      <c r="N215">
        <v>2138700</v>
      </c>
      <c r="O215">
        <v>4039500</v>
      </c>
      <c r="P215">
        <v>3442600</v>
      </c>
      <c r="Q215">
        <v>0.91108800000000001</v>
      </c>
      <c r="R215">
        <v>-1.18848</v>
      </c>
      <c r="S215">
        <v>-1.9516899999999999</v>
      </c>
      <c r="T215" t="s">
        <v>47</v>
      </c>
      <c r="U215" t="s">
        <v>47</v>
      </c>
      <c r="V215" t="s">
        <v>48</v>
      </c>
      <c r="W215" t="s">
        <v>49</v>
      </c>
    </row>
    <row r="216" spans="1:23" x14ac:dyDescent="0.25">
      <c r="A216">
        <v>10.237399999999999</v>
      </c>
      <c r="B216" s="4">
        <v>9.3975000000000009</v>
      </c>
      <c r="C216" s="4">
        <v>11.8895</v>
      </c>
      <c r="D216" s="4">
        <v>11.092000000000001</v>
      </c>
      <c r="E216" s="4">
        <v>11.276999999999999</v>
      </c>
      <c r="F216" s="4">
        <v>11.495799999999999</v>
      </c>
      <c r="I216">
        <v>7</v>
      </c>
      <c r="J216">
        <v>7</v>
      </c>
      <c r="K216">
        <v>0</v>
      </c>
      <c r="L216">
        <v>0</v>
      </c>
      <c r="M216">
        <v>3793900</v>
      </c>
      <c r="N216">
        <v>2182800</v>
      </c>
      <c r="O216">
        <v>2481500</v>
      </c>
      <c r="P216">
        <v>2887800</v>
      </c>
      <c r="Q216">
        <v>0.45350200000000002</v>
      </c>
      <c r="R216">
        <v>-0.78012599999999999</v>
      </c>
      <c r="S216">
        <v>-1.05246</v>
      </c>
      <c r="T216" t="s">
        <v>91</v>
      </c>
      <c r="U216" t="s">
        <v>91</v>
      </c>
      <c r="V216" t="s">
        <v>92</v>
      </c>
      <c r="W216" t="s">
        <v>93</v>
      </c>
    </row>
    <row r="217" spans="1:23" x14ac:dyDescent="0.25">
      <c r="A217">
        <v>13.693899999999999</v>
      </c>
      <c r="B217" s="4">
        <v>8.7622099999999996</v>
      </c>
      <c r="C217" s="4">
        <v>10.0084</v>
      </c>
      <c r="D217" s="4">
        <v>13.576599999999999</v>
      </c>
      <c r="E217" s="4">
        <v>13.220800000000001</v>
      </c>
      <c r="F217" s="4">
        <v>13.1972</v>
      </c>
      <c r="I217">
        <v>4</v>
      </c>
      <c r="J217">
        <v>4</v>
      </c>
      <c r="K217">
        <v>13252000</v>
      </c>
      <c r="L217">
        <v>0</v>
      </c>
      <c r="M217">
        <v>0</v>
      </c>
      <c r="N217">
        <v>12217000</v>
      </c>
      <c r="O217">
        <v>9547000</v>
      </c>
      <c r="P217">
        <v>9392100</v>
      </c>
      <c r="Q217">
        <v>0.778887</v>
      </c>
      <c r="R217">
        <v>-2.5100600000000002</v>
      </c>
      <c r="S217">
        <v>-1.68953</v>
      </c>
      <c r="T217" t="s">
        <v>152</v>
      </c>
      <c r="U217" t="s">
        <v>153</v>
      </c>
      <c r="V217" t="s">
        <v>154</v>
      </c>
      <c r="W217" t="s">
        <v>155</v>
      </c>
    </row>
    <row r="218" spans="1:23" x14ac:dyDescent="0.25">
      <c r="A218">
        <v>9.2536799999999992</v>
      </c>
      <c r="B218" s="4">
        <v>9.4076799999999992</v>
      </c>
      <c r="C218" s="4">
        <v>11.6815</v>
      </c>
      <c r="D218" s="4">
        <v>11.3401</v>
      </c>
      <c r="E218" s="4">
        <v>11.542400000000001</v>
      </c>
      <c r="F218" s="4">
        <v>11.729200000000001</v>
      </c>
      <c r="I218">
        <v>11</v>
      </c>
      <c r="J218">
        <v>11</v>
      </c>
      <c r="K218">
        <v>0</v>
      </c>
      <c r="L218">
        <v>0</v>
      </c>
      <c r="M218">
        <v>3284700</v>
      </c>
      <c r="N218">
        <v>2592400</v>
      </c>
      <c r="O218">
        <v>2982600</v>
      </c>
      <c r="P218">
        <v>3395000</v>
      </c>
      <c r="Q218">
        <v>0.83220700000000003</v>
      </c>
      <c r="R218">
        <v>-1.4229099999999999</v>
      </c>
      <c r="S218">
        <v>-1.7946</v>
      </c>
      <c r="T218" t="s">
        <v>248</v>
      </c>
      <c r="U218" t="s">
        <v>248</v>
      </c>
      <c r="V218" t="s">
        <v>249</v>
      </c>
      <c r="W218" t="s">
        <v>250</v>
      </c>
    </row>
    <row r="219" spans="1:23" x14ac:dyDescent="0.25">
      <c r="A219">
        <v>10.8309</v>
      </c>
      <c r="B219" s="4">
        <v>11.5388</v>
      </c>
      <c r="C219" s="4">
        <v>10.4694</v>
      </c>
      <c r="D219" s="4">
        <v>12.0855</v>
      </c>
      <c r="E219" s="4">
        <v>11.8088</v>
      </c>
      <c r="F219" s="4">
        <v>11.6372</v>
      </c>
      <c r="I219">
        <v>8</v>
      </c>
      <c r="J219">
        <v>5</v>
      </c>
      <c r="K219">
        <v>0</v>
      </c>
      <c r="L219">
        <v>2975300</v>
      </c>
      <c r="M219">
        <v>0</v>
      </c>
      <c r="N219">
        <v>4346200</v>
      </c>
      <c r="O219">
        <v>3587700</v>
      </c>
      <c r="P219">
        <v>3185300</v>
      </c>
      <c r="Q219">
        <v>1.23908</v>
      </c>
      <c r="R219">
        <v>-0.89749400000000001</v>
      </c>
      <c r="S219">
        <v>-2.6385700000000001</v>
      </c>
      <c r="T219" t="s">
        <v>306</v>
      </c>
      <c r="U219" t="s">
        <v>306</v>
      </c>
      <c r="V219" t="s">
        <v>307</v>
      </c>
      <c r="W219" t="s">
        <v>308</v>
      </c>
    </row>
    <row r="220" spans="1:23" x14ac:dyDescent="0.25">
      <c r="A220">
        <v>10.378500000000001</v>
      </c>
      <c r="B220" s="4">
        <v>9.0158799999999992</v>
      </c>
      <c r="C220" s="4">
        <v>12.144399999999999</v>
      </c>
      <c r="D220" s="4">
        <v>12.4117</v>
      </c>
      <c r="E220" s="4">
        <v>12.1554</v>
      </c>
      <c r="F220" s="4">
        <v>12.086399999999999</v>
      </c>
      <c r="I220">
        <v>6</v>
      </c>
      <c r="J220">
        <v>6</v>
      </c>
      <c r="K220">
        <v>0</v>
      </c>
      <c r="L220">
        <v>0</v>
      </c>
      <c r="M220">
        <v>4527300</v>
      </c>
      <c r="N220">
        <v>5448900</v>
      </c>
      <c r="O220">
        <v>4561700</v>
      </c>
      <c r="P220">
        <v>4348700</v>
      </c>
      <c r="Q220">
        <v>0.87090000000000001</v>
      </c>
      <c r="R220">
        <v>-1.7048700000000001</v>
      </c>
      <c r="S220">
        <v>-1.87137</v>
      </c>
      <c r="T220" t="s">
        <v>432</v>
      </c>
      <c r="U220" t="s">
        <v>432</v>
      </c>
      <c r="V220" t="s">
        <v>433</v>
      </c>
      <c r="W220" t="s">
        <v>434</v>
      </c>
    </row>
    <row r="221" spans="1:23" x14ac:dyDescent="0.25">
      <c r="A221">
        <v>10.3202</v>
      </c>
      <c r="B221" s="4">
        <v>11.6785</v>
      </c>
      <c r="C221" s="4">
        <v>10.119300000000001</v>
      </c>
      <c r="D221" s="4">
        <v>11.605399999999999</v>
      </c>
      <c r="E221" s="4">
        <v>11.9053</v>
      </c>
      <c r="F221" s="4">
        <v>11.933400000000001</v>
      </c>
      <c r="I221">
        <v>6</v>
      </c>
      <c r="J221">
        <v>4</v>
      </c>
      <c r="K221">
        <v>0</v>
      </c>
      <c r="L221">
        <v>3277700</v>
      </c>
      <c r="M221">
        <v>0</v>
      </c>
      <c r="N221">
        <v>3115900</v>
      </c>
      <c r="O221">
        <v>3835700</v>
      </c>
      <c r="P221">
        <v>3911200</v>
      </c>
      <c r="Q221">
        <v>1.0398499999999999</v>
      </c>
      <c r="R221">
        <v>-1.1087</v>
      </c>
      <c r="S221">
        <v>-2.2138599999999999</v>
      </c>
      <c r="T221" t="s">
        <v>530</v>
      </c>
      <c r="U221" t="s">
        <v>530</v>
      </c>
      <c r="V221" t="s">
        <v>531</v>
      </c>
      <c r="W221" t="s">
        <v>532</v>
      </c>
    </row>
    <row r="222" spans="1:23" x14ac:dyDescent="0.25">
      <c r="A222">
        <v>8.9699000000000009</v>
      </c>
      <c r="B222" s="4">
        <v>9.5281300000000009</v>
      </c>
      <c r="C222" s="4">
        <v>12.627800000000001</v>
      </c>
      <c r="D222" s="4">
        <v>11.4641</v>
      </c>
      <c r="E222" s="4">
        <v>11.943199999999999</v>
      </c>
      <c r="F222" s="4">
        <v>11.968999999999999</v>
      </c>
      <c r="I222">
        <v>4</v>
      </c>
      <c r="J222">
        <v>4</v>
      </c>
      <c r="K222">
        <v>0</v>
      </c>
      <c r="L222">
        <v>0</v>
      </c>
      <c r="M222">
        <v>6329300</v>
      </c>
      <c r="N222">
        <v>2825200</v>
      </c>
      <c r="O222">
        <v>3938000</v>
      </c>
      <c r="P222">
        <v>4008800</v>
      </c>
      <c r="Q222">
        <v>0.54478899999999997</v>
      </c>
      <c r="R222">
        <v>-1.41682</v>
      </c>
      <c r="S222">
        <v>-1.2325299999999999</v>
      </c>
      <c r="T222" t="s">
        <v>546</v>
      </c>
      <c r="U222" t="s">
        <v>546</v>
      </c>
      <c r="V222" t="s">
        <v>547</v>
      </c>
      <c r="W222" t="s">
        <v>548</v>
      </c>
    </row>
    <row r="223" spans="1:23" x14ac:dyDescent="0.25">
      <c r="A223">
        <v>9.8870199999999997</v>
      </c>
      <c r="B223" s="4">
        <v>10.4123</v>
      </c>
      <c r="C223" s="4">
        <v>10.3201</v>
      </c>
      <c r="D223" s="4">
        <v>10.387</v>
      </c>
      <c r="E223" s="4">
        <v>11.3674</v>
      </c>
      <c r="F223" s="4">
        <v>11.158200000000001</v>
      </c>
      <c r="I223">
        <v>9</v>
      </c>
      <c r="J223">
        <v>9</v>
      </c>
      <c r="K223">
        <v>0</v>
      </c>
      <c r="L223">
        <v>0</v>
      </c>
      <c r="M223">
        <v>0</v>
      </c>
      <c r="N223">
        <v>1339100</v>
      </c>
      <c r="O223">
        <v>2642000</v>
      </c>
      <c r="P223">
        <v>2285300</v>
      </c>
      <c r="Q223">
        <v>1.05884</v>
      </c>
      <c r="R223">
        <v>-0.76440200000000003</v>
      </c>
      <c r="S223">
        <v>-2.2532700000000001</v>
      </c>
      <c r="T223" t="s">
        <v>6</v>
      </c>
      <c r="U223" t="s">
        <v>6</v>
      </c>
      <c r="V223" t="s">
        <v>7</v>
      </c>
      <c r="W223" t="s">
        <v>8</v>
      </c>
    </row>
  </sheetData>
  <sortState ref="A7:AO20">
    <sortCondition descending="1" ref="AB7:AB20"/>
  </sortState>
  <conditionalFormatting sqref="A2:A223">
    <cfRule type="expression" dxfId="5" priority="6">
      <formula>K2=0</formula>
    </cfRule>
  </conditionalFormatting>
  <conditionalFormatting sqref="B1:B1048576">
    <cfRule type="expression" dxfId="4" priority="5">
      <formula>L1=0</formula>
    </cfRule>
  </conditionalFormatting>
  <conditionalFormatting sqref="C1:C1048576">
    <cfRule type="expression" dxfId="3" priority="4">
      <formula>M1=0</formula>
    </cfRule>
  </conditionalFormatting>
  <conditionalFormatting sqref="D1:D1048576">
    <cfRule type="expression" dxfId="2" priority="3">
      <formula>N1=0</formula>
    </cfRule>
  </conditionalFormatting>
  <conditionalFormatting sqref="E1:E1048576">
    <cfRule type="expression" dxfId="1" priority="2">
      <formula>O1=0</formula>
    </cfRule>
  </conditionalFormatting>
  <conditionalFormatting sqref="F1:F1048576">
    <cfRule type="expression" dxfId="0" priority="1">
      <formula>P1=0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New data Perseus-matrix based</vt:lpstr>
      <vt:lpstr>sample-based imputation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Juanma</dc:creator>
  <cp:lastModifiedBy>Juanma</cp:lastModifiedBy>
  <dcterms:created xsi:type="dcterms:W3CDTF">2018-11-15T11:24:29Z</dcterms:created>
  <dcterms:modified xsi:type="dcterms:W3CDTF">2018-12-21T11:14:49Z</dcterms:modified>
</cp:coreProperties>
</file>