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75" windowWidth="20055" windowHeight="7935"/>
  </bookViews>
  <sheets>
    <sheet name="28.02.2016" sheetId="1" r:id="rId1"/>
    <sheet name="27.02.2016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D5" i="1" l="1"/>
  <c r="BF5" i="1"/>
  <c r="BH5" i="1"/>
  <c r="BL5" i="1" s="1"/>
  <c r="BJ5" i="1"/>
  <c r="BD6" i="1"/>
  <c r="BF6" i="1"/>
  <c r="BH6" i="1"/>
  <c r="BJ6" i="1"/>
  <c r="BD7" i="1"/>
  <c r="BF7" i="1"/>
  <c r="BH7" i="1"/>
  <c r="BJ7" i="1"/>
  <c r="BD8" i="1"/>
  <c r="BF8" i="1"/>
  <c r="BH8" i="1"/>
  <c r="BJ8" i="1"/>
  <c r="BD9" i="1"/>
  <c r="BF9" i="1"/>
  <c r="BH9" i="1"/>
  <c r="BL9" i="1" s="1"/>
  <c r="BJ9" i="1"/>
  <c r="BD10" i="1"/>
  <c r="BF10" i="1"/>
  <c r="BH10" i="1"/>
  <c r="BJ10" i="1"/>
  <c r="BL10" i="1" s="1"/>
  <c r="BD11" i="1"/>
  <c r="BF11" i="1"/>
  <c r="BH11" i="1"/>
  <c r="BJ11" i="1"/>
  <c r="BD12" i="1"/>
  <c r="BF12" i="1"/>
  <c r="BH12" i="1"/>
  <c r="BJ12" i="1"/>
  <c r="BD13" i="1"/>
  <c r="BF13" i="1"/>
  <c r="BH13" i="1"/>
  <c r="BJ13" i="1"/>
  <c r="BD14" i="1"/>
  <c r="BF14" i="1"/>
  <c r="BL14" i="1" s="1"/>
  <c r="BH14" i="1"/>
  <c r="BJ14" i="1"/>
  <c r="BD15" i="1"/>
  <c r="BF15" i="1"/>
  <c r="BH15" i="1"/>
  <c r="BJ15" i="1"/>
  <c r="BD16" i="1"/>
  <c r="BF16" i="1"/>
  <c r="BH16" i="1"/>
  <c r="BJ16" i="1"/>
  <c r="BD17" i="1"/>
  <c r="BF17" i="1"/>
  <c r="BH17" i="1"/>
  <c r="BJ17" i="1"/>
  <c r="BD18" i="1"/>
  <c r="BF18" i="1"/>
  <c r="BH18" i="1"/>
  <c r="BJ18" i="1"/>
  <c r="BL18" i="1"/>
  <c r="BD20" i="1"/>
  <c r="BF20" i="1"/>
  <c r="BH20" i="1"/>
  <c r="BJ20" i="1"/>
  <c r="BL20" i="1" s="1"/>
  <c r="BD21" i="1"/>
  <c r="BF21" i="1"/>
  <c r="BH21" i="1"/>
  <c r="BJ21" i="1"/>
  <c r="BL21" i="1" s="1"/>
  <c r="BD22" i="1"/>
  <c r="BF22" i="1"/>
  <c r="BH22" i="1"/>
  <c r="BJ22" i="1"/>
  <c r="BD23" i="1"/>
  <c r="BF23" i="1"/>
  <c r="BH23" i="1"/>
  <c r="BJ23" i="1"/>
  <c r="BL23" i="1" s="1"/>
  <c r="BD24" i="1"/>
  <c r="BF24" i="1"/>
  <c r="BH24" i="1"/>
  <c r="BJ24" i="1"/>
  <c r="BD26" i="1"/>
  <c r="BF26" i="1"/>
  <c r="BH26" i="1"/>
  <c r="BJ26" i="1"/>
  <c r="BD27" i="1"/>
  <c r="BF27" i="1"/>
  <c r="BH27" i="1"/>
  <c r="BL27" i="1" s="1"/>
  <c r="BJ27" i="1"/>
  <c r="BD28" i="1"/>
  <c r="BF28" i="1"/>
  <c r="BH28" i="1"/>
  <c r="BJ28" i="1"/>
  <c r="BL28" i="1" s="1"/>
  <c r="BD29" i="1"/>
  <c r="BF29" i="1"/>
  <c r="BH29" i="1"/>
  <c r="BJ29" i="1"/>
  <c r="BD30" i="1"/>
  <c r="BF30" i="1"/>
  <c r="BH30" i="1"/>
  <c r="BJ30" i="1"/>
  <c r="BD31" i="1"/>
  <c r="BF31" i="1"/>
  <c r="BH31" i="1"/>
  <c r="BJ31" i="1"/>
  <c r="BD32" i="1"/>
  <c r="BF32" i="1"/>
  <c r="BL32" i="1" s="1"/>
  <c r="BH32" i="1"/>
  <c r="BJ32" i="1"/>
  <c r="BD33" i="1"/>
  <c r="BF33" i="1"/>
  <c r="BH33" i="1"/>
  <c r="BJ33" i="1"/>
  <c r="BD34" i="1"/>
  <c r="BF34" i="1"/>
  <c r="BH34" i="1"/>
  <c r="BJ34" i="1"/>
  <c r="BD35" i="1"/>
  <c r="BF35" i="1"/>
  <c r="BH35" i="1"/>
  <c r="BJ35" i="1"/>
  <c r="BD36" i="1"/>
  <c r="BF36" i="1"/>
  <c r="BH36" i="1"/>
  <c r="BJ36" i="1"/>
  <c r="BL36" i="1"/>
  <c r="BD37" i="1"/>
  <c r="BF37" i="1"/>
  <c r="BH37" i="1"/>
  <c r="BJ37" i="1"/>
  <c r="BL37" i="1" s="1"/>
  <c r="BD38" i="1"/>
  <c r="BF38" i="1"/>
  <c r="BH38" i="1"/>
  <c r="BJ38" i="1"/>
  <c r="BL38" i="1" s="1"/>
  <c r="BD39" i="1"/>
  <c r="BF39" i="1"/>
  <c r="BH39" i="1"/>
  <c r="BJ39" i="1"/>
  <c r="BD40" i="1"/>
  <c r="BF40" i="1"/>
  <c r="BH40" i="1"/>
  <c r="BJ40" i="1"/>
  <c r="BL40" i="1" s="1"/>
  <c r="BD41" i="1"/>
  <c r="BF41" i="1"/>
  <c r="BH41" i="1"/>
  <c r="BJ41" i="1"/>
  <c r="BD42" i="1"/>
  <c r="BF42" i="1"/>
  <c r="BH42" i="1"/>
  <c r="BJ42" i="1"/>
  <c r="BD43" i="1"/>
  <c r="BF43" i="1"/>
  <c r="BH43" i="1"/>
  <c r="BL43" i="1" s="1"/>
  <c r="BJ43" i="1"/>
  <c r="BD44" i="1"/>
  <c r="BF44" i="1"/>
  <c r="BH44" i="1"/>
  <c r="BJ44" i="1"/>
  <c r="BL44" i="1" s="1"/>
  <c r="BD45" i="1"/>
  <c r="BF45" i="1"/>
  <c r="BH45" i="1"/>
  <c r="BJ45" i="1"/>
  <c r="BD46" i="1"/>
  <c r="BF46" i="1"/>
  <c r="BH46" i="1"/>
  <c r="BJ46" i="1"/>
  <c r="BD47" i="1"/>
  <c r="BF47" i="1"/>
  <c r="BH47" i="1"/>
  <c r="BJ47" i="1"/>
  <c r="BD48" i="1"/>
  <c r="BF48" i="1"/>
  <c r="BL48" i="1" s="1"/>
  <c r="BH48" i="1"/>
  <c r="BJ48" i="1"/>
  <c r="BD49" i="1"/>
  <c r="BF49" i="1"/>
  <c r="BH49" i="1"/>
  <c r="BJ49" i="1"/>
  <c r="AJ10" i="1"/>
  <c r="D5" i="1"/>
  <c r="AE15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W44" i="2"/>
  <c r="BU44" i="2"/>
  <c r="BS44" i="2"/>
  <c r="BW43" i="2"/>
  <c r="BS43" i="2"/>
  <c r="BY6" i="2"/>
  <c r="BW6" i="2"/>
  <c r="BU6" i="2"/>
  <c r="BS6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E8" i="2"/>
  <c r="AE9" i="2"/>
  <c r="AE10" i="2"/>
  <c r="AE11" i="2"/>
  <c r="AE12" i="2"/>
  <c r="AE13" i="2"/>
  <c r="AE14" i="2"/>
  <c r="AE16" i="2"/>
  <c r="AE17" i="2"/>
  <c r="AE18" i="2"/>
  <c r="AE19" i="2"/>
  <c r="AE20" i="2"/>
  <c r="AE21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4" i="2"/>
  <c r="Q35" i="2"/>
  <c r="Q36" i="2"/>
  <c r="Q37" i="2"/>
  <c r="Q38" i="2"/>
  <c r="Q39" i="2"/>
  <c r="Q40" i="2"/>
  <c r="Q41" i="2"/>
  <c r="Q42" i="2"/>
  <c r="Q43" i="2"/>
  <c r="Q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BK52" i="2"/>
  <c r="BI52" i="2"/>
  <c r="BG52" i="2"/>
  <c r="BE52" i="2"/>
  <c r="AX52" i="2"/>
  <c r="AV52" i="2"/>
  <c r="AT52" i="2"/>
  <c r="AR52" i="2"/>
  <c r="AK52" i="2"/>
  <c r="AI52" i="2"/>
  <c r="AG52" i="2"/>
  <c r="AE52" i="2"/>
  <c r="BK51" i="2"/>
  <c r="BI51" i="2"/>
  <c r="BG51" i="2"/>
  <c r="BE51" i="2"/>
  <c r="AX51" i="2"/>
  <c r="AV51" i="2"/>
  <c r="AT51" i="2"/>
  <c r="AR51" i="2"/>
  <c r="AK51" i="2"/>
  <c r="AI51" i="2"/>
  <c r="AG51" i="2"/>
  <c r="AE51" i="2"/>
  <c r="BK50" i="2"/>
  <c r="BI50" i="2"/>
  <c r="BG50" i="2"/>
  <c r="BE50" i="2"/>
  <c r="AX50" i="2"/>
  <c r="AV50" i="2"/>
  <c r="AT50" i="2"/>
  <c r="AK50" i="2"/>
  <c r="AI50" i="2"/>
  <c r="AG50" i="2"/>
  <c r="AE50" i="2"/>
  <c r="BK49" i="2"/>
  <c r="BI49" i="2"/>
  <c r="BG49" i="2"/>
  <c r="BE49" i="2"/>
  <c r="AX49" i="2"/>
  <c r="AV49" i="2"/>
  <c r="AK49" i="2"/>
  <c r="AI49" i="2"/>
  <c r="AG49" i="2"/>
  <c r="AE49" i="2"/>
  <c r="BK48" i="2"/>
  <c r="BI48" i="2"/>
  <c r="AX48" i="2"/>
  <c r="AV48" i="2"/>
  <c r="AI48" i="2"/>
  <c r="AG48" i="2"/>
  <c r="AE48" i="2"/>
  <c r="BK47" i="2"/>
  <c r="BI47" i="2"/>
  <c r="AX47" i="2"/>
  <c r="AV47" i="2"/>
  <c r="AI47" i="2"/>
  <c r="AG47" i="2"/>
  <c r="AE47" i="2"/>
  <c r="BK46" i="2"/>
  <c r="AX46" i="2"/>
  <c r="AV46" i="2"/>
  <c r="AI46" i="2"/>
  <c r="AE46" i="2"/>
  <c r="BK45" i="2"/>
  <c r="AX45" i="2"/>
  <c r="AI45" i="2"/>
  <c r="AE45" i="2"/>
  <c r="AI44" i="2"/>
  <c r="AE44" i="2"/>
  <c r="AE43" i="2"/>
  <c r="BK6" i="2"/>
  <c r="BI6" i="2"/>
  <c r="BG6" i="2"/>
  <c r="BE6" i="2"/>
  <c r="AX6" i="2"/>
  <c r="AV6" i="2"/>
  <c r="AT6" i="2"/>
  <c r="AR6" i="2"/>
  <c r="AK6" i="2"/>
  <c r="AI6" i="2"/>
  <c r="AG6" i="2"/>
  <c r="AE6" i="2"/>
  <c r="W52" i="2"/>
  <c r="U52" i="2"/>
  <c r="S52" i="2"/>
  <c r="Q52" i="2"/>
  <c r="W51" i="2"/>
  <c r="U51" i="2"/>
  <c r="S51" i="2"/>
  <c r="Q51" i="2"/>
  <c r="W50" i="2"/>
  <c r="S50" i="2"/>
  <c r="Q50" i="2"/>
  <c r="W49" i="2"/>
  <c r="S49" i="2"/>
  <c r="Q49" i="2"/>
  <c r="W48" i="2"/>
  <c r="S48" i="2"/>
  <c r="Q48" i="2"/>
  <c r="W47" i="2"/>
  <c r="S47" i="2"/>
  <c r="Q47" i="2"/>
  <c r="W46" i="2"/>
  <c r="Q46" i="2"/>
  <c r="Q45" i="2"/>
  <c r="W6" i="2"/>
  <c r="U6" i="2"/>
  <c r="S6" i="2"/>
  <c r="Q6" i="2"/>
  <c r="J52" i="2"/>
  <c r="H52" i="2"/>
  <c r="F52" i="2"/>
  <c r="D52" i="2"/>
  <c r="J51" i="2"/>
  <c r="H51" i="2"/>
  <c r="F51" i="2"/>
  <c r="D51" i="2"/>
  <c r="J50" i="2"/>
  <c r="F50" i="2"/>
  <c r="D50" i="2"/>
  <c r="J49" i="2"/>
  <c r="F49" i="2"/>
  <c r="D49" i="2"/>
  <c r="J48" i="2"/>
  <c r="F48" i="2"/>
  <c r="D48" i="2"/>
  <c r="F47" i="2"/>
  <c r="D47" i="2"/>
  <c r="D46" i="2"/>
  <c r="J6" i="2"/>
  <c r="H6" i="2"/>
  <c r="F6" i="2"/>
  <c r="D6" i="2"/>
  <c r="F5" i="1"/>
  <c r="H5" i="1"/>
  <c r="J5" i="1"/>
  <c r="Q5" i="1"/>
  <c r="S5" i="1"/>
  <c r="U5" i="1"/>
  <c r="W5" i="1"/>
  <c r="AD5" i="1"/>
  <c r="AF5" i="1"/>
  <c r="AH5" i="1"/>
  <c r="AJ5" i="1"/>
  <c r="AQ5" i="1"/>
  <c r="AS5" i="1"/>
  <c r="AU5" i="1"/>
  <c r="AW5" i="1"/>
  <c r="D6" i="1"/>
  <c r="F6" i="1"/>
  <c r="H6" i="1"/>
  <c r="J6" i="1"/>
  <c r="Q6" i="1"/>
  <c r="S6" i="1"/>
  <c r="U6" i="1"/>
  <c r="W6" i="1"/>
  <c r="AD6" i="1"/>
  <c r="AF6" i="1"/>
  <c r="AH6" i="1"/>
  <c r="AJ6" i="1"/>
  <c r="AQ6" i="1"/>
  <c r="AS6" i="1"/>
  <c r="AU6" i="1"/>
  <c r="AW6" i="1"/>
  <c r="D7" i="1"/>
  <c r="F7" i="1"/>
  <c r="H7" i="1"/>
  <c r="J7" i="1"/>
  <c r="Q7" i="1"/>
  <c r="S7" i="1"/>
  <c r="U7" i="1"/>
  <c r="W7" i="1"/>
  <c r="AD7" i="1"/>
  <c r="AF7" i="1"/>
  <c r="AH7" i="1"/>
  <c r="AJ7" i="1"/>
  <c r="AQ7" i="1"/>
  <c r="AS7" i="1"/>
  <c r="AU7" i="1"/>
  <c r="AW7" i="1"/>
  <c r="D8" i="1"/>
  <c r="F8" i="1"/>
  <c r="H8" i="1"/>
  <c r="J8" i="1"/>
  <c r="Q8" i="1"/>
  <c r="S8" i="1"/>
  <c r="U8" i="1"/>
  <c r="W8" i="1"/>
  <c r="AD8" i="1"/>
  <c r="AF8" i="1"/>
  <c r="AH8" i="1"/>
  <c r="AJ8" i="1"/>
  <c r="AQ8" i="1"/>
  <c r="AS8" i="1"/>
  <c r="AU8" i="1"/>
  <c r="AW8" i="1"/>
  <c r="D9" i="1"/>
  <c r="F9" i="1"/>
  <c r="H9" i="1"/>
  <c r="J9" i="1"/>
  <c r="Q9" i="1"/>
  <c r="S9" i="1"/>
  <c r="U9" i="1"/>
  <c r="W9" i="1"/>
  <c r="AD9" i="1"/>
  <c r="AF9" i="1"/>
  <c r="AH9" i="1"/>
  <c r="AJ9" i="1"/>
  <c r="AQ9" i="1"/>
  <c r="AS9" i="1"/>
  <c r="AU9" i="1"/>
  <c r="AW9" i="1"/>
  <c r="D10" i="1"/>
  <c r="F10" i="1"/>
  <c r="H10" i="1"/>
  <c r="J10" i="1"/>
  <c r="Q10" i="1"/>
  <c r="S10" i="1"/>
  <c r="U10" i="1"/>
  <c r="W10" i="1"/>
  <c r="AD10" i="1"/>
  <c r="AF10" i="1"/>
  <c r="AH10" i="1"/>
  <c r="AQ10" i="1"/>
  <c r="AS10" i="1"/>
  <c r="AU10" i="1"/>
  <c r="AW10" i="1"/>
  <c r="D11" i="1"/>
  <c r="F11" i="1"/>
  <c r="H11" i="1"/>
  <c r="J11" i="1"/>
  <c r="Q11" i="1"/>
  <c r="S11" i="1"/>
  <c r="U11" i="1"/>
  <c r="W11" i="1"/>
  <c r="AD11" i="1"/>
  <c r="AF11" i="1"/>
  <c r="AH11" i="1"/>
  <c r="AJ11" i="1"/>
  <c r="AQ11" i="1"/>
  <c r="AS11" i="1"/>
  <c r="AU11" i="1"/>
  <c r="AW11" i="1"/>
  <c r="D12" i="1"/>
  <c r="F12" i="1"/>
  <c r="H12" i="1"/>
  <c r="J12" i="1"/>
  <c r="Q12" i="1"/>
  <c r="S12" i="1"/>
  <c r="U12" i="1"/>
  <c r="W12" i="1"/>
  <c r="AD12" i="1"/>
  <c r="AF12" i="1"/>
  <c r="AH12" i="1"/>
  <c r="AJ12" i="1"/>
  <c r="AQ12" i="1"/>
  <c r="AS12" i="1"/>
  <c r="AU12" i="1"/>
  <c r="AW12" i="1"/>
  <c r="D13" i="1"/>
  <c r="F13" i="1"/>
  <c r="H13" i="1"/>
  <c r="J13" i="1"/>
  <c r="Q13" i="1"/>
  <c r="S13" i="1"/>
  <c r="U13" i="1"/>
  <c r="W13" i="1"/>
  <c r="AD13" i="1"/>
  <c r="AF13" i="1"/>
  <c r="AH13" i="1"/>
  <c r="AJ13" i="1"/>
  <c r="AQ13" i="1"/>
  <c r="AS13" i="1"/>
  <c r="AU13" i="1"/>
  <c r="AW13" i="1"/>
  <c r="D14" i="1"/>
  <c r="F14" i="1"/>
  <c r="H14" i="1"/>
  <c r="J14" i="1"/>
  <c r="Q14" i="1"/>
  <c r="S14" i="1"/>
  <c r="U14" i="1"/>
  <c r="W14" i="1"/>
  <c r="Y14" i="1" s="1"/>
  <c r="AD14" i="1"/>
  <c r="AF14" i="1"/>
  <c r="AH14" i="1"/>
  <c r="AJ14" i="1"/>
  <c r="AQ14" i="1"/>
  <c r="AS14" i="1"/>
  <c r="AU14" i="1"/>
  <c r="AW14" i="1"/>
  <c r="D15" i="1"/>
  <c r="F15" i="1"/>
  <c r="H15" i="1"/>
  <c r="J15" i="1"/>
  <c r="Q15" i="1"/>
  <c r="S15" i="1"/>
  <c r="U15" i="1"/>
  <c r="W15" i="1"/>
  <c r="AD15" i="1"/>
  <c r="AF15" i="1"/>
  <c r="AH15" i="1"/>
  <c r="AJ15" i="1"/>
  <c r="AQ15" i="1"/>
  <c r="AS15" i="1"/>
  <c r="AU15" i="1"/>
  <c r="AW15" i="1"/>
  <c r="D16" i="1"/>
  <c r="F16" i="1"/>
  <c r="H16" i="1"/>
  <c r="J16" i="1"/>
  <c r="Q16" i="1"/>
  <c r="S16" i="1"/>
  <c r="U16" i="1"/>
  <c r="W16" i="1"/>
  <c r="AD16" i="1"/>
  <c r="AF16" i="1"/>
  <c r="AH16" i="1"/>
  <c r="AJ16" i="1"/>
  <c r="AQ16" i="1"/>
  <c r="AS16" i="1"/>
  <c r="AU16" i="1"/>
  <c r="AW16" i="1"/>
  <c r="D17" i="1"/>
  <c r="F17" i="1"/>
  <c r="H17" i="1"/>
  <c r="J17" i="1"/>
  <c r="Q17" i="1"/>
  <c r="S17" i="1"/>
  <c r="U17" i="1"/>
  <c r="W17" i="1"/>
  <c r="AD17" i="1"/>
  <c r="AF17" i="1"/>
  <c r="AH17" i="1"/>
  <c r="AJ17" i="1"/>
  <c r="AQ17" i="1"/>
  <c r="AS17" i="1"/>
  <c r="AU17" i="1"/>
  <c r="AW17" i="1"/>
  <c r="D18" i="1"/>
  <c r="F18" i="1"/>
  <c r="H18" i="1"/>
  <c r="J18" i="1"/>
  <c r="Q18" i="1"/>
  <c r="S18" i="1"/>
  <c r="U18" i="1"/>
  <c r="W18" i="1"/>
  <c r="AD18" i="1"/>
  <c r="AF18" i="1"/>
  <c r="AH18" i="1"/>
  <c r="AJ18" i="1"/>
  <c r="AQ18" i="1"/>
  <c r="AS18" i="1"/>
  <c r="AU18" i="1"/>
  <c r="AW18" i="1"/>
  <c r="D20" i="1"/>
  <c r="F20" i="1"/>
  <c r="H20" i="1"/>
  <c r="J20" i="1"/>
  <c r="Q20" i="1"/>
  <c r="S20" i="1"/>
  <c r="U20" i="1"/>
  <c r="W20" i="1"/>
  <c r="AD20" i="1"/>
  <c r="AF20" i="1"/>
  <c r="AH20" i="1"/>
  <c r="AJ20" i="1"/>
  <c r="AQ20" i="1"/>
  <c r="AS20" i="1"/>
  <c r="AU20" i="1"/>
  <c r="AW20" i="1"/>
  <c r="D21" i="1"/>
  <c r="F21" i="1"/>
  <c r="H21" i="1"/>
  <c r="J21" i="1"/>
  <c r="Q21" i="1"/>
  <c r="S21" i="1"/>
  <c r="U21" i="1"/>
  <c r="W21" i="1"/>
  <c r="AD21" i="1"/>
  <c r="AF21" i="1"/>
  <c r="AH21" i="1"/>
  <c r="AJ21" i="1"/>
  <c r="AQ21" i="1"/>
  <c r="AS21" i="1"/>
  <c r="AU21" i="1"/>
  <c r="AW21" i="1"/>
  <c r="D22" i="1"/>
  <c r="F22" i="1"/>
  <c r="H22" i="1"/>
  <c r="J22" i="1"/>
  <c r="Q22" i="1"/>
  <c r="S22" i="1"/>
  <c r="U22" i="1"/>
  <c r="W22" i="1"/>
  <c r="AD22" i="1"/>
  <c r="AF22" i="1"/>
  <c r="AH22" i="1"/>
  <c r="AJ22" i="1"/>
  <c r="AQ22" i="1"/>
  <c r="AS22" i="1"/>
  <c r="AU22" i="1"/>
  <c r="AW22" i="1"/>
  <c r="D23" i="1"/>
  <c r="F23" i="1"/>
  <c r="H23" i="1"/>
  <c r="J23" i="1"/>
  <c r="Q23" i="1"/>
  <c r="S23" i="1"/>
  <c r="U23" i="1"/>
  <c r="W23" i="1"/>
  <c r="AD23" i="1"/>
  <c r="AF23" i="1"/>
  <c r="AH23" i="1"/>
  <c r="AJ23" i="1"/>
  <c r="AQ23" i="1"/>
  <c r="AS23" i="1"/>
  <c r="AU23" i="1"/>
  <c r="AW23" i="1"/>
  <c r="D24" i="1"/>
  <c r="F24" i="1"/>
  <c r="H24" i="1"/>
  <c r="J24" i="1"/>
  <c r="Q24" i="1"/>
  <c r="S24" i="1"/>
  <c r="U24" i="1"/>
  <c r="W24" i="1"/>
  <c r="AD24" i="1"/>
  <c r="AF24" i="1"/>
  <c r="AH24" i="1"/>
  <c r="AJ24" i="1"/>
  <c r="AQ24" i="1"/>
  <c r="AS24" i="1"/>
  <c r="AU24" i="1"/>
  <c r="AW24" i="1"/>
  <c r="D26" i="1"/>
  <c r="F26" i="1"/>
  <c r="H26" i="1"/>
  <c r="J26" i="1"/>
  <c r="Q26" i="1"/>
  <c r="S26" i="1"/>
  <c r="U26" i="1"/>
  <c r="W26" i="1"/>
  <c r="AD26" i="1"/>
  <c r="AF26" i="1"/>
  <c r="AH26" i="1"/>
  <c r="AJ26" i="1"/>
  <c r="AQ26" i="1"/>
  <c r="AS26" i="1"/>
  <c r="AU26" i="1"/>
  <c r="AW26" i="1"/>
  <c r="D27" i="1"/>
  <c r="F27" i="1"/>
  <c r="H27" i="1"/>
  <c r="J27" i="1"/>
  <c r="Q27" i="1"/>
  <c r="S27" i="1"/>
  <c r="U27" i="1"/>
  <c r="W27" i="1"/>
  <c r="AD27" i="1"/>
  <c r="AF27" i="1"/>
  <c r="AH27" i="1"/>
  <c r="AJ27" i="1"/>
  <c r="AQ27" i="1"/>
  <c r="AS27" i="1"/>
  <c r="AU27" i="1"/>
  <c r="AW27" i="1"/>
  <c r="D28" i="1"/>
  <c r="F28" i="1"/>
  <c r="H28" i="1"/>
  <c r="J28" i="1"/>
  <c r="Q28" i="1"/>
  <c r="S28" i="1"/>
  <c r="U28" i="1"/>
  <c r="W28" i="1"/>
  <c r="AD28" i="1"/>
  <c r="AF28" i="1"/>
  <c r="AH28" i="1"/>
  <c r="AJ28" i="1"/>
  <c r="AQ28" i="1"/>
  <c r="AS28" i="1"/>
  <c r="AU28" i="1"/>
  <c r="AW28" i="1"/>
  <c r="D29" i="1"/>
  <c r="F29" i="1"/>
  <c r="H29" i="1"/>
  <c r="J29" i="1"/>
  <c r="Q29" i="1"/>
  <c r="S29" i="1"/>
  <c r="U29" i="1"/>
  <c r="W29" i="1"/>
  <c r="AD29" i="1"/>
  <c r="AF29" i="1"/>
  <c r="AH29" i="1"/>
  <c r="AJ29" i="1"/>
  <c r="AQ29" i="1"/>
  <c r="AS29" i="1"/>
  <c r="AU29" i="1"/>
  <c r="AW29" i="1"/>
  <c r="D30" i="1"/>
  <c r="F30" i="1"/>
  <c r="H30" i="1"/>
  <c r="J30" i="1"/>
  <c r="Q30" i="1"/>
  <c r="S30" i="1"/>
  <c r="U30" i="1"/>
  <c r="W30" i="1"/>
  <c r="AD30" i="1"/>
  <c r="AF30" i="1"/>
  <c r="AH30" i="1"/>
  <c r="AJ30" i="1"/>
  <c r="AQ30" i="1"/>
  <c r="AS30" i="1"/>
  <c r="AU30" i="1"/>
  <c r="AW30" i="1"/>
  <c r="D31" i="1"/>
  <c r="F31" i="1"/>
  <c r="H31" i="1"/>
  <c r="J31" i="1"/>
  <c r="Q31" i="1"/>
  <c r="S31" i="1"/>
  <c r="U31" i="1"/>
  <c r="W31" i="1"/>
  <c r="AD31" i="1"/>
  <c r="AF31" i="1"/>
  <c r="AH31" i="1"/>
  <c r="AJ31" i="1"/>
  <c r="AQ31" i="1"/>
  <c r="AS31" i="1"/>
  <c r="AU31" i="1"/>
  <c r="AW31" i="1"/>
  <c r="D32" i="1"/>
  <c r="F32" i="1"/>
  <c r="H32" i="1"/>
  <c r="J32" i="1"/>
  <c r="Q32" i="1"/>
  <c r="S32" i="1"/>
  <c r="U32" i="1"/>
  <c r="W32" i="1"/>
  <c r="AD32" i="1"/>
  <c r="AF32" i="1"/>
  <c r="AH32" i="1"/>
  <c r="AJ32" i="1"/>
  <c r="AQ32" i="1"/>
  <c r="AS32" i="1"/>
  <c r="AU32" i="1"/>
  <c r="AW32" i="1"/>
  <c r="D33" i="1"/>
  <c r="F33" i="1"/>
  <c r="H33" i="1"/>
  <c r="J33" i="1"/>
  <c r="Q33" i="1"/>
  <c r="S33" i="1"/>
  <c r="U33" i="1"/>
  <c r="W33" i="1"/>
  <c r="AD33" i="1"/>
  <c r="AF33" i="1"/>
  <c r="AH33" i="1"/>
  <c r="AJ33" i="1"/>
  <c r="AQ33" i="1"/>
  <c r="AS33" i="1"/>
  <c r="AU33" i="1"/>
  <c r="AW33" i="1"/>
  <c r="D34" i="1"/>
  <c r="F34" i="1"/>
  <c r="H34" i="1"/>
  <c r="J34" i="1"/>
  <c r="Q34" i="1"/>
  <c r="S34" i="1"/>
  <c r="U34" i="1"/>
  <c r="W34" i="1"/>
  <c r="AD34" i="1"/>
  <c r="AF34" i="1"/>
  <c r="AH34" i="1"/>
  <c r="AJ34" i="1"/>
  <c r="AQ34" i="1"/>
  <c r="AS34" i="1"/>
  <c r="AU34" i="1"/>
  <c r="AW34" i="1"/>
  <c r="D35" i="1"/>
  <c r="F35" i="1"/>
  <c r="H35" i="1"/>
  <c r="J35" i="1"/>
  <c r="Q35" i="1"/>
  <c r="S35" i="1"/>
  <c r="U35" i="1"/>
  <c r="W35" i="1"/>
  <c r="AD35" i="1"/>
  <c r="AF35" i="1"/>
  <c r="AH35" i="1"/>
  <c r="AJ35" i="1"/>
  <c r="AQ35" i="1"/>
  <c r="AS35" i="1"/>
  <c r="AU35" i="1"/>
  <c r="AW35" i="1"/>
  <c r="D36" i="1"/>
  <c r="F36" i="1"/>
  <c r="H36" i="1"/>
  <c r="J36" i="1"/>
  <c r="Q36" i="1"/>
  <c r="S36" i="1"/>
  <c r="U36" i="1"/>
  <c r="W36" i="1"/>
  <c r="AD36" i="1"/>
  <c r="AF36" i="1"/>
  <c r="AH36" i="1"/>
  <c r="AJ36" i="1"/>
  <c r="AQ36" i="1"/>
  <c r="AS36" i="1"/>
  <c r="AU36" i="1"/>
  <c r="AW36" i="1"/>
  <c r="D37" i="1"/>
  <c r="F37" i="1"/>
  <c r="H37" i="1"/>
  <c r="J37" i="1"/>
  <c r="Q37" i="1"/>
  <c r="S37" i="1"/>
  <c r="U37" i="1"/>
  <c r="W37" i="1"/>
  <c r="AD37" i="1"/>
  <c r="AF37" i="1"/>
  <c r="AH37" i="1"/>
  <c r="AJ37" i="1"/>
  <c r="AQ37" i="1"/>
  <c r="AS37" i="1"/>
  <c r="AU37" i="1"/>
  <c r="AW37" i="1"/>
  <c r="D38" i="1"/>
  <c r="F38" i="1"/>
  <c r="H38" i="1"/>
  <c r="J38" i="1"/>
  <c r="Q38" i="1"/>
  <c r="S38" i="1"/>
  <c r="U38" i="1"/>
  <c r="W38" i="1"/>
  <c r="AD38" i="1"/>
  <c r="AF38" i="1"/>
  <c r="AH38" i="1"/>
  <c r="AJ38" i="1"/>
  <c r="AQ38" i="1"/>
  <c r="AS38" i="1"/>
  <c r="AU38" i="1"/>
  <c r="AW38" i="1"/>
  <c r="D39" i="1"/>
  <c r="F39" i="1"/>
  <c r="H39" i="1"/>
  <c r="J39" i="1"/>
  <c r="Q39" i="1"/>
  <c r="S39" i="1"/>
  <c r="U39" i="1"/>
  <c r="W39" i="1"/>
  <c r="AD39" i="1"/>
  <c r="AF39" i="1"/>
  <c r="AH39" i="1"/>
  <c r="AJ39" i="1"/>
  <c r="AQ39" i="1"/>
  <c r="AS39" i="1"/>
  <c r="AU39" i="1"/>
  <c r="AW39" i="1"/>
  <c r="D40" i="1"/>
  <c r="F40" i="1"/>
  <c r="H40" i="1"/>
  <c r="J40" i="1"/>
  <c r="Q40" i="1"/>
  <c r="S40" i="1"/>
  <c r="U40" i="1"/>
  <c r="W40" i="1"/>
  <c r="AD40" i="1"/>
  <c r="AF40" i="1"/>
  <c r="AH40" i="1"/>
  <c r="AJ40" i="1"/>
  <c r="AQ40" i="1"/>
  <c r="AS40" i="1"/>
  <c r="AU40" i="1"/>
  <c r="AW40" i="1"/>
  <c r="D41" i="1"/>
  <c r="F41" i="1"/>
  <c r="H41" i="1"/>
  <c r="J41" i="1"/>
  <c r="Q41" i="1"/>
  <c r="S41" i="1"/>
  <c r="U41" i="1"/>
  <c r="W41" i="1"/>
  <c r="AD41" i="1"/>
  <c r="AF41" i="1"/>
  <c r="AH41" i="1"/>
  <c r="AJ41" i="1"/>
  <c r="AQ41" i="1"/>
  <c r="AS41" i="1"/>
  <c r="AU41" i="1"/>
  <c r="AW41" i="1"/>
  <c r="D42" i="1"/>
  <c r="F42" i="1"/>
  <c r="H42" i="1"/>
  <c r="J42" i="1"/>
  <c r="Q42" i="1"/>
  <c r="S42" i="1"/>
  <c r="U42" i="1"/>
  <c r="W42" i="1"/>
  <c r="AD42" i="1"/>
  <c r="AF42" i="1"/>
  <c r="AH42" i="1"/>
  <c r="AJ42" i="1"/>
  <c r="AQ42" i="1"/>
  <c r="AS42" i="1"/>
  <c r="AU42" i="1"/>
  <c r="AW42" i="1"/>
  <c r="D43" i="1"/>
  <c r="F43" i="1"/>
  <c r="H43" i="1"/>
  <c r="J43" i="1"/>
  <c r="Q43" i="1"/>
  <c r="S43" i="1"/>
  <c r="U43" i="1"/>
  <c r="W43" i="1"/>
  <c r="AD43" i="1"/>
  <c r="AF43" i="1"/>
  <c r="AH43" i="1"/>
  <c r="AJ43" i="1"/>
  <c r="AQ43" i="1"/>
  <c r="AS43" i="1"/>
  <c r="AU43" i="1"/>
  <c r="AW43" i="1"/>
  <c r="D44" i="1"/>
  <c r="F44" i="1"/>
  <c r="H44" i="1"/>
  <c r="J44" i="1"/>
  <c r="Q44" i="1"/>
  <c r="S44" i="1"/>
  <c r="U44" i="1"/>
  <c r="W44" i="1"/>
  <c r="AD44" i="1"/>
  <c r="AF44" i="1"/>
  <c r="AH44" i="1"/>
  <c r="AJ44" i="1"/>
  <c r="AQ44" i="1"/>
  <c r="AS44" i="1"/>
  <c r="AU44" i="1"/>
  <c r="AW44" i="1"/>
  <c r="D45" i="1"/>
  <c r="F45" i="1"/>
  <c r="H45" i="1"/>
  <c r="J45" i="1"/>
  <c r="Q45" i="1"/>
  <c r="S45" i="1"/>
  <c r="U45" i="1"/>
  <c r="W45" i="1"/>
  <c r="AD45" i="1"/>
  <c r="AF45" i="1"/>
  <c r="AH45" i="1"/>
  <c r="AJ45" i="1"/>
  <c r="AQ45" i="1"/>
  <c r="AS45" i="1"/>
  <c r="AU45" i="1"/>
  <c r="AW45" i="1"/>
  <c r="D46" i="1"/>
  <c r="F46" i="1"/>
  <c r="H46" i="1"/>
  <c r="J46" i="1"/>
  <c r="Q46" i="1"/>
  <c r="S46" i="1"/>
  <c r="U46" i="1"/>
  <c r="W46" i="1"/>
  <c r="AD46" i="1"/>
  <c r="AF46" i="1"/>
  <c r="AH46" i="1"/>
  <c r="AJ46" i="1"/>
  <c r="AQ46" i="1"/>
  <c r="AS46" i="1"/>
  <c r="AU46" i="1"/>
  <c r="AW46" i="1"/>
  <c r="D47" i="1"/>
  <c r="F47" i="1"/>
  <c r="H47" i="1"/>
  <c r="J47" i="1"/>
  <c r="Q47" i="1"/>
  <c r="S47" i="1"/>
  <c r="U47" i="1"/>
  <c r="W47" i="1"/>
  <c r="AD47" i="1"/>
  <c r="AF47" i="1"/>
  <c r="AH47" i="1"/>
  <c r="AJ47" i="1"/>
  <c r="AQ47" i="1"/>
  <c r="AS47" i="1"/>
  <c r="AU47" i="1"/>
  <c r="AW47" i="1"/>
  <c r="D48" i="1"/>
  <c r="F48" i="1"/>
  <c r="H48" i="1"/>
  <c r="J48" i="1"/>
  <c r="Q48" i="1"/>
  <c r="S48" i="1"/>
  <c r="U48" i="1"/>
  <c r="W48" i="1"/>
  <c r="AD48" i="1"/>
  <c r="AF48" i="1"/>
  <c r="AH48" i="1"/>
  <c r="AJ48" i="1"/>
  <c r="AQ48" i="1"/>
  <c r="AS48" i="1"/>
  <c r="AU48" i="1"/>
  <c r="AW48" i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W49" i="1"/>
  <c r="AU49" i="1"/>
  <c r="AS49" i="1"/>
  <c r="AQ49" i="1"/>
  <c r="AJ49" i="1"/>
  <c r="AH49" i="1"/>
  <c r="AF49" i="1"/>
  <c r="AD49" i="1"/>
  <c r="W49" i="1"/>
  <c r="U49" i="1"/>
  <c r="S49" i="1"/>
  <c r="Q49" i="1"/>
  <c r="J49" i="1"/>
  <c r="H49" i="1"/>
  <c r="F49" i="1"/>
  <c r="D49" i="1"/>
  <c r="BL39" i="1" l="1"/>
  <c r="BL33" i="1"/>
  <c r="BL22" i="1"/>
  <c r="BL16" i="1"/>
  <c r="BL47" i="1"/>
  <c r="BL42" i="1"/>
  <c r="BL41" i="1"/>
  <c r="BL31" i="1"/>
  <c r="BL26" i="1"/>
  <c r="BL24" i="1"/>
  <c r="BL13" i="1"/>
  <c r="BL8" i="1"/>
  <c r="BL7" i="1"/>
  <c r="BL49" i="1"/>
  <c r="BL34" i="1"/>
  <c r="BL15" i="1"/>
  <c r="BL46" i="1"/>
  <c r="BL45" i="1"/>
  <c r="BL35" i="1"/>
  <c r="BL30" i="1"/>
  <c r="BL29" i="1"/>
  <c r="BL17" i="1"/>
  <c r="BL12" i="1"/>
  <c r="BL11" i="1"/>
  <c r="BL6" i="1"/>
  <c r="CA43" i="2"/>
  <c r="CA31" i="2"/>
  <c r="CA23" i="2"/>
  <c r="CA42" i="2"/>
  <c r="CA38" i="2"/>
  <c r="CA26" i="2"/>
  <c r="CA22" i="2"/>
  <c r="CA18" i="2"/>
  <c r="CA10" i="2"/>
  <c r="CA44" i="2"/>
  <c r="CA34" i="2"/>
  <c r="AL45" i="1"/>
  <c r="Y36" i="1"/>
  <c r="AL33" i="1"/>
  <c r="L32" i="1"/>
  <c r="AY46" i="1"/>
  <c r="AL41" i="1"/>
  <c r="L48" i="1"/>
  <c r="Y45" i="1"/>
  <c r="AL24" i="1"/>
  <c r="Y12" i="1"/>
  <c r="AL11" i="1"/>
  <c r="AY16" i="1"/>
  <c r="AY8" i="1"/>
  <c r="AY26" i="1"/>
  <c r="AY34" i="1"/>
  <c r="AY30" i="1"/>
  <c r="AY21" i="1"/>
  <c r="AY12" i="1"/>
  <c r="AY11" i="1"/>
  <c r="AY13" i="1"/>
  <c r="AY38" i="1"/>
  <c r="AL42" i="1"/>
  <c r="AL22" i="1"/>
  <c r="AL14" i="1"/>
  <c r="AL7" i="1"/>
  <c r="AL5" i="1"/>
  <c r="Y48" i="1"/>
  <c r="Y44" i="1"/>
  <c r="Y40" i="1"/>
  <c r="Y32" i="1"/>
  <c r="Y23" i="1"/>
  <c r="Y22" i="1"/>
  <c r="Y18" i="1"/>
  <c r="Y28" i="1"/>
  <c r="Y34" i="1"/>
  <c r="Y6" i="1"/>
  <c r="L47" i="1"/>
  <c r="L43" i="1"/>
  <c r="L28" i="1"/>
  <c r="L12" i="1"/>
  <c r="L35" i="1"/>
  <c r="L34" i="1"/>
  <c r="L22" i="1"/>
  <c r="L9" i="1"/>
  <c r="CA39" i="2"/>
  <c r="CA15" i="2"/>
  <c r="CA14" i="2"/>
  <c r="CA19" i="2"/>
  <c r="CA30" i="2"/>
  <c r="CA35" i="2"/>
  <c r="Y50" i="2"/>
  <c r="AZ44" i="2"/>
  <c r="AZ40" i="2"/>
  <c r="AZ36" i="2"/>
  <c r="AZ32" i="2"/>
  <c r="AZ28" i="2"/>
  <c r="AZ24" i="2"/>
  <c r="AZ20" i="2"/>
  <c r="AZ16" i="2"/>
  <c r="AZ12" i="2"/>
  <c r="AZ8" i="2"/>
  <c r="CA40" i="2"/>
  <c r="CA28" i="2"/>
  <c r="CA27" i="2"/>
  <c r="CA11" i="2"/>
  <c r="Y48" i="2"/>
  <c r="Y49" i="2"/>
  <c r="AZ47" i="2"/>
  <c r="L44" i="2"/>
  <c r="L40" i="2"/>
  <c r="L36" i="2"/>
  <c r="L32" i="2"/>
  <c r="L28" i="2"/>
  <c r="L24" i="2"/>
  <c r="L20" i="2"/>
  <c r="L16" i="2"/>
  <c r="L12" i="2"/>
  <c r="L8" i="2"/>
  <c r="AZ42" i="2"/>
  <c r="AZ38" i="2"/>
  <c r="AZ34" i="2"/>
  <c r="AZ30" i="2"/>
  <c r="AZ26" i="2"/>
  <c r="AZ22" i="2"/>
  <c r="AZ18" i="2"/>
  <c r="AZ14" i="2"/>
  <c r="AZ10" i="2"/>
  <c r="CA36" i="2"/>
  <c r="CA32" i="2"/>
  <c r="CA24" i="2"/>
  <c r="CA20" i="2"/>
  <c r="CA16" i="2"/>
  <c r="CA12" i="2"/>
  <c r="CA8" i="2"/>
  <c r="CA41" i="2"/>
  <c r="CA37" i="2"/>
  <c r="CA33" i="2"/>
  <c r="CA29" i="2"/>
  <c r="CA25" i="2"/>
  <c r="CA21" i="2"/>
  <c r="CA17" i="2"/>
  <c r="CA13" i="2"/>
  <c r="CA9" i="2"/>
  <c r="CA6" i="2"/>
  <c r="L42" i="2"/>
  <c r="L34" i="2"/>
  <c r="L26" i="2"/>
  <c r="L18" i="2"/>
  <c r="L10" i="2"/>
  <c r="Y43" i="2"/>
  <c r="Y35" i="2"/>
  <c r="Y27" i="2"/>
  <c r="Y19" i="2"/>
  <c r="Y11" i="2"/>
  <c r="AM42" i="2"/>
  <c r="AM34" i="2"/>
  <c r="AM26" i="2"/>
  <c r="AM18" i="2"/>
  <c r="AM14" i="2"/>
  <c r="BM40" i="2"/>
  <c r="BM32" i="2"/>
  <c r="BM24" i="2"/>
  <c r="BM12" i="2"/>
  <c r="Y46" i="2"/>
  <c r="L43" i="2"/>
  <c r="L35" i="2"/>
  <c r="L27" i="2"/>
  <c r="L19" i="2"/>
  <c r="L11" i="2"/>
  <c r="AM47" i="2"/>
  <c r="AM39" i="2"/>
  <c r="AM31" i="2"/>
  <c r="AM23" i="2"/>
  <c r="AM15" i="2"/>
  <c r="AZ43" i="2"/>
  <c r="AZ35" i="2"/>
  <c r="AZ27" i="2"/>
  <c r="AZ19" i="2"/>
  <c r="AZ11" i="2"/>
  <c r="BM37" i="2"/>
  <c r="BM33" i="2"/>
  <c r="BM29" i="2"/>
  <c r="BM25" i="2"/>
  <c r="BM21" i="2"/>
  <c r="BM17" i="2"/>
  <c r="BM9" i="2"/>
  <c r="Y47" i="2"/>
  <c r="AZ46" i="2"/>
  <c r="L45" i="2"/>
  <c r="L41" i="2"/>
  <c r="L37" i="2"/>
  <c r="L33" i="2"/>
  <c r="L29" i="2"/>
  <c r="L25" i="2"/>
  <c r="L21" i="2"/>
  <c r="L17" i="2"/>
  <c r="L13" i="2"/>
  <c r="L9" i="2"/>
  <c r="Y44" i="2"/>
  <c r="Y40" i="2"/>
  <c r="Y36" i="2"/>
  <c r="Y32" i="2"/>
  <c r="Y28" i="2"/>
  <c r="Y24" i="2"/>
  <c r="Y20" i="2"/>
  <c r="Y16" i="2"/>
  <c r="Y12" i="2"/>
  <c r="Y8" i="2"/>
  <c r="Y45" i="2"/>
  <c r="Y41" i="2"/>
  <c r="Y37" i="2"/>
  <c r="Y33" i="2"/>
  <c r="Y29" i="2"/>
  <c r="Y25" i="2"/>
  <c r="Y21" i="2"/>
  <c r="Y17" i="2"/>
  <c r="Y13" i="2"/>
  <c r="Y9" i="2"/>
  <c r="AM44" i="2"/>
  <c r="AM40" i="2"/>
  <c r="AM36" i="2"/>
  <c r="AM32" i="2"/>
  <c r="AM28" i="2"/>
  <c r="AM24" i="2"/>
  <c r="AM20" i="2"/>
  <c r="AM16" i="2"/>
  <c r="AM12" i="2"/>
  <c r="AM8" i="2"/>
  <c r="BM42" i="2"/>
  <c r="BM38" i="2"/>
  <c r="BM34" i="2"/>
  <c r="BM30" i="2"/>
  <c r="BM26" i="2"/>
  <c r="BM22" i="2"/>
  <c r="BM18" i="2"/>
  <c r="BM14" i="2"/>
  <c r="BM10" i="2"/>
  <c r="L38" i="2"/>
  <c r="L30" i="2"/>
  <c r="L22" i="2"/>
  <c r="L14" i="2"/>
  <c r="Y39" i="2"/>
  <c r="Y31" i="2"/>
  <c r="Y23" i="2"/>
  <c r="Y15" i="2"/>
  <c r="AM46" i="2"/>
  <c r="AM38" i="2"/>
  <c r="AM30" i="2"/>
  <c r="AM22" i="2"/>
  <c r="AM10" i="2"/>
  <c r="BM36" i="2"/>
  <c r="BM28" i="2"/>
  <c r="BM20" i="2"/>
  <c r="BM16" i="2"/>
  <c r="BM8" i="2"/>
  <c r="L39" i="2"/>
  <c r="L31" i="2"/>
  <c r="L23" i="2"/>
  <c r="L15" i="2"/>
  <c r="AM43" i="2"/>
  <c r="AM35" i="2"/>
  <c r="AM27" i="2"/>
  <c r="AM19" i="2"/>
  <c r="AM11" i="2"/>
  <c r="AZ48" i="2"/>
  <c r="AZ39" i="2"/>
  <c r="AZ31" i="2"/>
  <c r="AZ23" i="2"/>
  <c r="AZ15" i="2"/>
  <c r="BM41" i="2"/>
  <c r="BM13" i="2"/>
  <c r="AZ45" i="2"/>
  <c r="Y42" i="2"/>
  <c r="Y38" i="2"/>
  <c r="Y34" i="2"/>
  <c r="Y30" i="2"/>
  <c r="Y26" i="2"/>
  <c r="Y22" i="2"/>
  <c r="Y18" i="2"/>
  <c r="Y14" i="2"/>
  <c r="Y10" i="2"/>
  <c r="AM45" i="2"/>
  <c r="AM41" i="2"/>
  <c r="AM37" i="2"/>
  <c r="AM33" i="2"/>
  <c r="AM29" i="2"/>
  <c r="AM25" i="2"/>
  <c r="AM21" i="2"/>
  <c r="AM17" i="2"/>
  <c r="AM13" i="2"/>
  <c r="AM9" i="2"/>
  <c r="AZ41" i="2"/>
  <c r="AZ37" i="2"/>
  <c r="AZ33" i="2"/>
  <c r="AZ29" i="2"/>
  <c r="AZ25" i="2"/>
  <c r="AZ21" i="2"/>
  <c r="AZ17" i="2"/>
  <c r="AZ13" i="2"/>
  <c r="AZ9" i="2"/>
  <c r="BM43" i="2"/>
  <c r="BM39" i="2"/>
  <c r="BM35" i="2"/>
  <c r="BM31" i="2"/>
  <c r="BM27" i="2"/>
  <c r="BM23" i="2"/>
  <c r="BM19" i="2"/>
  <c r="BM15" i="2"/>
  <c r="BM11" i="2"/>
  <c r="L46" i="2"/>
  <c r="AM48" i="2"/>
  <c r="BM48" i="2"/>
  <c r="AM49" i="2"/>
  <c r="AZ49" i="2"/>
  <c r="BM49" i="2"/>
  <c r="AM50" i="2"/>
  <c r="AZ50" i="2"/>
  <c r="BM50" i="2"/>
  <c r="AM51" i="2"/>
  <c r="AZ51" i="2"/>
  <c r="BM51" i="2"/>
  <c r="AZ52" i="2"/>
  <c r="BM52" i="2"/>
  <c r="L47" i="2"/>
  <c r="BM45" i="2"/>
  <c r="BM44" i="2"/>
  <c r="BM47" i="2"/>
  <c r="BM46" i="2"/>
  <c r="L48" i="2"/>
  <c r="L52" i="2"/>
  <c r="Y51" i="2"/>
  <c r="AZ6" i="2"/>
  <c r="BM6" i="2"/>
  <c r="AM6" i="2"/>
  <c r="AM52" i="2"/>
  <c r="Y52" i="2"/>
  <c r="Y6" i="2"/>
  <c r="L49" i="2"/>
  <c r="L6" i="2"/>
  <c r="L50" i="2"/>
  <c r="L51" i="2"/>
  <c r="AY42" i="1"/>
  <c r="L39" i="1"/>
  <c r="L31" i="1"/>
  <c r="AL21" i="1"/>
  <c r="AY14" i="1"/>
  <c r="AY35" i="1"/>
  <c r="AY33" i="1"/>
  <c r="AY36" i="1"/>
  <c r="AL43" i="1"/>
  <c r="AL20" i="1"/>
  <c r="AL37" i="1"/>
  <c r="AL36" i="1"/>
  <c r="AL29" i="1"/>
  <c r="AL15" i="1"/>
  <c r="Y24" i="1"/>
  <c r="Y43" i="1"/>
  <c r="Y29" i="1"/>
  <c r="Y7" i="1"/>
  <c r="Y5" i="1"/>
  <c r="Y10" i="1"/>
  <c r="L5" i="1"/>
  <c r="L10" i="1"/>
  <c r="L17" i="1"/>
  <c r="L37" i="1"/>
  <c r="L13" i="1"/>
  <c r="L15" i="1"/>
  <c r="L27" i="1"/>
  <c r="AL47" i="1"/>
  <c r="AL46" i="1"/>
  <c r="L41" i="1"/>
  <c r="AL40" i="1"/>
  <c r="AY39" i="1"/>
  <c r="L38" i="1"/>
  <c r="AY37" i="1"/>
  <c r="Y33" i="1"/>
  <c r="Y31" i="1"/>
  <c r="AL27" i="1"/>
  <c r="AL26" i="1"/>
  <c r="L20" i="1"/>
  <c r="AY18" i="1"/>
  <c r="AL18" i="1"/>
  <c r="AY17" i="1"/>
  <c r="Y16" i="1"/>
  <c r="L16" i="1"/>
  <c r="AY15" i="1"/>
  <c r="L14" i="1"/>
  <c r="Y11" i="1"/>
  <c r="AL9" i="1"/>
  <c r="Y9" i="1"/>
  <c r="AL8" i="1"/>
  <c r="L45" i="1"/>
  <c r="AY44" i="1"/>
  <c r="AL44" i="1"/>
  <c r="AY43" i="1"/>
  <c r="Y42" i="1"/>
  <c r="L42" i="1"/>
  <c r="AY41" i="1"/>
  <c r="L40" i="1"/>
  <c r="Y37" i="1"/>
  <c r="AL35" i="1"/>
  <c r="Y35" i="1"/>
  <c r="AL34" i="1"/>
  <c r="L29" i="1"/>
  <c r="AY28" i="1"/>
  <c r="AL28" i="1"/>
  <c r="L24" i="1"/>
  <c r="AY23" i="1"/>
  <c r="AL23" i="1"/>
  <c r="AY22" i="1"/>
  <c r="Y21" i="1"/>
  <c r="L21" i="1"/>
  <c r="AY20" i="1"/>
  <c r="L18" i="1"/>
  <c r="Y15" i="1"/>
  <c r="AL13" i="1"/>
  <c r="Y13" i="1"/>
  <c r="AL12" i="1"/>
  <c r="L7" i="1"/>
  <c r="AY6" i="1"/>
  <c r="AL6" i="1"/>
  <c r="AY5" i="1"/>
  <c r="Y47" i="1"/>
  <c r="AY40" i="1"/>
  <c r="Y38" i="1"/>
  <c r="L36" i="1"/>
  <c r="AL31" i="1"/>
  <c r="AL30" i="1"/>
  <c r="Y27" i="1"/>
  <c r="AY48" i="1"/>
  <c r="AL48" i="1"/>
  <c r="AY47" i="1"/>
  <c r="Y46" i="1"/>
  <c r="L46" i="1"/>
  <c r="AY45" i="1"/>
  <c r="L44" i="1"/>
  <c r="Y41" i="1"/>
  <c r="AL39" i="1"/>
  <c r="Y39" i="1"/>
  <c r="AL38" i="1"/>
  <c r="L33" i="1"/>
  <c r="AY32" i="1"/>
  <c r="AL32" i="1"/>
  <c r="AY31" i="1"/>
  <c r="Y30" i="1"/>
  <c r="L30" i="1"/>
  <c r="AY29" i="1"/>
  <c r="AY27" i="1"/>
  <c r="Y26" i="1"/>
  <c r="L26" i="1"/>
  <c r="AY24" i="1"/>
  <c r="L23" i="1"/>
  <c r="Y20" i="1"/>
  <c r="AL17" i="1"/>
  <c r="Y17" i="1"/>
  <c r="AL16" i="1"/>
  <c r="L11" i="1"/>
  <c r="AY10" i="1"/>
  <c r="AL10" i="1"/>
  <c r="AY9" i="1"/>
  <c r="Y8" i="1"/>
  <c r="L8" i="1"/>
  <c r="AY7" i="1"/>
  <c r="L6" i="1"/>
  <c r="Y49" i="1"/>
  <c r="L49" i="1"/>
  <c r="AL49" i="1"/>
  <c r="AY49" i="1"/>
  <c r="CD29" i="2" l="1"/>
  <c r="CD24" i="2"/>
  <c r="CD10" i="2"/>
  <c r="CD22" i="2"/>
  <c r="CD36" i="2"/>
  <c r="CD12" i="2"/>
  <c r="CD17" i="2"/>
  <c r="CD18" i="2"/>
  <c r="CD42" i="2"/>
  <c r="BP45" i="1"/>
  <c r="BP48" i="1"/>
  <c r="BS12" i="1"/>
  <c r="BP35" i="1"/>
  <c r="BP26" i="1"/>
  <c r="BS32" i="1"/>
  <c r="BS46" i="1"/>
  <c r="BS48" i="1"/>
  <c r="BP32" i="1"/>
  <c r="BP6" i="1"/>
  <c r="BS7" i="1"/>
  <c r="BP16" i="1"/>
  <c r="BP38" i="1"/>
  <c r="BS34" i="1"/>
  <c r="BS47" i="1"/>
  <c r="BP12" i="1"/>
  <c r="BP46" i="1"/>
  <c r="BS38" i="1"/>
  <c r="BS16" i="1"/>
  <c r="BS6" i="1"/>
  <c r="BS45" i="1"/>
  <c r="BP18" i="1"/>
  <c r="BP34" i="1"/>
  <c r="CD25" i="2"/>
  <c r="CD39" i="2"/>
  <c r="CD40" i="2"/>
  <c r="CD37" i="2"/>
  <c r="CD38" i="2"/>
  <c r="CD26" i="2"/>
  <c r="CD27" i="2"/>
  <c r="CD30" i="2"/>
  <c r="CD19" i="2"/>
  <c r="CD35" i="2"/>
  <c r="CD33" i="2"/>
  <c r="CD32" i="2"/>
  <c r="CD34" i="2"/>
  <c r="CD23" i="2"/>
  <c r="CD21" i="2"/>
  <c r="CD20" i="2"/>
  <c r="CD16" i="2"/>
  <c r="CD14" i="2"/>
  <c r="CD8" i="2"/>
  <c r="CD28" i="2"/>
  <c r="CD31" i="2"/>
  <c r="CD11" i="2"/>
  <c r="CD9" i="2"/>
  <c r="CD6" i="2"/>
  <c r="CD13" i="2"/>
  <c r="CD15" i="2"/>
  <c r="CD41" i="2"/>
  <c r="BP41" i="1"/>
  <c r="BS41" i="1"/>
  <c r="BP44" i="1"/>
  <c r="BS44" i="1"/>
  <c r="BP42" i="1"/>
  <c r="BP21" i="1"/>
  <c r="BP40" i="1"/>
  <c r="BS42" i="1"/>
  <c r="BS21" i="1"/>
  <c r="BS5" i="1"/>
  <c r="BS22" i="1"/>
  <c r="BP30" i="1"/>
  <c r="BS29" i="1"/>
  <c r="BP7" i="1"/>
  <c r="BS14" i="1"/>
  <c r="BS43" i="1"/>
  <c r="BS33" i="1"/>
  <c r="BP28" i="1"/>
  <c r="BP29" i="1"/>
  <c r="BP8" i="1"/>
  <c r="BP10" i="1"/>
  <c r="BP15" i="1"/>
  <c r="BS35" i="1"/>
  <c r="BP36" i="1"/>
  <c r="BS28" i="1"/>
  <c r="BP27" i="1"/>
  <c r="BS31" i="1"/>
  <c r="BP11" i="1"/>
  <c r="BS15" i="1"/>
  <c r="BP43" i="1"/>
  <c r="BS20" i="1"/>
  <c r="BS37" i="1"/>
  <c r="BS30" i="1"/>
  <c r="BP31" i="1"/>
  <c r="BS9" i="1"/>
  <c r="BP5" i="1"/>
  <c r="BS11" i="1"/>
  <c r="BS13" i="1"/>
  <c r="BP17" i="1"/>
  <c r="BP39" i="1"/>
  <c r="BS10" i="1"/>
  <c r="BP14" i="1"/>
  <c r="BP23" i="1"/>
  <c r="BP37" i="1"/>
  <c r="BP13" i="1"/>
  <c r="BS24" i="1"/>
  <c r="BS27" i="1"/>
  <c r="BP9" i="1"/>
  <c r="BP47" i="1"/>
  <c r="BP20" i="1"/>
  <c r="BS36" i="1"/>
  <c r="BS8" i="1"/>
  <c r="BS23" i="1"/>
  <c r="BP33" i="1"/>
  <c r="BS39" i="1"/>
  <c r="BP22" i="1"/>
  <c r="BS18" i="1"/>
  <c r="BP24" i="1"/>
  <c r="BS40" i="1"/>
  <c r="BS26" i="1"/>
  <c r="BS17" i="1"/>
  <c r="BS49" i="1"/>
  <c r="BP49" i="1"/>
</calcChain>
</file>

<file path=xl/sharedStrings.xml><?xml version="1.0" encoding="utf-8"?>
<sst xmlns="http://schemas.openxmlformats.org/spreadsheetml/2006/main" count="512" uniqueCount="114">
  <si>
    <t>ФИО</t>
  </si>
  <si>
    <t>А</t>
  </si>
  <si>
    <t>С</t>
  </si>
  <si>
    <t>Безвершенко Денис</t>
  </si>
  <si>
    <t>Д</t>
  </si>
  <si>
    <t>МИС</t>
  </si>
  <si>
    <t>Процедура</t>
  </si>
  <si>
    <t>Время</t>
  </si>
  <si>
    <t>Результат</t>
  </si>
  <si>
    <t>Шевченко Владимир</t>
  </si>
  <si>
    <t>УПРАЖНЕНИЕ №1</t>
  </si>
  <si>
    <t>Верба Александр</t>
  </si>
  <si>
    <t>УПРАЖНЕНИЕ №2</t>
  </si>
  <si>
    <t>УПРАЖНЕНИЕ №3</t>
  </si>
  <si>
    <t>УПРАЖНЕНИ №4</t>
  </si>
  <si>
    <t>УПРАЖНЕНИ №5</t>
  </si>
  <si>
    <t>Сербин Дмитрий</t>
  </si>
  <si>
    <t>Гордиенко Станислав</t>
  </si>
  <si>
    <t>Таутиев Заур</t>
  </si>
  <si>
    <t>Фетищенко Александр</t>
  </si>
  <si>
    <t>Тараненко Наталья</t>
  </si>
  <si>
    <t>Ушкалов Леонид</t>
  </si>
  <si>
    <t>Бондаренко Алексей</t>
  </si>
  <si>
    <t>Коваль Вадим</t>
  </si>
  <si>
    <t>Ушатый Юрий</t>
  </si>
  <si>
    <t>Лихачев А.</t>
  </si>
  <si>
    <t xml:space="preserve">Корытный </t>
  </si>
  <si>
    <t>Конотоп</t>
  </si>
  <si>
    <t>Сокур</t>
  </si>
  <si>
    <t>Крушельницкий Александр</t>
  </si>
  <si>
    <t>Чиж</t>
  </si>
  <si>
    <t>Мельник Александр</t>
  </si>
  <si>
    <t>Ильков</t>
  </si>
  <si>
    <t>Лифар</t>
  </si>
  <si>
    <t>Махно</t>
  </si>
  <si>
    <t>Ануров Николай</t>
  </si>
  <si>
    <t>Конотоп Дмитрий</t>
  </si>
  <si>
    <t>Ваховский Вадим</t>
  </si>
  <si>
    <t>Лихачев Артур</t>
  </si>
  <si>
    <t>Шкрябатовский</t>
  </si>
  <si>
    <t>Виталий Алексеев</t>
  </si>
  <si>
    <t>Степаненко</t>
  </si>
  <si>
    <t>Махно Андрей</t>
  </si>
  <si>
    <t>Ивчатов Андрей</t>
  </si>
  <si>
    <t>Ильичев Сергей</t>
  </si>
  <si>
    <t>Янишевская Екатерина</t>
  </si>
  <si>
    <t>Журавлев Денис</t>
  </si>
  <si>
    <t>Ситар Виталий</t>
  </si>
  <si>
    <t>Лютин Х.</t>
  </si>
  <si>
    <t>Савенко Павел</t>
  </si>
  <si>
    <t>Хоуженко Максим</t>
  </si>
  <si>
    <t>Вырвихвост Максим</t>
  </si>
  <si>
    <t>Романюк Дмитрий</t>
  </si>
  <si>
    <t>Аккерман Владимир</t>
  </si>
  <si>
    <t>Ильков Игорь</t>
  </si>
  <si>
    <t>Ильчев Игорь</t>
  </si>
  <si>
    <t xml:space="preserve">1. 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</si>
  <si>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</si>
  <si>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</si>
  <si>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</si>
  <si>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</si>
  <si>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</si>
  <si>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</si>
  <si>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</si>
  <si>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</si>
  <si>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</si>
  <si>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</si>
  <si>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</si>
  <si>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</si>
  <si>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</si>
  <si>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</si>
  <si>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</si>
  <si>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</si>
  <si>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</si>
  <si>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</si>
  <si>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</si>
  <si>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</si>
  <si>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Алексеев Виталий</t>
  </si>
  <si>
    <t>22.</t>
  </si>
  <si>
    <t>23.</t>
  </si>
  <si>
    <t>24.</t>
  </si>
  <si>
    <t>25.</t>
  </si>
  <si>
    <t>26.</t>
  </si>
  <si>
    <t>27.</t>
  </si>
  <si>
    <t>28.</t>
  </si>
  <si>
    <t>29.</t>
  </si>
  <si>
    <t>31.</t>
  </si>
  <si>
    <t>32.</t>
  </si>
  <si>
    <t>Тесля Дмитрий</t>
  </si>
  <si>
    <t>Волосатов Игорь</t>
  </si>
  <si>
    <t>Thommy Gery</t>
  </si>
  <si>
    <t>Родин</t>
  </si>
  <si>
    <t>Черемисин</t>
  </si>
  <si>
    <t>Панасюк</t>
  </si>
  <si>
    <t>Горбань</t>
  </si>
  <si>
    <t>Мельник</t>
  </si>
  <si>
    <t>Терешков Руслан</t>
  </si>
  <si>
    <t>Лихачеев Артур</t>
  </si>
  <si>
    <t xml:space="preserve">Копыльцов </t>
  </si>
  <si>
    <t>Ильников Ярослав</t>
  </si>
  <si>
    <t>Левкин Ярослав</t>
  </si>
  <si>
    <t>УПРАЖНЕНИ №6</t>
  </si>
  <si>
    <t>Owens Brandan</t>
  </si>
  <si>
    <t>Заяц</t>
  </si>
  <si>
    <t>Зембитский Роман</t>
  </si>
  <si>
    <t>Гуртовой</t>
  </si>
  <si>
    <t>Гуртовой Сергей</t>
  </si>
  <si>
    <t>Зембитский</t>
  </si>
  <si>
    <t>Горбань Александр</t>
  </si>
  <si>
    <t>Лехачев Артур</t>
  </si>
  <si>
    <t>Gerry Tommy</t>
  </si>
  <si>
    <t>Ильников рослав</t>
  </si>
  <si>
    <t>Gery Thommy</t>
  </si>
  <si>
    <t>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</si>
</sst>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Frutiger 55 Roman"/>
      <family val="2"/>
      <charset val="204"/>
      <scheme val="minor"/>
    </font>
    <font>
      <sz val="11"/>
      <name val="Frutiger 55 Roman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FF0000"/>
      <name val="Frutiger 55 Roman"/>
      <family val="2"/>
      <charset val="204"/>
      <scheme val="minor"/>
    </font>
    <font>
      <sz val="11"/>
      <color theme="1"/>
      <name val="Frutiger 55 Roman"/>
      <family val="2"/>
      <charset val="204"/>
      <scheme val="minor"/>
    </font>
    <font>
      <b/>
      <sz val="18"/>
      <color theme="3"/>
      <name val="UBSHeadline"/>
      <family val="2"/>
      <scheme val="major"/>
    </font>
    <font>
      <b/>
      <sz val="15"/>
      <color theme="3"/>
      <name val="Frutiger 45 Light"/>
      <family val="2"/>
    </font>
    <font>
      <b/>
      <sz val="13"/>
      <color theme="3"/>
      <name val="Frutiger 45 Light"/>
      <family val="2"/>
    </font>
    <font>
      <b/>
      <sz val="11"/>
      <color theme="3"/>
      <name val="Frutiger 45 Light"/>
      <family val="2"/>
    </font>
    <font>
      <sz val="10.5"/>
      <color rgb="FF006100"/>
      <name val="Frutiger 45 Light"/>
      <family val="2"/>
    </font>
    <font>
      <sz val="10.5"/>
      <color rgb="FF9C0006"/>
      <name val="Frutiger 45 Light"/>
      <family val="2"/>
    </font>
    <font>
      <sz val="10.5"/>
      <color rgb="FF9C6500"/>
      <name val="Frutiger 45 Light"/>
      <family val="2"/>
    </font>
    <font>
      <sz val="10.5"/>
      <color rgb="FF3F3F76"/>
      <name val="Frutiger 45 Light"/>
      <family val="2"/>
    </font>
    <font>
      <b/>
      <sz val="10.5"/>
      <color rgb="FF3F3F3F"/>
      <name val="Frutiger 45 Light"/>
      <family val="2"/>
    </font>
    <font>
      <b/>
      <sz val="10.5"/>
      <color rgb="FFFA7D00"/>
      <name val="Frutiger 45 Light"/>
      <family val="2"/>
    </font>
    <font>
      <sz val="10.5"/>
      <color rgb="FFFA7D00"/>
      <name val="Frutiger 45 Light"/>
      <family val="2"/>
    </font>
    <font>
      <b/>
      <sz val="10.5"/>
      <color theme="0"/>
      <name val="Frutiger 45 Light"/>
      <family val="2"/>
    </font>
    <font>
      <sz val="10.5"/>
      <color rgb="FFFF0000"/>
      <name val="Frutiger 45 Light"/>
      <family val="2"/>
    </font>
    <font>
      <i/>
      <sz val="10.5"/>
      <color rgb="FF7F7F7F"/>
      <name val="Frutiger 45 Light"/>
      <family val="2"/>
    </font>
    <font>
      <b/>
      <sz val="10.5"/>
      <color theme="1"/>
      <name val="Frutiger 45 Light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">
    <xf numFmtId="0" fontId="0" fillId="0" borderId="0"/>
    <xf numFmtId="0" fontId="5" fillId="0" borderId="0" applyNumberFormat="0" applyFill="0" applyBorder="0" applyAlignment="0" applyProtection="0"/>
    <xf numFmtId="0" fontId="6" fillId="0" borderId="14" applyNumberFormat="0" applyFill="0" applyAlignment="0" applyProtection="0"/>
    <xf numFmtId="0" fontId="7" fillId="0" borderId="15" applyNumberFormat="0" applyFill="0" applyAlignment="0" applyProtection="0"/>
    <xf numFmtId="0" fontId="8" fillId="0" borderId="16" applyNumberFormat="0" applyFill="0" applyAlignment="0" applyProtection="0"/>
    <xf numFmtId="0" fontId="8" fillId="0" borderId="0" applyNumberForma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17" applyNumberFormat="0" applyAlignment="0" applyProtection="0"/>
    <xf numFmtId="0" fontId="13" fillId="13" borderId="18" applyNumberFormat="0" applyAlignment="0" applyProtection="0"/>
    <xf numFmtId="0" fontId="14" fillId="13" borderId="17" applyNumberFormat="0" applyAlignment="0" applyProtection="0"/>
    <xf numFmtId="0" fontId="15" fillId="0" borderId="19" applyNumberFormat="0" applyFill="0" applyAlignment="0" applyProtection="0"/>
    <xf numFmtId="0" fontId="16" fillId="14" borderId="20" applyNumberFormat="0" applyAlignment="0" applyProtection="0"/>
    <xf numFmtId="0" fontId="17" fillId="0" borderId="0" applyNumberFormat="0" applyFill="0" applyBorder="0" applyAlignment="0" applyProtection="0"/>
    <xf numFmtId="0" fontId="4" fillId="15" borderId="2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22" applyNumberFormat="0" applyFill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/>
    <xf numFmtId="2" fontId="0" fillId="0" borderId="1" xfId="0" applyNumberFormat="1" applyFill="1" applyBorder="1" applyAlignment="1">
      <alignment horizontal="center"/>
    </xf>
    <xf numFmtId="0" fontId="0" fillId="5" borderId="0" xfId="0" applyFill="1"/>
    <xf numFmtId="0" fontId="0" fillId="7" borderId="1" xfId="0" applyFill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1" xfId="0" applyFill="1" applyBorder="1"/>
    <xf numFmtId="0" fontId="2" fillId="0" borderId="0" xfId="0" applyFont="1"/>
    <xf numFmtId="0" fontId="0" fillId="0" borderId="13" xfId="0" applyFill="1" applyBorder="1"/>
    <xf numFmtId="0" fontId="2" fillId="0" borderId="1" xfId="0" applyFont="1" applyBorder="1"/>
    <xf numFmtId="2" fontId="0" fillId="6" borderId="1" xfId="0" applyNumberFormat="1" applyFill="1" applyBorder="1"/>
    <xf numFmtId="2" fontId="0" fillId="5" borderId="1" xfId="0" applyNumberFormat="1" applyFill="1" applyBorder="1"/>
    <xf numFmtId="0" fontId="3" fillId="6" borderId="0" xfId="0" applyFont="1" applyFill="1"/>
    <xf numFmtId="0" fontId="0" fillId="6" borderId="0" xfId="0" applyFill="1"/>
    <xf numFmtId="0" fontId="0" fillId="8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5" borderId="0" xfId="0" applyNumberFormat="1" applyFill="1" applyBorder="1"/>
  </cellXfs>
  <cellStyles count="18">
    <cellStyle name="Bad" xfId="7" builtinId="27" hidden="1"/>
    <cellStyle name="Calculation" xfId="11" builtinId="22" hidden="1"/>
    <cellStyle name="Check Cell" xfId="13" builtinId="23" hidde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/>
    <cellStyle name="Note" xfId="15" builtinId="10" hidden="1"/>
    <cellStyle name="Output" xfId="10" builtinId="21" hidde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tabSelected="1" workbookViewId="0">
      <selection activeCell="AN26" sqref="AN26"/>
    </sheetView>
  </sheetViews>
  <sheetFormatPr defaultRowHeight="15"/>
  <cols>
    <col min="1" max="1" width="27" customWidth="1"/>
    <col min="9" max="9" width="11" customWidth="1"/>
    <col min="14" max="14" width="19.875" customWidth="1"/>
    <col min="27" max="27" width="25.5" customWidth="1"/>
    <col min="40" max="40" width="19.625" customWidth="1"/>
    <col min="53" max="53" width="19.75" customWidth="1"/>
    <col min="67" max="67" width="21.375" customWidth="1"/>
    <col min="70" max="70" width="21.5" customWidth="1"/>
    <col min="75" max="75" width="27.75" customWidth="1"/>
  </cols>
  <sheetData>
    <row r="1" spans="1:76">
      <c r="A1" s="20" t="s">
        <v>10</v>
      </c>
      <c r="B1" s="1"/>
      <c r="C1" s="5"/>
      <c r="D1" s="5"/>
      <c r="E1" s="5"/>
      <c r="F1" s="7"/>
      <c r="G1" s="7"/>
      <c r="H1" s="5"/>
      <c r="N1" s="23" t="s">
        <v>12</v>
      </c>
      <c r="AA1" s="23" t="s">
        <v>13</v>
      </c>
      <c r="AN1" s="23" t="s">
        <v>14</v>
      </c>
      <c r="BA1" s="23" t="s">
        <v>15</v>
      </c>
    </row>
    <row r="2" spans="1:76">
      <c r="A2" s="20"/>
      <c r="B2" s="25"/>
      <c r="C2" s="26"/>
      <c r="D2" s="27"/>
      <c r="E2" s="26"/>
      <c r="F2" s="28"/>
      <c r="G2" s="29"/>
      <c r="H2" s="30"/>
      <c r="N2" s="23"/>
      <c r="AA2" s="23"/>
      <c r="AN2" s="23"/>
      <c r="BA2" s="23"/>
    </row>
    <row r="3" spans="1:76">
      <c r="A3" s="2" t="s">
        <v>0</v>
      </c>
      <c r="B3" s="3" t="s">
        <v>1</v>
      </c>
      <c r="C3" s="14" t="s">
        <v>2</v>
      </c>
      <c r="D3" s="6"/>
      <c r="E3" s="16" t="s">
        <v>4</v>
      </c>
      <c r="F3" s="6"/>
      <c r="G3" s="3" t="s">
        <v>5</v>
      </c>
      <c r="H3" s="4"/>
      <c r="I3" s="3" t="s">
        <v>6</v>
      </c>
      <c r="J3" s="9"/>
      <c r="K3" s="10" t="s">
        <v>7</v>
      </c>
      <c r="L3" s="10" t="s">
        <v>8</v>
      </c>
      <c r="N3" s="2" t="s">
        <v>0</v>
      </c>
      <c r="O3" s="3" t="s">
        <v>1</v>
      </c>
      <c r="P3" s="14" t="s">
        <v>2</v>
      </c>
      <c r="Q3" s="6"/>
      <c r="R3" s="16" t="s">
        <v>4</v>
      </c>
      <c r="S3" s="6"/>
      <c r="T3" s="3" t="s">
        <v>5</v>
      </c>
      <c r="U3" s="4"/>
      <c r="V3" s="3" t="s">
        <v>6</v>
      </c>
      <c r="W3" s="9"/>
      <c r="X3" s="22" t="s">
        <v>7</v>
      </c>
      <c r="Y3" s="10" t="s">
        <v>8</v>
      </c>
      <c r="AA3" s="2" t="s">
        <v>0</v>
      </c>
      <c r="AB3" s="3" t="s">
        <v>1</v>
      </c>
      <c r="AC3" s="14" t="s">
        <v>2</v>
      </c>
      <c r="AD3" s="6"/>
      <c r="AE3" s="16" t="s">
        <v>4</v>
      </c>
      <c r="AF3" s="6"/>
      <c r="AG3" s="3" t="s">
        <v>5</v>
      </c>
      <c r="AH3" s="4"/>
      <c r="AI3" s="3" t="s">
        <v>6</v>
      </c>
      <c r="AJ3" s="9"/>
      <c r="AK3" s="22" t="s">
        <v>7</v>
      </c>
      <c r="AL3" s="10" t="s">
        <v>8</v>
      </c>
      <c r="AN3" s="2" t="s">
        <v>0</v>
      </c>
      <c r="AO3" s="3" t="s">
        <v>1</v>
      </c>
      <c r="AP3" s="14" t="s">
        <v>2</v>
      </c>
      <c r="AQ3" s="6"/>
      <c r="AR3" s="16" t="s">
        <v>4</v>
      </c>
      <c r="AS3" s="6"/>
      <c r="AT3" s="3" t="s">
        <v>5</v>
      </c>
      <c r="AU3" s="4"/>
      <c r="AV3" s="3" t="s">
        <v>6</v>
      </c>
      <c r="AW3" s="9"/>
      <c r="AX3" s="22" t="s">
        <v>7</v>
      </c>
      <c r="AY3" s="10" t="s">
        <v>8</v>
      </c>
      <c r="BA3" s="2" t="s">
        <v>0</v>
      </c>
      <c r="BB3" s="3" t="s">
        <v>1</v>
      </c>
      <c r="BC3" s="14" t="s">
        <v>2</v>
      </c>
      <c r="BD3" s="6"/>
      <c r="BE3" s="16" t="s">
        <v>4</v>
      </c>
      <c r="BF3" s="6"/>
      <c r="BG3" s="3" t="s">
        <v>5</v>
      </c>
      <c r="BH3" s="4"/>
      <c r="BI3" s="3" t="s">
        <v>6</v>
      </c>
      <c r="BJ3" s="9"/>
      <c r="BK3" s="22" t="s">
        <v>7</v>
      </c>
      <c r="BL3" s="10" t="s">
        <v>8</v>
      </c>
      <c r="BO3" s="2" t="s">
        <v>0</v>
      </c>
      <c r="BP3" s="2" t="s">
        <v>8</v>
      </c>
      <c r="BR3" s="2" t="s">
        <v>0</v>
      </c>
      <c r="BS3" s="2" t="s">
        <v>8</v>
      </c>
    </row>
    <row r="4" spans="1:76">
      <c r="A4" s="2"/>
      <c r="B4" s="3"/>
      <c r="C4" s="31"/>
      <c r="D4" s="32"/>
      <c r="E4" s="33"/>
      <c r="F4" s="32"/>
      <c r="G4" s="34"/>
      <c r="H4" s="35"/>
      <c r="I4" s="3"/>
      <c r="J4" s="9"/>
      <c r="K4" s="10"/>
      <c r="L4" s="10"/>
      <c r="N4" s="2"/>
      <c r="O4" s="3"/>
      <c r="P4" s="31"/>
      <c r="Q4" s="32"/>
      <c r="R4" s="33"/>
      <c r="S4" s="32"/>
      <c r="T4" s="34"/>
      <c r="U4" s="35"/>
      <c r="V4" s="3"/>
      <c r="W4" s="9"/>
      <c r="X4" s="22"/>
      <c r="Y4" s="10"/>
      <c r="AA4" s="2"/>
      <c r="AB4" s="3"/>
      <c r="AC4" s="31"/>
      <c r="AD4" s="32"/>
      <c r="AE4" s="33"/>
      <c r="AF4" s="32"/>
      <c r="AG4" s="34"/>
      <c r="AH4" s="35"/>
      <c r="AI4" s="3"/>
      <c r="AJ4" s="9"/>
      <c r="AK4" s="22"/>
      <c r="AL4" s="10"/>
      <c r="AN4" s="2"/>
      <c r="AO4" s="3"/>
      <c r="AP4" s="31"/>
      <c r="AQ4" s="32"/>
      <c r="AR4" s="33"/>
      <c r="AS4" s="32"/>
      <c r="AT4" s="34"/>
      <c r="AU4" s="35"/>
      <c r="AV4" s="3"/>
      <c r="AW4" s="9"/>
      <c r="AX4" s="22"/>
      <c r="AY4" s="10"/>
      <c r="BA4" s="2"/>
      <c r="BB4" s="3"/>
      <c r="BC4" s="31"/>
      <c r="BD4" s="32"/>
      <c r="BE4" s="33"/>
      <c r="BF4" s="32"/>
      <c r="BG4" s="34"/>
      <c r="BH4" s="35"/>
      <c r="BI4" s="3"/>
      <c r="BJ4" s="9"/>
      <c r="BK4" s="22"/>
      <c r="BL4" s="10"/>
      <c r="BO4" s="2"/>
      <c r="BP4" s="2"/>
      <c r="BR4" s="2"/>
      <c r="BS4" s="2"/>
    </row>
    <row r="5" spans="1:76">
      <c r="A5" s="1" t="s">
        <v>54</v>
      </c>
      <c r="B5" s="12">
        <v>9</v>
      </c>
      <c r="C5" s="15">
        <v>5</v>
      </c>
      <c r="D5" s="11">
        <f t="shared" ref="D5:D49" si="0">2*C5</f>
        <v>10</v>
      </c>
      <c r="E5" s="17"/>
      <c r="F5" s="11">
        <f>4*E5</f>
        <v>0</v>
      </c>
      <c r="G5" s="8">
        <v>1</v>
      </c>
      <c r="H5" s="11">
        <f>10*G5</f>
        <v>10</v>
      </c>
      <c r="I5" s="2"/>
      <c r="J5" s="13">
        <f>10*I5</f>
        <v>0</v>
      </c>
      <c r="K5" s="21">
        <v>118.59</v>
      </c>
      <c r="L5" s="19">
        <f t="shared" ref="L5:L49" si="1">K5+J5+H5+F5+D5</f>
        <v>138.59</v>
      </c>
      <c r="N5" s="1" t="s">
        <v>54</v>
      </c>
      <c r="O5" s="12">
        <v>12</v>
      </c>
      <c r="P5" s="15">
        <v>3</v>
      </c>
      <c r="Q5" s="11">
        <f>2*P5</f>
        <v>6</v>
      </c>
      <c r="R5" s="17"/>
      <c r="S5" s="11">
        <f>4*R5</f>
        <v>0</v>
      </c>
      <c r="T5" s="8"/>
      <c r="U5" s="11">
        <f>10*T5</f>
        <v>0</v>
      </c>
      <c r="V5" s="1"/>
      <c r="W5" s="12">
        <f>10*V5</f>
        <v>0</v>
      </c>
      <c r="X5" s="21">
        <v>96.54</v>
      </c>
      <c r="Y5" s="19">
        <f>X5+W5+U5+S5+Q5</f>
        <v>102.54</v>
      </c>
      <c r="AA5" s="1" t="s">
        <v>54</v>
      </c>
      <c r="AB5" s="12">
        <v>8</v>
      </c>
      <c r="AC5" s="15">
        <v>4</v>
      </c>
      <c r="AD5" s="11">
        <f>2*AC5</f>
        <v>8</v>
      </c>
      <c r="AE5" s="17">
        <v>1</v>
      </c>
      <c r="AF5" s="11">
        <f>4*AE5</f>
        <v>4</v>
      </c>
      <c r="AG5" s="8">
        <v>1</v>
      </c>
      <c r="AH5" s="11">
        <f>10*AG5</f>
        <v>10</v>
      </c>
      <c r="AI5" s="1"/>
      <c r="AJ5" s="12">
        <f>10*AI5</f>
        <v>0</v>
      </c>
      <c r="AK5" s="21">
        <v>226.34</v>
      </c>
      <c r="AL5" s="19">
        <f>AK5+AJ5+AH5+AF5+AD5</f>
        <v>248.34</v>
      </c>
      <c r="AN5" s="1" t="s">
        <v>54</v>
      </c>
      <c r="AO5" s="12">
        <v>13</v>
      </c>
      <c r="AP5" s="15">
        <v>3</v>
      </c>
      <c r="AQ5" s="11">
        <f>2*AP5</f>
        <v>6</v>
      </c>
      <c r="AR5" s="17"/>
      <c r="AS5" s="11">
        <f>4*AR5</f>
        <v>0</v>
      </c>
      <c r="AT5" s="8">
        <v>2</v>
      </c>
      <c r="AU5" s="11">
        <f>10*AT5</f>
        <v>20</v>
      </c>
      <c r="AV5" s="1">
        <v>1</v>
      </c>
      <c r="AW5" s="12">
        <f>10*AV5</f>
        <v>10</v>
      </c>
      <c r="AX5" s="21">
        <v>89.28</v>
      </c>
      <c r="AY5" s="19">
        <f>AX5+AW5+AU5+AS5+AQ5</f>
        <v>125.28</v>
      </c>
      <c r="BA5" s="1"/>
      <c r="BB5" s="12"/>
      <c r="BC5" s="15"/>
      <c r="BD5" s="11">
        <f>2*BC5</f>
        <v>0</v>
      </c>
      <c r="BE5" s="17"/>
      <c r="BF5" s="11">
        <f>4*BE5</f>
        <v>0</v>
      </c>
      <c r="BG5" s="8"/>
      <c r="BH5" s="11">
        <f>10*BG5</f>
        <v>0</v>
      </c>
      <c r="BI5" s="1"/>
      <c r="BJ5" s="12">
        <f>10*BI5</f>
        <v>0</v>
      </c>
      <c r="BK5" s="21"/>
      <c r="BL5" s="19">
        <f>BK5+BJ5+BH5+BF5+BD5</f>
        <v>0</v>
      </c>
      <c r="BO5" s="50" t="s">
        <v>54</v>
      </c>
      <c r="BP5" s="51">
        <f t="shared" ref="BP5:BP18" si="2">BL5+AY5+AL5+Y5+L5</f>
        <v>614.75</v>
      </c>
      <c r="BQ5" s="49"/>
      <c r="BR5" s="1"/>
      <c r="BS5" s="24">
        <f t="shared" ref="BS5:BS18" si="3">BL5+AY5+AL5+Y5+L5</f>
        <v>614.75</v>
      </c>
      <c r="BV5" s="37" t="s">
        <v>56</v>
      </c>
      <c r="BW5" s="13" t="s">
        <v>9</v>
      </c>
      <c r="BX5" s="24">
        <v>557.45000000000005</v>
      </c>
    </row>
    <row r="6" spans="1:76">
      <c r="A6" s="1" t="s">
        <v>22</v>
      </c>
      <c r="B6" s="12">
        <v>9</v>
      </c>
      <c r="C6" s="15">
        <v>3</v>
      </c>
      <c r="D6" s="11">
        <f t="shared" si="0"/>
        <v>6</v>
      </c>
      <c r="E6" s="18">
        <v>3</v>
      </c>
      <c r="F6" s="11">
        <f t="shared" ref="F6:F49" si="4">4*E6</f>
        <v>12</v>
      </c>
      <c r="G6" s="2"/>
      <c r="H6" s="11">
        <f t="shared" ref="H6:H49" si="5">10*G6</f>
        <v>0</v>
      </c>
      <c r="I6" s="2"/>
      <c r="J6" s="13">
        <f t="shared" ref="J6:J49" si="6">10*I6</f>
        <v>0</v>
      </c>
      <c r="K6" s="21">
        <v>140.41</v>
      </c>
      <c r="L6" s="19">
        <f t="shared" si="1"/>
        <v>158.41</v>
      </c>
      <c r="N6" s="1" t="s">
        <v>22</v>
      </c>
      <c r="O6" s="12">
        <v>8</v>
      </c>
      <c r="P6" s="15">
        <v>5</v>
      </c>
      <c r="Q6" s="11">
        <f t="shared" ref="Q6:Q49" si="7">2*P6</f>
        <v>10</v>
      </c>
      <c r="R6" s="18"/>
      <c r="S6" s="11">
        <f t="shared" ref="S6:S49" si="8">4*R6</f>
        <v>0</v>
      </c>
      <c r="T6" s="2">
        <v>2</v>
      </c>
      <c r="U6" s="11">
        <f t="shared" ref="U6:U49" si="9">10*T6</f>
        <v>20</v>
      </c>
      <c r="V6" s="1"/>
      <c r="W6" s="12">
        <f t="shared" ref="W6:W49" si="10">10*V6</f>
        <v>0</v>
      </c>
      <c r="X6" s="21">
        <v>107.69</v>
      </c>
      <c r="Y6" s="19">
        <f t="shared" ref="Y6:Y49" si="11">X6+W6+U6+S6+Q6</f>
        <v>137.69</v>
      </c>
      <c r="AA6" s="1" t="s">
        <v>22</v>
      </c>
      <c r="AB6" s="12">
        <v>9</v>
      </c>
      <c r="AC6" s="15">
        <v>2</v>
      </c>
      <c r="AD6" s="11">
        <f t="shared" ref="AD6:AD49" si="12">2*AC6</f>
        <v>4</v>
      </c>
      <c r="AE6" s="18">
        <v>3</v>
      </c>
      <c r="AF6" s="11">
        <f t="shared" ref="AF6:AF49" si="13">4*AE6</f>
        <v>12</v>
      </c>
      <c r="AG6" s="2"/>
      <c r="AH6" s="11">
        <f t="shared" ref="AH6:AH49" si="14">10*AG6</f>
        <v>0</v>
      </c>
      <c r="AI6" s="1"/>
      <c r="AJ6" s="12">
        <f t="shared" ref="AJ6:AJ49" si="15">10*AI6</f>
        <v>0</v>
      </c>
      <c r="AK6" s="21">
        <v>287.18</v>
      </c>
      <c r="AL6" s="19">
        <f t="shared" ref="AL6:AL49" si="16">AK6+AJ6+AH6+AF6+AD6</f>
        <v>303.18</v>
      </c>
      <c r="AN6" s="1" t="s">
        <v>22</v>
      </c>
      <c r="AO6" s="12">
        <v>15</v>
      </c>
      <c r="AP6" s="15">
        <v>1</v>
      </c>
      <c r="AQ6" s="11">
        <f t="shared" ref="AQ6:AQ49" si="17">2*AP6</f>
        <v>2</v>
      </c>
      <c r="AR6" s="18">
        <v>1</v>
      </c>
      <c r="AS6" s="11">
        <f t="shared" ref="AS6:AS49" si="18">4*AR6</f>
        <v>4</v>
      </c>
      <c r="AT6" s="2">
        <v>1</v>
      </c>
      <c r="AU6" s="11">
        <f t="shared" ref="AU6:AU49" si="19">10*AT6</f>
        <v>10</v>
      </c>
      <c r="AV6" s="1"/>
      <c r="AW6" s="12">
        <f t="shared" ref="AW6:AW49" si="20">10*AV6</f>
        <v>0</v>
      </c>
      <c r="AX6" s="21">
        <v>143.72</v>
      </c>
      <c r="AY6" s="19">
        <f t="shared" ref="AY6:AY49" si="21">AX6+AW6+AU6+AS6+AQ6</f>
        <v>159.72</v>
      </c>
      <c r="BA6" s="1"/>
      <c r="BB6" s="12"/>
      <c r="BC6" s="15"/>
      <c r="BD6" s="11">
        <f t="shared" ref="BD6:BD49" si="22">2*BC6</f>
        <v>0</v>
      </c>
      <c r="BE6" s="18"/>
      <c r="BF6" s="11">
        <f t="shared" ref="BF6:BF49" si="23">4*BE6</f>
        <v>0</v>
      </c>
      <c r="BG6" s="2"/>
      <c r="BH6" s="11">
        <f t="shared" ref="BH6:BH49" si="24">10*BG6</f>
        <v>0</v>
      </c>
      <c r="BI6" s="1"/>
      <c r="BJ6" s="12">
        <f t="shared" ref="BJ6:BJ49" si="25">10*BI6</f>
        <v>0</v>
      </c>
      <c r="BK6" s="21"/>
      <c r="BL6" s="19">
        <f t="shared" ref="BL6:BL49" si="26">BK6+BJ6+BH6+BF6+BD6</f>
        <v>0</v>
      </c>
      <c r="BO6" s="1" t="s">
        <v>22</v>
      </c>
      <c r="BP6" s="24">
        <f t="shared" si="2"/>
        <v>758.99999999999989</v>
      </c>
      <c r="BR6" s="1"/>
      <c r="BS6" s="24">
        <f t="shared" si="3"/>
        <v>758.99999999999989</v>
      </c>
      <c r="BV6" s="38" t="s">
        <v>57</v>
      </c>
      <c r="BW6" s="13" t="s">
        <v>37</v>
      </c>
      <c r="BX6" s="24">
        <v>591.59</v>
      </c>
    </row>
    <row r="7" spans="1:76">
      <c r="A7" s="1" t="s">
        <v>110</v>
      </c>
      <c r="B7" s="12">
        <v>9</v>
      </c>
      <c r="C7" s="15">
        <v>3</v>
      </c>
      <c r="D7" s="11">
        <f t="shared" si="0"/>
        <v>6</v>
      </c>
      <c r="E7" s="18">
        <v>2</v>
      </c>
      <c r="F7" s="11">
        <f t="shared" si="4"/>
        <v>8</v>
      </c>
      <c r="G7" s="2">
        <v>1</v>
      </c>
      <c r="H7" s="11">
        <f t="shared" si="5"/>
        <v>10</v>
      </c>
      <c r="I7" s="2"/>
      <c r="J7" s="13">
        <f t="shared" si="6"/>
        <v>0</v>
      </c>
      <c r="K7" s="21">
        <v>131.69</v>
      </c>
      <c r="L7" s="19">
        <f t="shared" si="1"/>
        <v>155.69</v>
      </c>
      <c r="N7" s="1" t="s">
        <v>110</v>
      </c>
      <c r="O7" s="12">
        <v>14</v>
      </c>
      <c r="P7" s="15">
        <v>1</v>
      </c>
      <c r="Q7" s="11">
        <f t="shared" si="7"/>
        <v>2</v>
      </c>
      <c r="R7" s="18"/>
      <c r="S7" s="11">
        <f t="shared" si="8"/>
        <v>0</v>
      </c>
      <c r="T7" s="2"/>
      <c r="U7" s="11">
        <f t="shared" si="9"/>
        <v>0</v>
      </c>
      <c r="V7" s="2"/>
      <c r="W7" s="12">
        <f t="shared" si="10"/>
        <v>0</v>
      </c>
      <c r="X7" s="21">
        <v>102.22</v>
      </c>
      <c r="Y7" s="19">
        <f t="shared" si="11"/>
        <v>104.22</v>
      </c>
      <c r="AA7" s="1" t="s">
        <v>110</v>
      </c>
      <c r="AB7" s="12">
        <v>9</v>
      </c>
      <c r="AC7" s="15">
        <v>2</v>
      </c>
      <c r="AD7" s="11">
        <f t="shared" si="12"/>
        <v>4</v>
      </c>
      <c r="AE7" s="18">
        <v>1</v>
      </c>
      <c r="AF7" s="11">
        <f t="shared" si="13"/>
        <v>4</v>
      </c>
      <c r="AG7" s="2">
        <v>2</v>
      </c>
      <c r="AH7" s="11">
        <f t="shared" si="14"/>
        <v>20</v>
      </c>
      <c r="AI7" s="2"/>
      <c r="AJ7" s="12">
        <f t="shared" si="15"/>
        <v>0</v>
      </c>
      <c r="AK7" s="21">
        <v>257.58999999999997</v>
      </c>
      <c r="AL7" s="19">
        <f t="shared" si="16"/>
        <v>285.58999999999997</v>
      </c>
      <c r="AN7" s="1" t="s">
        <v>110</v>
      </c>
      <c r="AO7" s="12">
        <v>15</v>
      </c>
      <c r="AP7" s="15">
        <v>2</v>
      </c>
      <c r="AQ7" s="11">
        <f t="shared" si="17"/>
        <v>4</v>
      </c>
      <c r="AR7" s="18">
        <v>1</v>
      </c>
      <c r="AS7" s="11">
        <f t="shared" si="18"/>
        <v>4</v>
      </c>
      <c r="AT7" s="2"/>
      <c r="AU7" s="11">
        <f t="shared" si="19"/>
        <v>0</v>
      </c>
      <c r="AV7" s="2"/>
      <c r="AW7" s="12">
        <f t="shared" si="20"/>
        <v>0</v>
      </c>
      <c r="AX7" s="21">
        <v>100.13</v>
      </c>
      <c r="AY7" s="19">
        <f t="shared" si="21"/>
        <v>108.13</v>
      </c>
      <c r="BA7" s="1"/>
      <c r="BB7" s="12"/>
      <c r="BC7" s="15"/>
      <c r="BD7" s="11">
        <f t="shared" si="22"/>
        <v>0</v>
      </c>
      <c r="BE7" s="18"/>
      <c r="BF7" s="11">
        <f t="shared" si="23"/>
        <v>0</v>
      </c>
      <c r="BG7" s="2"/>
      <c r="BH7" s="11">
        <f t="shared" si="24"/>
        <v>0</v>
      </c>
      <c r="BI7" s="2"/>
      <c r="BJ7" s="12">
        <f t="shared" si="25"/>
        <v>0</v>
      </c>
      <c r="BK7" s="21"/>
      <c r="BL7" s="19">
        <f t="shared" si="26"/>
        <v>0</v>
      </c>
      <c r="BO7" s="19" t="s">
        <v>110</v>
      </c>
      <c r="BP7" s="52">
        <f t="shared" si="2"/>
        <v>653.62999999999988</v>
      </c>
      <c r="BR7" s="1"/>
      <c r="BS7" s="24">
        <f t="shared" si="3"/>
        <v>653.62999999999988</v>
      </c>
      <c r="BV7" s="38" t="s">
        <v>58</v>
      </c>
      <c r="BW7" s="13" t="s">
        <v>38</v>
      </c>
      <c r="BX7" s="24">
        <v>601.03</v>
      </c>
    </row>
    <row r="8" spans="1:76">
      <c r="A8" s="1" t="s">
        <v>38</v>
      </c>
      <c r="B8" s="12">
        <v>3</v>
      </c>
      <c r="C8" s="15">
        <v>11</v>
      </c>
      <c r="D8" s="11">
        <f t="shared" si="0"/>
        <v>22</v>
      </c>
      <c r="E8" s="18">
        <v>1</v>
      </c>
      <c r="F8" s="11">
        <f t="shared" si="4"/>
        <v>4</v>
      </c>
      <c r="G8" s="2"/>
      <c r="H8" s="11">
        <f t="shared" si="5"/>
        <v>0</v>
      </c>
      <c r="I8" s="2"/>
      <c r="J8" s="13">
        <f t="shared" si="6"/>
        <v>0</v>
      </c>
      <c r="K8" s="21">
        <v>110.22</v>
      </c>
      <c r="L8" s="19">
        <f t="shared" si="1"/>
        <v>136.22</v>
      </c>
      <c r="N8" s="1" t="s">
        <v>38</v>
      </c>
      <c r="O8" s="12">
        <v>6</v>
      </c>
      <c r="P8" s="15">
        <v>9</v>
      </c>
      <c r="Q8" s="11">
        <f t="shared" si="7"/>
        <v>18</v>
      </c>
      <c r="R8" s="18"/>
      <c r="S8" s="11">
        <f t="shared" si="8"/>
        <v>0</v>
      </c>
      <c r="T8" s="2"/>
      <c r="U8" s="11">
        <f t="shared" si="9"/>
        <v>0</v>
      </c>
      <c r="V8" s="2"/>
      <c r="W8" s="12">
        <f t="shared" si="10"/>
        <v>0</v>
      </c>
      <c r="X8" s="21">
        <v>80.88</v>
      </c>
      <c r="Y8" s="19">
        <f t="shared" si="11"/>
        <v>98.88</v>
      </c>
      <c r="AA8" s="1" t="s">
        <v>38</v>
      </c>
      <c r="AB8" s="12">
        <v>12</v>
      </c>
      <c r="AC8" s="15">
        <v>1</v>
      </c>
      <c r="AD8" s="11">
        <f t="shared" si="12"/>
        <v>2</v>
      </c>
      <c r="AE8" s="18">
        <v>1</v>
      </c>
      <c r="AF8" s="11">
        <f t="shared" si="13"/>
        <v>4</v>
      </c>
      <c r="AG8" s="2"/>
      <c r="AH8" s="11">
        <f t="shared" si="14"/>
        <v>0</v>
      </c>
      <c r="AI8" s="2"/>
      <c r="AJ8" s="12">
        <f t="shared" si="15"/>
        <v>0</v>
      </c>
      <c r="AK8" s="21">
        <v>237.22</v>
      </c>
      <c r="AL8" s="19">
        <f t="shared" si="16"/>
        <v>243.22</v>
      </c>
      <c r="AN8" s="1" t="s">
        <v>38</v>
      </c>
      <c r="AO8" s="12">
        <v>15</v>
      </c>
      <c r="AP8" s="15">
        <v>1</v>
      </c>
      <c r="AQ8" s="11">
        <f t="shared" si="17"/>
        <v>2</v>
      </c>
      <c r="AR8" s="18"/>
      <c r="AS8" s="11">
        <f t="shared" si="18"/>
        <v>0</v>
      </c>
      <c r="AT8" s="2">
        <v>2</v>
      </c>
      <c r="AU8" s="11">
        <f t="shared" si="19"/>
        <v>20</v>
      </c>
      <c r="AV8" s="2"/>
      <c r="AW8" s="12">
        <f t="shared" si="20"/>
        <v>0</v>
      </c>
      <c r="AX8" s="21">
        <v>100.71</v>
      </c>
      <c r="AY8" s="19">
        <f t="shared" si="21"/>
        <v>122.71</v>
      </c>
      <c r="BA8" s="1"/>
      <c r="BB8" s="12"/>
      <c r="BC8" s="15"/>
      <c r="BD8" s="11">
        <f t="shared" si="22"/>
        <v>0</v>
      </c>
      <c r="BE8" s="18"/>
      <c r="BF8" s="11">
        <f t="shared" si="23"/>
        <v>0</v>
      </c>
      <c r="BG8" s="2"/>
      <c r="BH8" s="11">
        <f t="shared" si="24"/>
        <v>0</v>
      </c>
      <c r="BI8" s="2"/>
      <c r="BJ8" s="12">
        <f t="shared" si="25"/>
        <v>0</v>
      </c>
      <c r="BK8" s="21"/>
      <c r="BL8" s="19">
        <f t="shared" si="26"/>
        <v>0</v>
      </c>
      <c r="BO8" s="13" t="s">
        <v>38</v>
      </c>
      <c r="BP8" s="24">
        <f t="shared" si="2"/>
        <v>601.03</v>
      </c>
      <c r="BQ8" s="48"/>
      <c r="BR8" s="1"/>
      <c r="BS8" s="24">
        <f t="shared" si="3"/>
        <v>601.03</v>
      </c>
      <c r="BV8" s="38" t="s">
        <v>59</v>
      </c>
      <c r="BW8" s="50" t="s">
        <v>54</v>
      </c>
      <c r="BX8" s="24">
        <v>614.75</v>
      </c>
    </row>
    <row r="9" spans="1:76">
      <c r="A9" s="1" t="s">
        <v>99</v>
      </c>
      <c r="B9" s="12"/>
      <c r="C9" s="15">
        <v>6</v>
      </c>
      <c r="D9" s="11">
        <f t="shared" si="0"/>
        <v>12</v>
      </c>
      <c r="E9" s="18">
        <v>7</v>
      </c>
      <c r="F9" s="11">
        <f t="shared" si="4"/>
        <v>28</v>
      </c>
      <c r="G9" s="2">
        <v>2</v>
      </c>
      <c r="H9" s="11">
        <f t="shared" si="5"/>
        <v>20</v>
      </c>
      <c r="I9" s="2"/>
      <c r="J9" s="13">
        <f t="shared" si="6"/>
        <v>0</v>
      </c>
      <c r="K9" s="21">
        <v>100.53</v>
      </c>
      <c r="L9" s="19">
        <f t="shared" si="1"/>
        <v>160.53</v>
      </c>
      <c r="N9" s="1" t="s">
        <v>111</v>
      </c>
      <c r="O9" s="12">
        <v>4</v>
      </c>
      <c r="P9" s="15">
        <v>11</v>
      </c>
      <c r="Q9" s="11">
        <f t="shared" si="7"/>
        <v>22</v>
      </c>
      <c r="R9" s="18"/>
      <c r="S9" s="11">
        <f t="shared" si="8"/>
        <v>0</v>
      </c>
      <c r="T9" s="2"/>
      <c r="U9" s="11">
        <f t="shared" si="9"/>
        <v>0</v>
      </c>
      <c r="V9" s="2">
        <v>1</v>
      </c>
      <c r="W9" s="12">
        <f t="shared" si="10"/>
        <v>10</v>
      </c>
      <c r="X9" s="21">
        <v>76.44</v>
      </c>
      <c r="Y9" s="19">
        <f t="shared" si="11"/>
        <v>108.44</v>
      </c>
      <c r="AA9" s="1" t="s">
        <v>111</v>
      </c>
      <c r="AB9" s="12">
        <v>9</v>
      </c>
      <c r="AC9" s="15">
        <v>1</v>
      </c>
      <c r="AD9" s="11">
        <f t="shared" si="12"/>
        <v>2</v>
      </c>
      <c r="AE9" s="18">
        <v>1</v>
      </c>
      <c r="AF9" s="11">
        <f t="shared" si="13"/>
        <v>4</v>
      </c>
      <c r="AG9" s="2">
        <v>3</v>
      </c>
      <c r="AH9" s="11">
        <f t="shared" si="14"/>
        <v>30</v>
      </c>
      <c r="AI9" s="2"/>
      <c r="AJ9" s="12">
        <f t="shared" si="15"/>
        <v>0</v>
      </c>
      <c r="AK9" s="21">
        <v>240.37</v>
      </c>
      <c r="AL9" s="19">
        <f t="shared" si="16"/>
        <v>276.37</v>
      </c>
      <c r="AN9" s="1" t="s">
        <v>111</v>
      </c>
      <c r="AO9" s="12">
        <v>10</v>
      </c>
      <c r="AP9" s="15">
        <v>5</v>
      </c>
      <c r="AQ9" s="11">
        <f t="shared" si="17"/>
        <v>10</v>
      </c>
      <c r="AR9" s="18">
        <v>2</v>
      </c>
      <c r="AS9" s="11">
        <f t="shared" si="18"/>
        <v>8</v>
      </c>
      <c r="AT9" s="2">
        <v>1</v>
      </c>
      <c r="AU9" s="11">
        <f t="shared" si="19"/>
        <v>10</v>
      </c>
      <c r="AV9" s="2"/>
      <c r="AW9" s="12">
        <f t="shared" si="20"/>
        <v>0</v>
      </c>
      <c r="AX9" s="21">
        <v>100.35</v>
      </c>
      <c r="AY9" s="19">
        <f t="shared" si="21"/>
        <v>128.35</v>
      </c>
      <c r="BA9" s="1"/>
      <c r="BB9" s="12"/>
      <c r="BC9" s="15"/>
      <c r="BD9" s="11">
        <f t="shared" si="22"/>
        <v>0</v>
      </c>
      <c r="BE9" s="18"/>
      <c r="BF9" s="11">
        <f t="shared" si="23"/>
        <v>0</v>
      </c>
      <c r="BG9" s="2"/>
      <c r="BH9" s="11">
        <f t="shared" si="24"/>
        <v>0</v>
      </c>
      <c r="BI9" s="2"/>
      <c r="BJ9" s="12">
        <f t="shared" si="25"/>
        <v>0</v>
      </c>
      <c r="BK9" s="21"/>
      <c r="BL9" s="19">
        <f t="shared" si="26"/>
        <v>0</v>
      </c>
      <c r="BO9" s="19" t="s">
        <v>99</v>
      </c>
      <c r="BP9" s="52">
        <f t="shared" si="2"/>
        <v>673.69</v>
      </c>
      <c r="BR9" s="1"/>
      <c r="BS9" s="24">
        <f t="shared" si="3"/>
        <v>673.69</v>
      </c>
      <c r="BV9" s="38" t="s">
        <v>60</v>
      </c>
      <c r="BW9" s="50" t="s">
        <v>46</v>
      </c>
      <c r="BX9" s="24">
        <v>616.79999999999995</v>
      </c>
    </row>
    <row r="10" spans="1:76">
      <c r="A10" s="1" t="s">
        <v>9</v>
      </c>
      <c r="B10" s="12">
        <v>1</v>
      </c>
      <c r="C10" s="15">
        <v>10</v>
      </c>
      <c r="D10" s="11">
        <f t="shared" si="0"/>
        <v>20</v>
      </c>
      <c r="E10" s="18">
        <v>4</v>
      </c>
      <c r="F10" s="11">
        <f t="shared" si="4"/>
        <v>16</v>
      </c>
      <c r="G10" s="2"/>
      <c r="H10" s="11">
        <f t="shared" si="5"/>
        <v>0</v>
      </c>
      <c r="I10" s="2"/>
      <c r="J10" s="13">
        <f t="shared" si="6"/>
        <v>0</v>
      </c>
      <c r="K10" s="21">
        <v>113.44</v>
      </c>
      <c r="L10" s="19">
        <f t="shared" si="1"/>
        <v>149.44</v>
      </c>
      <c r="N10" s="1" t="s">
        <v>9</v>
      </c>
      <c r="O10" s="12">
        <v>10</v>
      </c>
      <c r="P10" s="15">
        <v>5</v>
      </c>
      <c r="Q10" s="11">
        <f t="shared" si="7"/>
        <v>10</v>
      </c>
      <c r="R10" s="18"/>
      <c r="S10" s="11">
        <f t="shared" si="8"/>
        <v>0</v>
      </c>
      <c r="T10" s="2"/>
      <c r="U10" s="11">
        <f t="shared" si="9"/>
        <v>0</v>
      </c>
      <c r="V10" s="2"/>
      <c r="W10" s="12">
        <f t="shared" si="10"/>
        <v>0</v>
      </c>
      <c r="X10" s="21">
        <v>84</v>
      </c>
      <c r="Y10" s="19">
        <f t="shared" si="11"/>
        <v>94</v>
      </c>
      <c r="AA10" s="1" t="s">
        <v>9</v>
      </c>
      <c r="AB10" s="12">
        <v>12</v>
      </c>
      <c r="AC10" s="15">
        <v>2</v>
      </c>
      <c r="AD10" s="11">
        <f t="shared" si="12"/>
        <v>4</v>
      </c>
      <c r="AE10" s="18"/>
      <c r="AF10" s="11">
        <f t="shared" si="13"/>
        <v>0</v>
      </c>
      <c r="AG10" s="2"/>
      <c r="AH10" s="11">
        <f t="shared" si="14"/>
        <v>0</v>
      </c>
      <c r="AI10" s="2"/>
      <c r="AJ10" s="12">
        <f t="shared" si="15"/>
        <v>0</v>
      </c>
      <c r="AK10" s="21">
        <v>229.38</v>
      </c>
      <c r="AL10" s="19">
        <f t="shared" si="16"/>
        <v>233.38</v>
      </c>
      <c r="AN10" s="1" t="s">
        <v>9</v>
      </c>
      <c r="AO10" s="12">
        <v>15</v>
      </c>
      <c r="AP10" s="15">
        <v>3</v>
      </c>
      <c r="AQ10" s="11">
        <f t="shared" si="17"/>
        <v>6</v>
      </c>
      <c r="AR10" s="18"/>
      <c r="AS10" s="11">
        <f t="shared" si="18"/>
        <v>0</v>
      </c>
      <c r="AT10" s="2"/>
      <c r="AU10" s="11">
        <f t="shared" si="19"/>
        <v>0</v>
      </c>
      <c r="AV10" s="2"/>
      <c r="AW10" s="12">
        <f t="shared" si="20"/>
        <v>0</v>
      </c>
      <c r="AX10" s="21">
        <v>74.63</v>
      </c>
      <c r="AY10" s="19">
        <f t="shared" si="21"/>
        <v>80.63</v>
      </c>
      <c r="BA10" s="1"/>
      <c r="BB10" s="12"/>
      <c r="BC10" s="15"/>
      <c r="BD10" s="11">
        <f t="shared" si="22"/>
        <v>0</v>
      </c>
      <c r="BE10" s="18"/>
      <c r="BF10" s="11">
        <f t="shared" si="23"/>
        <v>0</v>
      </c>
      <c r="BG10" s="2"/>
      <c r="BH10" s="11">
        <f t="shared" si="24"/>
        <v>0</v>
      </c>
      <c r="BI10" s="2"/>
      <c r="BJ10" s="12">
        <f t="shared" si="25"/>
        <v>0</v>
      </c>
      <c r="BK10" s="21"/>
      <c r="BL10" s="19">
        <f t="shared" si="26"/>
        <v>0</v>
      </c>
      <c r="BO10" s="13" t="s">
        <v>9</v>
      </c>
      <c r="BP10" s="12">
        <f t="shared" si="2"/>
        <v>557.45000000000005</v>
      </c>
      <c r="BQ10" s="47"/>
      <c r="BR10" s="1"/>
      <c r="BS10" s="24">
        <f t="shared" si="3"/>
        <v>557.45000000000005</v>
      </c>
      <c r="BV10" s="38" t="s">
        <v>61</v>
      </c>
      <c r="BW10" s="19" t="s">
        <v>77</v>
      </c>
      <c r="BX10" s="24">
        <v>617.6</v>
      </c>
    </row>
    <row r="11" spans="1:76">
      <c r="A11" s="1" t="s">
        <v>44</v>
      </c>
      <c r="B11" s="12">
        <v>3</v>
      </c>
      <c r="C11" s="15">
        <v>11</v>
      </c>
      <c r="D11" s="11">
        <f t="shared" si="0"/>
        <v>22</v>
      </c>
      <c r="E11" s="18"/>
      <c r="F11" s="11">
        <f t="shared" si="4"/>
        <v>0</v>
      </c>
      <c r="G11" s="2">
        <v>1</v>
      </c>
      <c r="H11" s="11">
        <f t="shared" si="5"/>
        <v>10</v>
      </c>
      <c r="I11" s="2">
        <v>1</v>
      </c>
      <c r="J11" s="13">
        <f t="shared" si="6"/>
        <v>10</v>
      </c>
      <c r="K11" s="21">
        <v>119.56</v>
      </c>
      <c r="L11" s="19">
        <f t="shared" si="1"/>
        <v>161.56</v>
      </c>
      <c r="N11" s="1" t="s">
        <v>44</v>
      </c>
      <c r="O11" s="12">
        <v>12</v>
      </c>
      <c r="P11" s="15">
        <v>2</v>
      </c>
      <c r="Q11" s="11">
        <f t="shared" si="7"/>
        <v>4</v>
      </c>
      <c r="R11" s="18">
        <v>1</v>
      </c>
      <c r="S11" s="11">
        <f t="shared" si="8"/>
        <v>4</v>
      </c>
      <c r="T11" s="2"/>
      <c r="U11" s="11">
        <f t="shared" si="9"/>
        <v>0</v>
      </c>
      <c r="V11" s="2"/>
      <c r="W11" s="12">
        <f t="shared" si="10"/>
        <v>0</v>
      </c>
      <c r="X11" s="21">
        <v>105.06</v>
      </c>
      <c r="Y11" s="19">
        <f t="shared" si="11"/>
        <v>113.06</v>
      </c>
      <c r="AA11" s="1" t="s">
        <v>44</v>
      </c>
      <c r="AB11" s="12">
        <v>11</v>
      </c>
      <c r="AC11" s="15">
        <v>1</v>
      </c>
      <c r="AD11" s="11">
        <f t="shared" si="12"/>
        <v>2</v>
      </c>
      <c r="AE11" s="18">
        <v>2</v>
      </c>
      <c r="AF11" s="11">
        <f t="shared" si="13"/>
        <v>8</v>
      </c>
      <c r="AG11" s="2"/>
      <c r="AH11" s="11">
        <f t="shared" si="14"/>
        <v>0</v>
      </c>
      <c r="AI11" s="2"/>
      <c r="AJ11" s="12">
        <f t="shared" si="15"/>
        <v>0</v>
      </c>
      <c r="AK11" s="21">
        <v>268.97000000000003</v>
      </c>
      <c r="AL11" s="19">
        <f t="shared" si="16"/>
        <v>278.97000000000003</v>
      </c>
      <c r="AN11" s="1" t="s">
        <v>44</v>
      </c>
      <c r="AO11" s="12">
        <v>17</v>
      </c>
      <c r="AP11" s="15">
        <v>1</v>
      </c>
      <c r="AQ11" s="11">
        <f t="shared" si="17"/>
        <v>2</v>
      </c>
      <c r="AR11" s="18"/>
      <c r="AS11" s="11">
        <f t="shared" si="18"/>
        <v>0</v>
      </c>
      <c r="AT11" s="2"/>
      <c r="AU11" s="11">
        <f t="shared" si="19"/>
        <v>0</v>
      </c>
      <c r="AV11" s="2"/>
      <c r="AW11" s="12">
        <f t="shared" si="20"/>
        <v>0</v>
      </c>
      <c r="AX11" s="21">
        <v>98.06</v>
      </c>
      <c r="AY11" s="19">
        <f t="shared" si="21"/>
        <v>100.06</v>
      </c>
      <c r="BA11" s="1"/>
      <c r="BB11" s="12"/>
      <c r="BC11" s="15"/>
      <c r="BD11" s="11">
        <f t="shared" si="22"/>
        <v>0</v>
      </c>
      <c r="BE11" s="18"/>
      <c r="BF11" s="11">
        <f t="shared" si="23"/>
        <v>0</v>
      </c>
      <c r="BG11" s="2"/>
      <c r="BH11" s="11">
        <f t="shared" si="24"/>
        <v>0</v>
      </c>
      <c r="BI11" s="2"/>
      <c r="BJ11" s="12">
        <f t="shared" si="25"/>
        <v>0</v>
      </c>
      <c r="BK11" s="21"/>
      <c r="BL11" s="19">
        <f t="shared" si="26"/>
        <v>0</v>
      </c>
      <c r="BO11" s="19" t="s">
        <v>44</v>
      </c>
      <c r="BP11" s="52">
        <f t="shared" si="2"/>
        <v>653.65000000000009</v>
      </c>
      <c r="BR11" s="1"/>
      <c r="BS11" s="24">
        <f t="shared" si="3"/>
        <v>653.65000000000009</v>
      </c>
      <c r="BV11" s="38" t="s">
        <v>62</v>
      </c>
      <c r="BW11" s="19" t="s">
        <v>44</v>
      </c>
      <c r="BX11" s="24">
        <v>653.65</v>
      </c>
    </row>
    <row r="12" spans="1:76">
      <c r="A12" s="1" t="s">
        <v>46</v>
      </c>
      <c r="B12" s="12">
        <v>8</v>
      </c>
      <c r="C12" s="15">
        <v>5</v>
      </c>
      <c r="D12" s="11">
        <f t="shared" si="0"/>
        <v>10</v>
      </c>
      <c r="E12" s="18">
        <v>1</v>
      </c>
      <c r="F12" s="11">
        <f t="shared" si="4"/>
        <v>4</v>
      </c>
      <c r="G12" s="2">
        <v>1</v>
      </c>
      <c r="H12" s="11">
        <f t="shared" si="5"/>
        <v>10</v>
      </c>
      <c r="I12" s="2"/>
      <c r="J12" s="13">
        <f t="shared" si="6"/>
        <v>0</v>
      </c>
      <c r="K12" s="21">
        <v>120.4</v>
      </c>
      <c r="L12" s="19">
        <f t="shared" si="1"/>
        <v>144.4</v>
      </c>
      <c r="N12" s="1" t="s">
        <v>46</v>
      </c>
      <c r="O12" s="12">
        <v>15</v>
      </c>
      <c r="P12" s="15"/>
      <c r="Q12" s="11">
        <f t="shared" si="7"/>
        <v>0</v>
      </c>
      <c r="R12" s="18"/>
      <c r="S12" s="11">
        <f t="shared" si="8"/>
        <v>0</v>
      </c>
      <c r="T12" s="2"/>
      <c r="U12" s="11">
        <f t="shared" si="9"/>
        <v>0</v>
      </c>
      <c r="V12" s="2"/>
      <c r="W12" s="12">
        <f t="shared" si="10"/>
        <v>0</v>
      </c>
      <c r="X12" s="21">
        <v>105.09</v>
      </c>
      <c r="Y12" s="19">
        <f t="shared" si="11"/>
        <v>105.09</v>
      </c>
      <c r="AA12" s="1" t="s">
        <v>46</v>
      </c>
      <c r="AB12" s="12">
        <v>4</v>
      </c>
      <c r="AC12" s="15">
        <v>4</v>
      </c>
      <c r="AD12" s="11">
        <f t="shared" si="12"/>
        <v>8</v>
      </c>
      <c r="AE12" s="18">
        <v>1</v>
      </c>
      <c r="AF12" s="11">
        <f t="shared" si="13"/>
        <v>4</v>
      </c>
      <c r="AG12" s="2"/>
      <c r="AH12" s="11">
        <f t="shared" si="14"/>
        <v>0</v>
      </c>
      <c r="AI12" s="2"/>
      <c r="AJ12" s="12">
        <f t="shared" si="15"/>
        <v>0</v>
      </c>
      <c r="AK12" s="21">
        <v>225.59</v>
      </c>
      <c r="AL12" s="19">
        <f t="shared" si="16"/>
        <v>237.59</v>
      </c>
      <c r="AN12" s="1" t="s">
        <v>46</v>
      </c>
      <c r="AO12" s="12">
        <v>12</v>
      </c>
      <c r="AP12" s="15">
        <v>1</v>
      </c>
      <c r="AQ12" s="11">
        <f t="shared" si="17"/>
        <v>2</v>
      </c>
      <c r="AR12" s="18">
        <v>3</v>
      </c>
      <c r="AS12" s="11">
        <f t="shared" si="18"/>
        <v>12</v>
      </c>
      <c r="AT12" s="2">
        <v>2</v>
      </c>
      <c r="AU12" s="11">
        <f t="shared" si="19"/>
        <v>20</v>
      </c>
      <c r="AV12" s="2"/>
      <c r="AW12" s="12">
        <f t="shared" si="20"/>
        <v>0</v>
      </c>
      <c r="AX12" s="21">
        <v>95.72</v>
      </c>
      <c r="AY12" s="19">
        <f t="shared" si="21"/>
        <v>129.72</v>
      </c>
      <c r="BA12" s="1"/>
      <c r="BB12" s="12"/>
      <c r="BC12" s="15"/>
      <c r="BD12" s="11">
        <f t="shared" si="22"/>
        <v>0</v>
      </c>
      <c r="BE12" s="18"/>
      <c r="BF12" s="11">
        <f t="shared" si="23"/>
        <v>0</v>
      </c>
      <c r="BG12" s="2"/>
      <c r="BH12" s="11">
        <f t="shared" si="24"/>
        <v>0</v>
      </c>
      <c r="BI12" s="2"/>
      <c r="BJ12" s="12">
        <f t="shared" si="25"/>
        <v>0</v>
      </c>
      <c r="BK12" s="21"/>
      <c r="BL12" s="19">
        <f t="shared" si="26"/>
        <v>0</v>
      </c>
      <c r="BO12" s="50" t="s">
        <v>46</v>
      </c>
      <c r="BP12" s="51">
        <f t="shared" si="2"/>
        <v>616.79999999999995</v>
      </c>
      <c r="BQ12" s="49"/>
      <c r="BR12" s="1"/>
      <c r="BS12" s="24">
        <f t="shared" si="3"/>
        <v>616.79999999999995</v>
      </c>
      <c r="BV12" s="38" t="s">
        <v>63</v>
      </c>
      <c r="BW12" s="19" t="s">
        <v>112</v>
      </c>
      <c r="BX12" s="24">
        <v>653.63</v>
      </c>
    </row>
    <row r="13" spans="1:76">
      <c r="A13" s="1" t="s">
        <v>45</v>
      </c>
      <c r="B13" s="12">
        <v>1</v>
      </c>
      <c r="C13" s="15">
        <v>7</v>
      </c>
      <c r="D13" s="11">
        <f t="shared" si="0"/>
        <v>14</v>
      </c>
      <c r="E13" s="18">
        <v>7</v>
      </c>
      <c r="F13" s="11">
        <f t="shared" si="4"/>
        <v>28</v>
      </c>
      <c r="G13" s="2"/>
      <c r="H13" s="11">
        <f t="shared" si="5"/>
        <v>0</v>
      </c>
      <c r="I13" s="2"/>
      <c r="J13" s="13">
        <f t="shared" si="6"/>
        <v>0</v>
      </c>
      <c r="K13" s="21">
        <v>113.82</v>
      </c>
      <c r="L13" s="19">
        <f t="shared" si="1"/>
        <v>155.82</v>
      </c>
      <c r="N13" s="1" t="s">
        <v>45</v>
      </c>
      <c r="O13" s="12">
        <v>8</v>
      </c>
      <c r="P13" s="15">
        <v>7</v>
      </c>
      <c r="Q13" s="11">
        <f t="shared" si="7"/>
        <v>14</v>
      </c>
      <c r="R13" s="18"/>
      <c r="S13" s="11">
        <f t="shared" si="8"/>
        <v>0</v>
      </c>
      <c r="T13" s="2"/>
      <c r="U13" s="11">
        <f t="shared" si="9"/>
        <v>0</v>
      </c>
      <c r="V13" s="2"/>
      <c r="W13" s="12">
        <f t="shared" si="10"/>
        <v>0</v>
      </c>
      <c r="X13" s="21">
        <v>128.06</v>
      </c>
      <c r="Y13" s="19">
        <f t="shared" si="11"/>
        <v>142.06</v>
      </c>
      <c r="AA13" s="1" t="s">
        <v>45</v>
      </c>
      <c r="AB13" s="12">
        <v>9</v>
      </c>
      <c r="AC13" s="15">
        <v>3</v>
      </c>
      <c r="AD13" s="11">
        <f t="shared" si="12"/>
        <v>6</v>
      </c>
      <c r="AE13" s="18">
        <v>2</v>
      </c>
      <c r="AF13" s="11">
        <f t="shared" si="13"/>
        <v>8</v>
      </c>
      <c r="AG13" s="2"/>
      <c r="AH13" s="11">
        <f t="shared" si="14"/>
        <v>0</v>
      </c>
      <c r="AI13" s="2"/>
      <c r="AJ13" s="12">
        <f t="shared" si="15"/>
        <v>0</v>
      </c>
      <c r="AK13" s="21">
        <v>305.69</v>
      </c>
      <c r="AL13" s="19">
        <f t="shared" si="16"/>
        <v>319.69</v>
      </c>
      <c r="AN13" s="1" t="s">
        <v>45</v>
      </c>
      <c r="AO13" s="12">
        <v>17</v>
      </c>
      <c r="AP13" s="15">
        <v>1</v>
      </c>
      <c r="AQ13" s="11">
        <f t="shared" si="17"/>
        <v>2</v>
      </c>
      <c r="AR13" s="18"/>
      <c r="AS13" s="11">
        <f t="shared" si="18"/>
        <v>0</v>
      </c>
      <c r="AT13" s="2"/>
      <c r="AU13" s="11">
        <f t="shared" si="19"/>
        <v>0</v>
      </c>
      <c r="AV13" s="2"/>
      <c r="AW13" s="12">
        <f t="shared" si="20"/>
        <v>0</v>
      </c>
      <c r="AX13" s="21">
        <v>100.1</v>
      </c>
      <c r="AY13" s="19">
        <f t="shared" si="21"/>
        <v>102.1</v>
      </c>
      <c r="BA13" s="1"/>
      <c r="BB13" s="12"/>
      <c r="BC13" s="15"/>
      <c r="BD13" s="11">
        <f t="shared" si="22"/>
        <v>0</v>
      </c>
      <c r="BE13" s="18"/>
      <c r="BF13" s="11">
        <f t="shared" si="23"/>
        <v>0</v>
      </c>
      <c r="BG13" s="2"/>
      <c r="BH13" s="11">
        <f t="shared" si="24"/>
        <v>0</v>
      </c>
      <c r="BI13" s="2"/>
      <c r="BJ13" s="12">
        <f t="shared" si="25"/>
        <v>0</v>
      </c>
      <c r="BK13" s="21"/>
      <c r="BL13" s="19">
        <f t="shared" si="26"/>
        <v>0</v>
      </c>
      <c r="BO13" s="1" t="s">
        <v>45</v>
      </c>
      <c r="BP13" s="24">
        <f t="shared" si="2"/>
        <v>719.66999999999985</v>
      </c>
      <c r="BR13" s="1"/>
      <c r="BS13" s="24">
        <f t="shared" si="3"/>
        <v>719.66999999999985</v>
      </c>
      <c r="BV13" s="38" t="s">
        <v>64</v>
      </c>
      <c r="BW13" s="19" t="s">
        <v>52</v>
      </c>
      <c r="BX13" s="24">
        <v>666.8</v>
      </c>
    </row>
    <row r="14" spans="1:76">
      <c r="A14" s="1" t="s">
        <v>77</v>
      </c>
      <c r="B14" s="12">
        <v>9</v>
      </c>
      <c r="C14" s="15">
        <v>4</v>
      </c>
      <c r="D14" s="11">
        <f t="shared" si="0"/>
        <v>8</v>
      </c>
      <c r="E14" s="18"/>
      <c r="F14" s="11">
        <f t="shared" si="4"/>
        <v>0</v>
      </c>
      <c r="G14" s="2">
        <v>1</v>
      </c>
      <c r="H14" s="11">
        <f t="shared" si="5"/>
        <v>10</v>
      </c>
      <c r="I14" s="2"/>
      <c r="J14" s="13">
        <f t="shared" si="6"/>
        <v>0</v>
      </c>
      <c r="K14" s="21">
        <v>104.97</v>
      </c>
      <c r="L14" s="19">
        <f t="shared" si="1"/>
        <v>122.97</v>
      </c>
      <c r="N14" s="1" t="s">
        <v>77</v>
      </c>
      <c r="O14" s="12">
        <v>14</v>
      </c>
      <c r="P14" s="15">
        <v>1</v>
      </c>
      <c r="Q14" s="11">
        <f t="shared" si="7"/>
        <v>2</v>
      </c>
      <c r="R14" s="18"/>
      <c r="S14" s="11">
        <f t="shared" si="8"/>
        <v>0</v>
      </c>
      <c r="T14" s="2"/>
      <c r="U14" s="11">
        <f t="shared" si="9"/>
        <v>0</v>
      </c>
      <c r="V14" s="2"/>
      <c r="W14" s="12">
        <f t="shared" si="10"/>
        <v>0</v>
      </c>
      <c r="X14" s="21">
        <v>92.97</v>
      </c>
      <c r="Y14" s="19">
        <f t="shared" si="11"/>
        <v>94.97</v>
      </c>
      <c r="AA14" s="1" t="s">
        <v>77</v>
      </c>
      <c r="AB14" s="12">
        <v>11</v>
      </c>
      <c r="AC14" s="15">
        <v>3</v>
      </c>
      <c r="AD14" s="11">
        <f t="shared" si="12"/>
        <v>6</v>
      </c>
      <c r="AE14" s="18"/>
      <c r="AF14" s="11">
        <f t="shared" si="13"/>
        <v>0</v>
      </c>
      <c r="AG14" s="2"/>
      <c r="AH14" s="11">
        <f t="shared" si="14"/>
        <v>0</v>
      </c>
      <c r="AI14" s="2"/>
      <c r="AJ14" s="12">
        <f t="shared" si="15"/>
        <v>0</v>
      </c>
      <c r="AK14" s="21">
        <v>248.41</v>
      </c>
      <c r="AL14" s="19">
        <f t="shared" si="16"/>
        <v>254.41</v>
      </c>
      <c r="AN14" s="1" t="s">
        <v>77</v>
      </c>
      <c r="AO14" s="12">
        <v>14</v>
      </c>
      <c r="AP14" s="15">
        <v>2</v>
      </c>
      <c r="AQ14" s="11">
        <f t="shared" si="17"/>
        <v>4</v>
      </c>
      <c r="AR14" s="18"/>
      <c r="AS14" s="11">
        <f t="shared" si="18"/>
        <v>0</v>
      </c>
      <c r="AT14" s="2">
        <v>2</v>
      </c>
      <c r="AU14" s="11">
        <f t="shared" si="19"/>
        <v>20</v>
      </c>
      <c r="AV14" s="2">
        <v>1</v>
      </c>
      <c r="AW14" s="12">
        <f t="shared" si="20"/>
        <v>10</v>
      </c>
      <c r="AX14" s="21">
        <v>111.25</v>
      </c>
      <c r="AY14" s="19">
        <f t="shared" si="21"/>
        <v>145.25</v>
      </c>
      <c r="BA14" s="1"/>
      <c r="BB14" s="12"/>
      <c r="BC14" s="15"/>
      <c r="BD14" s="11">
        <f t="shared" si="22"/>
        <v>0</v>
      </c>
      <c r="BE14" s="18"/>
      <c r="BF14" s="11">
        <f t="shared" si="23"/>
        <v>0</v>
      </c>
      <c r="BG14" s="2"/>
      <c r="BH14" s="11">
        <f t="shared" si="24"/>
        <v>0</v>
      </c>
      <c r="BI14" s="2"/>
      <c r="BJ14" s="12">
        <f t="shared" si="25"/>
        <v>0</v>
      </c>
      <c r="BK14" s="21"/>
      <c r="BL14" s="19">
        <f t="shared" si="26"/>
        <v>0</v>
      </c>
      <c r="BO14" s="19" t="s">
        <v>77</v>
      </c>
      <c r="BP14" s="52">
        <f t="shared" si="2"/>
        <v>617.6</v>
      </c>
      <c r="BR14" s="1"/>
      <c r="BS14" s="24">
        <f t="shared" si="3"/>
        <v>617.6</v>
      </c>
      <c r="BV14" s="38" t="s">
        <v>65</v>
      </c>
      <c r="BW14" s="19" t="s">
        <v>99</v>
      </c>
      <c r="BX14" s="24">
        <v>673.63</v>
      </c>
    </row>
    <row r="15" spans="1:76">
      <c r="A15" s="1" t="s">
        <v>37</v>
      </c>
      <c r="B15" s="12">
        <v>2</v>
      </c>
      <c r="C15" s="15">
        <v>7</v>
      </c>
      <c r="D15" s="11">
        <f t="shared" si="0"/>
        <v>14</v>
      </c>
      <c r="E15" s="18">
        <v>6</v>
      </c>
      <c r="F15" s="11">
        <f t="shared" si="4"/>
        <v>24</v>
      </c>
      <c r="G15" s="2"/>
      <c r="H15" s="11">
        <f t="shared" si="5"/>
        <v>0</v>
      </c>
      <c r="I15" s="2"/>
      <c r="J15" s="13">
        <f t="shared" si="6"/>
        <v>0</v>
      </c>
      <c r="K15" s="21">
        <v>106.16</v>
      </c>
      <c r="L15" s="19">
        <f t="shared" si="1"/>
        <v>144.16</v>
      </c>
      <c r="N15" s="1" t="s">
        <v>37</v>
      </c>
      <c r="O15" s="12">
        <v>11</v>
      </c>
      <c r="P15" s="15">
        <v>6</v>
      </c>
      <c r="Q15" s="11">
        <f t="shared" si="7"/>
        <v>12</v>
      </c>
      <c r="R15" s="18"/>
      <c r="S15" s="11">
        <f t="shared" si="8"/>
        <v>0</v>
      </c>
      <c r="T15" s="2"/>
      <c r="U15" s="11">
        <f t="shared" si="9"/>
        <v>0</v>
      </c>
      <c r="V15" s="2"/>
      <c r="W15" s="12">
        <f t="shared" si="10"/>
        <v>0</v>
      </c>
      <c r="X15" s="21">
        <v>87.37</v>
      </c>
      <c r="Y15" s="19">
        <f t="shared" si="11"/>
        <v>99.37</v>
      </c>
      <c r="AA15" s="1" t="s">
        <v>37</v>
      </c>
      <c r="AB15" s="12">
        <v>9</v>
      </c>
      <c r="AC15" s="15">
        <v>5</v>
      </c>
      <c r="AD15" s="11">
        <f t="shared" si="12"/>
        <v>10</v>
      </c>
      <c r="AE15" s="18"/>
      <c r="AF15" s="11">
        <f t="shared" si="13"/>
        <v>0</v>
      </c>
      <c r="AG15" s="2"/>
      <c r="AH15" s="11">
        <f t="shared" si="14"/>
        <v>0</v>
      </c>
      <c r="AI15" s="2"/>
      <c r="AJ15" s="12">
        <f t="shared" si="15"/>
        <v>0</v>
      </c>
      <c r="AK15" s="21">
        <v>228.66</v>
      </c>
      <c r="AL15" s="19">
        <f t="shared" si="16"/>
        <v>238.66</v>
      </c>
      <c r="AN15" s="1" t="s">
        <v>37</v>
      </c>
      <c r="AO15" s="12">
        <v>12</v>
      </c>
      <c r="AP15" s="15">
        <v>5</v>
      </c>
      <c r="AQ15" s="11">
        <f t="shared" si="17"/>
        <v>10</v>
      </c>
      <c r="AR15" s="18"/>
      <c r="AS15" s="11">
        <f t="shared" si="18"/>
        <v>0</v>
      </c>
      <c r="AT15" s="2">
        <v>1</v>
      </c>
      <c r="AU15" s="11">
        <f t="shared" si="19"/>
        <v>10</v>
      </c>
      <c r="AV15" s="2"/>
      <c r="AW15" s="12">
        <f t="shared" si="20"/>
        <v>0</v>
      </c>
      <c r="AX15" s="21">
        <v>89.4</v>
      </c>
      <c r="AY15" s="19">
        <f t="shared" si="21"/>
        <v>109.4</v>
      </c>
      <c r="BA15" s="1"/>
      <c r="BB15" s="12"/>
      <c r="BC15" s="15"/>
      <c r="BD15" s="11">
        <f t="shared" si="22"/>
        <v>0</v>
      </c>
      <c r="BE15" s="18"/>
      <c r="BF15" s="11">
        <f t="shared" si="23"/>
        <v>0</v>
      </c>
      <c r="BG15" s="2"/>
      <c r="BH15" s="11">
        <f t="shared" si="24"/>
        <v>0</v>
      </c>
      <c r="BI15" s="2"/>
      <c r="BJ15" s="12">
        <f t="shared" si="25"/>
        <v>0</v>
      </c>
      <c r="BK15" s="21"/>
      <c r="BL15" s="19">
        <f t="shared" si="26"/>
        <v>0</v>
      </c>
      <c r="BO15" s="13" t="s">
        <v>37</v>
      </c>
      <c r="BP15" s="12">
        <f t="shared" si="2"/>
        <v>591.59</v>
      </c>
      <c r="BQ15" s="48"/>
      <c r="BR15" s="1"/>
      <c r="BS15" s="24">
        <f t="shared" si="3"/>
        <v>591.59</v>
      </c>
      <c r="BV15" s="38" t="s">
        <v>66</v>
      </c>
      <c r="BW15" s="1" t="s">
        <v>45</v>
      </c>
      <c r="BX15" s="24">
        <v>719.67</v>
      </c>
    </row>
    <row r="16" spans="1:76">
      <c r="A16" s="1" t="s">
        <v>52</v>
      </c>
      <c r="B16" s="12">
        <v>8</v>
      </c>
      <c r="C16" s="15">
        <v>6</v>
      </c>
      <c r="D16" s="11">
        <f t="shared" si="0"/>
        <v>12</v>
      </c>
      <c r="E16" s="18"/>
      <c r="F16" s="11">
        <f t="shared" si="4"/>
        <v>0</v>
      </c>
      <c r="G16" s="2">
        <v>1</v>
      </c>
      <c r="H16" s="11">
        <f t="shared" si="5"/>
        <v>10</v>
      </c>
      <c r="I16" s="2"/>
      <c r="J16" s="13">
        <f t="shared" si="6"/>
        <v>0</v>
      </c>
      <c r="K16" s="21">
        <v>145.09</v>
      </c>
      <c r="L16" s="19">
        <f t="shared" si="1"/>
        <v>167.09</v>
      </c>
      <c r="N16" s="1" t="s">
        <v>52</v>
      </c>
      <c r="O16" s="12">
        <v>13</v>
      </c>
      <c r="P16" s="15"/>
      <c r="Q16" s="11">
        <f t="shared" si="7"/>
        <v>0</v>
      </c>
      <c r="R16" s="18"/>
      <c r="S16" s="11">
        <f t="shared" si="8"/>
        <v>0</v>
      </c>
      <c r="T16" s="2">
        <v>2</v>
      </c>
      <c r="U16" s="11">
        <f t="shared" si="9"/>
        <v>20</v>
      </c>
      <c r="V16" s="2"/>
      <c r="W16" s="12">
        <f t="shared" si="10"/>
        <v>0</v>
      </c>
      <c r="X16" s="21">
        <v>129.34</v>
      </c>
      <c r="Y16" s="19">
        <f t="shared" si="11"/>
        <v>149.34</v>
      </c>
      <c r="AA16" s="1" t="s">
        <v>52</v>
      </c>
      <c r="AB16" s="12">
        <v>8</v>
      </c>
      <c r="AC16" s="15">
        <v>5</v>
      </c>
      <c r="AD16" s="11">
        <f t="shared" si="12"/>
        <v>10</v>
      </c>
      <c r="AE16" s="18">
        <v>1</v>
      </c>
      <c r="AF16" s="11">
        <f t="shared" si="13"/>
        <v>4</v>
      </c>
      <c r="AG16" s="2"/>
      <c r="AH16" s="11">
        <f t="shared" si="14"/>
        <v>0</v>
      </c>
      <c r="AI16" s="2"/>
      <c r="AJ16" s="12">
        <f t="shared" si="15"/>
        <v>0</v>
      </c>
      <c r="AK16" s="21">
        <v>232.4</v>
      </c>
      <c r="AL16" s="19">
        <f t="shared" si="16"/>
        <v>246.4</v>
      </c>
      <c r="AN16" s="1" t="s">
        <v>52</v>
      </c>
      <c r="AO16" s="12">
        <v>12</v>
      </c>
      <c r="AP16" s="15">
        <v>5</v>
      </c>
      <c r="AQ16" s="11">
        <f t="shared" si="17"/>
        <v>10</v>
      </c>
      <c r="AR16" s="18">
        <v>1</v>
      </c>
      <c r="AS16" s="11">
        <f t="shared" si="18"/>
        <v>4</v>
      </c>
      <c r="AT16" s="2">
        <v>1</v>
      </c>
      <c r="AU16" s="11">
        <f t="shared" si="19"/>
        <v>10</v>
      </c>
      <c r="AV16" s="2"/>
      <c r="AW16" s="12">
        <f t="shared" si="20"/>
        <v>0</v>
      </c>
      <c r="AX16" s="21">
        <v>79.97</v>
      </c>
      <c r="AY16" s="19">
        <f t="shared" si="21"/>
        <v>103.97</v>
      </c>
      <c r="BA16" s="1"/>
      <c r="BB16" s="12"/>
      <c r="BC16" s="15"/>
      <c r="BD16" s="11">
        <f t="shared" si="22"/>
        <v>0</v>
      </c>
      <c r="BE16" s="18"/>
      <c r="BF16" s="11">
        <f t="shared" si="23"/>
        <v>0</v>
      </c>
      <c r="BG16" s="2"/>
      <c r="BH16" s="11">
        <f t="shared" si="24"/>
        <v>0</v>
      </c>
      <c r="BI16" s="2"/>
      <c r="BJ16" s="12">
        <f t="shared" si="25"/>
        <v>0</v>
      </c>
      <c r="BK16" s="21"/>
      <c r="BL16" s="19">
        <f t="shared" si="26"/>
        <v>0</v>
      </c>
      <c r="BO16" s="19" t="s">
        <v>52</v>
      </c>
      <c r="BP16" s="52">
        <f t="shared" si="2"/>
        <v>666.80000000000007</v>
      </c>
      <c r="BR16" s="1"/>
      <c r="BS16" s="24">
        <f t="shared" si="3"/>
        <v>666.80000000000007</v>
      </c>
      <c r="BV16" s="38" t="s">
        <v>67</v>
      </c>
      <c r="BW16" s="1" t="s">
        <v>22</v>
      </c>
      <c r="BX16" s="24">
        <v>759</v>
      </c>
    </row>
    <row r="17" spans="1:76">
      <c r="A17" s="1"/>
      <c r="B17" s="12"/>
      <c r="C17" s="15"/>
      <c r="D17" s="11">
        <f t="shared" si="0"/>
        <v>0</v>
      </c>
      <c r="E17" s="18"/>
      <c r="F17" s="11">
        <f t="shared" si="4"/>
        <v>0</v>
      </c>
      <c r="G17" s="2"/>
      <c r="H17" s="11">
        <f t="shared" si="5"/>
        <v>0</v>
      </c>
      <c r="I17" s="2"/>
      <c r="J17" s="13">
        <f t="shared" si="6"/>
        <v>0</v>
      </c>
      <c r="K17" s="21"/>
      <c r="L17" s="19">
        <f t="shared" si="1"/>
        <v>0</v>
      </c>
      <c r="N17" s="1"/>
      <c r="O17" s="12"/>
      <c r="P17" s="15"/>
      <c r="Q17" s="11">
        <f t="shared" si="7"/>
        <v>0</v>
      </c>
      <c r="R17" s="18"/>
      <c r="S17" s="11">
        <f t="shared" si="8"/>
        <v>0</v>
      </c>
      <c r="T17" s="2"/>
      <c r="U17" s="11">
        <f t="shared" si="9"/>
        <v>0</v>
      </c>
      <c r="V17" s="2"/>
      <c r="W17" s="12">
        <f t="shared" si="10"/>
        <v>0</v>
      </c>
      <c r="X17" s="21"/>
      <c r="Y17" s="19">
        <f t="shared" si="11"/>
        <v>0</v>
      </c>
      <c r="AA17" s="1"/>
      <c r="AB17" s="12"/>
      <c r="AC17" s="15"/>
      <c r="AD17" s="11">
        <f t="shared" si="12"/>
        <v>0</v>
      </c>
      <c r="AE17" s="18"/>
      <c r="AF17" s="11">
        <f t="shared" si="13"/>
        <v>0</v>
      </c>
      <c r="AG17" s="2"/>
      <c r="AH17" s="11">
        <f t="shared" si="14"/>
        <v>0</v>
      </c>
      <c r="AI17" s="2"/>
      <c r="AJ17" s="12">
        <f t="shared" si="15"/>
        <v>0</v>
      </c>
      <c r="AK17" s="21"/>
      <c r="AL17" s="19">
        <f t="shared" si="16"/>
        <v>0</v>
      </c>
      <c r="AN17" s="1"/>
      <c r="AO17" s="12"/>
      <c r="AP17" s="15"/>
      <c r="AQ17" s="11">
        <f t="shared" si="17"/>
        <v>0</v>
      </c>
      <c r="AR17" s="18"/>
      <c r="AS17" s="11">
        <f t="shared" si="18"/>
        <v>0</v>
      </c>
      <c r="AT17" s="2"/>
      <c r="AU17" s="11">
        <f t="shared" si="19"/>
        <v>0</v>
      </c>
      <c r="AV17" s="2"/>
      <c r="AW17" s="12">
        <f t="shared" si="20"/>
        <v>0</v>
      </c>
      <c r="AX17" s="21"/>
      <c r="AY17" s="19">
        <f t="shared" si="21"/>
        <v>0</v>
      </c>
      <c r="BA17" s="1"/>
      <c r="BB17" s="12"/>
      <c r="BC17" s="15"/>
      <c r="BD17" s="11">
        <f t="shared" si="22"/>
        <v>0</v>
      </c>
      <c r="BE17" s="18"/>
      <c r="BF17" s="11">
        <f t="shared" si="23"/>
        <v>0</v>
      </c>
      <c r="BG17" s="2"/>
      <c r="BH17" s="11">
        <f t="shared" si="24"/>
        <v>0</v>
      </c>
      <c r="BI17" s="2"/>
      <c r="BJ17" s="12">
        <f t="shared" si="25"/>
        <v>0</v>
      </c>
      <c r="BK17" s="21"/>
      <c r="BL17" s="19">
        <f t="shared" si="26"/>
        <v>0</v>
      </c>
      <c r="BO17" s="1"/>
      <c r="BP17" s="24">
        <f t="shared" si="2"/>
        <v>0</v>
      </c>
      <c r="BR17" s="1"/>
      <c r="BS17" s="24">
        <f t="shared" si="3"/>
        <v>0</v>
      </c>
      <c r="BV17" s="38" t="s">
        <v>68</v>
      </c>
      <c r="BW17" s="1"/>
      <c r="BX17" s="24"/>
    </row>
    <row r="18" spans="1:76">
      <c r="A18" s="1"/>
      <c r="B18" s="12"/>
      <c r="C18" s="15"/>
      <c r="D18" s="11">
        <f t="shared" si="0"/>
        <v>0</v>
      </c>
      <c r="E18" s="18"/>
      <c r="F18" s="11">
        <f t="shared" si="4"/>
        <v>0</v>
      </c>
      <c r="G18" s="2"/>
      <c r="H18" s="11">
        <f t="shared" si="5"/>
        <v>0</v>
      </c>
      <c r="I18" s="2"/>
      <c r="J18" s="13">
        <f t="shared" si="6"/>
        <v>0</v>
      </c>
      <c r="K18" s="21"/>
      <c r="L18" s="19">
        <f t="shared" si="1"/>
        <v>0</v>
      </c>
      <c r="N18" s="1"/>
      <c r="O18" s="12"/>
      <c r="P18" s="15"/>
      <c r="Q18" s="11">
        <f t="shared" si="7"/>
        <v>0</v>
      </c>
      <c r="R18" s="18"/>
      <c r="S18" s="11">
        <f t="shared" si="8"/>
        <v>0</v>
      </c>
      <c r="T18" s="2"/>
      <c r="U18" s="11">
        <f t="shared" si="9"/>
        <v>0</v>
      </c>
      <c r="V18" s="2"/>
      <c r="W18" s="12">
        <f t="shared" si="10"/>
        <v>0</v>
      </c>
      <c r="X18" s="21"/>
      <c r="Y18" s="19">
        <f t="shared" si="11"/>
        <v>0</v>
      </c>
      <c r="AA18" s="1"/>
      <c r="AB18" s="12"/>
      <c r="AC18" s="15"/>
      <c r="AD18" s="11">
        <f t="shared" si="12"/>
        <v>0</v>
      </c>
      <c r="AE18" s="18"/>
      <c r="AF18" s="11">
        <f t="shared" si="13"/>
        <v>0</v>
      </c>
      <c r="AG18" s="2"/>
      <c r="AH18" s="11">
        <f t="shared" si="14"/>
        <v>0</v>
      </c>
      <c r="AI18" s="2"/>
      <c r="AJ18" s="12">
        <f t="shared" si="15"/>
        <v>0</v>
      </c>
      <c r="AK18" s="21"/>
      <c r="AL18" s="19">
        <f t="shared" si="16"/>
        <v>0</v>
      </c>
      <c r="AN18" s="1"/>
      <c r="AO18" s="12"/>
      <c r="AP18" s="15"/>
      <c r="AQ18" s="11">
        <f t="shared" si="17"/>
        <v>0</v>
      </c>
      <c r="AR18" s="18"/>
      <c r="AS18" s="11">
        <f t="shared" si="18"/>
        <v>0</v>
      </c>
      <c r="AT18" s="2"/>
      <c r="AU18" s="11">
        <f t="shared" si="19"/>
        <v>0</v>
      </c>
      <c r="AV18" s="2"/>
      <c r="AW18" s="12">
        <f t="shared" si="20"/>
        <v>0</v>
      </c>
      <c r="AX18" s="21"/>
      <c r="AY18" s="19">
        <f t="shared" si="21"/>
        <v>0</v>
      </c>
      <c r="BA18" s="1"/>
      <c r="BB18" s="12"/>
      <c r="BC18" s="15"/>
      <c r="BD18" s="11">
        <f t="shared" si="22"/>
        <v>0</v>
      </c>
      <c r="BE18" s="18"/>
      <c r="BF18" s="11">
        <f t="shared" si="23"/>
        <v>0</v>
      </c>
      <c r="BG18" s="2"/>
      <c r="BH18" s="11">
        <f t="shared" si="24"/>
        <v>0</v>
      </c>
      <c r="BI18" s="2"/>
      <c r="BJ18" s="12">
        <f t="shared" si="25"/>
        <v>0</v>
      </c>
      <c r="BK18" s="21"/>
      <c r="BL18" s="19">
        <f t="shared" si="26"/>
        <v>0</v>
      </c>
      <c r="BO18" s="1"/>
      <c r="BP18" s="24">
        <f t="shared" si="2"/>
        <v>0</v>
      </c>
      <c r="BR18" s="1"/>
      <c r="BS18" s="24">
        <f t="shared" si="3"/>
        <v>0</v>
      </c>
      <c r="BV18" s="38" t="s">
        <v>69</v>
      </c>
      <c r="BW18" s="1"/>
      <c r="BX18" s="24"/>
    </row>
    <row r="19" spans="1:76">
      <c r="A19" s="1"/>
      <c r="B19" s="12"/>
      <c r="C19" s="15"/>
      <c r="D19" s="11"/>
      <c r="E19" s="18"/>
      <c r="F19" s="11"/>
      <c r="G19" s="2"/>
      <c r="H19" s="11"/>
      <c r="I19" s="2"/>
      <c r="J19" s="13"/>
      <c r="K19" s="21"/>
      <c r="L19" s="19"/>
      <c r="N19" s="1"/>
      <c r="O19" s="12"/>
      <c r="P19" s="15"/>
      <c r="Q19" s="11"/>
      <c r="R19" s="18"/>
      <c r="S19" s="11"/>
      <c r="T19" s="2"/>
      <c r="U19" s="11"/>
      <c r="V19" s="2"/>
      <c r="W19" s="12"/>
      <c r="X19" s="21"/>
      <c r="Y19" s="19"/>
      <c r="AA19" s="1"/>
      <c r="AB19" s="12"/>
      <c r="AC19" s="15"/>
      <c r="AD19" s="11"/>
      <c r="AE19" s="18"/>
      <c r="AF19" s="11"/>
      <c r="AG19" s="2"/>
      <c r="AH19" s="11"/>
      <c r="AI19" s="2"/>
      <c r="AJ19" s="12"/>
      <c r="AK19" s="21"/>
      <c r="AL19" s="19"/>
      <c r="AN19" s="1"/>
      <c r="AO19" s="12"/>
      <c r="AP19" s="15"/>
      <c r="AQ19" s="11"/>
      <c r="AR19" s="18"/>
      <c r="AS19" s="11"/>
      <c r="AT19" s="2"/>
      <c r="AU19" s="11"/>
      <c r="AV19" s="2"/>
      <c r="AW19" s="12"/>
      <c r="AX19" s="21"/>
      <c r="AY19" s="19"/>
      <c r="BA19" s="1"/>
      <c r="BB19" s="12"/>
      <c r="BC19" s="15"/>
      <c r="BD19" s="11"/>
      <c r="BE19" s="18"/>
      <c r="BF19" s="11"/>
      <c r="BG19" s="2"/>
      <c r="BH19" s="11"/>
      <c r="BI19" s="2"/>
      <c r="BJ19" s="12"/>
      <c r="BK19" s="21"/>
      <c r="BL19" s="19"/>
      <c r="BO19" s="1"/>
      <c r="BP19" s="24"/>
      <c r="BR19" s="1"/>
      <c r="BS19" s="24"/>
      <c r="BV19" s="38" t="s">
        <v>70</v>
      </c>
      <c r="BW19" s="1"/>
      <c r="BX19" s="24"/>
    </row>
    <row r="20" spans="1:76">
      <c r="A20" s="1"/>
      <c r="B20" s="12"/>
      <c r="C20" s="15"/>
      <c r="D20" s="11">
        <f t="shared" si="0"/>
        <v>0</v>
      </c>
      <c r="E20" s="18"/>
      <c r="F20" s="11">
        <f t="shared" si="4"/>
        <v>0</v>
      </c>
      <c r="G20" s="2"/>
      <c r="H20" s="11">
        <f t="shared" si="5"/>
        <v>0</v>
      </c>
      <c r="I20" s="2"/>
      <c r="J20" s="13">
        <f t="shared" si="6"/>
        <v>0</v>
      </c>
      <c r="K20" s="21"/>
      <c r="L20" s="19">
        <f t="shared" si="1"/>
        <v>0</v>
      </c>
      <c r="N20" s="1"/>
      <c r="O20" s="12"/>
      <c r="P20" s="15"/>
      <c r="Q20" s="11">
        <f t="shared" si="7"/>
        <v>0</v>
      </c>
      <c r="R20" s="18"/>
      <c r="S20" s="11">
        <f t="shared" si="8"/>
        <v>0</v>
      </c>
      <c r="T20" s="2"/>
      <c r="U20" s="11">
        <f t="shared" si="9"/>
        <v>0</v>
      </c>
      <c r="V20" s="2"/>
      <c r="W20" s="12">
        <f t="shared" si="10"/>
        <v>0</v>
      </c>
      <c r="X20" s="21"/>
      <c r="Y20" s="19">
        <f t="shared" si="11"/>
        <v>0</v>
      </c>
      <c r="AA20" s="1"/>
      <c r="AB20" s="12"/>
      <c r="AC20" s="15"/>
      <c r="AD20" s="11">
        <f t="shared" si="12"/>
        <v>0</v>
      </c>
      <c r="AE20" s="18"/>
      <c r="AF20" s="11">
        <f t="shared" si="13"/>
        <v>0</v>
      </c>
      <c r="AG20" s="2"/>
      <c r="AH20" s="11">
        <f t="shared" si="14"/>
        <v>0</v>
      </c>
      <c r="AI20" s="2"/>
      <c r="AJ20" s="12">
        <f t="shared" si="15"/>
        <v>0</v>
      </c>
      <c r="AK20" s="21"/>
      <c r="AL20" s="19">
        <f t="shared" si="16"/>
        <v>0</v>
      </c>
      <c r="AN20" s="1"/>
      <c r="AO20" s="12"/>
      <c r="AP20" s="15"/>
      <c r="AQ20" s="11">
        <f t="shared" si="17"/>
        <v>0</v>
      </c>
      <c r="AR20" s="18"/>
      <c r="AS20" s="11">
        <f t="shared" si="18"/>
        <v>0</v>
      </c>
      <c r="AT20" s="2"/>
      <c r="AU20" s="11">
        <f t="shared" si="19"/>
        <v>0</v>
      </c>
      <c r="AV20" s="2"/>
      <c r="AW20" s="12">
        <f t="shared" si="20"/>
        <v>0</v>
      </c>
      <c r="AX20" s="21"/>
      <c r="AY20" s="19">
        <f t="shared" si="21"/>
        <v>0</v>
      </c>
      <c r="BA20" s="1"/>
      <c r="BB20" s="12"/>
      <c r="BC20" s="15"/>
      <c r="BD20" s="11">
        <f t="shared" si="22"/>
        <v>0</v>
      </c>
      <c r="BE20" s="18"/>
      <c r="BF20" s="11">
        <f t="shared" si="23"/>
        <v>0</v>
      </c>
      <c r="BG20" s="2"/>
      <c r="BH20" s="11">
        <f t="shared" si="24"/>
        <v>0</v>
      </c>
      <c r="BI20" s="2"/>
      <c r="BJ20" s="12">
        <f t="shared" si="25"/>
        <v>0</v>
      </c>
      <c r="BK20" s="21"/>
      <c r="BL20" s="19">
        <f t="shared" si="26"/>
        <v>0</v>
      </c>
      <c r="BO20" s="1"/>
      <c r="BP20" s="24">
        <f>BL20+AY20+AL20+Y20+L20</f>
        <v>0</v>
      </c>
      <c r="BR20" s="1"/>
      <c r="BS20" s="24">
        <f>BL20+AY20+AL20+Y20+L20</f>
        <v>0</v>
      </c>
      <c r="BV20" s="38" t="s">
        <v>71</v>
      </c>
      <c r="BW20" s="1"/>
      <c r="BX20" s="24"/>
    </row>
    <row r="21" spans="1:76">
      <c r="A21" s="1"/>
      <c r="B21" s="12"/>
      <c r="C21" s="15"/>
      <c r="D21" s="11">
        <f t="shared" si="0"/>
        <v>0</v>
      </c>
      <c r="E21" s="18"/>
      <c r="F21" s="11">
        <f t="shared" si="4"/>
        <v>0</v>
      </c>
      <c r="G21" s="2"/>
      <c r="H21" s="11">
        <f t="shared" si="5"/>
        <v>0</v>
      </c>
      <c r="I21" s="2"/>
      <c r="J21" s="13">
        <f t="shared" si="6"/>
        <v>0</v>
      </c>
      <c r="K21" s="21"/>
      <c r="L21" s="19">
        <f t="shared" si="1"/>
        <v>0</v>
      </c>
      <c r="N21" s="1"/>
      <c r="O21" s="12"/>
      <c r="P21" s="15"/>
      <c r="Q21" s="11">
        <f t="shared" si="7"/>
        <v>0</v>
      </c>
      <c r="R21" s="18"/>
      <c r="S21" s="11">
        <f t="shared" si="8"/>
        <v>0</v>
      </c>
      <c r="T21" s="2"/>
      <c r="U21" s="11">
        <f t="shared" si="9"/>
        <v>0</v>
      </c>
      <c r="V21" s="2"/>
      <c r="W21" s="12">
        <f t="shared" si="10"/>
        <v>0</v>
      </c>
      <c r="X21" s="21"/>
      <c r="Y21" s="19">
        <f t="shared" si="11"/>
        <v>0</v>
      </c>
      <c r="AA21" s="1"/>
      <c r="AB21" s="12"/>
      <c r="AC21" s="15"/>
      <c r="AD21" s="11">
        <f t="shared" si="12"/>
        <v>0</v>
      </c>
      <c r="AE21" s="18"/>
      <c r="AF21" s="11">
        <f t="shared" si="13"/>
        <v>0</v>
      </c>
      <c r="AG21" s="2"/>
      <c r="AH21" s="11">
        <f t="shared" si="14"/>
        <v>0</v>
      </c>
      <c r="AI21" s="2"/>
      <c r="AJ21" s="12">
        <f t="shared" si="15"/>
        <v>0</v>
      </c>
      <c r="AK21" s="21"/>
      <c r="AL21" s="19">
        <f t="shared" si="16"/>
        <v>0</v>
      </c>
      <c r="AN21" s="1"/>
      <c r="AO21" s="12"/>
      <c r="AP21" s="15"/>
      <c r="AQ21" s="11">
        <f t="shared" si="17"/>
        <v>0</v>
      </c>
      <c r="AR21" s="18"/>
      <c r="AS21" s="11">
        <f t="shared" si="18"/>
        <v>0</v>
      </c>
      <c r="AT21" s="2"/>
      <c r="AU21" s="11">
        <f t="shared" si="19"/>
        <v>0</v>
      </c>
      <c r="AV21" s="2"/>
      <c r="AW21" s="12">
        <f t="shared" si="20"/>
        <v>0</v>
      </c>
      <c r="AX21" s="21"/>
      <c r="AY21" s="19">
        <f t="shared" si="21"/>
        <v>0</v>
      </c>
      <c r="BA21" s="1"/>
      <c r="BB21" s="12"/>
      <c r="BC21" s="15"/>
      <c r="BD21" s="11">
        <f t="shared" si="22"/>
        <v>0</v>
      </c>
      <c r="BE21" s="18"/>
      <c r="BF21" s="11">
        <f t="shared" si="23"/>
        <v>0</v>
      </c>
      <c r="BG21" s="2"/>
      <c r="BH21" s="11">
        <f t="shared" si="24"/>
        <v>0</v>
      </c>
      <c r="BI21" s="2"/>
      <c r="BJ21" s="12">
        <f t="shared" si="25"/>
        <v>0</v>
      </c>
      <c r="BK21" s="21"/>
      <c r="BL21" s="19">
        <f t="shared" si="26"/>
        <v>0</v>
      </c>
      <c r="BO21" s="1"/>
      <c r="BP21" s="24">
        <f>BL21+AY21+AL21+Y21+L21</f>
        <v>0</v>
      </c>
      <c r="BR21" s="1"/>
      <c r="BS21" s="24">
        <f>BL21+AY21+AL21+Y21+L21</f>
        <v>0</v>
      </c>
      <c r="BV21" s="39" t="s">
        <v>72</v>
      </c>
      <c r="BW21" s="1"/>
      <c r="BX21" s="24"/>
    </row>
    <row r="22" spans="1:76">
      <c r="A22" s="1"/>
      <c r="B22" s="12"/>
      <c r="C22" s="15"/>
      <c r="D22" s="11">
        <f t="shared" si="0"/>
        <v>0</v>
      </c>
      <c r="E22" s="18"/>
      <c r="F22" s="11">
        <f t="shared" si="4"/>
        <v>0</v>
      </c>
      <c r="G22" s="2"/>
      <c r="H22" s="11">
        <f t="shared" si="5"/>
        <v>0</v>
      </c>
      <c r="I22" s="2"/>
      <c r="J22" s="13">
        <f t="shared" si="6"/>
        <v>0</v>
      </c>
      <c r="K22" s="21"/>
      <c r="L22" s="19">
        <f t="shared" si="1"/>
        <v>0</v>
      </c>
      <c r="N22" s="1"/>
      <c r="O22" s="12"/>
      <c r="P22" s="15"/>
      <c r="Q22" s="11">
        <f t="shared" si="7"/>
        <v>0</v>
      </c>
      <c r="R22" s="18"/>
      <c r="S22" s="11">
        <f t="shared" si="8"/>
        <v>0</v>
      </c>
      <c r="T22" s="2"/>
      <c r="U22" s="11">
        <f t="shared" si="9"/>
        <v>0</v>
      </c>
      <c r="V22" s="2"/>
      <c r="W22" s="12">
        <f t="shared" si="10"/>
        <v>0</v>
      </c>
      <c r="X22" s="21"/>
      <c r="Y22" s="19">
        <f t="shared" si="11"/>
        <v>0</v>
      </c>
      <c r="AA22" s="1"/>
      <c r="AB22" s="12"/>
      <c r="AC22" s="15"/>
      <c r="AD22" s="11">
        <f t="shared" si="12"/>
        <v>0</v>
      </c>
      <c r="AE22" s="18"/>
      <c r="AF22" s="11">
        <f t="shared" si="13"/>
        <v>0</v>
      </c>
      <c r="AG22" s="2"/>
      <c r="AH22" s="11">
        <f t="shared" si="14"/>
        <v>0</v>
      </c>
      <c r="AI22" s="2"/>
      <c r="AJ22" s="12">
        <f t="shared" si="15"/>
        <v>0</v>
      </c>
      <c r="AK22" s="21"/>
      <c r="AL22" s="19">
        <f t="shared" si="16"/>
        <v>0</v>
      </c>
      <c r="AN22" s="1"/>
      <c r="AO22" s="12"/>
      <c r="AP22" s="15"/>
      <c r="AQ22" s="11">
        <f t="shared" si="17"/>
        <v>0</v>
      </c>
      <c r="AR22" s="18"/>
      <c r="AS22" s="11">
        <f t="shared" si="18"/>
        <v>0</v>
      </c>
      <c r="AT22" s="2"/>
      <c r="AU22" s="11">
        <f t="shared" si="19"/>
        <v>0</v>
      </c>
      <c r="AV22" s="2"/>
      <c r="AW22" s="12">
        <f t="shared" si="20"/>
        <v>0</v>
      </c>
      <c r="AX22" s="21"/>
      <c r="AY22" s="19">
        <f t="shared" si="21"/>
        <v>0</v>
      </c>
      <c r="BA22" s="1"/>
      <c r="BB22" s="12"/>
      <c r="BC22" s="15"/>
      <c r="BD22" s="11">
        <f t="shared" si="22"/>
        <v>0</v>
      </c>
      <c r="BE22" s="18"/>
      <c r="BF22" s="11">
        <f t="shared" si="23"/>
        <v>0</v>
      </c>
      <c r="BG22" s="2"/>
      <c r="BH22" s="11">
        <f t="shared" si="24"/>
        <v>0</v>
      </c>
      <c r="BI22" s="2"/>
      <c r="BJ22" s="12">
        <f t="shared" si="25"/>
        <v>0</v>
      </c>
      <c r="BK22" s="21"/>
      <c r="BL22" s="19">
        <f t="shared" si="26"/>
        <v>0</v>
      </c>
      <c r="BO22" s="1"/>
      <c r="BP22" s="24">
        <f>BL22+AY22+AL22+Y22+L22</f>
        <v>0</v>
      </c>
      <c r="BR22" s="1"/>
      <c r="BS22" s="24">
        <f>BL22+AY22+AL22+Y22+L22</f>
        <v>0</v>
      </c>
      <c r="BV22" s="39" t="s">
        <v>73</v>
      </c>
      <c r="BW22" s="41"/>
      <c r="BX22" s="24"/>
    </row>
    <row r="23" spans="1:76">
      <c r="A23" s="1"/>
      <c r="B23" s="12"/>
      <c r="C23" s="15"/>
      <c r="D23" s="11">
        <f t="shared" si="0"/>
        <v>0</v>
      </c>
      <c r="E23" s="18"/>
      <c r="F23" s="11">
        <f t="shared" si="4"/>
        <v>0</v>
      </c>
      <c r="G23" s="2"/>
      <c r="H23" s="11">
        <f t="shared" si="5"/>
        <v>0</v>
      </c>
      <c r="I23" s="2"/>
      <c r="J23" s="13">
        <f t="shared" si="6"/>
        <v>0</v>
      </c>
      <c r="K23" s="21"/>
      <c r="L23" s="19">
        <f t="shared" si="1"/>
        <v>0</v>
      </c>
      <c r="N23" s="1"/>
      <c r="O23" s="12"/>
      <c r="P23" s="15"/>
      <c r="Q23" s="11">
        <f t="shared" si="7"/>
        <v>0</v>
      </c>
      <c r="R23" s="18"/>
      <c r="S23" s="11">
        <f t="shared" si="8"/>
        <v>0</v>
      </c>
      <c r="T23" s="2"/>
      <c r="U23" s="11">
        <f t="shared" si="9"/>
        <v>0</v>
      </c>
      <c r="V23" s="2"/>
      <c r="W23" s="12">
        <f t="shared" si="10"/>
        <v>0</v>
      </c>
      <c r="X23" s="21"/>
      <c r="Y23" s="19">
        <f t="shared" si="11"/>
        <v>0</v>
      </c>
      <c r="AA23" s="1"/>
      <c r="AB23" s="12"/>
      <c r="AC23" s="15"/>
      <c r="AD23" s="11">
        <f t="shared" si="12"/>
        <v>0</v>
      </c>
      <c r="AE23" s="18"/>
      <c r="AF23" s="11">
        <f t="shared" si="13"/>
        <v>0</v>
      </c>
      <c r="AG23" s="2"/>
      <c r="AH23" s="11">
        <f t="shared" si="14"/>
        <v>0</v>
      </c>
      <c r="AI23" s="2"/>
      <c r="AJ23" s="12">
        <f t="shared" si="15"/>
        <v>0</v>
      </c>
      <c r="AK23" s="21"/>
      <c r="AL23" s="19">
        <f t="shared" si="16"/>
        <v>0</v>
      </c>
      <c r="AN23" s="1"/>
      <c r="AO23" s="12"/>
      <c r="AP23" s="15"/>
      <c r="AQ23" s="11">
        <f t="shared" si="17"/>
        <v>0</v>
      </c>
      <c r="AR23" s="18"/>
      <c r="AS23" s="11">
        <f t="shared" si="18"/>
        <v>0</v>
      </c>
      <c r="AT23" s="2"/>
      <c r="AU23" s="11">
        <f t="shared" si="19"/>
        <v>0</v>
      </c>
      <c r="AV23" s="2"/>
      <c r="AW23" s="12">
        <f t="shared" si="20"/>
        <v>0</v>
      </c>
      <c r="AX23" s="21"/>
      <c r="AY23" s="19">
        <f t="shared" si="21"/>
        <v>0</v>
      </c>
      <c r="BA23" s="1"/>
      <c r="BB23" s="12"/>
      <c r="BC23" s="15"/>
      <c r="BD23" s="11">
        <f t="shared" si="22"/>
        <v>0</v>
      </c>
      <c r="BE23" s="18"/>
      <c r="BF23" s="11">
        <f t="shared" si="23"/>
        <v>0</v>
      </c>
      <c r="BG23" s="2"/>
      <c r="BH23" s="11">
        <f t="shared" si="24"/>
        <v>0</v>
      </c>
      <c r="BI23" s="2"/>
      <c r="BJ23" s="12">
        <f t="shared" si="25"/>
        <v>0</v>
      </c>
      <c r="BK23" s="21"/>
      <c r="BL23" s="19">
        <f t="shared" si="26"/>
        <v>0</v>
      </c>
      <c r="BO23" s="1"/>
      <c r="BP23" s="24">
        <f>BL23+AY23+AL23+Y23+L23</f>
        <v>0</v>
      </c>
      <c r="BR23" s="1"/>
      <c r="BS23" s="24">
        <f>BL23+AY23+AL23+Y23+L23</f>
        <v>0</v>
      </c>
      <c r="BV23" s="39" t="s">
        <v>74</v>
      </c>
      <c r="BW23" s="41"/>
      <c r="BX23" s="24"/>
    </row>
    <row r="24" spans="1:76">
      <c r="A24" s="1"/>
      <c r="B24" s="12"/>
      <c r="C24" s="15"/>
      <c r="D24" s="11">
        <f t="shared" si="0"/>
        <v>0</v>
      </c>
      <c r="E24" s="18"/>
      <c r="F24" s="11">
        <f t="shared" si="4"/>
        <v>0</v>
      </c>
      <c r="G24" s="2"/>
      <c r="H24" s="11">
        <f t="shared" si="5"/>
        <v>0</v>
      </c>
      <c r="I24" s="2"/>
      <c r="J24" s="13">
        <f t="shared" si="6"/>
        <v>0</v>
      </c>
      <c r="K24" s="21"/>
      <c r="L24" s="19">
        <f t="shared" si="1"/>
        <v>0</v>
      </c>
      <c r="N24" s="1"/>
      <c r="O24" s="12"/>
      <c r="P24" s="15"/>
      <c r="Q24" s="11">
        <f t="shared" si="7"/>
        <v>0</v>
      </c>
      <c r="R24" s="18"/>
      <c r="S24" s="11">
        <f t="shared" si="8"/>
        <v>0</v>
      </c>
      <c r="T24" s="2"/>
      <c r="U24" s="11">
        <f t="shared" si="9"/>
        <v>0</v>
      </c>
      <c r="V24" s="2"/>
      <c r="W24" s="12">
        <f t="shared" si="10"/>
        <v>0</v>
      </c>
      <c r="X24" s="21"/>
      <c r="Y24" s="19">
        <f t="shared" si="11"/>
        <v>0</v>
      </c>
      <c r="AA24" s="1"/>
      <c r="AB24" s="12"/>
      <c r="AC24" s="15"/>
      <c r="AD24" s="11">
        <f t="shared" si="12"/>
        <v>0</v>
      </c>
      <c r="AE24" s="18"/>
      <c r="AF24" s="11">
        <f t="shared" si="13"/>
        <v>0</v>
      </c>
      <c r="AG24" s="2"/>
      <c r="AH24" s="11">
        <f t="shared" si="14"/>
        <v>0</v>
      </c>
      <c r="AI24" s="2"/>
      <c r="AJ24" s="12">
        <f t="shared" si="15"/>
        <v>0</v>
      </c>
      <c r="AK24" s="21"/>
      <c r="AL24" s="19">
        <f t="shared" si="16"/>
        <v>0</v>
      </c>
      <c r="AN24" s="1"/>
      <c r="AO24" s="12"/>
      <c r="AP24" s="15"/>
      <c r="AQ24" s="11">
        <f t="shared" si="17"/>
        <v>0</v>
      </c>
      <c r="AR24" s="18"/>
      <c r="AS24" s="11">
        <f t="shared" si="18"/>
        <v>0</v>
      </c>
      <c r="AT24" s="2"/>
      <c r="AU24" s="11">
        <f t="shared" si="19"/>
        <v>0</v>
      </c>
      <c r="AV24" s="2"/>
      <c r="AW24" s="12">
        <f t="shared" si="20"/>
        <v>0</v>
      </c>
      <c r="AX24" s="21"/>
      <c r="AY24" s="19">
        <f t="shared" si="21"/>
        <v>0</v>
      </c>
      <c r="BA24" s="1"/>
      <c r="BB24" s="12"/>
      <c r="BC24" s="15"/>
      <c r="BD24" s="11">
        <f t="shared" si="22"/>
        <v>0</v>
      </c>
      <c r="BE24" s="18"/>
      <c r="BF24" s="11">
        <f t="shared" si="23"/>
        <v>0</v>
      </c>
      <c r="BG24" s="2"/>
      <c r="BH24" s="11">
        <f t="shared" si="24"/>
        <v>0</v>
      </c>
      <c r="BI24" s="2"/>
      <c r="BJ24" s="12">
        <f t="shared" si="25"/>
        <v>0</v>
      </c>
      <c r="BK24" s="21"/>
      <c r="BL24" s="19">
        <f t="shared" si="26"/>
        <v>0</v>
      </c>
      <c r="BO24" s="1"/>
      <c r="BP24" s="24">
        <f>BL24+AY24+AL24+Y24+L24</f>
        <v>0</v>
      </c>
      <c r="BR24" s="1"/>
      <c r="BS24" s="24">
        <f>BL24+AY24+AL24+Y24+L24</f>
        <v>0</v>
      </c>
      <c r="BV24" s="39" t="s">
        <v>75</v>
      </c>
      <c r="BW24" s="41"/>
      <c r="BX24" s="24"/>
    </row>
    <row r="25" spans="1:76">
      <c r="A25" s="40"/>
      <c r="B25" s="12"/>
      <c r="C25" s="15"/>
      <c r="D25" s="11"/>
      <c r="E25" s="18"/>
      <c r="F25" s="11"/>
      <c r="G25" s="2"/>
      <c r="H25" s="11"/>
      <c r="I25" s="2"/>
      <c r="J25" s="13"/>
      <c r="K25" s="21"/>
      <c r="L25" s="19"/>
      <c r="N25" s="40"/>
      <c r="O25" s="12"/>
      <c r="P25" s="15"/>
      <c r="Q25" s="11"/>
      <c r="R25" s="18"/>
      <c r="S25" s="11"/>
      <c r="T25" s="2"/>
      <c r="U25" s="11"/>
      <c r="V25" s="2"/>
      <c r="W25" s="12"/>
      <c r="X25" s="21"/>
      <c r="Y25" s="19"/>
      <c r="AA25" s="40"/>
      <c r="AB25" s="12"/>
      <c r="AC25" s="15"/>
      <c r="AD25" s="11"/>
      <c r="AE25" s="18"/>
      <c r="AF25" s="11"/>
      <c r="AG25" s="2"/>
      <c r="AH25" s="11"/>
      <c r="AI25" s="2"/>
      <c r="AJ25" s="12"/>
      <c r="AK25" s="21"/>
      <c r="AL25" s="19"/>
      <c r="AN25" s="40"/>
      <c r="AO25" s="12"/>
      <c r="AP25" s="15"/>
      <c r="AQ25" s="11"/>
      <c r="AR25" s="18"/>
      <c r="AS25" s="11"/>
      <c r="AT25" s="2"/>
      <c r="AU25" s="11"/>
      <c r="AV25" s="2"/>
      <c r="AW25" s="12"/>
      <c r="AX25" s="21"/>
      <c r="AY25" s="19"/>
      <c r="BA25" s="40"/>
      <c r="BB25" s="12"/>
      <c r="BC25" s="15"/>
      <c r="BD25" s="11"/>
      <c r="BE25" s="18"/>
      <c r="BF25" s="11"/>
      <c r="BG25" s="2"/>
      <c r="BH25" s="11"/>
      <c r="BI25" s="2"/>
      <c r="BJ25" s="12"/>
      <c r="BK25" s="21"/>
      <c r="BL25" s="19"/>
      <c r="BO25" s="40"/>
      <c r="BP25" s="24"/>
      <c r="BR25" s="40"/>
      <c r="BS25" s="24"/>
      <c r="BV25" s="39" t="s">
        <v>76</v>
      </c>
      <c r="BW25" s="41"/>
      <c r="BX25" s="24"/>
    </row>
    <row r="26" spans="1:76">
      <c r="B26" s="12"/>
      <c r="C26" s="15"/>
      <c r="D26" s="11">
        <f t="shared" si="0"/>
        <v>0</v>
      </c>
      <c r="E26" s="18"/>
      <c r="F26" s="11">
        <f t="shared" si="4"/>
        <v>0</v>
      </c>
      <c r="G26" s="2"/>
      <c r="H26" s="11">
        <f t="shared" si="5"/>
        <v>0</v>
      </c>
      <c r="I26" s="2"/>
      <c r="J26" s="13">
        <f t="shared" si="6"/>
        <v>0</v>
      </c>
      <c r="K26" s="21"/>
      <c r="L26" s="19">
        <f t="shared" si="1"/>
        <v>0</v>
      </c>
      <c r="O26" s="12"/>
      <c r="P26" s="15"/>
      <c r="Q26" s="11">
        <f t="shared" si="7"/>
        <v>0</v>
      </c>
      <c r="R26" s="18"/>
      <c r="S26" s="11">
        <f t="shared" si="8"/>
        <v>0</v>
      </c>
      <c r="T26" s="2"/>
      <c r="U26" s="11">
        <f t="shared" si="9"/>
        <v>0</v>
      </c>
      <c r="V26" s="2"/>
      <c r="W26" s="12">
        <f t="shared" si="10"/>
        <v>0</v>
      </c>
      <c r="X26" s="21"/>
      <c r="Y26" s="19">
        <f t="shared" si="11"/>
        <v>0</v>
      </c>
      <c r="AB26" s="12"/>
      <c r="AC26" s="15"/>
      <c r="AD26" s="11">
        <f t="shared" si="12"/>
        <v>0</v>
      </c>
      <c r="AE26" s="18"/>
      <c r="AF26" s="11">
        <f t="shared" si="13"/>
        <v>0</v>
      </c>
      <c r="AG26" s="2"/>
      <c r="AH26" s="11">
        <f t="shared" si="14"/>
        <v>0</v>
      </c>
      <c r="AI26" s="2"/>
      <c r="AJ26" s="12">
        <f t="shared" si="15"/>
        <v>0</v>
      </c>
      <c r="AK26" s="21"/>
      <c r="AL26" s="19">
        <f t="shared" si="16"/>
        <v>0</v>
      </c>
      <c r="AO26" s="12"/>
      <c r="AP26" s="15"/>
      <c r="AQ26" s="11">
        <f t="shared" si="17"/>
        <v>0</v>
      </c>
      <c r="AR26" s="18"/>
      <c r="AS26" s="11">
        <f t="shared" si="18"/>
        <v>0</v>
      </c>
      <c r="AT26" s="2"/>
      <c r="AU26" s="11">
        <f t="shared" si="19"/>
        <v>0</v>
      </c>
      <c r="AV26" s="2"/>
      <c r="AW26" s="12">
        <f t="shared" si="20"/>
        <v>0</v>
      </c>
      <c r="AX26" s="21"/>
      <c r="AY26" s="19">
        <f t="shared" si="21"/>
        <v>0</v>
      </c>
      <c r="BB26" s="12"/>
      <c r="BC26" s="15"/>
      <c r="BD26" s="11">
        <f t="shared" si="22"/>
        <v>0</v>
      </c>
      <c r="BE26" s="18"/>
      <c r="BF26" s="11">
        <f t="shared" si="23"/>
        <v>0</v>
      </c>
      <c r="BG26" s="2"/>
      <c r="BH26" s="11">
        <f t="shared" si="24"/>
        <v>0</v>
      </c>
      <c r="BI26" s="2"/>
      <c r="BJ26" s="12">
        <f t="shared" si="25"/>
        <v>0</v>
      </c>
      <c r="BK26" s="21"/>
      <c r="BL26" s="19">
        <f t="shared" si="26"/>
        <v>0</v>
      </c>
      <c r="BP26" s="24">
        <f t="shared" ref="BP26:BP49" si="27">BL26+AY26+AL26+Y26+L26</f>
        <v>0</v>
      </c>
      <c r="BS26" s="24">
        <f t="shared" ref="BS26:BS49" si="28">BL26+AY26+AL26+Y26+L26</f>
        <v>0</v>
      </c>
      <c r="BV26" s="39" t="s">
        <v>78</v>
      </c>
      <c r="BW26" s="41"/>
      <c r="BX26" s="24"/>
    </row>
    <row r="27" spans="1:76">
      <c r="A27" s="36"/>
      <c r="B27" s="12"/>
      <c r="C27" s="15"/>
      <c r="D27" s="11">
        <f t="shared" si="0"/>
        <v>0</v>
      </c>
      <c r="E27" s="18"/>
      <c r="F27" s="11">
        <f t="shared" si="4"/>
        <v>0</v>
      </c>
      <c r="G27" s="2"/>
      <c r="H27" s="11">
        <f t="shared" si="5"/>
        <v>0</v>
      </c>
      <c r="I27" s="2"/>
      <c r="J27" s="13">
        <f t="shared" si="6"/>
        <v>0</v>
      </c>
      <c r="K27" s="21"/>
      <c r="L27" s="19">
        <f t="shared" si="1"/>
        <v>0</v>
      </c>
      <c r="N27" s="36"/>
      <c r="O27" s="12"/>
      <c r="P27" s="15"/>
      <c r="Q27" s="11">
        <f t="shared" si="7"/>
        <v>0</v>
      </c>
      <c r="R27" s="18"/>
      <c r="S27" s="11">
        <f t="shared" si="8"/>
        <v>0</v>
      </c>
      <c r="T27" s="2"/>
      <c r="U27" s="11">
        <f t="shared" si="9"/>
        <v>0</v>
      </c>
      <c r="V27" s="2"/>
      <c r="W27" s="12">
        <f t="shared" si="10"/>
        <v>0</v>
      </c>
      <c r="X27" s="21"/>
      <c r="Y27" s="19">
        <f t="shared" si="11"/>
        <v>0</v>
      </c>
      <c r="AA27" s="36"/>
      <c r="AB27" s="12"/>
      <c r="AC27" s="15"/>
      <c r="AD27" s="11">
        <f t="shared" si="12"/>
        <v>0</v>
      </c>
      <c r="AE27" s="18"/>
      <c r="AF27" s="11">
        <f t="shared" si="13"/>
        <v>0</v>
      </c>
      <c r="AG27" s="2"/>
      <c r="AH27" s="11">
        <f t="shared" si="14"/>
        <v>0</v>
      </c>
      <c r="AI27" s="2"/>
      <c r="AJ27" s="12">
        <f t="shared" si="15"/>
        <v>0</v>
      </c>
      <c r="AK27" s="21"/>
      <c r="AL27" s="19">
        <f t="shared" si="16"/>
        <v>0</v>
      </c>
      <c r="AN27" s="36"/>
      <c r="AO27" s="12"/>
      <c r="AP27" s="15"/>
      <c r="AQ27" s="11">
        <f t="shared" si="17"/>
        <v>0</v>
      </c>
      <c r="AR27" s="18"/>
      <c r="AS27" s="11">
        <f t="shared" si="18"/>
        <v>0</v>
      </c>
      <c r="AT27" s="2"/>
      <c r="AU27" s="11">
        <f t="shared" si="19"/>
        <v>0</v>
      </c>
      <c r="AV27" s="2"/>
      <c r="AW27" s="12">
        <f t="shared" si="20"/>
        <v>0</v>
      </c>
      <c r="AX27" s="21"/>
      <c r="AY27" s="19">
        <f t="shared" si="21"/>
        <v>0</v>
      </c>
      <c r="BA27" s="36"/>
      <c r="BB27" s="12"/>
      <c r="BC27" s="15"/>
      <c r="BD27" s="11">
        <f t="shared" si="22"/>
        <v>0</v>
      </c>
      <c r="BE27" s="18"/>
      <c r="BF27" s="11">
        <f t="shared" si="23"/>
        <v>0</v>
      </c>
      <c r="BG27" s="2"/>
      <c r="BH27" s="11">
        <f t="shared" si="24"/>
        <v>0</v>
      </c>
      <c r="BI27" s="2"/>
      <c r="BJ27" s="12">
        <f t="shared" si="25"/>
        <v>0</v>
      </c>
      <c r="BK27" s="21"/>
      <c r="BL27" s="19">
        <f t="shared" si="26"/>
        <v>0</v>
      </c>
      <c r="BO27" s="36" t="s">
        <v>43</v>
      </c>
      <c r="BP27" s="24">
        <f t="shared" si="27"/>
        <v>0</v>
      </c>
      <c r="BR27" s="36" t="s">
        <v>43</v>
      </c>
      <c r="BS27" s="24">
        <f t="shared" si="28"/>
        <v>0</v>
      </c>
      <c r="BV27" s="39" t="s">
        <v>79</v>
      </c>
      <c r="BW27" s="41"/>
      <c r="BX27" s="24"/>
    </row>
    <row r="28" spans="1:76">
      <c r="A28" s="36"/>
      <c r="B28" s="12"/>
      <c r="C28" s="15"/>
      <c r="D28" s="11">
        <f t="shared" si="0"/>
        <v>0</v>
      </c>
      <c r="E28" s="18"/>
      <c r="F28" s="11">
        <f t="shared" si="4"/>
        <v>0</v>
      </c>
      <c r="G28" s="2"/>
      <c r="H28" s="11">
        <f t="shared" si="5"/>
        <v>0</v>
      </c>
      <c r="I28" s="2"/>
      <c r="J28" s="13">
        <f t="shared" si="6"/>
        <v>0</v>
      </c>
      <c r="K28" s="21"/>
      <c r="L28" s="19">
        <f t="shared" si="1"/>
        <v>0</v>
      </c>
      <c r="N28" s="36"/>
      <c r="O28" s="12"/>
      <c r="P28" s="15"/>
      <c r="Q28" s="11">
        <f t="shared" si="7"/>
        <v>0</v>
      </c>
      <c r="R28" s="18"/>
      <c r="S28" s="11">
        <f t="shared" si="8"/>
        <v>0</v>
      </c>
      <c r="T28" s="2"/>
      <c r="U28" s="11">
        <f t="shared" si="9"/>
        <v>0</v>
      </c>
      <c r="V28" s="2"/>
      <c r="W28" s="12">
        <f t="shared" si="10"/>
        <v>0</v>
      </c>
      <c r="X28" s="21"/>
      <c r="Y28" s="19">
        <f t="shared" si="11"/>
        <v>0</v>
      </c>
      <c r="AA28" s="36"/>
      <c r="AB28" s="12"/>
      <c r="AC28" s="15"/>
      <c r="AD28" s="11">
        <f t="shared" si="12"/>
        <v>0</v>
      </c>
      <c r="AE28" s="18"/>
      <c r="AF28" s="11">
        <f t="shared" si="13"/>
        <v>0</v>
      </c>
      <c r="AG28" s="2"/>
      <c r="AH28" s="11">
        <f t="shared" si="14"/>
        <v>0</v>
      </c>
      <c r="AI28" s="2"/>
      <c r="AJ28" s="12">
        <f t="shared" si="15"/>
        <v>0</v>
      </c>
      <c r="AK28" s="21"/>
      <c r="AL28" s="19">
        <f t="shared" si="16"/>
        <v>0</v>
      </c>
      <c r="AN28" s="36"/>
      <c r="AO28" s="12"/>
      <c r="AP28" s="15"/>
      <c r="AQ28" s="11">
        <f t="shared" si="17"/>
        <v>0</v>
      </c>
      <c r="AR28" s="18"/>
      <c r="AS28" s="11">
        <f t="shared" si="18"/>
        <v>0</v>
      </c>
      <c r="AT28" s="2"/>
      <c r="AU28" s="11">
        <f t="shared" si="19"/>
        <v>0</v>
      </c>
      <c r="AV28" s="2"/>
      <c r="AW28" s="12">
        <f t="shared" si="20"/>
        <v>0</v>
      </c>
      <c r="AX28" s="21"/>
      <c r="AY28" s="19">
        <f t="shared" si="21"/>
        <v>0</v>
      </c>
      <c r="BA28" s="36"/>
      <c r="BB28" s="12"/>
      <c r="BC28" s="15"/>
      <c r="BD28" s="11">
        <f t="shared" si="22"/>
        <v>0</v>
      </c>
      <c r="BE28" s="18"/>
      <c r="BF28" s="11">
        <f t="shared" si="23"/>
        <v>0</v>
      </c>
      <c r="BG28" s="2"/>
      <c r="BH28" s="11">
        <f t="shared" si="24"/>
        <v>0</v>
      </c>
      <c r="BI28" s="2"/>
      <c r="BJ28" s="12">
        <f t="shared" si="25"/>
        <v>0</v>
      </c>
      <c r="BK28" s="21"/>
      <c r="BL28" s="19">
        <f t="shared" si="26"/>
        <v>0</v>
      </c>
      <c r="BO28" s="36" t="s">
        <v>47</v>
      </c>
      <c r="BP28" s="24">
        <f t="shared" si="27"/>
        <v>0</v>
      </c>
      <c r="BR28" s="36" t="s">
        <v>47</v>
      </c>
      <c r="BS28" s="24">
        <f t="shared" si="28"/>
        <v>0</v>
      </c>
      <c r="BV28" s="39" t="s">
        <v>80</v>
      </c>
      <c r="BW28" s="41"/>
      <c r="BX28" s="24"/>
    </row>
    <row r="29" spans="1:76">
      <c r="A29" s="36"/>
      <c r="B29" s="12"/>
      <c r="C29" s="15"/>
      <c r="D29" s="11">
        <f t="shared" si="0"/>
        <v>0</v>
      </c>
      <c r="E29" s="18"/>
      <c r="F29" s="11">
        <f t="shared" si="4"/>
        <v>0</v>
      </c>
      <c r="G29" s="2"/>
      <c r="H29" s="11">
        <f t="shared" si="5"/>
        <v>0</v>
      </c>
      <c r="I29" s="2"/>
      <c r="J29" s="13">
        <f t="shared" si="6"/>
        <v>0</v>
      </c>
      <c r="K29" s="21"/>
      <c r="L29" s="19">
        <f t="shared" si="1"/>
        <v>0</v>
      </c>
      <c r="N29" s="36"/>
      <c r="O29" s="12"/>
      <c r="P29" s="15"/>
      <c r="Q29" s="11">
        <f t="shared" si="7"/>
        <v>0</v>
      </c>
      <c r="R29" s="18"/>
      <c r="S29" s="11">
        <f t="shared" si="8"/>
        <v>0</v>
      </c>
      <c r="T29" s="2"/>
      <c r="U29" s="11">
        <f t="shared" si="9"/>
        <v>0</v>
      </c>
      <c r="V29" s="2"/>
      <c r="W29" s="12">
        <f t="shared" si="10"/>
        <v>0</v>
      </c>
      <c r="X29" s="21"/>
      <c r="Y29" s="19">
        <f t="shared" si="11"/>
        <v>0</v>
      </c>
      <c r="AA29" s="36"/>
      <c r="AB29" s="12"/>
      <c r="AC29" s="15"/>
      <c r="AD29" s="11">
        <f t="shared" si="12"/>
        <v>0</v>
      </c>
      <c r="AE29" s="18"/>
      <c r="AF29" s="11">
        <f t="shared" si="13"/>
        <v>0</v>
      </c>
      <c r="AG29" s="2"/>
      <c r="AH29" s="11">
        <f t="shared" si="14"/>
        <v>0</v>
      </c>
      <c r="AI29" s="2"/>
      <c r="AJ29" s="12">
        <f t="shared" si="15"/>
        <v>0</v>
      </c>
      <c r="AK29" s="21"/>
      <c r="AL29" s="19">
        <f t="shared" si="16"/>
        <v>0</v>
      </c>
      <c r="AN29" s="36"/>
      <c r="AO29" s="12"/>
      <c r="AP29" s="15"/>
      <c r="AQ29" s="11">
        <f t="shared" si="17"/>
        <v>0</v>
      </c>
      <c r="AR29" s="18"/>
      <c r="AS29" s="11">
        <f t="shared" si="18"/>
        <v>0</v>
      </c>
      <c r="AT29" s="2"/>
      <c r="AU29" s="11">
        <f t="shared" si="19"/>
        <v>0</v>
      </c>
      <c r="AV29" s="2"/>
      <c r="AW29" s="12">
        <f t="shared" si="20"/>
        <v>0</v>
      </c>
      <c r="AX29" s="21"/>
      <c r="AY29" s="19">
        <f t="shared" si="21"/>
        <v>0</v>
      </c>
      <c r="BA29" s="36"/>
      <c r="BB29" s="12"/>
      <c r="BC29" s="15"/>
      <c r="BD29" s="11">
        <f t="shared" si="22"/>
        <v>0</v>
      </c>
      <c r="BE29" s="18"/>
      <c r="BF29" s="11">
        <f t="shared" si="23"/>
        <v>0</v>
      </c>
      <c r="BG29" s="2"/>
      <c r="BH29" s="11">
        <f t="shared" si="24"/>
        <v>0</v>
      </c>
      <c r="BI29" s="2"/>
      <c r="BJ29" s="12">
        <f t="shared" si="25"/>
        <v>0</v>
      </c>
      <c r="BK29" s="21"/>
      <c r="BL29" s="19">
        <f t="shared" si="26"/>
        <v>0</v>
      </c>
      <c r="BO29" s="36" t="s">
        <v>48</v>
      </c>
      <c r="BP29" s="24">
        <f t="shared" si="27"/>
        <v>0</v>
      </c>
      <c r="BR29" s="36" t="s">
        <v>48</v>
      </c>
      <c r="BS29" s="24">
        <f t="shared" si="28"/>
        <v>0</v>
      </c>
      <c r="BV29" s="38" t="s">
        <v>81</v>
      </c>
      <c r="BW29" s="41"/>
      <c r="BX29" s="24"/>
    </row>
    <row r="30" spans="1:76">
      <c r="A30" s="36"/>
      <c r="B30" s="12"/>
      <c r="C30" s="15"/>
      <c r="D30" s="11">
        <f t="shared" si="0"/>
        <v>0</v>
      </c>
      <c r="E30" s="18"/>
      <c r="F30" s="11">
        <f t="shared" si="4"/>
        <v>0</v>
      </c>
      <c r="G30" s="2"/>
      <c r="H30" s="11">
        <f t="shared" si="5"/>
        <v>0</v>
      </c>
      <c r="I30" s="2"/>
      <c r="J30" s="13">
        <f t="shared" si="6"/>
        <v>0</v>
      </c>
      <c r="K30" s="21"/>
      <c r="L30" s="19">
        <f t="shared" si="1"/>
        <v>0</v>
      </c>
      <c r="N30" s="36"/>
      <c r="O30" s="12"/>
      <c r="P30" s="15"/>
      <c r="Q30" s="11">
        <f t="shared" si="7"/>
        <v>0</v>
      </c>
      <c r="R30" s="18"/>
      <c r="S30" s="11">
        <f t="shared" si="8"/>
        <v>0</v>
      </c>
      <c r="T30" s="2"/>
      <c r="U30" s="11">
        <f t="shared" si="9"/>
        <v>0</v>
      </c>
      <c r="V30" s="2"/>
      <c r="W30" s="12">
        <f t="shared" si="10"/>
        <v>0</v>
      </c>
      <c r="X30" s="21"/>
      <c r="Y30" s="19">
        <f t="shared" si="11"/>
        <v>0</v>
      </c>
      <c r="AA30" s="36"/>
      <c r="AB30" s="12"/>
      <c r="AC30" s="15"/>
      <c r="AD30" s="11">
        <f t="shared" si="12"/>
        <v>0</v>
      </c>
      <c r="AE30" s="18"/>
      <c r="AF30" s="11">
        <f t="shared" si="13"/>
        <v>0</v>
      </c>
      <c r="AG30" s="2"/>
      <c r="AH30" s="11">
        <f t="shared" si="14"/>
        <v>0</v>
      </c>
      <c r="AI30" s="2"/>
      <c r="AJ30" s="12">
        <f t="shared" si="15"/>
        <v>0</v>
      </c>
      <c r="AK30" s="21"/>
      <c r="AL30" s="19">
        <f t="shared" si="16"/>
        <v>0</v>
      </c>
      <c r="AN30" s="36"/>
      <c r="AO30" s="12"/>
      <c r="AP30" s="15"/>
      <c r="AQ30" s="11">
        <f t="shared" si="17"/>
        <v>0</v>
      </c>
      <c r="AR30" s="18"/>
      <c r="AS30" s="11">
        <f t="shared" si="18"/>
        <v>0</v>
      </c>
      <c r="AT30" s="2"/>
      <c r="AU30" s="11">
        <f t="shared" si="19"/>
        <v>0</v>
      </c>
      <c r="AV30" s="2"/>
      <c r="AW30" s="12">
        <f t="shared" si="20"/>
        <v>0</v>
      </c>
      <c r="AX30" s="21"/>
      <c r="AY30" s="19">
        <f t="shared" si="21"/>
        <v>0</v>
      </c>
      <c r="BA30" s="36"/>
      <c r="BB30" s="12"/>
      <c r="BC30" s="15"/>
      <c r="BD30" s="11">
        <f t="shared" si="22"/>
        <v>0</v>
      </c>
      <c r="BE30" s="18"/>
      <c r="BF30" s="11">
        <f t="shared" si="23"/>
        <v>0</v>
      </c>
      <c r="BG30" s="2"/>
      <c r="BH30" s="11">
        <f t="shared" si="24"/>
        <v>0</v>
      </c>
      <c r="BI30" s="2"/>
      <c r="BJ30" s="12">
        <f t="shared" si="25"/>
        <v>0</v>
      </c>
      <c r="BK30" s="21"/>
      <c r="BL30" s="19">
        <f t="shared" si="26"/>
        <v>0</v>
      </c>
      <c r="BO30" s="36" t="s">
        <v>49</v>
      </c>
      <c r="BP30" s="24">
        <f t="shared" si="27"/>
        <v>0</v>
      </c>
      <c r="BR30" s="36" t="s">
        <v>49</v>
      </c>
      <c r="BS30" s="24">
        <f t="shared" si="28"/>
        <v>0</v>
      </c>
      <c r="BV30" s="38" t="s">
        <v>82</v>
      </c>
      <c r="BW30" s="41"/>
      <c r="BX30" s="24"/>
    </row>
    <row r="31" spans="1:76">
      <c r="A31" s="36"/>
      <c r="B31" s="12"/>
      <c r="C31" s="15"/>
      <c r="D31" s="11">
        <f t="shared" si="0"/>
        <v>0</v>
      </c>
      <c r="E31" s="18"/>
      <c r="F31" s="11">
        <f t="shared" si="4"/>
        <v>0</v>
      </c>
      <c r="G31" s="2"/>
      <c r="H31" s="11">
        <f t="shared" si="5"/>
        <v>0</v>
      </c>
      <c r="I31" s="2"/>
      <c r="J31" s="13">
        <f t="shared" si="6"/>
        <v>0</v>
      </c>
      <c r="K31" s="21"/>
      <c r="L31" s="19">
        <f t="shared" si="1"/>
        <v>0</v>
      </c>
      <c r="N31" s="36"/>
      <c r="O31" s="12"/>
      <c r="P31" s="15"/>
      <c r="Q31" s="11">
        <f t="shared" si="7"/>
        <v>0</v>
      </c>
      <c r="R31" s="18"/>
      <c r="S31" s="11">
        <f t="shared" si="8"/>
        <v>0</v>
      </c>
      <c r="T31" s="2"/>
      <c r="U31" s="11">
        <f t="shared" si="9"/>
        <v>0</v>
      </c>
      <c r="V31" s="2"/>
      <c r="W31" s="12">
        <f t="shared" si="10"/>
        <v>0</v>
      </c>
      <c r="X31" s="21"/>
      <c r="Y31" s="19">
        <f t="shared" si="11"/>
        <v>0</v>
      </c>
      <c r="AA31" s="36"/>
      <c r="AB31" s="12"/>
      <c r="AC31" s="15"/>
      <c r="AD31" s="11">
        <f t="shared" si="12"/>
        <v>0</v>
      </c>
      <c r="AE31" s="18"/>
      <c r="AF31" s="11">
        <f t="shared" si="13"/>
        <v>0</v>
      </c>
      <c r="AG31" s="2"/>
      <c r="AH31" s="11">
        <f t="shared" si="14"/>
        <v>0</v>
      </c>
      <c r="AI31" s="2"/>
      <c r="AJ31" s="12">
        <f t="shared" si="15"/>
        <v>0</v>
      </c>
      <c r="AK31" s="21"/>
      <c r="AL31" s="19">
        <f t="shared" si="16"/>
        <v>0</v>
      </c>
      <c r="AN31" s="36"/>
      <c r="AO31" s="12"/>
      <c r="AP31" s="15"/>
      <c r="AQ31" s="11">
        <f t="shared" si="17"/>
        <v>0</v>
      </c>
      <c r="AR31" s="18"/>
      <c r="AS31" s="11">
        <f t="shared" si="18"/>
        <v>0</v>
      </c>
      <c r="AT31" s="2"/>
      <c r="AU31" s="11">
        <f t="shared" si="19"/>
        <v>0</v>
      </c>
      <c r="AV31" s="2"/>
      <c r="AW31" s="12">
        <f t="shared" si="20"/>
        <v>0</v>
      </c>
      <c r="AX31" s="21"/>
      <c r="AY31" s="19">
        <f t="shared" si="21"/>
        <v>0</v>
      </c>
      <c r="BA31" s="36"/>
      <c r="BB31" s="12"/>
      <c r="BC31" s="15"/>
      <c r="BD31" s="11">
        <f t="shared" si="22"/>
        <v>0</v>
      </c>
      <c r="BE31" s="18"/>
      <c r="BF31" s="11">
        <f t="shared" si="23"/>
        <v>0</v>
      </c>
      <c r="BG31" s="2"/>
      <c r="BH31" s="11">
        <f t="shared" si="24"/>
        <v>0</v>
      </c>
      <c r="BI31" s="2"/>
      <c r="BJ31" s="12">
        <f t="shared" si="25"/>
        <v>0</v>
      </c>
      <c r="BK31" s="21"/>
      <c r="BL31" s="19">
        <f t="shared" si="26"/>
        <v>0</v>
      </c>
      <c r="BO31" s="36" t="s">
        <v>50</v>
      </c>
      <c r="BP31" s="24">
        <f t="shared" si="27"/>
        <v>0</v>
      </c>
      <c r="BR31" s="36" t="s">
        <v>50</v>
      </c>
      <c r="BS31" s="24">
        <f t="shared" si="28"/>
        <v>0</v>
      </c>
      <c r="BV31" s="38" t="s">
        <v>83</v>
      </c>
      <c r="BW31" s="41"/>
      <c r="BX31" s="24"/>
    </row>
    <row r="32" spans="1:76">
      <c r="B32" s="12"/>
      <c r="C32" s="15"/>
      <c r="D32" s="11">
        <f t="shared" si="0"/>
        <v>0</v>
      </c>
      <c r="E32" s="18"/>
      <c r="F32" s="11">
        <f t="shared" si="4"/>
        <v>0</v>
      </c>
      <c r="G32" s="2"/>
      <c r="H32" s="11">
        <f t="shared" si="5"/>
        <v>0</v>
      </c>
      <c r="I32" s="2"/>
      <c r="J32" s="13">
        <f t="shared" si="6"/>
        <v>0</v>
      </c>
      <c r="K32" s="21"/>
      <c r="L32" s="19">
        <f t="shared" si="1"/>
        <v>0</v>
      </c>
      <c r="O32" s="12"/>
      <c r="P32" s="15"/>
      <c r="Q32" s="11">
        <f t="shared" si="7"/>
        <v>0</v>
      </c>
      <c r="R32" s="18"/>
      <c r="S32" s="11">
        <f t="shared" si="8"/>
        <v>0</v>
      </c>
      <c r="T32" s="2"/>
      <c r="U32" s="11">
        <f t="shared" si="9"/>
        <v>0</v>
      </c>
      <c r="V32" s="2"/>
      <c r="W32" s="12">
        <f t="shared" si="10"/>
        <v>0</v>
      </c>
      <c r="X32" s="21"/>
      <c r="Y32" s="19">
        <f t="shared" si="11"/>
        <v>0</v>
      </c>
      <c r="AB32" s="12"/>
      <c r="AC32" s="15"/>
      <c r="AD32" s="11">
        <f t="shared" si="12"/>
        <v>0</v>
      </c>
      <c r="AE32" s="18"/>
      <c r="AF32" s="11">
        <f t="shared" si="13"/>
        <v>0</v>
      </c>
      <c r="AG32" s="2"/>
      <c r="AH32" s="11">
        <f t="shared" si="14"/>
        <v>0</v>
      </c>
      <c r="AI32" s="2"/>
      <c r="AJ32" s="12">
        <f t="shared" si="15"/>
        <v>0</v>
      </c>
      <c r="AK32" s="21"/>
      <c r="AL32" s="19">
        <f t="shared" si="16"/>
        <v>0</v>
      </c>
      <c r="AO32" s="12"/>
      <c r="AP32" s="15"/>
      <c r="AQ32" s="11">
        <f t="shared" si="17"/>
        <v>0</v>
      </c>
      <c r="AR32" s="18"/>
      <c r="AS32" s="11">
        <f t="shared" si="18"/>
        <v>0</v>
      </c>
      <c r="AT32" s="2"/>
      <c r="AU32" s="11">
        <f t="shared" si="19"/>
        <v>0</v>
      </c>
      <c r="AV32" s="2"/>
      <c r="AW32" s="12">
        <f t="shared" si="20"/>
        <v>0</v>
      </c>
      <c r="AX32" s="21"/>
      <c r="AY32" s="19">
        <f t="shared" si="21"/>
        <v>0</v>
      </c>
      <c r="BB32" s="12"/>
      <c r="BC32" s="15"/>
      <c r="BD32" s="11">
        <f t="shared" si="22"/>
        <v>0</v>
      </c>
      <c r="BE32" s="18"/>
      <c r="BF32" s="11">
        <f t="shared" si="23"/>
        <v>0</v>
      </c>
      <c r="BG32" s="2"/>
      <c r="BH32" s="11">
        <f t="shared" si="24"/>
        <v>0</v>
      </c>
      <c r="BI32" s="2"/>
      <c r="BJ32" s="12">
        <f t="shared" si="25"/>
        <v>0</v>
      </c>
      <c r="BK32" s="21"/>
      <c r="BL32" s="19">
        <f t="shared" si="26"/>
        <v>0</v>
      </c>
      <c r="BP32" s="24">
        <f t="shared" si="27"/>
        <v>0</v>
      </c>
      <c r="BS32" s="24">
        <f t="shared" si="28"/>
        <v>0</v>
      </c>
      <c r="BV32" s="38" t="s">
        <v>84</v>
      </c>
      <c r="BW32" s="41"/>
      <c r="BX32" s="24"/>
    </row>
    <row r="33" spans="1:76">
      <c r="A33" s="1"/>
      <c r="B33" s="12"/>
      <c r="C33" s="15"/>
      <c r="D33" s="11">
        <f t="shared" si="0"/>
        <v>0</v>
      </c>
      <c r="E33" s="18"/>
      <c r="F33" s="11">
        <f t="shared" si="4"/>
        <v>0</v>
      </c>
      <c r="G33" s="2"/>
      <c r="H33" s="11">
        <f t="shared" si="5"/>
        <v>0</v>
      </c>
      <c r="I33" s="2"/>
      <c r="J33" s="13">
        <f t="shared" si="6"/>
        <v>0</v>
      </c>
      <c r="K33" s="21"/>
      <c r="L33" s="19">
        <f t="shared" si="1"/>
        <v>0</v>
      </c>
      <c r="N33" s="1"/>
      <c r="O33" s="12"/>
      <c r="P33" s="15"/>
      <c r="Q33" s="11">
        <f t="shared" si="7"/>
        <v>0</v>
      </c>
      <c r="R33" s="18"/>
      <c r="S33" s="11">
        <f t="shared" si="8"/>
        <v>0</v>
      </c>
      <c r="T33" s="2"/>
      <c r="U33" s="11">
        <f t="shared" si="9"/>
        <v>0</v>
      </c>
      <c r="V33" s="2"/>
      <c r="W33" s="12">
        <f t="shared" si="10"/>
        <v>0</v>
      </c>
      <c r="X33" s="21"/>
      <c r="Y33" s="19">
        <f t="shared" si="11"/>
        <v>0</v>
      </c>
      <c r="AA33" s="1"/>
      <c r="AB33" s="12"/>
      <c r="AC33" s="15"/>
      <c r="AD33" s="11">
        <f t="shared" si="12"/>
        <v>0</v>
      </c>
      <c r="AE33" s="18"/>
      <c r="AF33" s="11">
        <f t="shared" si="13"/>
        <v>0</v>
      </c>
      <c r="AG33" s="2"/>
      <c r="AH33" s="11">
        <f t="shared" si="14"/>
        <v>0</v>
      </c>
      <c r="AI33" s="2"/>
      <c r="AJ33" s="12">
        <f t="shared" si="15"/>
        <v>0</v>
      </c>
      <c r="AK33" s="21"/>
      <c r="AL33" s="19">
        <f t="shared" si="16"/>
        <v>0</v>
      </c>
      <c r="AN33" s="1"/>
      <c r="AO33" s="12"/>
      <c r="AP33" s="15"/>
      <c r="AQ33" s="11">
        <f t="shared" si="17"/>
        <v>0</v>
      </c>
      <c r="AR33" s="18"/>
      <c r="AS33" s="11">
        <f t="shared" si="18"/>
        <v>0</v>
      </c>
      <c r="AT33" s="2"/>
      <c r="AU33" s="11">
        <f t="shared" si="19"/>
        <v>0</v>
      </c>
      <c r="AV33" s="2"/>
      <c r="AW33" s="12">
        <f t="shared" si="20"/>
        <v>0</v>
      </c>
      <c r="AX33" s="21"/>
      <c r="AY33" s="19">
        <f t="shared" si="21"/>
        <v>0</v>
      </c>
      <c r="BA33" s="1"/>
      <c r="BB33" s="12"/>
      <c r="BC33" s="15"/>
      <c r="BD33" s="11">
        <f t="shared" si="22"/>
        <v>0</v>
      </c>
      <c r="BE33" s="18"/>
      <c r="BF33" s="11">
        <f t="shared" si="23"/>
        <v>0</v>
      </c>
      <c r="BG33" s="2"/>
      <c r="BH33" s="11">
        <f t="shared" si="24"/>
        <v>0</v>
      </c>
      <c r="BI33" s="2"/>
      <c r="BJ33" s="12">
        <f t="shared" si="25"/>
        <v>0</v>
      </c>
      <c r="BK33" s="21"/>
      <c r="BL33" s="19">
        <f t="shared" si="26"/>
        <v>0</v>
      </c>
      <c r="BO33" s="1" t="s">
        <v>29</v>
      </c>
      <c r="BP33" s="24">
        <f t="shared" si="27"/>
        <v>0</v>
      </c>
      <c r="BR33" s="1" t="s">
        <v>29</v>
      </c>
      <c r="BS33" s="24">
        <f t="shared" si="28"/>
        <v>0</v>
      </c>
      <c r="BV33" s="38" t="s">
        <v>85</v>
      </c>
      <c r="BW33" s="41"/>
      <c r="BX33" s="24"/>
    </row>
    <row r="34" spans="1:76">
      <c r="A34" s="1"/>
      <c r="B34" s="12"/>
      <c r="C34" s="15"/>
      <c r="D34" s="11">
        <f t="shared" si="0"/>
        <v>0</v>
      </c>
      <c r="E34" s="18"/>
      <c r="F34" s="11">
        <f t="shared" si="4"/>
        <v>0</v>
      </c>
      <c r="G34" s="2"/>
      <c r="H34" s="11">
        <f t="shared" si="5"/>
        <v>0</v>
      </c>
      <c r="I34" s="2"/>
      <c r="J34" s="13">
        <f t="shared" si="6"/>
        <v>0</v>
      </c>
      <c r="K34" s="21"/>
      <c r="L34" s="19">
        <f t="shared" si="1"/>
        <v>0</v>
      </c>
      <c r="N34" s="1"/>
      <c r="O34" s="12"/>
      <c r="P34" s="15"/>
      <c r="Q34" s="11">
        <f t="shared" si="7"/>
        <v>0</v>
      </c>
      <c r="R34" s="18"/>
      <c r="S34" s="11">
        <f t="shared" si="8"/>
        <v>0</v>
      </c>
      <c r="T34" s="2"/>
      <c r="U34" s="11">
        <f t="shared" si="9"/>
        <v>0</v>
      </c>
      <c r="V34" s="2"/>
      <c r="W34" s="12">
        <f t="shared" si="10"/>
        <v>0</v>
      </c>
      <c r="X34" s="21"/>
      <c r="Y34" s="19">
        <f t="shared" si="11"/>
        <v>0</v>
      </c>
      <c r="AA34" s="1"/>
      <c r="AB34" s="12"/>
      <c r="AC34" s="15"/>
      <c r="AD34" s="11">
        <f t="shared" si="12"/>
        <v>0</v>
      </c>
      <c r="AE34" s="18"/>
      <c r="AF34" s="11">
        <f t="shared" si="13"/>
        <v>0</v>
      </c>
      <c r="AG34" s="2"/>
      <c r="AH34" s="11">
        <f t="shared" si="14"/>
        <v>0</v>
      </c>
      <c r="AI34" s="2"/>
      <c r="AJ34" s="12">
        <f t="shared" si="15"/>
        <v>0</v>
      </c>
      <c r="AK34" s="21"/>
      <c r="AL34" s="19">
        <f t="shared" si="16"/>
        <v>0</v>
      </c>
      <c r="AN34" s="1"/>
      <c r="AO34" s="12"/>
      <c r="AP34" s="15"/>
      <c r="AQ34" s="11">
        <f t="shared" si="17"/>
        <v>0</v>
      </c>
      <c r="AR34" s="18"/>
      <c r="AS34" s="11">
        <f t="shared" si="18"/>
        <v>0</v>
      </c>
      <c r="AT34" s="2"/>
      <c r="AU34" s="11">
        <f t="shared" si="19"/>
        <v>0</v>
      </c>
      <c r="AV34" s="2"/>
      <c r="AW34" s="12">
        <f t="shared" si="20"/>
        <v>0</v>
      </c>
      <c r="AX34" s="21"/>
      <c r="AY34" s="19">
        <f t="shared" si="21"/>
        <v>0</v>
      </c>
      <c r="BA34" s="1"/>
      <c r="BB34" s="12"/>
      <c r="BC34" s="15"/>
      <c r="BD34" s="11">
        <f t="shared" si="22"/>
        <v>0</v>
      </c>
      <c r="BE34" s="18"/>
      <c r="BF34" s="11">
        <f t="shared" si="23"/>
        <v>0</v>
      </c>
      <c r="BG34" s="2"/>
      <c r="BH34" s="11">
        <f t="shared" si="24"/>
        <v>0</v>
      </c>
      <c r="BI34" s="2"/>
      <c r="BJ34" s="12">
        <f t="shared" si="25"/>
        <v>0</v>
      </c>
      <c r="BK34" s="21"/>
      <c r="BL34" s="19">
        <f t="shared" si="26"/>
        <v>0</v>
      </c>
      <c r="BO34" s="1" t="s">
        <v>39</v>
      </c>
      <c r="BP34" s="24">
        <f t="shared" si="27"/>
        <v>0</v>
      </c>
      <c r="BR34" s="1" t="s">
        <v>39</v>
      </c>
      <c r="BS34" s="24">
        <f t="shared" si="28"/>
        <v>0</v>
      </c>
      <c r="BV34" s="38" t="s">
        <v>86</v>
      </c>
      <c r="BW34" s="41"/>
      <c r="BX34" s="24"/>
    </row>
    <row r="35" spans="1:76">
      <c r="A35" s="1"/>
      <c r="B35" s="12"/>
      <c r="C35" s="15"/>
      <c r="D35" s="11">
        <f t="shared" si="0"/>
        <v>0</v>
      </c>
      <c r="E35" s="18"/>
      <c r="F35" s="11">
        <f t="shared" si="4"/>
        <v>0</v>
      </c>
      <c r="G35" s="2"/>
      <c r="H35" s="11">
        <f t="shared" si="5"/>
        <v>0</v>
      </c>
      <c r="I35" s="2"/>
      <c r="J35" s="13">
        <f t="shared" si="6"/>
        <v>0</v>
      </c>
      <c r="K35" s="21"/>
      <c r="L35" s="19">
        <f t="shared" si="1"/>
        <v>0</v>
      </c>
      <c r="N35" s="1"/>
      <c r="O35" s="12"/>
      <c r="P35" s="15"/>
      <c r="Q35" s="11">
        <f t="shared" si="7"/>
        <v>0</v>
      </c>
      <c r="R35" s="18"/>
      <c r="S35" s="11">
        <f t="shared" si="8"/>
        <v>0</v>
      </c>
      <c r="T35" s="2"/>
      <c r="U35" s="11">
        <f t="shared" si="9"/>
        <v>0</v>
      </c>
      <c r="V35" s="2"/>
      <c r="W35" s="12">
        <f t="shared" si="10"/>
        <v>0</v>
      </c>
      <c r="X35" s="21"/>
      <c r="Y35" s="19">
        <f t="shared" si="11"/>
        <v>0</v>
      </c>
      <c r="AA35" s="1"/>
      <c r="AB35" s="12"/>
      <c r="AC35" s="15"/>
      <c r="AD35" s="11">
        <f t="shared" si="12"/>
        <v>0</v>
      </c>
      <c r="AE35" s="18"/>
      <c r="AF35" s="11">
        <f t="shared" si="13"/>
        <v>0</v>
      </c>
      <c r="AG35" s="2"/>
      <c r="AH35" s="11">
        <f t="shared" si="14"/>
        <v>0</v>
      </c>
      <c r="AI35" s="2"/>
      <c r="AJ35" s="12">
        <f t="shared" si="15"/>
        <v>0</v>
      </c>
      <c r="AK35" s="21"/>
      <c r="AL35" s="19">
        <f t="shared" si="16"/>
        <v>0</v>
      </c>
      <c r="AN35" s="1"/>
      <c r="AO35" s="12"/>
      <c r="AP35" s="15"/>
      <c r="AQ35" s="11">
        <f t="shared" si="17"/>
        <v>0</v>
      </c>
      <c r="AR35" s="18"/>
      <c r="AS35" s="11">
        <f t="shared" si="18"/>
        <v>0</v>
      </c>
      <c r="AT35" s="2"/>
      <c r="AU35" s="11">
        <f t="shared" si="19"/>
        <v>0</v>
      </c>
      <c r="AV35" s="2"/>
      <c r="AW35" s="12">
        <f t="shared" si="20"/>
        <v>0</v>
      </c>
      <c r="AX35" s="21"/>
      <c r="AY35" s="19">
        <f t="shared" si="21"/>
        <v>0</v>
      </c>
      <c r="BA35" s="1"/>
      <c r="BB35" s="12"/>
      <c r="BC35" s="15"/>
      <c r="BD35" s="11">
        <f t="shared" si="22"/>
        <v>0</v>
      </c>
      <c r="BE35" s="18"/>
      <c r="BF35" s="11">
        <f t="shared" si="23"/>
        <v>0</v>
      </c>
      <c r="BG35" s="2"/>
      <c r="BH35" s="11">
        <f t="shared" si="24"/>
        <v>0</v>
      </c>
      <c r="BI35" s="2"/>
      <c r="BJ35" s="12">
        <f t="shared" si="25"/>
        <v>0</v>
      </c>
      <c r="BK35" s="21"/>
      <c r="BL35" s="19">
        <f t="shared" si="26"/>
        <v>0</v>
      </c>
      <c r="BO35" s="1" t="s">
        <v>31</v>
      </c>
      <c r="BP35" s="24">
        <f t="shared" si="27"/>
        <v>0</v>
      </c>
      <c r="BR35" s="1" t="s">
        <v>31</v>
      </c>
      <c r="BS35" s="24">
        <f t="shared" si="28"/>
        <v>0</v>
      </c>
      <c r="BV35" s="38" t="s">
        <v>87</v>
      </c>
      <c r="BW35" s="41"/>
      <c r="BX35" s="24"/>
    </row>
    <row r="36" spans="1:76">
      <c r="A36" s="1"/>
      <c r="B36" s="12"/>
      <c r="C36" s="15"/>
      <c r="D36" s="11">
        <f t="shared" si="0"/>
        <v>0</v>
      </c>
      <c r="E36" s="18"/>
      <c r="F36" s="11">
        <f t="shared" si="4"/>
        <v>0</v>
      </c>
      <c r="G36" s="2"/>
      <c r="H36" s="11">
        <f t="shared" si="5"/>
        <v>0</v>
      </c>
      <c r="I36" s="2"/>
      <c r="J36" s="13">
        <f t="shared" si="6"/>
        <v>0</v>
      </c>
      <c r="K36" s="21"/>
      <c r="L36" s="19">
        <f t="shared" si="1"/>
        <v>0</v>
      </c>
      <c r="N36" s="1"/>
      <c r="O36" s="12"/>
      <c r="P36" s="15"/>
      <c r="Q36" s="11">
        <f t="shared" si="7"/>
        <v>0</v>
      </c>
      <c r="R36" s="18"/>
      <c r="S36" s="11">
        <f t="shared" si="8"/>
        <v>0</v>
      </c>
      <c r="T36" s="2"/>
      <c r="U36" s="11">
        <f t="shared" si="9"/>
        <v>0</v>
      </c>
      <c r="V36" s="2"/>
      <c r="W36" s="12">
        <f t="shared" si="10"/>
        <v>0</v>
      </c>
      <c r="X36" s="21"/>
      <c r="Y36" s="19">
        <f t="shared" si="11"/>
        <v>0</v>
      </c>
      <c r="AA36" s="1"/>
      <c r="AB36" s="12"/>
      <c r="AC36" s="15"/>
      <c r="AD36" s="11">
        <f t="shared" si="12"/>
        <v>0</v>
      </c>
      <c r="AE36" s="18"/>
      <c r="AF36" s="11">
        <f t="shared" si="13"/>
        <v>0</v>
      </c>
      <c r="AG36" s="2"/>
      <c r="AH36" s="11">
        <f t="shared" si="14"/>
        <v>0</v>
      </c>
      <c r="AI36" s="2"/>
      <c r="AJ36" s="12">
        <f t="shared" si="15"/>
        <v>0</v>
      </c>
      <c r="AK36" s="21"/>
      <c r="AL36" s="19">
        <f t="shared" si="16"/>
        <v>0</v>
      </c>
      <c r="AN36" s="1"/>
      <c r="AO36" s="12"/>
      <c r="AP36" s="15"/>
      <c r="AQ36" s="11">
        <f t="shared" si="17"/>
        <v>0</v>
      </c>
      <c r="AR36" s="18"/>
      <c r="AS36" s="11">
        <f t="shared" si="18"/>
        <v>0</v>
      </c>
      <c r="AT36" s="2"/>
      <c r="AU36" s="11">
        <f t="shared" si="19"/>
        <v>0</v>
      </c>
      <c r="AV36" s="2"/>
      <c r="AW36" s="12">
        <f t="shared" si="20"/>
        <v>0</v>
      </c>
      <c r="AX36" s="21"/>
      <c r="AY36" s="19">
        <f t="shared" si="21"/>
        <v>0</v>
      </c>
      <c r="BA36" s="1"/>
      <c r="BB36" s="12"/>
      <c r="BC36" s="15"/>
      <c r="BD36" s="11">
        <f t="shared" si="22"/>
        <v>0</v>
      </c>
      <c r="BE36" s="18"/>
      <c r="BF36" s="11">
        <f t="shared" si="23"/>
        <v>0</v>
      </c>
      <c r="BG36" s="2"/>
      <c r="BH36" s="11">
        <f t="shared" si="24"/>
        <v>0</v>
      </c>
      <c r="BI36" s="2"/>
      <c r="BJ36" s="12">
        <f t="shared" si="25"/>
        <v>0</v>
      </c>
      <c r="BK36" s="21"/>
      <c r="BL36" s="19">
        <f t="shared" si="26"/>
        <v>0</v>
      </c>
      <c r="BO36" s="1" t="s">
        <v>55</v>
      </c>
      <c r="BP36" s="24">
        <f t="shared" si="27"/>
        <v>0</v>
      </c>
      <c r="BR36" s="1" t="s">
        <v>54</v>
      </c>
      <c r="BS36" s="24">
        <f t="shared" si="28"/>
        <v>0</v>
      </c>
    </row>
    <row r="37" spans="1:76">
      <c r="A37" s="1"/>
      <c r="B37" s="12"/>
      <c r="C37" s="15"/>
      <c r="D37" s="11">
        <f t="shared" si="0"/>
        <v>0</v>
      </c>
      <c r="E37" s="18"/>
      <c r="F37" s="11">
        <f t="shared" si="4"/>
        <v>0</v>
      </c>
      <c r="G37" s="2"/>
      <c r="H37" s="11">
        <f t="shared" si="5"/>
        <v>0</v>
      </c>
      <c r="I37" s="2"/>
      <c r="J37" s="13">
        <f t="shared" si="6"/>
        <v>0</v>
      </c>
      <c r="K37" s="21"/>
      <c r="L37" s="19">
        <f t="shared" si="1"/>
        <v>0</v>
      </c>
      <c r="N37" s="1"/>
      <c r="O37" s="12"/>
      <c r="P37" s="15"/>
      <c r="Q37" s="11">
        <f t="shared" si="7"/>
        <v>0</v>
      </c>
      <c r="R37" s="18"/>
      <c r="S37" s="11">
        <f t="shared" si="8"/>
        <v>0</v>
      </c>
      <c r="T37" s="2"/>
      <c r="U37" s="11">
        <f t="shared" si="9"/>
        <v>0</v>
      </c>
      <c r="V37" s="2"/>
      <c r="W37" s="12">
        <f t="shared" si="10"/>
        <v>0</v>
      </c>
      <c r="X37" s="21"/>
      <c r="Y37" s="19">
        <f t="shared" si="11"/>
        <v>0</v>
      </c>
      <c r="AA37" s="1"/>
      <c r="AB37" s="12"/>
      <c r="AC37" s="15"/>
      <c r="AD37" s="11">
        <f t="shared" si="12"/>
        <v>0</v>
      </c>
      <c r="AE37" s="18"/>
      <c r="AF37" s="11">
        <f t="shared" si="13"/>
        <v>0</v>
      </c>
      <c r="AG37" s="2"/>
      <c r="AH37" s="11">
        <f t="shared" si="14"/>
        <v>0</v>
      </c>
      <c r="AI37" s="2"/>
      <c r="AJ37" s="12">
        <f t="shared" si="15"/>
        <v>0</v>
      </c>
      <c r="AK37" s="21"/>
      <c r="AL37" s="19">
        <f t="shared" si="16"/>
        <v>0</v>
      </c>
      <c r="AN37" s="1"/>
      <c r="AO37" s="12"/>
      <c r="AP37" s="15"/>
      <c r="AQ37" s="11">
        <f t="shared" si="17"/>
        <v>0</v>
      </c>
      <c r="AR37" s="18"/>
      <c r="AS37" s="11">
        <f t="shared" si="18"/>
        <v>0</v>
      </c>
      <c r="AT37" s="2"/>
      <c r="AU37" s="11">
        <f t="shared" si="19"/>
        <v>0</v>
      </c>
      <c r="AV37" s="2"/>
      <c r="AW37" s="12">
        <f t="shared" si="20"/>
        <v>0</v>
      </c>
      <c r="AX37" s="21"/>
      <c r="AY37" s="19">
        <f t="shared" si="21"/>
        <v>0</v>
      </c>
      <c r="BA37" s="1"/>
      <c r="BB37" s="12"/>
      <c r="BC37" s="15"/>
      <c r="BD37" s="11">
        <f t="shared" si="22"/>
        <v>0</v>
      </c>
      <c r="BE37" s="18"/>
      <c r="BF37" s="11">
        <f t="shared" si="23"/>
        <v>0</v>
      </c>
      <c r="BG37" s="2"/>
      <c r="BH37" s="11">
        <f t="shared" si="24"/>
        <v>0</v>
      </c>
      <c r="BI37" s="2"/>
      <c r="BJ37" s="12">
        <f t="shared" si="25"/>
        <v>0</v>
      </c>
      <c r="BK37" s="21"/>
      <c r="BL37" s="19">
        <f t="shared" si="26"/>
        <v>0</v>
      </c>
      <c r="BO37" s="1" t="s">
        <v>41</v>
      </c>
      <c r="BP37" s="24">
        <f t="shared" si="27"/>
        <v>0</v>
      </c>
      <c r="BR37" s="1" t="s">
        <v>41</v>
      </c>
      <c r="BS37" s="24">
        <f t="shared" si="28"/>
        <v>0</v>
      </c>
    </row>
    <row r="38" spans="1:76">
      <c r="A38" s="1"/>
      <c r="B38" s="12"/>
      <c r="C38" s="15"/>
      <c r="D38" s="11">
        <f t="shared" si="0"/>
        <v>0</v>
      </c>
      <c r="E38" s="18"/>
      <c r="F38" s="11">
        <f t="shared" si="4"/>
        <v>0</v>
      </c>
      <c r="G38" s="2"/>
      <c r="H38" s="11">
        <f t="shared" si="5"/>
        <v>0</v>
      </c>
      <c r="I38" s="2"/>
      <c r="J38" s="13">
        <f t="shared" si="6"/>
        <v>0</v>
      </c>
      <c r="K38" s="21"/>
      <c r="L38" s="19">
        <f t="shared" si="1"/>
        <v>0</v>
      </c>
      <c r="N38" s="1"/>
      <c r="O38" s="12"/>
      <c r="P38" s="15"/>
      <c r="Q38" s="11">
        <f t="shared" si="7"/>
        <v>0</v>
      </c>
      <c r="R38" s="18"/>
      <c r="S38" s="11">
        <f t="shared" si="8"/>
        <v>0</v>
      </c>
      <c r="T38" s="2"/>
      <c r="U38" s="11">
        <f t="shared" si="9"/>
        <v>0</v>
      </c>
      <c r="V38" s="2"/>
      <c r="W38" s="12">
        <f t="shared" si="10"/>
        <v>0</v>
      </c>
      <c r="X38" s="21"/>
      <c r="Y38" s="19">
        <f t="shared" si="11"/>
        <v>0</v>
      </c>
      <c r="AA38" s="1"/>
      <c r="AB38" s="12"/>
      <c r="AC38" s="15"/>
      <c r="AD38" s="11">
        <f t="shared" si="12"/>
        <v>0</v>
      </c>
      <c r="AE38" s="18"/>
      <c r="AF38" s="11">
        <f t="shared" si="13"/>
        <v>0</v>
      </c>
      <c r="AG38" s="2"/>
      <c r="AH38" s="11">
        <f t="shared" si="14"/>
        <v>0</v>
      </c>
      <c r="AI38" s="2"/>
      <c r="AJ38" s="12">
        <f t="shared" si="15"/>
        <v>0</v>
      </c>
      <c r="AK38" s="21"/>
      <c r="AL38" s="19">
        <f t="shared" si="16"/>
        <v>0</v>
      </c>
      <c r="AN38" s="1"/>
      <c r="AO38" s="12"/>
      <c r="AP38" s="15"/>
      <c r="AQ38" s="11">
        <f t="shared" si="17"/>
        <v>0</v>
      </c>
      <c r="AR38" s="18"/>
      <c r="AS38" s="11">
        <f t="shared" si="18"/>
        <v>0</v>
      </c>
      <c r="AT38" s="2"/>
      <c r="AU38" s="11">
        <f t="shared" si="19"/>
        <v>0</v>
      </c>
      <c r="AV38" s="2"/>
      <c r="AW38" s="12">
        <f t="shared" si="20"/>
        <v>0</v>
      </c>
      <c r="AX38" s="21"/>
      <c r="AY38" s="19">
        <f t="shared" si="21"/>
        <v>0</v>
      </c>
      <c r="BA38" s="1"/>
      <c r="BB38" s="12"/>
      <c r="BC38" s="15"/>
      <c r="BD38" s="11">
        <f t="shared" si="22"/>
        <v>0</v>
      </c>
      <c r="BE38" s="18"/>
      <c r="BF38" s="11">
        <f t="shared" si="23"/>
        <v>0</v>
      </c>
      <c r="BG38" s="2"/>
      <c r="BH38" s="11">
        <f t="shared" si="24"/>
        <v>0</v>
      </c>
      <c r="BI38" s="2"/>
      <c r="BJ38" s="12">
        <f t="shared" si="25"/>
        <v>0</v>
      </c>
      <c r="BK38" s="21"/>
      <c r="BL38" s="19">
        <f t="shared" si="26"/>
        <v>0</v>
      </c>
      <c r="BO38" s="1"/>
      <c r="BP38" s="24">
        <f t="shared" si="27"/>
        <v>0</v>
      </c>
      <c r="BR38" s="1"/>
      <c r="BS38" s="24">
        <f t="shared" si="28"/>
        <v>0</v>
      </c>
    </row>
    <row r="39" spans="1:76">
      <c r="A39" s="1"/>
      <c r="B39" s="12"/>
      <c r="C39" s="15"/>
      <c r="D39" s="11">
        <f t="shared" si="0"/>
        <v>0</v>
      </c>
      <c r="E39" s="18"/>
      <c r="F39" s="11">
        <f t="shared" si="4"/>
        <v>0</v>
      </c>
      <c r="G39" s="2"/>
      <c r="H39" s="11">
        <f t="shared" si="5"/>
        <v>0</v>
      </c>
      <c r="I39" s="2"/>
      <c r="J39" s="13">
        <f t="shared" si="6"/>
        <v>0</v>
      </c>
      <c r="K39" s="21"/>
      <c r="L39" s="19">
        <f t="shared" si="1"/>
        <v>0</v>
      </c>
      <c r="N39" s="1"/>
      <c r="O39" s="12"/>
      <c r="P39" s="15"/>
      <c r="Q39" s="11">
        <f t="shared" si="7"/>
        <v>0</v>
      </c>
      <c r="R39" s="18"/>
      <c r="S39" s="11">
        <f t="shared" si="8"/>
        <v>0</v>
      </c>
      <c r="T39" s="2"/>
      <c r="U39" s="11">
        <f t="shared" si="9"/>
        <v>0</v>
      </c>
      <c r="V39" s="2"/>
      <c r="W39" s="12">
        <f t="shared" si="10"/>
        <v>0</v>
      </c>
      <c r="X39" s="21"/>
      <c r="Y39" s="19">
        <f t="shared" si="11"/>
        <v>0</v>
      </c>
      <c r="AA39" s="1"/>
      <c r="AB39" s="12"/>
      <c r="AC39" s="15"/>
      <c r="AD39" s="11">
        <f t="shared" si="12"/>
        <v>0</v>
      </c>
      <c r="AE39" s="18"/>
      <c r="AF39" s="11">
        <f t="shared" si="13"/>
        <v>0</v>
      </c>
      <c r="AG39" s="2"/>
      <c r="AH39" s="11">
        <f t="shared" si="14"/>
        <v>0</v>
      </c>
      <c r="AI39" s="2"/>
      <c r="AJ39" s="12">
        <f t="shared" si="15"/>
        <v>0</v>
      </c>
      <c r="AK39" s="21"/>
      <c r="AL39" s="19">
        <f t="shared" si="16"/>
        <v>0</v>
      </c>
      <c r="AN39" s="1"/>
      <c r="AO39" s="12"/>
      <c r="AP39" s="15"/>
      <c r="AQ39" s="11">
        <f t="shared" si="17"/>
        <v>0</v>
      </c>
      <c r="AR39" s="18"/>
      <c r="AS39" s="11">
        <f t="shared" si="18"/>
        <v>0</v>
      </c>
      <c r="AT39" s="2"/>
      <c r="AU39" s="11">
        <f t="shared" si="19"/>
        <v>0</v>
      </c>
      <c r="AV39" s="2"/>
      <c r="AW39" s="12">
        <f t="shared" si="20"/>
        <v>0</v>
      </c>
      <c r="AX39" s="21"/>
      <c r="AY39" s="19">
        <f t="shared" si="21"/>
        <v>0</v>
      </c>
      <c r="BA39" s="1"/>
      <c r="BB39" s="12"/>
      <c r="BC39" s="15"/>
      <c r="BD39" s="11">
        <f t="shared" si="22"/>
        <v>0</v>
      </c>
      <c r="BE39" s="18"/>
      <c r="BF39" s="11">
        <f t="shared" si="23"/>
        <v>0</v>
      </c>
      <c r="BG39" s="2"/>
      <c r="BH39" s="11">
        <f t="shared" si="24"/>
        <v>0</v>
      </c>
      <c r="BI39" s="2"/>
      <c r="BJ39" s="12">
        <f t="shared" si="25"/>
        <v>0</v>
      </c>
      <c r="BK39" s="21"/>
      <c r="BL39" s="19">
        <f t="shared" si="26"/>
        <v>0</v>
      </c>
      <c r="BO39" s="1" t="s">
        <v>42</v>
      </c>
      <c r="BP39" s="24">
        <f t="shared" si="27"/>
        <v>0</v>
      </c>
      <c r="BR39" s="1" t="s">
        <v>42</v>
      </c>
      <c r="BS39" s="24">
        <f t="shared" si="28"/>
        <v>0</v>
      </c>
    </row>
    <row r="40" spans="1:76">
      <c r="A40" s="1"/>
      <c r="B40" s="12"/>
      <c r="C40" s="15"/>
      <c r="D40" s="11">
        <f t="shared" si="0"/>
        <v>0</v>
      </c>
      <c r="E40" s="18"/>
      <c r="F40" s="11">
        <f t="shared" si="4"/>
        <v>0</v>
      </c>
      <c r="G40" s="2"/>
      <c r="H40" s="11">
        <f t="shared" si="5"/>
        <v>0</v>
      </c>
      <c r="I40" s="2"/>
      <c r="J40" s="13">
        <f t="shared" si="6"/>
        <v>0</v>
      </c>
      <c r="K40" s="21"/>
      <c r="L40" s="19">
        <f t="shared" si="1"/>
        <v>0</v>
      </c>
      <c r="N40" s="1"/>
      <c r="O40" s="12"/>
      <c r="P40" s="15"/>
      <c r="Q40" s="11">
        <f t="shared" si="7"/>
        <v>0</v>
      </c>
      <c r="R40" s="18"/>
      <c r="S40" s="11">
        <f t="shared" si="8"/>
        <v>0</v>
      </c>
      <c r="T40" s="2"/>
      <c r="U40" s="11">
        <f t="shared" si="9"/>
        <v>0</v>
      </c>
      <c r="V40" s="2"/>
      <c r="W40" s="12">
        <f t="shared" si="10"/>
        <v>0</v>
      </c>
      <c r="X40" s="21"/>
      <c r="Y40" s="19">
        <f t="shared" si="11"/>
        <v>0</v>
      </c>
      <c r="AA40" s="1"/>
      <c r="AB40" s="12"/>
      <c r="AC40" s="15"/>
      <c r="AD40" s="11">
        <f t="shared" si="12"/>
        <v>0</v>
      </c>
      <c r="AE40" s="18"/>
      <c r="AF40" s="11">
        <f t="shared" si="13"/>
        <v>0</v>
      </c>
      <c r="AG40" s="2"/>
      <c r="AH40" s="11">
        <f t="shared" si="14"/>
        <v>0</v>
      </c>
      <c r="AI40" s="2"/>
      <c r="AJ40" s="12">
        <f t="shared" si="15"/>
        <v>0</v>
      </c>
      <c r="AK40" s="21"/>
      <c r="AL40" s="19">
        <f t="shared" si="16"/>
        <v>0</v>
      </c>
      <c r="AN40" s="1"/>
      <c r="AO40" s="12"/>
      <c r="AP40" s="15"/>
      <c r="AQ40" s="11">
        <f t="shared" si="17"/>
        <v>0</v>
      </c>
      <c r="AR40" s="18"/>
      <c r="AS40" s="11">
        <f t="shared" si="18"/>
        <v>0</v>
      </c>
      <c r="AT40" s="2"/>
      <c r="AU40" s="11">
        <f t="shared" si="19"/>
        <v>0</v>
      </c>
      <c r="AV40" s="2"/>
      <c r="AW40" s="12">
        <f t="shared" si="20"/>
        <v>0</v>
      </c>
      <c r="AX40" s="21"/>
      <c r="AY40" s="19">
        <f t="shared" si="21"/>
        <v>0</v>
      </c>
      <c r="BA40" s="1"/>
      <c r="BB40" s="12"/>
      <c r="BC40" s="15"/>
      <c r="BD40" s="11">
        <f t="shared" si="22"/>
        <v>0</v>
      </c>
      <c r="BE40" s="18"/>
      <c r="BF40" s="11">
        <f t="shared" si="23"/>
        <v>0</v>
      </c>
      <c r="BG40" s="2"/>
      <c r="BH40" s="11">
        <f t="shared" si="24"/>
        <v>0</v>
      </c>
      <c r="BI40" s="2"/>
      <c r="BJ40" s="12">
        <f t="shared" si="25"/>
        <v>0</v>
      </c>
      <c r="BK40" s="21"/>
      <c r="BL40" s="19">
        <f t="shared" si="26"/>
        <v>0</v>
      </c>
      <c r="BO40" s="1" t="s">
        <v>9</v>
      </c>
      <c r="BP40" s="24">
        <f t="shared" si="27"/>
        <v>0</v>
      </c>
      <c r="BR40" s="1" t="s">
        <v>9</v>
      </c>
      <c r="BS40" s="24">
        <f t="shared" si="28"/>
        <v>0</v>
      </c>
    </row>
    <row r="41" spans="1:76">
      <c r="A41" s="1"/>
      <c r="B41" s="12"/>
      <c r="C41" s="15"/>
      <c r="D41" s="11">
        <f t="shared" si="0"/>
        <v>0</v>
      </c>
      <c r="E41" s="18"/>
      <c r="F41" s="11">
        <f t="shared" si="4"/>
        <v>0</v>
      </c>
      <c r="G41" s="2"/>
      <c r="H41" s="11">
        <f t="shared" si="5"/>
        <v>0</v>
      </c>
      <c r="I41" s="2"/>
      <c r="J41" s="13">
        <f t="shared" si="6"/>
        <v>0</v>
      </c>
      <c r="K41" s="21"/>
      <c r="L41" s="19">
        <f t="shared" si="1"/>
        <v>0</v>
      </c>
      <c r="N41" s="1"/>
      <c r="O41" s="12"/>
      <c r="P41" s="15"/>
      <c r="Q41" s="11">
        <f t="shared" si="7"/>
        <v>0</v>
      </c>
      <c r="R41" s="18"/>
      <c r="S41" s="11">
        <f t="shared" si="8"/>
        <v>0</v>
      </c>
      <c r="T41" s="2"/>
      <c r="U41" s="11">
        <f t="shared" si="9"/>
        <v>0</v>
      </c>
      <c r="V41" s="2"/>
      <c r="W41" s="12">
        <f t="shared" si="10"/>
        <v>0</v>
      </c>
      <c r="X41" s="21"/>
      <c r="Y41" s="19">
        <f t="shared" si="11"/>
        <v>0</v>
      </c>
      <c r="AA41" s="1"/>
      <c r="AB41" s="12"/>
      <c r="AC41" s="15"/>
      <c r="AD41" s="11">
        <f t="shared" si="12"/>
        <v>0</v>
      </c>
      <c r="AE41" s="18"/>
      <c r="AF41" s="11">
        <f t="shared" si="13"/>
        <v>0</v>
      </c>
      <c r="AG41" s="2"/>
      <c r="AH41" s="11">
        <f t="shared" si="14"/>
        <v>0</v>
      </c>
      <c r="AI41" s="2"/>
      <c r="AJ41" s="12">
        <f t="shared" si="15"/>
        <v>0</v>
      </c>
      <c r="AK41" s="21"/>
      <c r="AL41" s="19">
        <f t="shared" si="16"/>
        <v>0</v>
      </c>
      <c r="AN41" s="1"/>
      <c r="AO41" s="12"/>
      <c r="AP41" s="15"/>
      <c r="AQ41" s="11">
        <f t="shared" si="17"/>
        <v>0</v>
      </c>
      <c r="AR41" s="18"/>
      <c r="AS41" s="11">
        <f t="shared" si="18"/>
        <v>0</v>
      </c>
      <c r="AT41" s="2"/>
      <c r="AU41" s="11">
        <f t="shared" si="19"/>
        <v>0</v>
      </c>
      <c r="AV41" s="2"/>
      <c r="AW41" s="12">
        <f t="shared" si="20"/>
        <v>0</v>
      </c>
      <c r="AX41" s="21"/>
      <c r="AY41" s="19">
        <f t="shared" si="21"/>
        <v>0</v>
      </c>
      <c r="BA41" s="1"/>
      <c r="BB41" s="12"/>
      <c r="BC41" s="15"/>
      <c r="BD41" s="11">
        <f t="shared" si="22"/>
        <v>0</v>
      </c>
      <c r="BE41" s="18"/>
      <c r="BF41" s="11">
        <f t="shared" si="23"/>
        <v>0</v>
      </c>
      <c r="BG41" s="2"/>
      <c r="BH41" s="11">
        <f t="shared" si="24"/>
        <v>0</v>
      </c>
      <c r="BI41" s="2"/>
      <c r="BJ41" s="12">
        <f t="shared" si="25"/>
        <v>0</v>
      </c>
      <c r="BK41" s="21"/>
      <c r="BL41" s="19">
        <f t="shared" si="26"/>
        <v>0</v>
      </c>
      <c r="BO41" s="1" t="s">
        <v>51</v>
      </c>
      <c r="BP41" s="24">
        <f t="shared" si="27"/>
        <v>0</v>
      </c>
      <c r="BR41" s="1" t="s">
        <v>51</v>
      </c>
      <c r="BS41" s="24">
        <f t="shared" si="28"/>
        <v>0</v>
      </c>
    </row>
    <row r="42" spans="1:76">
      <c r="A42" s="1"/>
      <c r="B42" s="12"/>
      <c r="C42" s="15"/>
      <c r="D42" s="11">
        <f t="shared" si="0"/>
        <v>0</v>
      </c>
      <c r="E42" s="18"/>
      <c r="F42" s="11">
        <f t="shared" si="4"/>
        <v>0</v>
      </c>
      <c r="G42" s="2"/>
      <c r="H42" s="11">
        <f t="shared" si="5"/>
        <v>0</v>
      </c>
      <c r="I42" s="2"/>
      <c r="J42" s="13">
        <f t="shared" si="6"/>
        <v>0</v>
      </c>
      <c r="K42" s="21"/>
      <c r="L42" s="19">
        <f t="shared" si="1"/>
        <v>0</v>
      </c>
      <c r="N42" s="1"/>
      <c r="O42" s="12"/>
      <c r="P42" s="15"/>
      <c r="Q42" s="11">
        <f t="shared" si="7"/>
        <v>0</v>
      </c>
      <c r="R42" s="18"/>
      <c r="S42" s="11">
        <f t="shared" si="8"/>
        <v>0</v>
      </c>
      <c r="T42" s="2"/>
      <c r="U42" s="11">
        <f t="shared" si="9"/>
        <v>0</v>
      </c>
      <c r="V42" s="2"/>
      <c r="W42" s="12">
        <f t="shared" si="10"/>
        <v>0</v>
      </c>
      <c r="X42" s="21"/>
      <c r="Y42" s="19">
        <f t="shared" si="11"/>
        <v>0</v>
      </c>
      <c r="AA42" s="1"/>
      <c r="AB42" s="12"/>
      <c r="AC42" s="15"/>
      <c r="AD42" s="11">
        <f t="shared" si="12"/>
        <v>0</v>
      </c>
      <c r="AE42" s="18"/>
      <c r="AF42" s="11">
        <f t="shared" si="13"/>
        <v>0</v>
      </c>
      <c r="AG42" s="2"/>
      <c r="AH42" s="11">
        <f t="shared" si="14"/>
        <v>0</v>
      </c>
      <c r="AI42" s="2"/>
      <c r="AJ42" s="12">
        <f t="shared" si="15"/>
        <v>0</v>
      </c>
      <c r="AK42" s="21"/>
      <c r="AL42" s="19">
        <f t="shared" si="16"/>
        <v>0</v>
      </c>
      <c r="AN42" s="1"/>
      <c r="AO42" s="12"/>
      <c r="AP42" s="15"/>
      <c r="AQ42" s="11">
        <f t="shared" si="17"/>
        <v>0</v>
      </c>
      <c r="AR42" s="18"/>
      <c r="AS42" s="11">
        <f t="shared" si="18"/>
        <v>0</v>
      </c>
      <c r="AT42" s="2"/>
      <c r="AU42" s="11">
        <f t="shared" si="19"/>
        <v>0</v>
      </c>
      <c r="AV42" s="2"/>
      <c r="AW42" s="12">
        <f t="shared" si="20"/>
        <v>0</v>
      </c>
      <c r="AX42" s="21"/>
      <c r="AY42" s="19">
        <f t="shared" si="21"/>
        <v>0</v>
      </c>
      <c r="BA42" s="1"/>
      <c r="BB42" s="12"/>
      <c r="BC42" s="15"/>
      <c r="BD42" s="11">
        <f t="shared" si="22"/>
        <v>0</v>
      </c>
      <c r="BE42" s="18"/>
      <c r="BF42" s="11">
        <f t="shared" si="23"/>
        <v>0</v>
      </c>
      <c r="BG42" s="2"/>
      <c r="BH42" s="11">
        <f t="shared" si="24"/>
        <v>0</v>
      </c>
      <c r="BI42" s="2"/>
      <c r="BJ42" s="12">
        <f t="shared" si="25"/>
        <v>0</v>
      </c>
      <c r="BK42" s="21"/>
      <c r="BL42" s="19">
        <f t="shared" si="26"/>
        <v>0</v>
      </c>
      <c r="BO42" s="1" t="s">
        <v>52</v>
      </c>
      <c r="BP42" s="24">
        <f t="shared" si="27"/>
        <v>0</v>
      </c>
      <c r="BR42" s="1" t="s">
        <v>52</v>
      </c>
      <c r="BS42" s="24">
        <f t="shared" si="28"/>
        <v>0</v>
      </c>
    </row>
    <row r="43" spans="1:76">
      <c r="A43" s="1"/>
      <c r="B43" s="12"/>
      <c r="C43" s="15"/>
      <c r="D43" s="11">
        <f t="shared" si="0"/>
        <v>0</v>
      </c>
      <c r="E43" s="18"/>
      <c r="F43" s="11">
        <f t="shared" si="4"/>
        <v>0</v>
      </c>
      <c r="G43" s="2"/>
      <c r="H43" s="11">
        <f t="shared" si="5"/>
        <v>0</v>
      </c>
      <c r="I43" s="2"/>
      <c r="J43" s="13">
        <f t="shared" si="6"/>
        <v>0</v>
      </c>
      <c r="K43" s="21"/>
      <c r="L43" s="19">
        <f t="shared" si="1"/>
        <v>0</v>
      </c>
      <c r="N43" s="1"/>
      <c r="O43" s="12"/>
      <c r="P43" s="15"/>
      <c r="Q43" s="11">
        <f t="shared" si="7"/>
        <v>0</v>
      </c>
      <c r="R43" s="18"/>
      <c r="S43" s="11">
        <f t="shared" si="8"/>
        <v>0</v>
      </c>
      <c r="T43" s="2"/>
      <c r="U43" s="11">
        <f t="shared" si="9"/>
        <v>0</v>
      </c>
      <c r="V43" s="2"/>
      <c r="W43" s="12">
        <f t="shared" si="10"/>
        <v>0</v>
      </c>
      <c r="X43" s="21"/>
      <c r="Y43" s="19">
        <f t="shared" si="11"/>
        <v>0</v>
      </c>
      <c r="AA43" s="1"/>
      <c r="AB43" s="12"/>
      <c r="AC43" s="15"/>
      <c r="AD43" s="11">
        <f t="shared" si="12"/>
        <v>0</v>
      </c>
      <c r="AE43" s="18"/>
      <c r="AF43" s="11">
        <f t="shared" si="13"/>
        <v>0</v>
      </c>
      <c r="AG43" s="2"/>
      <c r="AH43" s="11">
        <f t="shared" si="14"/>
        <v>0</v>
      </c>
      <c r="AI43" s="2"/>
      <c r="AJ43" s="12">
        <f t="shared" si="15"/>
        <v>0</v>
      </c>
      <c r="AK43" s="21"/>
      <c r="AL43" s="19">
        <f t="shared" si="16"/>
        <v>0</v>
      </c>
      <c r="AN43" s="1"/>
      <c r="AO43" s="12"/>
      <c r="AP43" s="15"/>
      <c r="AQ43" s="11">
        <f t="shared" si="17"/>
        <v>0</v>
      </c>
      <c r="AR43" s="18"/>
      <c r="AS43" s="11">
        <f t="shared" si="18"/>
        <v>0</v>
      </c>
      <c r="AT43" s="2"/>
      <c r="AU43" s="11">
        <f t="shared" si="19"/>
        <v>0</v>
      </c>
      <c r="AV43" s="2"/>
      <c r="AW43" s="12">
        <f t="shared" si="20"/>
        <v>0</v>
      </c>
      <c r="AX43" s="21"/>
      <c r="AY43" s="19">
        <f t="shared" si="21"/>
        <v>0</v>
      </c>
      <c r="BA43" s="1"/>
      <c r="BB43" s="12"/>
      <c r="BC43" s="15"/>
      <c r="BD43" s="11">
        <f t="shared" si="22"/>
        <v>0</v>
      </c>
      <c r="BE43" s="18"/>
      <c r="BF43" s="11">
        <f t="shared" si="23"/>
        <v>0</v>
      </c>
      <c r="BG43" s="2"/>
      <c r="BH43" s="11">
        <f t="shared" si="24"/>
        <v>0</v>
      </c>
      <c r="BI43" s="2"/>
      <c r="BJ43" s="12">
        <f t="shared" si="25"/>
        <v>0</v>
      </c>
      <c r="BK43" s="21"/>
      <c r="BL43" s="19">
        <f t="shared" si="26"/>
        <v>0</v>
      </c>
      <c r="BO43" s="1" t="s">
        <v>53</v>
      </c>
      <c r="BP43" s="24">
        <f t="shared" si="27"/>
        <v>0</v>
      </c>
      <c r="BR43" s="1" t="s">
        <v>53</v>
      </c>
      <c r="BS43" s="24">
        <f t="shared" si="28"/>
        <v>0</v>
      </c>
    </row>
    <row r="44" spans="1:76">
      <c r="A44" s="1"/>
      <c r="B44" s="12"/>
      <c r="C44" s="15"/>
      <c r="D44" s="11">
        <f t="shared" si="0"/>
        <v>0</v>
      </c>
      <c r="E44" s="18"/>
      <c r="F44" s="11">
        <f t="shared" si="4"/>
        <v>0</v>
      </c>
      <c r="G44" s="2"/>
      <c r="H44" s="11">
        <f t="shared" si="5"/>
        <v>0</v>
      </c>
      <c r="I44" s="2"/>
      <c r="J44" s="13">
        <f t="shared" si="6"/>
        <v>0</v>
      </c>
      <c r="K44" s="21"/>
      <c r="L44" s="19">
        <f t="shared" si="1"/>
        <v>0</v>
      </c>
      <c r="N44" s="1"/>
      <c r="O44" s="12"/>
      <c r="P44" s="15"/>
      <c r="Q44" s="11">
        <f t="shared" si="7"/>
        <v>0</v>
      </c>
      <c r="R44" s="18"/>
      <c r="S44" s="11">
        <f t="shared" si="8"/>
        <v>0</v>
      </c>
      <c r="T44" s="2"/>
      <c r="U44" s="11">
        <f t="shared" si="9"/>
        <v>0</v>
      </c>
      <c r="V44" s="2"/>
      <c r="W44" s="12">
        <f t="shared" si="10"/>
        <v>0</v>
      </c>
      <c r="X44" s="21"/>
      <c r="Y44" s="19">
        <f t="shared" si="11"/>
        <v>0</v>
      </c>
      <c r="AA44" s="1"/>
      <c r="AB44" s="12"/>
      <c r="AC44" s="15"/>
      <c r="AD44" s="11">
        <f t="shared" si="12"/>
        <v>0</v>
      </c>
      <c r="AE44" s="18"/>
      <c r="AF44" s="11">
        <f t="shared" si="13"/>
        <v>0</v>
      </c>
      <c r="AG44" s="2"/>
      <c r="AH44" s="11">
        <f t="shared" si="14"/>
        <v>0</v>
      </c>
      <c r="AI44" s="2"/>
      <c r="AJ44" s="12">
        <f t="shared" si="15"/>
        <v>0</v>
      </c>
      <c r="AK44" s="21"/>
      <c r="AL44" s="19">
        <f t="shared" si="16"/>
        <v>0</v>
      </c>
      <c r="AN44" s="1"/>
      <c r="AO44" s="12"/>
      <c r="AP44" s="15"/>
      <c r="AQ44" s="11">
        <f t="shared" si="17"/>
        <v>0</v>
      </c>
      <c r="AR44" s="18"/>
      <c r="AS44" s="11">
        <f t="shared" si="18"/>
        <v>0</v>
      </c>
      <c r="AT44" s="2"/>
      <c r="AU44" s="11">
        <f t="shared" si="19"/>
        <v>0</v>
      </c>
      <c r="AV44" s="2"/>
      <c r="AW44" s="12">
        <f t="shared" si="20"/>
        <v>0</v>
      </c>
      <c r="AX44" s="21"/>
      <c r="AY44" s="19">
        <f t="shared" si="21"/>
        <v>0</v>
      </c>
      <c r="BA44" s="1"/>
      <c r="BB44" s="12"/>
      <c r="BC44" s="15"/>
      <c r="BD44" s="11">
        <f t="shared" si="22"/>
        <v>0</v>
      </c>
      <c r="BE44" s="18"/>
      <c r="BF44" s="11">
        <f t="shared" si="23"/>
        <v>0</v>
      </c>
      <c r="BG44" s="2"/>
      <c r="BH44" s="11">
        <f t="shared" si="24"/>
        <v>0</v>
      </c>
      <c r="BI44" s="2"/>
      <c r="BJ44" s="12">
        <f t="shared" si="25"/>
        <v>0</v>
      </c>
      <c r="BK44" s="21"/>
      <c r="BL44" s="19">
        <f t="shared" si="26"/>
        <v>0</v>
      </c>
      <c r="BO44" s="1"/>
      <c r="BP44" s="24">
        <f t="shared" si="27"/>
        <v>0</v>
      </c>
      <c r="BR44" s="1"/>
      <c r="BS44" s="24">
        <f t="shared" si="28"/>
        <v>0</v>
      </c>
    </row>
    <row r="45" spans="1:76">
      <c r="A45" s="1"/>
      <c r="B45" s="12"/>
      <c r="C45" s="15"/>
      <c r="D45" s="11">
        <f t="shared" si="0"/>
        <v>0</v>
      </c>
      <c r="E45" s="18"/>
      <c r="F45" s="11">
        <f t="shared" si="4"/>
        <v>0</v>
      </c>
      <c r="G45" s="2"/>
      <c r="H45" s="11">
        <f t="shared" si="5"/>
        <v>0</v>
      </c>
      <c r="I45" s="2"/>
      <c r="J45" s="13">
        <f t="shared" si="6"/>
        <v>0</v>
      </c>
      <c r="K45" s="21"/>
      <c r="L45" s="19">
        <f t="shared" si="1"/>
        <v>0</v>
      </c>
      <c r="N45" s="1"/>
      <c r="O45" s="12"/>
      <c r="P45" s="15"/>
      <c r="Q45" s="11">
        <f t="shared" si="7"/>
        <v>0</v>
      </c>
      <c r="R45" s="18"/>
      <c r="S45" s="11">
        <f t="shared" si="8"/>
        <v>0</v>
      </c>
      <c r="T45" s="2"/>
      <c r="U45" s="11">
        <f t="shared" si="9"/>
        <v>0</v>
      </c>
      <c r="V45" s="2"/>
      <c r="W45" s="12">
        <f t="shared" si="10"/>
        <v>0</v>
      </c>
      <c r="X45" s="21"/>
      <c r="Y45" s="19">
        <f t="shared" si="11"/>
        <v>0</v>
      </c>
      <c r="AA45" s="1"/>
      <c r="AB45" s="12"/>
      <c r="AC45" s="15"/>
      <c r="AD45" s="11">
        <f t="shared" si="12"/>
        <v>0</v>
      </c>
      <c r="AE45" s="18"/>
      <c r="AF45" s="11">
        <f t="shared" si="13"/>
        <v>0</v>
      </c>
      <c r="AG45" s="2"/>
      <c r="AH45" s="11">
        <f t="shared" si="14"/>
        <v>0</v>
      </c>
      <c r="AI45" s="2"/>
      <c r="AJ45" s="12">
        <f t="shared" si="15"/>
        <v>0</v>
      </c>
      <c r="AK45" s="21"/>
      <c r="AL45" s="19">
        <f t="shared" si="16"/>
        <v>0</v>
      </c>
      <c r="AN45" s="1"/>
      <c r="AO45" s="12"/>
      <c r="AP45" s="15"/>
      <c r="AQ45" s="11">
        <f t="shared" si="17"/>
        <v>0</v>
      </c>
      <c r="AR45" s="18"/>
      <c r="AS45" s="11">
        <f t="shared" si="18"/>
        <v>0</v>
      </c>
      <c r="AT45" s="2"/>
      <c r="AU45" s="11">
        <f t="shared" si="19"/>
        <v>0</v>
      </c>
      <c r="AV45" s="2"/>
      <c r="AW45" s="12">
        <f t="shared" si="20"/>
        <v>0</v>
      </c>
      <c r="AX45" s="21"/>
      <c r="AY45" s="19">
        <f t="shared" si="21"/>
        <v>0</v>
      </c>
      <c r="BA45" s="1"/>
      <c r="BB45" s="12"/>
      <c r="BC45" s="15"/>
      <c r="BD45" s="11">
        <f t="shared" si="22"/>
        <v>0</v>
      </c>
      <c r="BE45" s="18"/>
      <c r="BF45" s="11">
        <f t="shared" si="23"/>
        <v>0</v>
      </c>
      <c r="BG45" s="2"/>
      <c r="BH45" s="11">
        <f t="shared" si="24"/>
        <v>0</v>
      </c>
      <c r="BI45" s="2"/>
      <c r="BJ45" s="12">
        <f t="shared" si="25"/>
        <v>0</v>
      </c>
      <c r="BK45" s="21"/>
      <c r="BL45" s="19">
        <f t="shared" si="26"/>
        <v>0</v>
      </c>
      <c r="BO45" s="1"/>
      <c r="BP45" s="24">
        <f t="shared" si="27"/>
        <v>0</v>
      </c>
      <c r="BR45" s="1"/>
      <c r="BS45" s="24">
        <f t="shared" si="28"/>
        <v>0</v>
      </c>
    </row>
    <row r="46" spans="1:76">
      <c r="A46" s="1"/>
      <c r="B46" s="12"/>
      <c r="C46" s="15"/>
      <c r="D46" s="11">
        <f t="shared" si="0"/>
        <v>0</v>
      </c>
      <c r="E46" s="18"/>
      <c r="F46" s="11">
        <f t="shared" si="4"/>
        <v>0</v>
      </c>
      <c r="G46" s="2"/>
      <c r="H46" s="11">
        <f t="shared" si="5"/>
        <v>0</v>
      </c>
      <c r="I46" s="2"/>
      <c r="J46" s="13">
        <f t="shared" si="6"/>
        <v>0</v>
      </c>
      <c r="K46" s="21"/>
      <c r="L46" s="19">
        <f t="shared" si="1"/>
        <v>0</v>
      </c>
      <c r="N46" s="1"/>
      <c r="O46" s="12"/>
      <c r="P46" s="15"/>
      <c r="Q46" s="11">
        <f t="shared" si="7"/>
        <v>0</v>
      </c>
      <c r="R46" s="18"/>
      <c r="S46" s="11">
        <f t="shared" si="8"/>
        <v>0</v>
      </c>
      <c r="T46" s="2"/>
      <c r="U46" s="11">
        <f t="shared" si="9"/>
        <v>0</v>
      </c>
      <c r="V46" s="2"/>
      <c r="W46" s="12">
        <f t="shared" si="10"/>
        <v>0</v>
      </c>
      <c r="X46" s="21"/>
      <c r="Y46" s="19">
        <f t="shared" si="11"/>
        <v>0</v>
      </c>
      <c r="AA46" s="1"/>
      <c r="AB46" s="12"/>
      <c r="AC46" s="15"/>
      <c r="AD46" s="11">
        <f t="shared" si="12"/>
        <v>0</v>
      </c>
      <c r="AE46" s="18"/>
      <c r="AF46" s="11">
        <f t="shared" si="13"/>
        <v>0</v>
      </c>
      <c r="AG46" s="2"/>
      <c r="AH46" s="11">
        <f t="shared" si="14"/>
        <v>0</v>
      </c>
      <c r="AI46" s="2"/>
      <c r="AJ46" s="12">
        <f t="shared" si="15"/>
        <v>0</v>
      </c>
      <c r="AK46" s="21"/>
      <c r="AL46" s="19">
        <f t="shared" si="16"/>
        <v>0</v>
      </c>
      <c r="AN46" s="1"/>
      <c r="AO46" s="12"/>
      <c r="AP46" s="15"/>
      <c r="AQ46" s="11">
        <f t="shared" si="17"/>
        <v>0</v>
      </c>
      <c r="AR46" s="18"/>
      <c r="AS46" s="11">
        <f t="shared" si="18"/>
        <v>0</v>
      </c>
      <c r="AT46" s="2"/>
      <c r="AU46" s="11">
        <f t="shared" si="19"/>
        <v>0</v>
      </c>
      <c r="AV46" s="2"/>
      <c r="AW46" s="12">
        <f t="shared" si="20"/>
        <v>0</v>
      </c>
      <c r="AX46" s="21"/>
      <c r="AY46" s="19">
        <f t="shared" si="21"/>
        <v>0</v>
      </c>
      <c r="BA46" s="1"/>
      <c r="BB46" s="12"/>
      <c r="BC46" s="15"/>
      <c r="BD46" s="11">
        <f t="shared" si="22"/>
        <v>0</v>
      </c>
      <c r="BE46" s="18"/>
      <c r="BF46" s="11">
        <f t="shared" si="23"/>
        <v>0</v>
      </c>
      <c r="BG46" s="2"/>
      <c r="BH46" s="11">
        <f t="shared" si="24"/>
        <v>0</v>
      </c>
      <c r="BI46" s="2"/>
      <c r="BJ46" s="12">
        <f t="shared" si="25"/>
        <v>0</v>
      </c>
      <c r="BK46" s="21"/>
      <c r="BL46" s="19">
        <f t="shared" si="26"/>
        <v>0</v>
      </c>
      <c r="BO46" s="1"/>
      <c r="BP46" s="24">
        <f t="shared" si="27"/>
        <v>0</v>
      </c>
      <c r="BR46" s="1"/>
      <c r="BS46" s="24">
        <f t="shared" si="28"/>
        <v>0</v>
      </c>
    </row>
    <row r="47" spans="1:76">
      <c r="A47" s="1"/>
      <c r="B47" s="12"/>
      <c r="C47" s="15"/>
      <c r="D47" s="11">
        <f t="shared" si="0"/>
        <v>0</v>
      </c>
      <c r="E47" s="18"/>
      <c r="F47" s="11">
        <f t="shared" si="4"/>
        <v>0</v>
      </c>
      <c r="G47" s="2"/>
      <c r="H47" s="11">
        <f t="shared" si="5"/>
        <v>0</v>
      </c>
      <c r="I47" s="2"/>
      <c r="J47" s="13">
        <f t="shared" si="6"/>
        <v>0</v>
      </c>
      <c r="K47" s="21"/>
      <c r="L47" s="19">
        <f t="shared" si="1"/>
        <v>0</v>
      </c>
      <c r="N47" s="1"/>
      <c r="O47" s="12"/>
      <c r="P47" s="15"/>
      <c r="Q47" s="11">
        <f t="shared" si="7"/>
        <v>0</v>
      </c>
      <c r="R47" s="18"/>
      <c r="S47" s="11">
        <f t="shared" si="8"/>
        <v>0</v>
      </c>
      <c r="T47" s="2"/>
      <c r="U47" s="11">
        <f t="shared" si="9"/>
        <v>0</v>
      </c>
      <c r="V47" s="2"/>
      <c r="W47" s="12">
        <f t="shared" si="10"/>
        <v>0</v>
      </c>
      <c r="X47" s="21"/>
      <c r="Y47" s="19">
        <f t="shared" si="11"/>
        <v>0</v>
      </c>
      <c r="AA47" s="1"/>
      <c r="AB47" s="12"/>
      <c r="AC47" s="15"/>
      <c r="AD47" s="11">
        <f t="shared" si="12"/>
        <v>0</v>
      </c>
      <c r="AE47" s="18"/>
      <c r="AF47" s="11">
        <f t="shared" si="13"/>
        <v>0</v>
      </c>
      <c r="AG47" s="2"/>
      <c r="AH47" s="11">
        <f t="shared" si="14"/>
        <v>0</v>
      </c>
      <c r="AI47" s="2"/>
      <c r="AJ47" s="12">
        <f t="shared" si="15"/>
        <v>0</v>
      </c>
      <c r="AK47" s="21"/>
      <c r="AL47" s="19">
        <f t="shared" si="16"/>
        <v>0</v>
      </c>
      <c r="AN47" s="1"/>
      <c r="AO47" s="12"/>
      <c r="AP47" s="15"/>
      <c r="AQ47" s="11">
        <f t="shared" si="17"/>
        <v>0</v>
      </c>
      <c r="AR47" s="18"/>
      <c r="AS47" s="11">
        <f t="shared" si="18"/>
        <v>0</v>
      </c>
      <c r="AT47" s="2"/>
      <c r="AU47" s="11">
        <f t="shared" si="19"/>
        <v>0</v>
      </c>
      <c r="AV47" s="2"/>
      <c r="AW47" s="12">
        <f t="shared" si="20"/>
        <v>0</v>
      </c>
      <c r="AX47" s="21"/>
      <c r="AY47" s="19">
        <f t="shared" si="21"/>
        <v>0</v>
      </c>
      <c r="BA47" s="1"/>
      <c r="BB47" s="12"/>
      <c r="BC47" s="15"/>
      <c r="BD47" s="11">
        <f t="shared" si="22"/>
        <v>0</v>
      </c>
      <c r="BE47" s="18"/>
      <c r="BF47" s="11">
        <f t="shared" si="23"/>
        <v>0</v>
      </c>
      <c r="BG47" s="2"/>
      <c r="BH47" s="11">
        <f t="shared" si="24"/>
        <v>0</v>
      </c>
      <c r="BI47" s="2"/>
      <c r="BJ47" s="12">
        <f t="shared" si="25"/>
        <v>0</v>
      </c>
      <c r="BK47" s="21"/>
      <c r="BL47" s="19">
        <f t="shared" si="26"/>
        <v>0</v>
      </c>
      <c r="BO47" s="1"/>
      <c r="BP47" s="24">
        <f t="shared" si="27"/>
        <v>0</v>
      </c>
      <c r="BR47" s="1"/>
      <c r="BS47" s="24">
        <f t="shared" si="28"/>
        <v>0</v>
      </c>
    </row>
    <row r="48" spans="1:76">
      <c r="A48" s="1"/>
      <c r="B48" s="12"/>
      <c r="C48" s="15"/>
      <c r="D48" s="11">
        <f t="shared" si="0"/>
        <v>0</v>
      </c>
      <c r="E48" s="18"/>
      <c r="F48" s="11">
        <f t="shared" si="4"/>
        <v>0</v>
      </c>
      <c r="G48" s="2"/>
      <c r="H48" s="11">
        <f t="shared" si="5"/>
        <v>0</v>
      </c>
      <c r="I48" s="2"/>
      <c r="J48" s="13">
        <f t="shared" si="6"/>
        <v>0</v>
      </c>
      <c r="K48" s="21"/>
      <c r="L48" s="19">
        <f t="shared" si="1"/>
        <v>0</v>
      </c>
      <c r="N48" s="1"/>
      <c r="O48" s="12"/>
      <c r="P48" s="15"/>
      <c r="Q48" s="11">
        <f t="shared" si="7"/>
        <v>0</v>
      </c>
      <c r="R48" s="18"/>
      <c r="S48" s="11">
        <f t="shared" si="8"/>
        <v>0</v>
      </c>
      <c r="T48" s="2"/>
      <c r="U48" s="11">
        <f t="shared" si="9"/>
        <v>0</v>
      </c>
      <c r="V48" s="2"/>
      <c r="W48" s="12">
        <f t="shared" si="10"/>
        <v>0</v>
      </c>
      <c r="X48" s="21"/>
      <c r="Y48" s="19">
        <f t="shared" si="11"/>
        <v>0</v>
      </c>
      <c r="AA48" s="1"/>
      <c r="AB48" s="12"/>
      <c r="AC48" s="15"/>
      <c r="AD48" s="11">
        <f t="shared" si="12"/>
        <v>0</v>
      </c>
      <c r="AE48" s="18"/>
      <c r="AF48" s="11">
        <f t="shared" si="13"/>
        <v>0</v>
      </c>
      <c r="AG48" s="2"/>
      <c r="AH48" s="11">
        <f t="shared" si="14"/>
        <v>0</v>
      </c>
      <c r="AI48" s="2"/>
      <c r="AJ48" s="12">
        <f t="shared" si="15"/>
        <v>0</v>
      </c>
      <c r="AK48" s="21"/>
      <c r="AL48" s="19">
        <f t="shared" si="16"/>
        <v>0</v>
      </c>
      <c r="AN48" s="1"/>
      <c r="AO48" s="12"/>
      <c r="AP48" s="15"/>
      <c r="AQ48" s="11">
        <f t="shared" si="17"/>
        <v>0</v>
      </c>
      <c r="AR48" s="18"/>
      <c r="AS48" s="11">
        <f t="shared" si="18"/>
        <v>0</v>
      </c>
      <c r="AT48" s="2"/>
      <c r="AU48" s="11">
        <f t="shared" si="19"/>
        <v>0</v>
      </c>
      <c r="AV48" s="2"/>
      <c r="AW48" s="12">
        <f t="shared" si="20"/>
        <v>0</v>
      </c>
      <c r="AX48" s="21"/>
      <c r="AY48" s="19">
        <f t="shared" si="21"/>
        <v>0</v>
      </c>
      <c r="BA48" s="1"/>
      <c r="BB48" s="12"/>
      <c r="BC48" s="15"/>
      <c r="BD48" s="11">
        <f t="shared" si="22"/>
        <v>0</v>
      </c>
      <c r="BE48" s="18"/>
      <c r="BF48" s="11">
        <f t="shared" si="23"/>
        <v>0</v>
      </c>
      <c r="BG48" s="2"/>
      <c r="BH48" s="11">
        <f t="shared" si="24"/>
        <v>0</v>
      </c>
      <c r="BI48" s="2"/>
      <c r="BJ48" s="12">
        <f t="shared" si="25"/>
        <v>0</v>
      </c>
      <c r="BK48" s="21"/>
      <c r="BL48" s="19">
        <f t="shared" si="26"/>
        <v>0</v>
      </c>
      <c r="BO48" s="1"/>
      <c r="BP48" s="24">
        <f t="shared" si="27"/>
        <v>0</v>
      </c>
      <c r="BR48" s="1"/>
      <c r="BS48" s="24">
        <f t="shared" si="28"/>
        <v>0</v>
      </c>
    </row>
    <row r="49" spans="1:71">
      <c r="A49" s="1"/>
      <c r="B49" s="12"/>
      <c r="C49" s="15"/>
      <c r="D49" s="11">
        <f t="shared" si="0"/>
        <v>0</v>
      </c>
      <c r="E49" s="18"/>
      <c r="F49" s="11">
        <f t="shared" si="4"/>
        <v>0</v>
      </c>
      <c r="G49" s="2"/>
      <c r="H49" s="11">
        <f t="shared" si="5"/>
        <v>0</v>
      </c>
      <c r="I49" s="2"/>
      <c r="J49" s="13">
        <f t="shared" si="6"/>
        <v>0</v>
      </c>
      <c r="K49" s="21"/>
      <c r="L49" s="19">
        <f t="shared" si="1"/>
        <v>0</v>
      </c>
      <c r="N49" s="1"/>
      <c r="O49" s="12"/>
      <c r="P49" s="15"/>
      <c r="Q49" s="11">
        <f t="shared" si="7"/>
        <v>0</v>
      </c>
      <c r="R49" s="18"/>
      <c r="S49" s="11">
        <f t="shared" si="8"/>
        <v>0</v>
      </c>
      <c r="T49" s="2"/>
      <c r="U49" s="11">
        <f t="shared" si="9"/>
        <v>0</v>
      </c>
      <c r="V49" s="2"/>
      <c r="W49" s="12">
        <f t="shared" si="10"/>
        <v>0</v>
      </c>
      <c r="X49" s="21"/>
      <c r="Y49" s="19">
        <f t="shared" si="11"/>
        <v>0</v>
      </c>
      <c r="AA49" s="1"/>
      <c r="AB49" s="12"/>
      <c r="AC49" s="15"/>
      <c r="AD49" s="11">
        <f t="shared" si="12"/>
        <v>0</v>
      </c>
      <c r="AE49" s="18"/>
      <c r="AF49" s="11">
        <f t="shared" si="13"/>
        <v>0</v>
      </c>
      <c r="AG49" s="2"/>
      <c r="AH49" s="11">
        <f t="shared" si="14"/>
        <v>0</v>
      </c>
      <c r="AI49" s="2"/>
      <c r="AJ49" s="12">
        <f t="shared" si="15"/>
        <v>0</v>
      </c>
      <c r="AK49" s="21"/>
      <c r="AL49" s="19">
        <f t="shared" si="16"/>
        <v>0</v>
      </c>
      <c r="AN49" s="1"/>
      <c r="AO49" s="12"/>
      <c r="AP49" s="15"/>
      <c r="AQ49" s="11">
        <f t="shared" si="17"/>
        <v>0</v>
      </c>
      <c r="AR49" s="18"/>
      <c r="AS49" s="11">
        <f t="shared" si="18"/>
        <v>0</v>
      </c>
      <c r="AT49" s="2"/>
      <c r="AU49" s="11">
        <f t="shared" si="19"/>
        <v>0</v>
      </c>
      <c r="AV49" s="2"/>
      <c r="AW49" s="12">
        <f t="shared" si="20"/>
        <v>0</v>
      </c>
      <c r="AX49" s="21"/>
      <c r="AY49" s="19">
        <f t="shared" si="21"/>
        <v>0</v>
      </c>
      <c r="BA49" s="1"/>
      <c r="BB49" s="12"/>
      <c r="BC49" s="15"/>
      <c r="BD49" s="11">
        <f t="shared" si="22"/>
        <v>0</v>
      </c>
      <c r="BE49" s="18"/>
      <c r="BF49" s="11">
        <f t="shared" si="23"/>
        <v>0</v>
      </c>
      <c r="BG49" s="2"/>
      <c r="BH49" s="11">
        <f t="shared" si="24"/>
        <v>0</v>
      </c>
      <c r="BI49" s="2"/>
      <c r="BJ49" s="12">
        <f t="shared" si="25"/>
        <v>0</v>
      </c>
      <c r="BK49" s="21"/>
      <c r="BL49" s="19">
        <f t="shared" si="26"/>
        <v>0</v>
      </c>
      <c r="BO49" s="1"/>
      <c r="BP49" s="24">
        <f t="shared" si="27"/>
        <v>0</v>
      </c>
      <c r="BR49" s="1"/>
      <c r="BS49" s="24">
        <f t="shared" si="28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54"/>
  <sheetViews>
    <sheetView workbookViewId="0">
      <selection activeCell="CF3" sqref="CF3"/>
    </sheetView>
  </sheetViews>
  <sheetFormatPr defaultRowHeight="15"/>
  <cols>
    <col min="1" max="1" width="28.25" customWidth="1"/>
    <col min="4" max="5" width="9" customWidth="1"/>
    <col min="14" max="14" width="23.75" customWidth="1"/>
    <col min="28" max="28" width="27.375" customWidth="1"/>
    <col min="41" max="41" width="27.75" customWidth="1"/>
    <col min="54" max="54" width="27.375" customWidth="1"/>
    <col min="68" max="68" width="20.5" customWidth="1"/>
    <col min="81" max="81" width="20.625" customWidth="1"/>
    <col min="86" max="86" width="23.875" customWidth="1"/>
  </cols>
  <sheetData>
    <row r="2" spans="1:87">
      <c r="A2" s="20" t="s">
        <v>10</v>
      </c>
      <c r="B2" s="1"/>
      <c r="C2" s="5"/>
      <c r="D2" s="5"/>
      <c r="E2" s="5"/>
      <c r="F2" s="7"/>
      <c r="G2" s="7"/>
      <c r="H2" s="5"/>
      <c r="N2" s="23" t="s">
        <v>12</v>
      </c>
      <c r="AB2" s="23" t="s">
        <v>13</v>
      </c>
      <c r="AO2" s="23" t="s">
        <v>14</v>
      </c>
      <c r="BB2" s="23" t="s">
        <v>15</v>
      </c>
      <c r="BP2" s="23" t="s">
        <v>101</v>
      </c>
    </row>
    <row r="3" spans="1:87">
      <c r="A3" s="20"/>
      <c r="B3" s="25"/>
      <c r="C3" s="26"/>
      <c r="D3" s="27"/>
      <c r="E3" s="26"/>
      <c r="F3" s="28"/>
      <c r="G3" s="29"/>
      <c r="H3" s="30"/>
      <c r="N3" s="23"/>
      <c r="AB3" s="23"/>
      <c r="AO3" s="23"/>
      <c r="BB3" s="23"/>
      <c r="BP3" s="23"/>
    </row>
    <row r="4" spans="1:87">
      <c r="A4" s="2" t="s">
        <v>0</v>
      </c>
      <c r="B4" s="3" t="s">
        <v>1</v>
      </c>
      <c r="C4" s="14" t="s">
        <v>2</v>
      </c>
      <c r="D4" s="6"/>
      <c r="E4" s="16" t="s">
        <v>4</v>
      </c>
      <c r="F4" s="6"/>
      <c r="G4" s="3" t="s">
        <v>5</v>
      </c>
      <c r="H4" s="4"/>
      <c r="I4" s="3" t="s">
        <v>6</v>
      </c>
      <c r="J4" s="9"/>
      <c r="K4" s="10" t="s">
        <v>7</v>
      </c>
      <c r="L4" s="10" t="s">
        <v>8</v>
      </c>
      <c r="N4" s="2" t="s">
        <v>0</v>
      </c>
      <c r="O4" s="3" t="s">
        <v>1</v>
      </c>
      <c r="P4" s="14" t="s">
        <v>2</v>
      </c>
      <c r="Q4" s="6"/>
      <c r="R4" s="16" t="s">
        <v>4</v>
      </c>
      <c r="S4" s="6"/>
      <c r="T4" s="3" t="s">
        <v>5</v>
      </c>
      <c r="U4" s="4"/>
      <c r="V4" s="3" t="s">
        <v>6</v>
      </c>
      <c r="W4" s="9"/>
      <c r="X4" s="22" t="s">
        <v>7</v>
      </c>
      <c r="Y4" s="10" t="s">
        <v>8</v>
      </c>
      <c r="AB4" s="2" t="s">
        <v>0</v>
      </c>
      <c r="AC4" s="3" t="s">
        <v>1</v>
      </c>
      <c r="AD4" s="14" t="s">
        <v>2</v>
      </c>
      <c r="AE4" s="6"/>
      <c r="AF4" s="16" t="s">
        <v>4</v>
      </c>
      <c r="AG4" s="6"/>
      <c r="AH4" s="3" t="s">
        <v>5</v>
      </c>
      <c r="AI4" s="4"/>
      <c r="AJ4" s="3" t="s">
        <v>6</v>
      </c>
      <c r="AK4" s="9"/>
      <c r="AL4" s="22" t="s">
        <v>7</v>
      </c>
      <c r="AM4" s="10" t="s">
        <v>8</v>
      </c>
      <c r="AO4" s="2" t="s">
        <v>0</v>
      </c>
      <c r="AP4" s="3" t="s">
        <v>1</v>
      </c>
      <c r="AQ4" s="14" t="s">
        <v>2</v>
      </c>
      <c r="AR4" s="6"/>
      <c r="AS4" s="16" t="s">
        <v>4</v>
      </c>
      <c r="AT4" s="6"/>
      <c r="AU4" s="3" t="s">
        <v>5</v>
      </c>
      <c r="AV4" s="4"/>
      <c r="AW4" s="3" t="s">
        <v>6</v>
      </c>
      <c r="AX4" s="9"/>
      <c r="AY4" s="22" t="s">
        <v>7</v>
      </c>
      <c r="AZ4" s="10" t="s">
        <v>8</v>
      </c>
      <c r="BB4" s="2" t="s">
        <v>0</v>
      </c>
      <c r="BC4" s="3" t="s">
        <v>1</v>
      </c>
      <c r="BD4" s="14" t="s">
        <v>2</v>
      </c>
      <c r="BE4" s="6"/>
      <c r="BF4" s="16" t="s">
        <v>4</v>
      </c>
      <c r="BG4" s="6"/>
      <c r="BH4" s="3" t="s">
        <v>5</v>
      </c>
      <c r="BI4" s="4"/>
      <c r="BJ4" s="3" t="s">
        <v>6</v>
      </c>
      <c r="BK4" s="9"/>
      <c r="BL4" s="22" t="s">
        <v>7</v>
      </c>
      <c r="BM4" s="10" t="s">
        <v>8</v>
      </c>
      <c r="BP4" s="2" t="s">
        <v>0</v>
      </c>
      <c r="BQ4" s="3" t="s">
        <v>1</v>
      </c>
      <c r="BR4" s="14" t="s">
        <v>2</v>
      </c>
      <c r="BS4" s="6"/>
      <c r="BT4" s="16" t="s">
        <v>4</v>
      </c>
      <c r="BU4" s="6"/>
      <c r="BV4" s="3" t="s">
        <v>5</v>
      </c>
      <c r="BW4" s="4"/>
      <c r="BX4" s="3" t="s">
        <v>6</v>
      </c>
      <c r="BY4" s="9"/>
      <c r="BZ4" s="22" t="s">
        <v>7</v>
      </c>
      <c r="CA4" s="10" t="s">
        <v>8</v>
      </c>
    </row>
    <row r="5" spans="1:87">
      <c r="A5" s="2"/>
      <c r="B5" s="3"/>
      <c r="C5" s="31"/>
      <c r="D5" s="32"/>
      <c r="E5" s="33"/>
      <c r="F5" s="32"/>
      <c r="G5" s="34"/>
      <c r="H5" s="35"/>
      <c r="I5" s="3"/>
      <c r="J5" s="9"/>
      <c r="K5" s="10"/>
      <c r="L5" s="10"/>
      <c r="N5" s="2"/>
      <c r="O5" s="3"/>
      <c r="P5" s="31"/>
      <c r="Q5" s="32"/>
      <c r="R5" s="33"/>
      <c r="S5" s="32"/>
      <c r="T5" s="34"/>
      <c r="U5" s="35"/>
      <c r="V5" s="3"/>
      <c r="W5" s="9"/>
      <c r="X5" s="22"/>
      <c r="Y5" s="10"/>
      <c r="AB5" s="2"/>
      <c r="AC5" s="3"/>
      <c r="AD5" s="31"/>
      <c r="AE5" s="32"/>
      <c r="AF5" s="33"/>
      <c r="AG5" s="32"/>
      <c r="AH5" s="34"/>
      <c r="AI5" s="35"/>
      <c r="AJ5" s="3"/>
      <c r="AK5" s="9"/>
      <c r="AL5" s="22"/>
      <c r="AM5" s="10"/>
      <c r="AO5" s="2"/>
      <c r="AP5" s="3"/>
      <c r="AQ5" s="31"/>
      <c r="AR5" s="32"/>
      <c r="AS5" s="33"/>
      <c r="AT5" s="32"/>
      <c r="AU5" s="34"/>
      <c r="AV5" s="35"/>
      <c r="AW5" s="3"/>
      <c r="AX5" s="9"/>
      <c r="AY5" s="22"/>
      <c r="AZ5" s="10"/>
      <c r="BB5" s="2"/>
      <c r="BC5" s="3"/>
      <c r="BD5" s="31"/>
      <c r="BE5" s="32"/>
      <c r="BF5" s="33"/>
      <c r="BG5" s="32"/>
      <c r="BH5" s="34"/>
      <c r="BI5" s="35"/>
      <c r="BJ5" s="3"/>
      <c r="BK5" s="9"/>
      <c r="BL5" s="22"/>
      <c r="BM5" s="10"/>
      <c r="BP5" s="2"/>
      <c r="BQ5" s="3"/>
      <c r="BR5" s="31"/>
      <c r="BS5" s="32"/>
      <c r="BT5" s="33"/>
      <c r="BU5" s="32"/>
      <c r="BV5" s="34"/>
      <c r="BW5" s="35"/>
      <c r="BX5" s="3"/>
      <c r="BY5" s="9"/>
      <c r="BZ5" s="22"/>
      <c r="CA5" s="10"/>
    </row>
    <row r="6" spans="1:87">
      <c r="A6" s="1" t="s">
        <v>88</v>
      </c>
      <c r="B6" s="12">
        <v>12</v>
      </c>
      <c r="C6" s="15">
        <v>4</v>
      </c>
      <c r="D6" s="11">
        <f>2*C6</f>
        <v>8</v>
      </c>
      <c r="E6" s="17"/>
      <c r="F6" s="11">
        <f>4*E6</f>
        <v>0</v>
      </c>
      <c r="G6" s="8">
        <v>2</v>
      </c>
      <c r="H6" s="11">
        <f>10*G6</f>
        <v>20</v>
      </c>
      <c r="I6" s="2">
        <v>1</v>
      </c>
      <c r="J6" s="13">
        <f>10*I6</f>
        <v>10</v>
      </c>
      <c r="K6" s="21">
        <v>93.03</v>
      </c>
      <c r="L6" s="19">
        <f t="shared" ref="L6:L52" si="0">K6+J6+H6+F6+D6</f>
        <v>131.03</v>
      </c>
      <c r="N6" s="1" t="s">
        <v>88</v>
      </c>
      <c r="O6" s="12">
        <v>14</v>
      </c>
      <c r="P6" s="15">
        <v>10</v>
      </c>
      <c r="Q6" s="11">
        <f>2*P6</f>
        <v>20</v>
      </c>
      <c r="R6" s="17">
        <v>2</v>
      </c>
      <c r="S6" s="11">
        <f>4*R6</f>
        <v>8</v>
      </c>
      <c r="T6" s="8">
        <v>1</v>
      </c>
      <c r="U6" s="11">
        <f>10*T6</f>
        <v>10</v>
      </c>
      <c r="V6" s="1"/>
      <c r="W6" s="12">
        <f>10*V6</f>
        <v>0</v>
      </c>
      <c r="X6" s="21">
        <v>105.59</v>
      </c>
      <c r="Y6" s="19">
        <f>X6+W6+U6+S6+Q6</f>
        <v>143.59</v>
      </c>
      <c r="AB6" s="1" t="s">
        <v>88</v>
      </c>
      <c r="AC6" s="12">
        <v>9</v>
      </c>
      <c r="AD6" s="15">
        <v>4</v>
      </c>
      <c r="AE6" s="11">
        <f>2*AD6</f>
        <v>8</v>
      </c>
      <c r="AF6" s="17">
        <v>2</v>
      </c>
      <c r="AG6" s="11">
        <f>4*AF6</f>
        <v>8</v>
      </c>
      <c r="AH6" s="8">
        <v>1</v>
      </c>
      <c r="AI6" s="11">
        <f>10*AH6</f>
        <v>10</v>
      </c>
      <c r="AJ6" s="1"/>
      <c r="AK6" s="12">
        <f>10*AJ6</f>
        <v>0</v>
      </c>
      <c r="AL6" s="21">
        <v>138.75</v>
      </c>
      <c r="AM6" s="19">
        <f>AL6+AK6+AI6+AG6+AE6</f>
        <v>164.75</v>
      </c>
      <c r="AO6" s="1" t="s">
        <v>88</v>
      </c>
      <c r="AP6" s="12">
        <v>7</v>
      </c>
      <c r="AQ6" s="15">
        <v>6</v>
      </c>
      <c r="AR6" s="11">
        <f>2*AQ6</f>
        <v>12</v>
      </c>
      <c r="AS6" s="17">
        <v>3</v>
      </c>
      <c r="AT6" s="11">
        <f>4*AS6</f>
        <v>12</v>
      </c>
      <c r="AU6" s="8">
        <v>1</v>
      </c>
      <c r="AV6" s="11">
        <f>10*AU6</f>
        <v>10</v>
      </c>
      <c r="AW6" s="1"/>
      <c r="AX6" s="12">
        <f>10*AW6</f>
        <v>0</v>
      </c>
      <c r="AY6" s="21">
        <v>130.03</v>
      </c>
      <c r="AZ6" s="19">
        <f>AY6+AX6+AV6+AT6+AR6</f>
        <v>164.03</v>
      </c>
      <c r="BB6" s="1" t="s">
        <v>88</v>
      </c>
      <c r="BC6" s="12">
        <v>10</v>
      </c>
      <c r="BD6" s="15">
        <v>7</v>
      </c>
      <c r="BE6" s="11">
        <f>2*BD6</f>
        <v>14</v>
      </c>
      <c r="BF6" s="17">
        <v>1</v>
      </c>
      <c r="BG6" s="11">
        <f>4*BF6</f>
        <v>4</v>
      </c>
      <c r="BH6" s="8"/>
      <c r="BI6" s="11">
        <f>10*BH6</f>
        <v>0</v>
      </c>
      <c r="BJ6" s="1"/>
      <c r="BK6" s="12">
        <f>10*BJ6</f>
        <v>0</v>
      </c>
      <c r="BL6" s="21">
        <v>276.22000000000003</v>
      </c>
      <c r="BM6" s="19">
        <f>BL6+BK6+BI6+BG6+BE6</f>
        <v>294.22000000000003</v>
      </c>
      <c r="BP6" s="1" t="s">
        <v>88</v>
      </c>
      <c r="BQ6" s="12">
        <v>10</v>
      </c>
      <c r="BR6" s="15">
        <v>9</v>
      </c>
      <c r="BS6" s="11">
        <f>2*BR6</f>
        <v>18</v>
      </c>
      <c r="BT6" s="17"/>
      <c r="BU6" s="11">
        <f>4*BT6</f>
        <v>0</v>
      </c>
      <c r="BV6" s="8"/>
      <c r="BW6" s="11">
        <f>10*BV6</f>
        <v>0</v>
      </c>
      <c r="BX6" s="1"/>
      <c r="BY6" s="12">
        <f>10*BX6</f>
        <v>0</v>
      </c>
      <c r="BZ6" s="21">
        <v>205.07</v>
      </c>
      <c r="CA6" s="45">
        <f>BZ6+BY6+BW6+BU6+BS6</f>
        <v>223.07</v>
      </c>
      <c r="CC6" s="1" t="s">
        <v>88</v>
      </c>
      <c r="CD6" s="46">
        <f>CA6+BM6+AZ6+AM6+Y6+L6+CL6</f>
        <v>1120.69</v>
      </c>
      <c r="CG6" s="38" t="s">
        <v>113</v>
      </c>
      <c r="CH6" s="1" t="s">
        <v>37</v>
      </c>
      <c r="CI6" s="46">
        <v>809.65</v>
      </c>
    </row>
    <row r="7" spans="1:87">
      <c r="A7" s="1"/>
      <c r="B7" s="12"/>
      <c r="C7" s="15"/>
      <c r="D7" s="11"/>
      <c r="E7" s="17"/>
      <c r="F7" s="11"/>
      <c r="G7" s="8"/>
      <c r="H7" s="11"/>
      <c r="I7" s="2"/>
      <c r="J7" s="13"/>
      <c r="K7" s="21"/>
      <c r="L7" s="19"/>
      <c r="N7" s="1"/>
      <c r="O7" s="12"/>
      <c r="P7" s="15"/>
      <c r="Q7" s="11"/>
      <c r="R7" s="17"/>
      <c r="S7" s="11"/>
      <c r="T7" s="8"/>
      <c r="U7" s="11"/>
      <c r="V7" s="1"/>
      <c r="W7" s="12"/>
      <c r="X7" s="21"/>
      <c r="Y7" s="19"/>
      <c r="AB7" s="1"/>
      <c r="AC7" s="12"/>
      <c r="AD7" s="15"/>
      <c r="AE7" s="11"/>
      <c r="AF7" s="17"/>
      <c r="AG7" s="11"/>
      <c r="AH7" s="8"/>
      <c r="AI7" s="11"/>
      <c r="AJ7" s="1"/>
      <c r="AK7" s="12"/>
      <c r="AL7" s="21"/>
      <c r="AM7" s="19"/>
      <c r="AO7" s="1"/>
      <c r="AP7" s="12"/>
      <c r="AQ7" s="15"/>
      <c r="AR7" s="11"/>
      <c r="AS7" s="17"/>
      <c r="AT7" s="11"/>
      <c r="AU7" s="8"/>
      <c r="AV7" s="11"/>
      <c r="AW7" s="1"/>
      <c r="AX7" s="12"/>
      <c r="AY7" s="21"/>
      <c r="AZ7" s="19"/>
      <c r="BB7" s="1"/>
      <c r="BC7" s="12"/>
      <c r="BD7" s="15"/>
      <c r="BE7" s="11"/>
      <c r="BF7" s="17"/>
      <c r="BG7" s="11"/>
      <c r="BH7" s="8"/>
      <c r="BI7" s="11"/>
      <c r="BJ7" s="1"/>
      <c r="BK7" s="12"/>
      <c r="BL7" s="21"/>
      <c r="BM7" s="19"/>
      <c r="BP7" s="1"/>
      <c r="BQ7" s="12"/>
      <c r="BR7" s="15"/>
      <c r="BS7" s="11"/>
      <c r="BT7" s="17"/>
      <c r="BU7" s="11"/>
      <c r="BV7" s="8"/>
      <c r="BW7" s="11"/>
      <c r="BX7" s="1"/>
      <c r="BY7" s="12"/>
      <c r="BZ7" s="21"/>
      <c r="CA7" s="45"/>
      <c r="CC7" s="1"/>
      <c r="CD7" s="46"/>
      <c r="CG7" s="38" t="s">
        <v>57</v>
      </c>
      <c r="CH7" s="1" t="s">
        <v>97</v>
      </c>
      <c r="CI7" s="53">
        <v>815.89</v>
      </c>
    </row>
    <row r="8" spans="1:87">
      <c r="A8" s="1" t="s">
        <v>22</v>
      </c>
      <c r="B8" s="12">
        <v>13</v>
      </c>
      <c r="C8" s="15">
        <v>3</v>
      </c>
      <c r="D8" s="11">
        <f t="shared" ref="D8:D45" si="1">2*C8</f>
        <v>6</v>
      </c>
      <c r="E8" s="17">
        <v>2</v>
      </c>
      <c r="F8" s="11">
        <f t="shared" ref="F8:F46" si="2">4*E8</f>
        <v>8</v>
      </c>
      <c r="G8" s="8"/>
      <c r="H8" s="11">
        <f t="shared" ref="H8:H49" si="3">10*G8</f>
        <v>0</v>
      </c>
      <c r="I8" s="2"/>
      <c r="J8" s="13">
        <f t="shared" ref="J8:J47" si="4">10*I8</f>
        <v>0</v>
      </c>
      <c r="K8" s="21">
        <v>104.88</v>
      </c>
      <c r="L8" s="19">
        <f t="shared" si="0"/>
        <v>118.88</v>
      </c>
      <c r="N8" s="1" t="s">
        <v>22</v>
      </c>
      <c r="O8" s="12">
        <v>21</v>
      </c>
      <c r="P8" s="15">
        <v>4</v>
      </c>
      <c r="Q8" s="11">
        <f t="shared" ref="Q8:Q44" si="5">2*P8</f>
        <v>8</v>
      </c>
      <c r="R8" s="17">
        <v>2</v>
      </c>
      <c r="S8" s="11">
        <f t="shared" ref="S8:S46" si="6">4*R8</f>
        <v>8</v>
      </c>
      <c r="T8" s="8"/>
      <c r="U8" s="11">
        <f t="shared" ref="U8:U50" si="7">10*T8</f>
        <v>0</v>
      </c>
      <c r="V8" s="1"/>
      <c r="W8" s="12">
        <f t="shared" ref="W8:W45" si="8">10*V8</f>
        <v>0</v>
      </c>
      <c r="X8" s="21">
        <v>105.16</v>
      </c>
      <c r="Y8" s="19">
        <f t="shared" ref="Y8:Y50" si="9">X8+W8+U8+S8+Q8</f>
        <v>121.16</v>
      </c>
      <c r="AB8" s="1" t="s">
        <v>22</v>
      </c>
      <c r="AC8" s="12">
        <v>13</v>
      </c>
      <c r="AD8" s="15">
        <v>1</v>
      </c>
      <c r="AE8" s="11">
        <f t="shared" ref="AE8:AE42" si="10">2*AD8</f>
        <v>2</v>
      </c>
      <c r="AF8" s="18">
        <v>3</v>
      </c>
      <c r="AG8" s="11">
        <f t="shared" ref="AG8:AG46" si="11">4*AF8</f>
        <v>12</v>
      </c>
      <c r="AH8" s="2">
        <v>1</v>
      </c>
      <c r="AI8" s="11">
        <f t="shared" ref="AI8:AI43" si="12">10*AH8</f>
        <v>10</v>
      </c>
      <c r="AJ8" s="1"/>
      <c r="AK8" s="12">
        <f t="shared" ref="AK8:AK48" si="13">10*AJ8</f>
        <v>0</v>
      </c>
      <c r="AL8" s="21">
        <v>102.03</v>
      </c>
      <c r="AM8" s="19">
        <f t="shared" ref="AM8:AM47" si="14">AL8+AK8+AI8+AG8+AE8</f>
        <v>126.03</v>
      </c>
      <c r="AO8" s="1" t="s">
        <v>22</v>
      </c>
      <c r="AP8" s="12">
        <v>5</v>
      </c>
      <c r="AQ8" s="15">
        <v>3</v>
      </c>
      <c r="AR8" s="11">
        <f t="shared" ref="AR8:AR50" si="15">2*AQ8</f>
        <v>6</v>
      </c>
      <c r="AS8" s="18">
        <v>3</v>
      </c>
      <c r="AT8" s="11">
        <f t="shared" ref="AT8:AT49" si="16">4*AS8</f>
        <v>12</v>
      </c>
      <c r="AU8" s="2">
        <v>5</v>
      </c>
      <c r="AV8" s="11">
        <f t="shared" ref="AV8:AV45" si="17">10*AU8</f>
        <v>50</v>
      </c>
      <c r="AW8" s="1"/>
      <c r="AX8" s="12">
        <f t="shared" ref="AX8:AX44" si="18">10*AW8</f>
        <v>0</v>
      </c>
      <c r="AY8" s="21">
        <v>145.88</v>
      </c>
      <c r="AZ8" s="19">
        <f t="shared" ref="AZ8:AZ48" si="19">AY8+AX8+AV8+AT8+AR8</f>
        <v>213.88</v>
      </c>
      <c r="BB8" s="1" t="s">
        <v>22</v>
      </c>
      <c r="BC8" s="12">
        <v>8</v>
      </c>
      <c r="BD8" s="15">
        <v>9</v>
      </c>
      <c r="BE8" s="11">
        <f t="shared" ref="BE8:BE48" si="20">2*BD8</f>
        <v>18</v>
      </c>
      <c r="BF8" s="18">
        <v>2</v>
      </c>
      <c r="BG8" s="11">
        <f t="shared" ref="BG8:BG48" si="21">4*BF8</f>
        <v>8</v>
      </c>
      <c r="BH8" s="2"/>
      <c r="BI8" s="11">
        <f t="shared" ref="BI8:BI46" si="22">10*BH8</f>
        <v>0</v>
      </c>
      <c r="BJ8" s="1"/>
      <c r="BK8" s="12">
        <f t="shared" ref="BK8:BK44" si="23">10*BJ8</f>
        <v>0</v>
      </c>
      <c r="BL8" s="21">
        <v>259.31</v>
      </c>
      <c r="BM8" s="19">
        <f t="shared" ref="BM8:BM43" si="24">BL8+BK8+BI8+BG8+BE8</f>
        <v>285.31</v>
      </c>
      <c r="BP8" s="1" t="s">
        <v>22</v>
      </c>
      <c r="BQ8" s="12">
        <v>9</v>
      </c>
      <c r="BR8" s="15">
        <v>10</v>
      </c>
      <c r="BS8" s="11">
        <f t="shared" ref="BS8:BS42" si="25">2*BR8</f>
        <v>20</v>
      </c>
      <c r="BT8" s="18"/>
      <c r="BU8" s="11">
        <f t="shared" ref="BU8:BU43" si="26">4*BT8</f>
        <v>0</v>
      </c>
      <c r="BV8" s="2"/>
      <c r="BW8" s="11">
        <f t="shared" ref="BW8:BW42" si="27">10*BV8</f>
        <v>0</v>
      </c>
      <c r="BX8" s="1"/>
      <c r="BY8" s="12">
        <f t="shared" ref="BY8:BY43" si="28">10*BX8</f>
        <v>0</v>
      </c>
      <c r="BZ8" s="21">
        <v>175.31</v>
      </c>
      <c r="CA8" s="45">
        <f>BZ8+BY8+BW8+BU8+BS8</f>
        <v>195.31</v>
      </c>
      <c r="CC8" s="1" t="s">
        <v>22</v>
      </c>
      <c r="CD8" s="46">
        <f t="shared" ref="CD8:CD42" si="29">CA8+BM8+AZ8+AM8+Y8+L8+CL8</f>
        <v>1060.57</v>
      </c>
      <c r="CG8" s="38" t="s">
        <v>58</v>
      </c>
      <c r="CH8" s="1" t="s">
        <v>54</v>
      </c>
      <c r="CI8">
        <v>861.8</v>
      </c>
    </row>
    <row r="9" spans="1:87">
      <c r="A9" s="1" t="s">
        <v>17</v>
      </c>
      <c r="B9" s="12">
        <v>12</v>
      </c>
      <c r="C9" s="15">
        <v>3</v>
      </c>
      <c r="D9" s="11">
        <f t="shared" si="1"/>
        <v>6</v>
      </c>
      <c r="E9" s="17"/>
      <c r="F9" s="11">
        <f t="shared" si="2"/>
        <v>0</v>
      </c>
      <c r="G9" s="8">
        <v>2</v>
      </c>
      <c r="H9" s="11">
        <f t="shared" si="3"/>
        <v>20</v>
      </c>
      <c r="I9" s="2">
        <v>1</v>
      </c>
      <c r="J9" s="13">
        <f t="shared" si="4"/>
        <v>10</v>
      </c>
      <c r="K9" s="21">
        <v>95.5</v>
      </c>
      <c r="L9" s="19">
        <f t="shared" si="0"/>
        <v>131.5</v>
      </c>
      <c r="N9" s="1" t="s">
        <v>17</v>
      </c>
      <c r="O9" s="12">
        <v>12</v>
      </c>
      <c r="P9" s="15">
        <v>8</v>
      </c>
      <c r="Q9" s="11">
        <f t="shared" si="5"/>
        <v>16</v>
      </c>
      <c r="R9" s="17">
        <v>1</v>
      </c>
      <c r="S9" s="11">
        <f t="shared" si="6"/>
        <v>4</v>
      </c>
      <c r="T9" s="8">
        <v>6</v>
      </c>
      <c r="U9" s="11">
        <f t="shared" si="7"/>
        <v>60</v>
      </c>
      <c r="V9" s="1">
        <v>6</v>
      </c>
      <c r="W9" s="12">
        <f t="shared" si="8"/>
        <v>60</v>
      </c>
      <c r="X9" s="21">
        <v>118.15</v>
      </c>
      <c r="Y9" s="19">
        <f t="shared" si="9"/>
        <v>258.14999999999998</v>
      </c>
      <c r="AB9" s="1" t="s">
        <v>17</v>
      </c>
      <c r="AC9" s="12"/>
      <c r="AD9" s="15">
        <v>3</v>
      </c>
      <c r="AE9" s="11">
        <f t="shared" si="10"/>
        <v>6</v>
      </c>
      <c r="AF9" s="18">
        <v>2</v>
      </c>
      <c r="AG9" s="11">
        <f t="shared" si="11"/>
        <v>8</v>
      </c>
      <c r="AH9" s="2">
        <v>13</v>
      </c>
      <c r="AI9" s="11">
        <f t="shared" si="12"/>
        <v>130</v>
      </c>
      <c r="AJ9" s="2"/>
      <c r="AK9" s="12">
        <f t="shared" si="13"/>
        <v>0</v>
      </c>
      <c r="AL9" s="21">
        <v>120.73</v>
      </c>
      <c r="AM9" s="19">
        <f t="shared" si="14"/>
        <v>264.73</v>
      </c>
      <c r="AO9" s="1" t="s">
        <v>17</v>
      </c>
      <c r="AP9" s="12">
        <v>2</v>
      </c>
      <c r="AQ9" s="15"/>
      <c r="AR9" s="11">
        <f t="shared" si="15"/>
        <v>0</v>
      </c>
      <c r="AS9" s="18">
        <v>2</v>
      </c>
      <c r="AT9" s="11">
        <f t="shared" si="16"/>
        <v>8</v>
      </c>
      <c r="AU9" s="2">
        <v>12</v>
      </c>
      <c r="AV9" s="11">
        <f t="shared" si="17"/>
        <v>120</v>
      </c>
      <c r="AW9" s="2"/>
      <c r="AX9" s="12">
        <f t="shared" si="18"/>
        <v>0</v>
      </c>
      <c r="AY9" s="21">
        <v>120.38</v>
      </c>
      <c r="AZ9" s="19">
        <f t="shared" si="19"/>
        <v>248.38</v>
      </c>
      <c r="BB9" s="1" t="s">
        <v>17</v>
      </c>
      <c r="BC9" s="12">
        <v>5</v>
      </c>
      <c r="BD9" s="15">
        <v>4</v>
      </c>
      <c r="BE9" s="11">
        <f t="shared" si="20"/>
        <v>8</v>
      </c>
      <c r="BF9" s="18">
        <v>4</v>
      </c>
      <c r="BG9" s="11">
        <f t="shared" si="21"/>
        <v>16</v>
      </c>
      <c r="BH9" s="2">
        <v>6</v>
      </c>
      <c r="BI9" s="11">
        <f t="shared" si="22"/>
        <v>60</v>
      </c>
      <c r="BJ9" s="2"/>
      <c r="BK9" s="12">
        <f t="shared" si="23"/>
        <v>0</v>
      </c>
      <c r="BL9" s="21">
        <v>245.69</v>
      </c>
      <c r="BM9" s="19">
        <f t="shared" si="24"/>
        <v>329.69</v>
      </c>
      <c r="BP9" s="1" t="s">
        <v>17</v>
      </c>
      <c r="BQ9" s="12">
        <v>4</v>
      </c>
      <c r="BR9" s="15">
        <v>15</v>
      </c>
      <c r="BS9" s="11">
        <f t="shared" si="25"/>
        <v>30</v>
      </c>
      <c r="BT9" s="18"/>
      <c r="BU9" s="11">
        <f t="shared" si="26"/>
        <v>0</v>
      </c>
      <c r="BV9" s="2"/>
      <c r="BW9" s="11">
        <f t="shared" si="27"/>
        <v>0</v>
      </c>
      <c r="BX9" s="2"/>
      <c r="BY9" s="12">
        <f t="shared" si="28"/>
        <v>0</v>
      </c>
      <c r="BZ9" s="21">
        <v>220.07</v>
      </c>
      <c r="CA9" s="45">
        <f t="shared" ref="CA9:CA43" si="30">BZ9+BY9+BW9+BU9+BS9</f>
        <v>250.07</v>
      </c>
      <c r="CC9" s="1" t="s">
        <v>17</v>
      </c>
      <c r="CD9" s="46">
        <f t="shared" si="29"/>
        <v>1482.52</v>
      </c>
      <c r="CG9" s="38" t="s">
        <v>59</v>
      </c>
      <c r="CH9" s="1" t="s">
        <v>52</v>
      </c>
      <c r="CI9">
        <v>919.73</v>
      </c>
    </row>
    <row r="10" spans="1:87">
      <c r="A10" s="1"/>
      <c r="B10" s="12"/>
      <c r="C10" s="15"/>
      <c r="D10" s="11">
        <f t="shared" si="1"/>
        <v>0</v>
      </c>
      <c r="E10" s="17"/>
      <c r="F10" s="11">
        <f t="shared" si="2"/>
        <v>0</v>
      </c>
      <c r="G10" s="8"/>
      <c r="H10" s="11">
        <f t="shared" si="3"/>
        <v>0</v>
      </c>
      <c r="I10" s="2"/>
      <c r="J10" s="13">
        <f t="shared" si="4"/>
        <v>0</v>
      </c>
      <c r="K10" s="21"/>
      <c r="L10" s="19">
        <f t="shared" si="0"/>
        <v>0</v>
      </c>
      <c r="N10" s="1"/>
      <c r="O10" s="12"/>
      <c r="P10" s="15"/>
      <c r="Q10" s="11">
        <f t="shared" si="5"/>
        <v>0</v>
      </c>
      <c r="R10" s="17"/>
      <c r="S10" s="11">
        <f t="shared" si="6"/>
        <v>0</v>
      </c>
      <c r="T10" s="8"/>
      <c r="U10" s="11">
        <f t="shared" si="7"/>
        <v>0</v>
      </c>
      <c r="V10" s="1"/>
      <c r="W10" s="12">
        <f t="shared" si="8"/>
        <v>0</v>
      </c>
      <c r="X10" s="21"/>
      <c r="Y10" s="19">
        <f t="shared" si="9"/>
        <v>0</v>
      </c>
      <c r="AB10" s="1"/>
      <c r="AC10" s="12"/>
      <c r="AD10" s="15"/>
      <c r="AE10" s="11">
        <f t="shared" si="10"/>
        <v>0</v>
      </c>
      <c r="AF10" s="18"/>
      <c r="AG10" s="11">
        <f t="shared" si="11"/>
        <v>0</v>
      </c>
      <c r="AH10" s="2"/>
      <c r="AI10" s="11">
        <f t="shared" si="12"/>
        <v>0</v>
      </c>
      <c r="AJ10" s="2"/>
      <c r="AK10" s="12">
        <f t="shared" si="13"/>
        <v>0</v>
      </c>
      <c r="AL10" s="21"/>
      <c r="AM10" s="19">
        <f t="shared" si="14"/>
        <v>0</v>
      </c>
      <c r="AO10" s="1"/>
      <c r="AP10" s="12"/>
      <c r="AQ10" s="15"/>
      <c r="AR10" s="11">
        <f t="shared" si="15"/>
        <v>0</v>
      </c>
      <c r="AS10" s="18"/>
      <c r="AT10" s="11">
        <f t="shared" si="16"/>
        <v>0</v>
      </c>
      <c r="AU10" s="2"/>
      <c r="AV10" s="11">
        <f t="shared" si="17"/>
        <v>0</v>
      </c>
      <c r="AW10" s="2"/>
      <c r="AX10" s="12">
        <f t="shared" si="18"/>
        <v>0</v>
      </c>
      <c r="AY10" s="21"/>
      <c r="AZ10" s="19">
        <f t="shared" si="19"/>
        <v>0</v>
      </c>
      <c r="BB10" s="1"/>
      <c r="BC10" s="12"/>
      <c r="BD10" s="15"/>
      <c r="BE10" s="11">
        <f t="shared" si="20"/>
        <v>0</v>
      </c>
      <c r="BF10" s="18"/>
      <c r="BG10" s="11">
        <f t="shared" si="21"/>
        <v>0</v>
      </c>
      <c r="BH10" s="2"/>
      <c r="BI10" s="11">
        <f t="shared" si="22"/>
        <v>0</v>
      </c>
      <c r="BJ10" s="2"/>
      <c r="BK10" s="12">
        <f t="shared" si="23"/>
        <v>0</v>
      </c>
      <c r="BL10" s="21"/>
      <c r="BM10" s="19">
        <f t="shared" si="24"/>
        <v>0</v>
      </c>
      <c r="BP10" s="1" t="s">
        <v>36</v>
      </c>
      <c r="BQ10" s="12"/>
      <c r="BR10" s="15"/>
      <c r="BS10" s="11">
        <f t="shared" si="25"/>
        <v>0</v>
      </c>
      <c r="BT10" s="18"/>
      <c r="BU10" s="11">
        <f t="shared" si="26"/>
        <v>0</v>
      </c>
      <c r="BV10" s="2"/>
      <c r="BW10" s="11">
        <f t="shared" si="27"/>
        <v>0</v>
      </c>
      <c r="BX10" s="2"/>
      <c r="BY10" s="12">
        <f t="shared" si="28"/>
        <v>0</v>
      </c>
      <c r="BZ10" s="21"/>
      <c r="CA10" s="45">
        <f t="shared" si="30"/>
        <v>0</v>
      </c>
      <c r="CC10" s="1"/>
      <c r="CD10" s="46">
        <f t="shared" si="29"/>
        <v>0</v>
      </c>
      <c r="CG10" s="39" t="s">
        <v>60</v>
      </c>
      <c r="CH10" s="1" t="s">
        <v>99</v>
      </c>
      <c r="CI10">
        <v>929.09</v>
      </c>
    </row>
    <row r="11" spans="1:87">
      <c r="A11" s="1" t="s">
        <v>37</v>
      </c>
      <c r="B11" s="12">
        <v>16</v>
      </c>
      <c r="C11" s="15">
        <v>2</v>
      </c>
      <c r="D11" s="11">
        <f t="shared" si="1"/>
        <v>4</v>
      </c>
      <c r="E11" s="17"/>
      <c r="F11" s="11">
        <f t="shared" si="2"/>
        <v>0</v>
      </c>
      <c r="G11" s="8"/>
      <c r="H11" s="11">
        <f t="shared" si="3"/>
        <v>0</v>
      </c>
      <c r="I11" s="2"/>
      <c r="J11" s="13">
        <f t="shared" si="4"/>
        <v>0</v>
      </c>
      <c r="K11" s="21">
        <v>80.31</v>
      </c>
      <c r="L11" s="19">
        <f t="shared" si="0"/>
        <v>84.31</v>
      </c>
      <c r="N11" s="1" t="s">
        <v>37</v>
      </c>
      <c r="O11" s="12">
        <v>24</v>
      </c>
      <c r="P11" s="15">
        <v>1</v>
      </c>
      <c r="Q11" s="11">
        <f t="shared" si="5"/>
        <v>2</v>
      </c>
      <c r="R11" s="17"/>
      <c r="S11" s="11">
        <f t="shared" si="6"/>
        <v>0</v>
      </c>
      <c r="T11" s="8"/>
      <c r="U11" s="11">
        <f t="shared" si="7"/>
        <v>0</v>
      </c>
      <c r="V11" s="1"/>
      <c r="W11" s="12">
        <f t="shared" si="8"/>
        <v>0</v>
      </c>
      <c r="X11" s="21">
        <v>83.28</v>
      </c>
      <c r="Y11" s="19">
        <f t="shared" si="9"/>
        <v>85.28</v>
      </c>
      <c r="AB11" s="1" t="s">
        <v>37</v>
      </c>
      <c r="AC11" s="12">
        <v>7</v>
      </c>
      <c r="AD11" s="15">
        <v>8</v>
      </c>
      <c r="AE11" s="11">
        <f t="shared" si="10"/>
        <v>16</v>
      </c>
      <c r="AF11" s="18">
        <v>3</v>
      </c>
      <c r="AG11" s="11">
        <f t="shared" si="11"/>
        <v>12</v>
      </c>
      <c r="AH11" s="2"/>
      <c r="AI11" s="11">
        <f t="shared" si="12"/>
        <v>0</v>
      </c>
      <c r="AJ11" s="2"/>
      <c r="AK11" s="12">
        <f t="shared" si="13"/>
        <v>0</v>
      </c>
      <c r="AL11" s="21">
        <v>81.319999999999993</v>
      </c>
      <c r="AM11" s="19">
        <f t="shared" si="14"/>
        <v>109.32</v>
      </c>
      <c r="AO11" s="1" t="s">
        <v>37</v>
      </c>
      <c r="AP11" s="12">
        <v>10</v>
      </c>
      <c r="AQ11" s="15">
        <v>5</v>
      </c>
      <c r="AR11" s="11">
        <f t="shared" si="15"/>
        <v>10</v>
      </c>
      <c r="AS11" s="18">
        <v>1</v>
      </c>
      <c r="AT11" s="11">
        <f t="shared" si="16"/>
        <v>4</v>
      </c>
      <c r="AU11" s="2"/>
      <c r="AV11" s="11">
        <f t="shared" si="17"/>
        <v>0</v>
      </c>
      <c r="AW11" s="2"/>
      <c r="AX11" s="12">
        <f t="shared" si="18"/>
        <v>0</v>
      </c>
      <c r="AY11" s="21">
        <v>112.25</v>
      </c>
      <c r="AZ11" s="19">
        <f t="shared" si="19"/>
        <v>126.25</v>
      </c>
      <c r="BB11" s="1" t="s">
        <v>37</v>
      </c>
      <c r="BC11" s="12">
        <v>14</v>
      </c>
      <c r="BD11" s="15">
        <v>3</v>
      </c>
      <c r="BE11" s="11">
        <f t="shared" si="20"/>
        <v>6</v>
      </c>
      <c r="BF11" s="18">
        <v>2</v>
      </c>
      <c r="BG11" s="11">
        <f t="shared" si="21"/>
        <v>8</v>
      </c>
      <c r="BH11" s="2"/>
      <c r="BI11" s="11">
        <f t="shared" si="22"/>
        <v>0</v>
      </c>
      <c r="BJ11" s="2"/>
      <c r="BK11" s="12">
        <f t="shared" si="23"/>
        <v>0</v>
      </c>
      <c r="BL11" s="21">
        <v>224.71</v>
      </c>
      <c r="BM11" s="19">
        <f t="shared" si="24"/>
        <v>238.71</v>
      </c>
      <c r="BP11" s="1" t="s">
        <v>37</v>
      </c>
      <c r="BQ11" s="12">
        <v>15</v>
      </c>
      <c r="BR11" s="15">
        <v>4</v>
      </c>
      <c r="BS11" s="11">
        <f t="shared" si="25"/>
        <v>8</v>
      </c>
      <c r="BT11" s="18">
        <v>1</v>
      </c>
      <c r="BU11" s="11">
        <f t="shared" si="26"/>
        <v>4</v>
      </c>
      <c r="BV11" s="2"/>
      <c r="BW11" s="11">
        <f t="shared" si="27"/>
        <v>0</v>
      </c>
      <c r="BX11" s="2"/>
      <c r="BY11" s="12">
        <f t="shared" si="28"/>
        <v>0</v>
      </c>
      <c r="BZ11" s="21">
        <v>153.78</v>
      </c>
      <c r="CA11" s="45">
        <f t="shared" si="30"/>
        <v>165.78</v>
      </c>
      <c r="CC11" s="1" t="s">
        <v>37</v>
      </c>
      <c r="CD11" s="46">
        <f t="shared" si="29"/>
        <v>809.64999999999986</v>
      </c>
      <c r="CG11" s="39" t="s">
        <v>61</v>
      </c>
      <c r="CH11" s="1" t="s">
        <v>46</v>
      </c>
      <c r="CI11">
        <v>957.94</v>
      </c>
    </row>
    <row r="12" spans="1:87">
      <c r="A12" s="1"/>
      <c r="B12" s="12"/>
      <c r="C12" s="15"/>
      <c r="D12" s="11">
        <f t="shared" si="1"/>
        <v>0</v>
      </c>
      <c r="E12" s="17"/>
      <c r="F12" s="11">
        <f t="shared" si="2"/>
        <v>0</v>
      </c>
      <c r="G12" s="8"/>
      <c r="H12" s="11">
        <f t="shared" si="3"/>
        <v>0</v>
      </c>
      <c r="I12" s="2"/>
      <c r="J12" s="13">
        <f t="shared" si="4"/>
        <v>0</v>
      </c>
      <c r="K12" s="21"/>
      <c r="L12" s="19">
        <f t="shared" si="0"/>
        <v>0</v>
      </c>
      <c r="N12" s="1"/>
      <c r="O12" s="12"/>
      <c r="P12" s="15"/>
      <c r="Q12" s="11">
        <f t="shared" si="5"/>
        <v>0</v>
      </c>
      <c r="R12" s="17"/>
      <c r="S12" s="11">
        <f t="shared" si="6"/>
        <v>0</v>
      </c>
      <c r="T12" s="8"/>
      <c r="U12" s="11">
        <f t="shared" si="7"/>
        <v>0</v>
      </c>
      <c r="V12" s="1"/>
      <c r="W12" s="12">
        <f t="shared" si="8"/>
        <v>0</v>
      </c>
      <c r="X12" s="21"/>
      <c r="Y12" s="19">
        <f t="shared" si="9"/>
        <v>0</v>
      </c>
      <c r="AB12" s="1"/>
      <c r="AC12" s="12"/>
      <c r="AD12" s="15"/>
      <c r="AE12" s="11">
        <f t="shared" si="10"/>
        <v>0</v>
      </c>
      <c r="AF12" s="18"/>
      <c r="AG12" s="11">
        <f t="shared" si="11"/>
        <v>0</v>
      </c>
      <c r="AH12" s="2"/>
      <c r="AI12" s="11">
        <f t="shared" si="12"/>
        <v>0</v>
      </c>
      <c r="AJ12" s="2"/>
      <c r="AK12" s="12">
        <f t="shared" si="13"/>
        <v>0</v>
      </c>
      <c r="AL12" s="21"/>
      <c r="AM12" s="19">
        <f t="shared" si="14"/>
        <v>0</v>
      </c>
      <c r="AO12" s="1"/>
      <c r="AP12" s="12"/>
      <c r="AQ12" s="15"/>
      <c r="AR12" s="11">
        <f t="shared" si="15"/>
        <v>0</v>
      </c>
      <c r="AS12" s="18"/>
      <c r="AT12" s="11">
        <f t="shared" si="16"/>
        <v>0</v>
      </c>
      <c r="AU12" s="2"/>
      <c r="AV12" s="11">
        <f t="shared" si="17"/>
        <v>0</v>
      </c>
      <c r="AW12" s="2"/>
      <c r="AX12" s="12">
        <f t="shared" si="18"/>
        <v>0</v>
      </c>
      <c r="AY12" s="21"/>
      <c r="AZ12" s="19">
        <f t="shared" si="19"/>
        <v>0</v>
      </c>
      <c r="BB12" s="1"/>
      <c r="BC12" s="12"/>
      <c r="BD12" s="15"/>
      <c r="BE12" s="11">
        <f t="shared" si="20"/>
        <v>0</v>
      </c>
      <c r="BF12" s="18"/>
      <c r="BG12" s="11">
        <f t="shared" si="21"/>
        <v>0</v>
      </c>
      <c r="BH12" s="2"/>
      <c r="BI12" s="11">
        <f t="shared" si="22"/>
        <v>0</v>
      </c>
      <c r="BJ12" s="2"/>
      <c r="BK12" s="12">
        <f t="shared" si="23"/>
        <v>0</v>
      </c>
      <c r="BL12" s="21"/>
      <c r="BM12" s="19">
        <f t="shared" si="24"/>
        <v>0</v>
      </c>
      <c r="BP12" s="1"/>
      <c r="BQ12" s="12"/>
      <c r="BR12" s="15"/>
      <c r="BS12" s="11">
        <f t="shared" si="25"/>
        <v>0</v>
      </c>
      <c r="BT12" s="18"/>
      <c r="BU12" s="11">
        <f t="shared" si="26"/>
        <v>0</v>
      </c>
      <c r="BV12" s="2"/>
      <c r="BW12" s="11">
        <f t="shared" si="27"/>
        <v>0</v>
      </c>
      <c r="BX12" s="2"/>
      <c r="BY12" s="12">
        <f t="shared" si="28"/>
        <v>0</v>
      </c>
      <c r="BZ12" s="21"/>
      <c r="CA12" s="45">
        <f t="shared" si="30"/>
        <v>0</v>
      </c>
      <c r="CC12" s="1"/>
      <c r="CD12" s="46">
        <f t="shared" si="29"/>
        <v>0</v>
      </c>
      <c r="CG12" s="39" t="s">
        <v>62</v>
      </c>
      <c r="CH12" s="41" t="s">
        <v>9</v>
      </c>
      <c r="CI12">
        <v>970.17</v>
      </c>
    </row>
    <row r="13" spans="1:87">
      <c r="A13" s="1" t="s">
        <v>54</v>
      </c>
      <c r="B13" s="12">
        <v>14</v>
      </c>
      <c r="C13" s="15">
        <v>4</v>
      </c>
      <c r="D13" s="11">
        <f t="shared" si="1"/>
        <v>8</v>
      </c>
      <c r="E13" s="17"/>
      <c r="F13" s="11">
        <f t="shared" si="2"/>
        <v>0</v>
      </c>
      <c r="G13" s="8"/>
      <c r="H13" s="11">
        <f t="shared" si="3"/>
        <v>0</v>
      </c>
      <c r="I13" s="2"/>
      <c r="J13" s="13">
        <f t="shared" si="4"/>
        <v>0</v>
      </c>
      <c r="K13" s="21">
        <v>109.97</v>
      </c>
      <c r="L13" s="19">
        <f t="shared" si="0"/>
        <v>117.97</v>
      </c>
      <c r="N13" s="1" t="s">
        <v>54</v>
      </c>
      <c r="O13" s="12">
        <v>22</v>
      </c>
      <c r="P13" s="15">
        <v>5</v>
      </c>
      <c r="Q13" s="11">
        <f t="shared" si="5"/>
        <v>10</v>
      </c>
      <c r="R13" s="17"/>
      <c r="S13" s="11">
        <f t="shared" si="6"/>
        <v>0</v>
      </c>
      <c r="T13" s="8"/>
      <c r="U13" s="11">
        <f t="shared" si="7"/>
        <v>0</v>
      </c>
      <c r="V13" s="1"/>
      <c r="W13" s="12">
        <f t="shared" si="8"/>
        <v>0</v>
      </c>
      <c r="X13" s="21">
        <v>74.97</v>
      </c>
      <c r="Y13" s="19">
        <f t="shared" si="9"/>
        <v>84.97</v>
      </c>
      <c r="AB13" s="1" t="s">
        <v>54</v>
      </c>
      <c r="AC13" s="12">
        <v>15</v>
      </c>
      <c r="AD13" s="15">
        <v>2</v>
      </c>
      <c r="AE13" s="11">
        <f t="shared" si="10"/>
        <v>4</v>
      </c>
      <c r="AF13" s="18"/>
      <c r="AG13" s="11">
        <f t="shared" si="11"/>
        <v>0</v>
      </c>
      <c r="AH13" s="2">
        <v>1</v>
      </c>
      <c r="AI13" s="11">
        <f t="shared" si="12"/>
        <v>10</v>
      </c>
      <c r="AJ13" s="2"/>
      <c r="AK13" s="12">
        <f t="shared" si="13"/>
        <v>0</v>
      </c>
      <c r="AL13" s="21">
        <v>81.900000000000006</v>
      </c>
      <c r="AM13" s="19">
        <f t="shared" si="14"/>
        <v>95.9</v>
      </c>
      <c r="AO13" s="1" t="s">
        <v>54</v>
      </c>
      <c r="AP13" s="12">
        <v>8</v>
      </c>
      <c r="AQ13" s="15">
        <v>4</v>
      </c>
      <c r="AR13" s="11">
        <f t="shared" si="15"/>
        <v>8</v>
      </c>
      <c r="AS13" s="18">
        <v>3</v>
      </c>
      <c r="AT13" s="11">
        <f t="shared" si="16"/>
        <v>12</v>
      </c>
      <c r="AU13" s="2">
        <v>1</v>
      </c>
      <c r="AV13" s="11">
        <f t="shared" si="17"/>
        <v>10</v>
      </c>
      <c r="AW13" s="2"/>
      <c r="AX13" s="12">
        <f t="shared" si="18"/>
        <v>0</v>
      </c>
      <c r="AY13" s="21">
        <v>100.78</v>
      </c>
      <c r="AZ13" s="19">
        <f t="shared" si="19"/>
        <v>130.78</v>
      </c>
      <c r="BB13" s="1" t="s">
        <v>54</v>
      </c>
      <c r="BC13" s="12">
        <v>15</v>
      </c>
      <c r="BD13" s="15">
        <v>4</v>
      </c>
      <c r="BE13" s="11">
        <f t="shared" si="20"/>
        <v>8</v>
      </c>
      <c r="BF13" s="18"/>
      <c r="BG13" s="11">
        <f t="shared" si="21"/>
        <v>0</v>
      </c>
      <c r="BH13" s="2"/>
      <c r="BI13" s="11">
        <f t="shared" si="22"/>
        <v>0</v>
      </c>
      <c r="BJ13" s="2"/>
      <c r="BK13" s="12">
        <f t="shared" si="23"/>
        <v>0</v>
      </c>
      <c r="BL13" s="21">
        <v>214.56</v>
      </c>
      <c r="BM13" s="19">
        <f t="shared" si="24"/>
        <v>222.56</v>
      </c>
      <c r="BP13" s="1" t="s">
        <v>54</v>
      </c>
      <c r="BQ13" s="12">
        <v>11</v>
      </c>
      <c r="BR13" s="15">
        <v>6</v>
      </c>
      <c r="BS13" s="11">
        <f t="shared" si="25"/>
        <v>12</v>
      </c>
      <c r="BT13" s="18"/>
      <c r="BU13" s="11">
        <f t="shared" si="26"/>
        <v>0</v>
      </c>
      <c r="BV13" s="2">
        <v>2</v>
      </c>
      <c r="BW13" s="11">
        <f t="shared" si="27"/>
        <v>20</v>
      </c>
      <c r="BX13" s="2"/>
      <c r="BY13" s="12">
        <f t="shared" si="28"/>
        <v>0</v>
      </c>
      <c r="BZ13" s="21">
        <v>177.62</v>
      </c>
      <c r="CA13" s="45">
        <f t="shared" si="30"/>
        <v>209.62</v>
      </c>
      <c r="CC13" s="1" t="s">
        <v>54</v>
      </c>
      <c r="CD13" s="46">
        <f t="shared" si="29"/>
        <v>861.80000000000007</v>
      </c>
      <c r="CG13" s="39" t="s">
        <v>63</v>
      </c>
      <c r="CH13" s="1" t="s">
        <v>40</v>
      </c>
      <c r="CI13">
        <v>990.35</v>
      </c>
    </row>
    <row r="14" spans="1:87" ht="15.75">
      <c r="A14" s="42" t="s">
        <v>89</v>
      </c>
      <c r="B14" s="12">
        <v>15</v>
      </c>
      <c r="C14" s="15">
        <v>3</v>
      </c>
      <c r="D14" s="11">
        <f t="shared" si="1"/>
        <v>6</v>
      </c>
      <c r="E14" s="17"/>
      <c r="F14" s="11">
        <f t="shared" si="2"/>
        <v>0</v>
      </c>
      <c r="G14" s="8"/>
      <c r="H14" s="11">
        <f t="shared" si="3"/>
        <v>0</v>
      </c>
      <c r="I14" s="2"/>
      <c r="J14" s="13">
        <f t="shared" si="4"/>
        <v>0</v>
      </c>
      <c r="K14" s="21">
        <v>122.56</v>
      </c>
      <c r="L14" s="19">
        <f t="shared" si="0"/>
        <v>128.56</v>
      </c>
      <c r="N14" s="42" t="s">
        <v>89</v>
      </c>
      <c r="O14" s="12">
        <v>20</v>
      </c>
      <c r="P14" s="15">
        <v>4</v>
      </c>
      <c r="Q14" s="11">
        <f t="shared" si="5"/>
        <v>8</v>
      </c>
      <c r="R14" s="17">
        <v>3</v>
      </c>
      <c r="S14" s="11">
        <f t="shared" si="6"/>
        <v>12</v>
      </c>
      <c r="T14" s="8"/>
      <c r="U14" s="11">
        <f t="shared" si="7"/>
        <v>0</v>
      </c>
      <c r="V14" s="1"/>
      <c r="W14" s="12">
        <f t="shared" si="8"/>
        <v>0</v>
      </c>
      <c r="X14" s="21">
        <v>101.75</v>
      </c>
      <c r="Y14" s="19">
        <f t="shared" si="9"/>
        <v>121.75</v>
      </c>
      <c r="AB14" s="42" t="s">
        <v>89</v>
      </c>
      <c r="AC14" s="12">
        <v>1</v>
      </c>
      <c r="AD14" s="15">
        <v>6</v>
      </c>
      <c r="AE14" s="11">
        <f t="shared" si="10"/>
        <v>12</v>
      </c>
      <c r="AF14" s="18">
        <v>4</v>
      </c>
      <c r="AG14" s="11">
        <f t="shared" si="11"/>
        <v>16</v>
      </c>
      <c r="AH14" s="2">
        <v>7</v>
      </c>
      <c r="AI14" s="11">
        <f t="shared" si="12"/>
        <v>70</v>
      </c>
      <c r="AJ14" s="2"/>
      <c r="AK14" s="12">
        <f t="shared" si="13"/>
        <v>0</v>
      </c>
      <c r="AL14" s="21">
        <v>90.72</v>
      </c>
      <c r="AM14" s="19">
        <f t="shared" si="14"/>
        <v>188.72</v>
      </c>
      <c r="AO14" s="42" t="s">
        <v>89</v>
      </c>
      <c r="AP14" s="12">
        <v>4</v>
      </c>
      <c r="AQ14" s="15">
        <v>3</v>
      </c>
      <c r="AR14" s="11">
        <f t="shared" si="15"/>
        <v>6</v>
      </c>
      <c r="AS14" s="18">
        <v>8</v>
      </c>
      <c r="AT14" s="11">
        <f t="shared" si="16"/>
        <v>32</v>
      </c>
      <c r="AU14" s="2">
        <v>1</v>
      </c>
      <c r="AV14" s="11">
        <f t="shared" si="17"/>
        <v>10</v>
      </c>
      <c r="AW14" s="2"/>
      <c r="AX14" s="12">
        <f t="shared" si="18"/>
        <v>0</v>
      </c>
      <c r="AY14" s="21">
        <v>136.72</v>
      </c>
      <c r="AZ14" s="19">
        <f t="shared" si="19"/>
        <v>184.72</v>
      </c>
      <c r="BB14" s="42" t="s">
        <v>89</v>
      </c>
      <c r="BC14" s="12">
        <v>3</v>
      </c>
      <c r="BD14" s="15">
        <v>3</v>
      </c>
      <c r="BE14" s="11">
        <f t="shared" si="20"/>
        <v>6</v>
      </c>
      <c r="BF14" s="18">
        <v>10</v>
      </c>
      <c r="BG14" s="11">
        <f t="shared" si="21"/>
        <v>40</v>
      </c>
      <c r="BH14" s="2">
        <v>3</v>
      </c>
      <c r="BI14" s="11">
        <f t="shared" si="22"/>
        <v>30</v>
      </c>
      <c r="BJ14" s="2">
        <v>1</v>
      </c>
      <c r="BK14" s="12">
        <f t="shared" si="23"/>
        <v>10</v>
      </c>
      <c r="BL14" s="21">
        <v>270</v>
      </c>
      <c r="BM14" s="19">
        <f t="shared" si="24"/>
        <v>356</v>
      </c>
      <c r="BP14" s="42" t="s">
        <v>89</v>
      </c>
      <c r="BQ14" s="12">
        <v>7</v>
      </c>
      <c r="BR14" s="15">
        <v>7</v>
      </c>
      <c r="BS14" s="11">
        <f t="shared" si="25"/>
        <v>14</v>
      </c>
      <c r="BT14" s="18">
        <v>4</v>
      </c>
      <c r="BU14" s="11">
        <f t="shared" si="26"/>
        <v>16</v>
      </c>
      <c r="BV14" s="2">
        <v>1</v>
      </c>
      <c r="BW14" s="11">
        <f t="shared" si="27"/>
        <v>10</v>
      </c>
      <c r="BX14" s="2"/>
      <c r="BY14" s="12">
        <f t="shared" si="28"/>
        <v>0</v>
      </c>
      <c r="BZ14" s="21">
        <v>210.03</v>
      </c>
      <c r="CA14" s="45">
        <f t="shared" si="30"/>
        <v>250.03</v>
      </c>
      <c r="CC14" s="42" t="s">
        <v>89</v>
      </c>
      <c r="CD14" s="46">
        <f t="shared" si="29"/>
        <v>1229.78</v>
      </c>
      <c r="CG14" s="39" t="s">
        <v>64</v>
      </c>
      <c r="CH14" s="1" t="s">
        <v>45</v>
      </c>
      <c r="CI14">
        <v>1045.18</v>
      </c>
    </row>
    <row r="15" spans="1:87">
      <c r="A15" s="1" t="s">
        <v>102</v>
      </c>
      <c r="B15" s="12">
        <v>8</v>
      </c>
      <c r="C15" s="15">
        <v>5</v>
      </c>
      <c r="D15" s="11">
        <f t="shared" si="1"/>
        <v>10</v>
      </c>
      <c r="E15" s="17">
        <v>1</v>
      </c>
      <c r="F15" s="11">
        <f t="shared" si="2"/>
        <v>4</v>
      </c>
      <c r="G15" s="8">
        <v>4</v>
      </c>
      <c r="H15" s="11">
        <f t="shared" si="3"/>
        <v>40</v>
      </c>
      <c r="I15" s="2"/>
      <c r="J15" s="13">
        <f t="shared" si="4"/>
        <v>0</v>
      </c>
      <c r="K15" s="21">
        <v>155.57</v>
      </c>
      <c r="L15" s="19">
        <f t="shared" si="0"/>
        <v>209.57</v>
      </c>
      <c r="N15" s="1" t="s">
        <v>102</v>
      </c>
      <c r="O15" s="12">
        <v>7</v>
      </c>
      <c r="P15" s="15">
        <v>10</v>
      </c>
      <c r="Q15" s="11">
        <f t="shared" si="5"/>
        <v>20</v>
      </c>
      <c r="R15" s="17">
        <v>5</v>
      </c>
      <c r="S15" s="11">
        <f t="shared" si="6"/>
        <v>20</v>
      </c>
      <c r="T15" s="8">
        <v>5</v>
      </c>
      <c r="U15" s="11">
        <f t="shared" si="7"/>
        <v>50</v>
      </c>
      <c r="V15" s="1"/>
      <c r="W15" s="12">
        <f t="shared" si="8"/>
        <v>0</v>
      </c>
      <c r="X15" s="21">
        <v>110.41</v>
      </c>
      <c r="Y15" s="19">
        <f t="shared" si="9"/>
        <v>200.41</v>
      </c>
      <c r="AB15" s="1" t="s">
        <v>102</v>
      </c>
      <c r="AC15" s="12">
        <v>1</v>
      </c>
      <c r="AD15" s="15">
        <v>2</v>
      </c>
      <c r="AE15" s="11">
        <f t="shared" si="10"/>
        <v>4</v>
      </c>
      <c r="AF15" s="18">
        <v>4</v>
      </c>
      <c r="AG15" s="11">
        <f t="shared" si="11"/>
        <v>16</v>
      </c>
      <c r="AH15" s="2">
        <v>11</v>
      </c>
      <c r="AI15" s="11">
        <f t="shared" si="12"/>
        <v>110</v>
      </c>
      <c r="AJ15" s="2"/>
      <c r="AK15" s="12">
        <f t="shared" si="13"/>
        <v>0</v>
      </c>
      <c r="AL15" s="21">
        <v>114.34</v>
      </c>
      <c r="AM15" s="19">
        <f t="shared" si="14"/>
        <v>244.34</v>
      </c>
      <c r="AO15" s="1" t="s">
        <v>102</v>
      </c>
      <c r="AP15" s="12">
        <v>4</v>
      </c>
      <c r="AQ15" s="15">
        <v>2</v>
      </c>
      <c r="AR15" s="11">
        <f t="shared" si="15"/>
        <v>4</v>
      </c>
      <c r="AS15" s="18">
        <v>4</v>
      </c>
      <c r="AT15" s="11">
        <f t="shared" si="16"/>
        <v>16</v>
      </c>
      <c r="AU15" s="2">
        <v>6</v>
      </c>
      <c r="AV15" s="11">
        <f t="shared" si="17"/>
        <v>60</v>
      </c>
      <c r="AW15" s="2"/>
      <c r="AX15" s="12">
        <f t="shared" si="18"/>
        <v>0</v>
      </c>
      <c r="AY15" s="21">
        <v>143.87</v>
      </c>
      <c r="AZ15" s="19">
        <f t="shared" si="19"/>
        <v>223.87</v>
      </c>
      <c r="BB15" s="1" t="s">
        <v>102</v>
      </c>
      <c r="BC15" s="12">
        <v>10</v>
      </c>
      <c r="BD15" s="15">
        <v>7</v>
      </c>
      <c r="BE15" s="11">
        <f t="shared" si="20"/>
        <v>14</v>
      </c>
      <c r="BF15" s="18">
        <v>1</v>
      </c>
      <c r="BG15" s="11">
        <f t="shared" si="21"/>
        <v>4</v>
      </c>
      <c r="BH15" s="2">
        <v>1</v>
      </c>
      <c r="BI15" s="11">
        <f t="shared" si="22"/>
        <v>10</v>
      </c>
      <c r="BJ15" s="2"/>
      <c r="BK15" s="12">
        <f t="shared" si="23"/>
        <v>0</v>
      </c>
      <c r="BL15" s="21">
        <v>301.88</v>
      </c>
      <c r="BM15" s="19">
        <f t="shared" si="24"/>
        <v>329.88</v>
      </c>
      <c r="BP15" s="1" t="s">
        <v>102</v>
      </c>
      <c r="BQ15" s="12">
        <v>10</v>
      </c>
      <c r="BR15" s="15">
        <v>7</v>
      </c>
      <c r="BS15" s="11">
        <f t="shared" si="25"/>
        <v>14</v>
      </c>
      <c r="BT15" s="18">
        <v>2</v>
      </c>
      <c r="BU15" s="11">
        <f t="shared" si="26"/>
        <v>8</v>
      </c>
      <c r="BV15" s="2"/>
      <c r="BW15" s="11">
        <f t="shared" si="27"/>
        <v>0</v>
      </c>
      <c r="BX15" s="2"/>
      <c r="BY15" s="12">
        <f t="shared" si="28"/>
        <v>0</v>
      </c>
      <c r="BZ15" s="21">
        <v>226.59</v>
      </c>
      <c r="CA15" s="45">
        <f t="shared" si="30"/>
        <v>248.59</v>
      </c>
      <c r="CC15" s="1" t="s">
        <v>102</v>
      </c>
      <c r="CD15" s="46">
        <f t="shared" si="29"/>
        <v>1456.66</v>
      </c>
      <c r="CG15" s="39" t="s">
        <v>65</v>
      </c>
      <c r="CH15" s="1" t="s">
        <v>44</v>
      </c>
      <c r="CI15">
        <v>1046.18</v>
      </c>
    </row>
    <row r="16" spans="1:87">
      <c r="A16" s="1" t="s">
        <v>90</v>
      </c>
      <c r="B16" s="12">
        <v>13</v>
      </c>
      <c r="C16" s="15">
        <v>4</v>
      </c>
      <c r="D16" s="11">
        <f t="shared" si="1"/>
        <v>8</v>
      </c>
      <c r="E16" s="17">
        <v>1</v>
      </c>
      <c r="F16" s="11">
        <f t="shared" si="2"/>
        <v>4</v>
      </c>
      <c r="G16" s="8"/>
      <c r="H16" s="11">
        <f t="shared" si="3"/>
        <v>0</v>
      </c>
      <c r="I16" s="2"/>
      <c r="J16" s="13">
        <f t="shared" si="4"/>
        <v>0</v>
      </c>
      <c r="K16" s="21">
        <v>94.03</v>
      </c>
      <c r="L16" s="19">
        <f t="shared" si="0"/>
        <v>106.03</v>
      </c>
      <c r="N16" s="1" t="s">
        <v>90</v>
      </c>
      <c r="O16" s="12">
        <v>18</v>
      </c>
      <c r="P16" s="15">
        <v>8</v>
      </c>
      <c r="Q16" s="11">
        <f t="shared" si="5"/>
        <v>16</v>
      </c>
      <c r="R16" s="17">
        <v>1</v>
      </c>
      <c r="S16" s="11">
        <f t="shared" si="6"/>
        <v>4</v>
      </c>
      <c r="T16" s="8"/>
      <c r="U16" s="11">
        <f t="shared" si="7"/>
        <v>0</v>
      </c>
      <c r="V16" s="1"/>
      <c r="W16" s="12">
        <f t="shared" si="8"/>
        <v>0</v>
      </c>
      <c r="X16" s="21">
        <v>90.43</v>
      </c>
      <c r="Y16" s="19">
        <f t="shared" si="9"/>
        <v>110.43</v>
      </c>
      <c r="AB16" s="1" t="s">
        <v>90</v>
      </c>
      <c r="AC16" s="12">
        <v>1</v>
      </c>
      <c r="AD16" s="15">
        <v>5</v>
      </c>
      <c r="AE16" s="11">
        <f t="shared" si="10"/>
        <v>10</v>
      </c>
      <c r="AF16" s="18">
        <v>7</v>
      </c>
      <c r="AG16" s="11">
        <f t="shared" si="11"/>
        <v>28</v>
      </c>
      <c r="AH16" s="2">
        <v>5</v>
      </c>
      <c r="AI16" s="11">
        <f t="shared" si="12"/>
        <v>50</v>
      </c>
      <c r="AJ16" s="2"/>
      <c r="AK16" s="12">
        <f t="shared" si="13"/>
        <v>0</v>
      </c>
      <c r="AL16" s="21">
        <v>90.75</v>
      </c>
      <c r="AM16" s="19">
        <f t="shared" si="14"/>
        <v>178.75</v>
      </c>
      <c r="AO16" s="1" t="s">
        <v>90</v>
      </c>
      <c r="AP16" s="12">
        <v>6</v>
      </c>
      <c r="AQ16" s="15">
        <v>7</v>
      </c>
      <c r="AR16" s="11">
        <f t="shared" si="15"/>
        <v>14</v>
      </c>
      <c r="AS16" s="18"/>
      <c r="AT16" s="11">
        <f t="shared" si="16"/>
        <v>0</v>
      </c>
      <c r="AU16" s="2">
        <v>3</v>
      </c>
      <c r="AV16" s="11">
        <f t="shared" si="17"/>
        <v>30</v>
      </c>
      <c r="AW16" s="2"/>
      <c r="AX16" s="12">
        <f t="shared" si="18"/>
        <v>0</v>
      </c>
      <c r="AY16" s="21">
        <v>109.75</v>
      </c>
      <c r="AZ16" s="19">
        <f t="shared" si="19"/>
        <v>153.75</v>
      </c>
      <c r="BB16" s="1" t="s">
        <v>90</v>
      </c>
      <c r="BC16" s="12">
        <v>16</v>
      </c>
      <c r="BD16" s="15">
        <v>3</v>
      </c>
      <c r="BE16" s="11">
        <f t="shared" si="20"/>
        <v>6</v>
      </c>
      <c r="BF16" s="18"/>
      <c r="BG16" s="11">
        <f t="shared" si="21"/>
        <v>0</v>
      </c>
      <c r="BH16" s="2"/>
      <c r="BI16" s="11">
        <f t="shared" si="22"/>
        <v>0</v>
      </c>
      <c r="BJ16" s="2"/>
      <c r="BK16" s="12">
        <f t="shared" si="23"/>
        <v>0</v>
      </c>
      <c r="BL16" s="21">
        <v>275.72000000000003</v>
      </c>
      <c r="BM16" s="19">
        <f t="shared" si="24"/>
        <v>281.72000000000003</v>
      </c>
      <c r="BP16" s="1" t="s">
        <v>90</v>
      </c>
      <c r="BQ16" s="12">
        <v>14</v>
      </c>
      <c r="BR16" s="15">
        <v>5</v>
      </c>
      <c r="BS16" s="11">
        <f t="shared" si="25"/>
        <v>10</v>
      </c>
      <c r="BT16" s="18"/>
      <c r="BU16" s="11">
        <f t="shared" si="26"/>
        <v>0</v>
      </c>
      <c r="BV16" s="2"/>
      <c r="BW16" s="11">
        <f t="shared" si="27"/>
        <v>0</v>
      </c>
      <c r="BX16" s="2"/>
      <c r="BY16" s="12">
        <f t="shared" si="28"/>
        <v>0</v>
      </c>
      <c r="BZ16" s="21">
        <v>206.81</v>
      </c>
      <c r="CA16" s="45">
        <f t="shared" si="30"/>
        <v>216.81</v>
      </c>
      <c r="CC16" s="1" t="s">
        <v>90</v>
      </c>
      <c r="CD16" s="46">
        <f t="shared" si="29"/>
        <v>1047.49</v>
      </c>
      <c r="CG16" s="39" t="s">
        <v>66</v>
      </c>
      <c r="CH16" s="1" t="s">
        <v>90</v>
      </c>
      <c r="CI16">
        <v>1047.49</v>
      </c>
    </row>
    <row r="17" spans="1:87">
      <c r="A17" s="1"/>
      <c r="B17" s="12"/>
      <c r="C17" s="15"/>
      <c r="D17" s="11">
        <f t="shared" si="1"/>
        <v>0</v>
      </c>
      <c r="E17" s="17"/>
      <c r="F17" s="11">
        <f t="shared" si="2"/>
        <v>0</v>
      </c>
      <c r="G17" s="8"/>
      <c r="H17" s="11">
        <f t="shared" si="3"/>
        <v>0</v>
      </c>
      <c r="I17" s="2"/>
      <c r="J17" s="13">
        <f t="shared" si="4"/>
        <v>0</v>
      </c>
      <c r="K17" s="21"/>
      <c r="L17" s="19">
        <f t="shared" si="0"/>
        <v>0</v>
      </c>
      <c r="N17" s="1"/>
      <c r="O17" s="12"/>
      <c r="P17" s="15"/>
      <c r="Q17" s="11">
        <f t="shared" si="5"/>
        <v>0</v>
      </c>
      <c r="R17" s="17"/>
      <c r="S17" s="11">
        <f t="shared" si="6"/>
        <v>0</v>
      </c>
      <c r="T17" s="8"/>
      <c r="U17" s="11">
        <f t="shared" si="7"/>
        <v>0</v>
      </c>
      <c r="V17" s="1"/>
      <c r="W17" s="12">
        <f t="shared" si="8"/>
        <v>0</v>
      </c>
      <c r="X17" s="21"/>
      <c r="Y17" s="19">
        <f t="shared" si="9"/>
        <v>0</v>
      </c>
      <c r="AB17" s="1"/>
      <c r="AC17" s="12"/>
      <c r="AD17" s="15"/>
      <c r="AE17" s="11">
        <f t="shared" si="10"/>
        <v>0</v>
      </c>
      <c r="AF17" s="18"/>
      <c r="AG17" s="11">
        <f t="shared" si="11"/>
        <v>0</v>
      </c>
      <c r="AH17" s="2"/>
      <c r="AI17" s="11">
        <f t="shared" si="12"/>
        <v>0</v>
      </c>
      <c r="AJ17" s="2"/>
      <c r="AK17" s="12">
        <f t="shared" si="13"/>
        <v>0</v>
      </c>
      <c r="AL17" s="21"/>
      <c r="AM17" s="19">
        <f t="shared" si="14"/>
        <v>0</v>
      </c>
      <c r="AO17" s="1"/>
      <c r="AP17" s="12"/>
      <c r="AQ17" s="15"/>
      <c r="AR17" s="11">
        <f t="shared" si="15"/>
        <v>0</v>
      </c>
      <c r="AS17" s="18"/>
      <c r="AT17" s="11">
        <f t="shared" si="16"/>
        <v>0</v>
      </c>
      <c r="AU17" s="2"/>
      <c r="AV17" s="11">
        <f t="shared" si="17"/>
        <v>0</v>
      </c>
      <c r="AW17" s="2"/>
      <c r="AX17" s="12">
        <f t="shared" si="18"/>
        <v>0</v>
      </c>
      <c r="AY17" s="21"/>
      <c r="AZ17" s="19">
        <f t="shared" si="19"/>
        <v>0</v>
      </c>
      <c r="BB17" s="1"/>
      <c r="BC17" s="12"/>
      <c r="BD17" s="15"/>
      <c r="BE17" s="11">
        <f t="shared" si="20"/>
        <v>0</v>
      </c>
      <c r="BF17" s="18"/>
      <c r="BG17" s="11">
        <f t="shared" si="21"/>
        <v>0</v>
      </c>
      <c r="BH17" s="2"/>
      <c r="BI17" s="11">
        <f t="shared" si="22"/>
        <v>0</v>
      </c>
      <c r="BJ17" s="2"/>
      <c r="BK17" s="12">
        <f t="shared" si="23"/>
        <v>0</v>
      </c>
      <c r="BL17" s="21"/>
      <c r="BM17" s="19">
        <f t="shared" si="24"/>
        <v>0</v>
      </c>
      <c r="BP17" s="1"/>
      <c r="BQ17" s="12"/>
      <c r="BR17" s="15"/>
      <c r="BS17" s="11">
        <f t="shared" si="25"/>
        <v>0</v>
      </c>
      <c r="BT17" s="18"/>
      <c r="BU17" s="11">
        <f t="shared" si="26"/>
        <v>0</v>
      </c>
      <c r="BV17" s="2"/>
      <c r="BW17" s="11">
        <f t="shared" si="27"/>
        <v>0</v>
      </c>
      <c r="BX17" s="2"/>
      <c r="BY17" s="12">
        <f t="shared" si="28"/>
        <v>0</v>
      </c>
      <c r="BZ17" s="21"/>
      <c r="CA17" s="45">
        <f t="shared" si="30"/>
        <v>0</v>
      </c>
      <c r="CC17" s="1"/>
      <c r="CD17" s="46">
        <f t="shared" si="29"/>
        <v>0</v>
      </c>
      <c r="CG17" s="39" t="s">
        <v>67</v>
      </c>
      <c r="CH17" s="1" t="s">
        <v>22</v>
      </c>
      <c r="CI17">
        <v>1060.57</v>
      </c>
    </row>
    <row r="18" spans="1:87">
      <c r="A18" s="1"/>
      <c r="B18" s="12"/>
      <c r="C18" s="15"/>
      <c r="D18" s="11">
        <f t="shared" si="1"/>
        <v>0</v>
      </c>
      <c r="E18" s="17"/>
      <c r="F18" s="11">
        <f t="shared" si="2"/>
        <v>0</v>
      </c>
      <c r="G18" s="8"/>
      <c r="H18" s="11">
        <f t="shared" si="3"/>
        <v>0</v>
      </c>
      <c r="I18" s="2"/>
      <c r="J18" s="13">
        <f t="shared" si="4"/>
        <v>0</v>
      </c>
      <c r="K18" s="21"/>
      <c r="L18" s="19">
        <f t="shared" si="0"/>
        <v>0</v>
      </c>
      <c r="N18" s="1"/>
      <c r="O18" s="12"/>
      <c r="P18" s="15"/>
      <c r="Q18" s="11">
        <f t="shared" si="5"/>
        <v>0</v>
      </c>
      <c r="R18" s="17"/>
      <c r="S18" s="11">
        <f t="shared" si="6"/>
        <v>0</v>
      </c>
      <c r="T18" s="8"/>
      <c r="U18" s="11">
        <f t="shared" si="7"/>
        <v>0</v>
      </c>
      <c r="V18" s="1"/>
      <c r="W18" s="12">
        <f t="shared" si="8"/>
        <v>0</v>
      </c>
      <c r="X18" s="21"/>
      <c r="Y18" s="19">
        <f t="shared" si="9"/>
        <v>0</v>
      </c>
      <c r="AB18" s="1"/>
      <c r="AC18" s="12"/>
      <c r="AD18" s="15"/>
      <c r="AE18" s="11">
        <f t="shared" si="10"/>
        <v>0</v>
      </c>
      <c r="AF18" s="18"/>
      <c r="AG18" s="11">
        <f t="shared" si="11"/>
        <v>0</v>
      </c>
      <c r="AH18" s="2"/>
      <c r="AI18" s="11">
        <f t="shared" si="12"/>
        <v>0</v>
      </c>
      <c r="AJ18" s="2"/>
      <c r="AK18" s="12">
        <f t="shared" si="13"/>
        <v>0</v>
      </c>
      <c r="AL18" s="21"/>
      <c r="AM18" s="19">
        <f t="shared" si="14"/>
        <v>0</v>
      </c>
      <c r="AO18" s="1"/>
      <c r="AP18" s="12"/>
      <c r="AQ18" s="15"/>
      <c r="AR18" s="11">
        <f t="shared" si="15"/>
        <v>0</v>
      </c>
      <c r="AS18" s="18"/>
      <c r="AT18" s="11">
        <f t="shared" si="16"/>
        <v>0</v>
      </c>
      <c r="AU18" s="2"/>
      <c r="AV18" s="11">
        <f t="shared" si="17"/>
        <v>0</v>
      </c>
      <c r="AW18" s="2"/>
      <c r="AX18" s="12">
        <f t="shared" si="18"/>
        <v>0</v>
      </c>
      <c r="AY18" s="21"/>
      <c r="AZ18" s="19">
        <f t="shared" si="19"/>
        <v>0</v>
      </c>
      <c r="BB18" s="1"/>
      <c r="BC18" s="12"/>
      <c r="BD18" s="15"/>
      <c r="BE18" s="11">
        <f t="shared" si="20"/>
        <v>0</v>
      </c>
      <c r="BF18" s="18"/>
      <c r="BG18" s="11">
        <f t="shared" si="21"/>
        <v>0</v>
      </c>
      <c r="BH18" s="2"/>
      <c r="BI18" s="11">
        <f t="shared" si="22"/>
        <v>0</v>
      </c>
      <c r="BJ18" s="2"/>
      <c r="BK18" s="12">
        <f t="shared" si="23"/>
        <v>0</v>
      </c>
      <c r="BL18" s="21"/>
      <c r="BM18" s="19">
        <f t="shared" si="24"/>
        <v>0</v>
      </c>
      <c r="BP18" s="1"/>
      <c r="BQ18" s="12"/>
      <c r="BR18" s="15"/>
      <c r="BS18" s="11">
        <f t="shared" si="25"/>
        <v>0</v>
      </c>
      <c r="BT18" s="18"/>
      <c r="BU18" s="11">
        <f t="shared" si="26"/>
        <v>0</v>
      </c>
      <c r="BV18" s="2"/>
      <c r="BW18" s="11">
        <f t="shared" si="27"/>
        <v>0</v>
      </c>
      <c r="BX18" s="2"/>
      <c r="BY18" s="12">
        <f t="shared" si="28"/>
        <v>0</v>
      </c>
      <c r="BZ18" s="21"/>
      <c r="CA18" s="45">
        <f t="shared" si="30"/>
        <v>0</v>
      </c>
      <c r="CC18" s="1"/>
      <c r="CD18" s="46">
        <f t="shared" si="29"/>
        <v>0</v>
      </c>
      <c r="CG18" s="39" t="s">
        <v>68</v>
      </c>
      <c r="CH18" s="1" t="s">
        <v>104</v>
      </c>
      <c r="CI18">
        <v>1063.4100000000001</v>
      </c>
    </row>
    <row r="19" spans="1:87">
      <c r="A19" s="1" t="s">
        <v>91</v>
      </c>
      <c r="B19" s="12">
        <v>9</v>
      </c>
      <c r="C19" s="15">
        <v>5</v>
      </c>
      <c r="D19" s="11">
        <f t="shared" si="1"/>
        <v>10</v>
      </c>
      <c r="E19" s="17"/>
      <c r="F19" s="11">
        <f t="shared" si="2"/>
        <v>0</v>
      </c>
      <c r="G19" s="8">
        <v>4</v>
      </c>
      <c r="H19" s="11">
        <f t="shared" si="3"/>
        <v>40</v>
      </c>
      <c r="I19" s="2"/>
      <c r="J19" s="13">
        <f t="shared" si="4"/>
        <v>0</v>
      </c>
      <c r="K19" s="21">
        <v>136.56</v>
      </c>
      <c r="L19" s="19">
        <f t="shared" si="0"/>
        <v>186.56</v>
      </c>
      <c r="N19" s="1" t="s">
        <v>91</v>
      </c>
      <c r="O19" s="12">
        <v>7</v>
      </c>
      <c r="P19" s="15">
        <v>12</v>
      </c>
      <c r="Q19" s="11">
        <f t="shared" si="5"/>
        <v>24</v>
      </c>
      <c r="R19" s="17">
        <v>3</v>
      </c>
      <c r="S19" s="11">
        <f t="shared" si="6"/>
        <v>12</v>
      </c>
      <c r="T19" s="8">
        <v>5</v>
      </c>
      <c r="U19" s="11">
        <f t="shared" si="7"/>
        <v>50</v>
      </c>
      <c r="V19" s="1"/>
      <c r="W19" s="12">
        <f t="shared" si="8"/>
        <v>0</v>
      </c>
      <c r="X19" s="21">
        <v>108.09</v>
      </c>
      <c r="Y19" s="19">
        <f t="shared" si="9"/>
        <v>194.09</v>
      </c>
      <c r="AB19" s="1" t="s">
        <v>91</v>
      </c>
      <c r="AC19" s="12">
        <v>2</v>
      </c>
      <c r="AD19" s="15"/>
      <c r="AE19" s="11">
        <f t="shared" si="10"/>
        <v>0</v>
      </c>
      <c r="AF19" s="18"/>
      <c r="AG19" s="11">
        <f t="shared" si="11"/>
        <v>0</v>
      </c>
      <c r="AH19" s="2">
        <v>16</v>
      </c>
      <c r="AI19" s="11">
        <f t="shared" si="12"/>
        <v>160</v>
      </c>
      <c r="AJ19" s="2"/>
      <c r="AK19" s="12">
        <f t="shared" si="13"/>
        <v>0</v>
      </c>
      <c r="AL19" s="21">
        <v>121.19</v>
      </c>
      <c r="AM19" s="19">
        <f t="shared" si="14"/>
        <v>281.19</v>
      </c>
      <c r="AO19" s="1" t="s">
        <v>91</v>
      </c>
      <c r="AP19" s="12">
        <v>6</v>
      </c>
      <c r="AQ19" s="15"/>
      <c r="AR19" s="11">
        <f t="shared" si="15"/>
        <v>0</v>
      </c>
      <c r="AS19" s="18">
        <v>3</v>
      </c>
      <c r="AT19" s="11">
        <f t="shared" si="16"/>
        <v>12</v>
      </c>
      <c r="AU19" s="2">
        <v>7</v>
      </c>
      <c r="AV19" s="11">
        <f t="shared" si="17"/>
        <v>70</v>
      </c>
      <c r="AW19" s="2"/>
      <c r="AX19" s="12">
        <f t="shared" si="18"/>
        <v>0</v>
      </c>
      <c r="AY19" s="21">
        <v>145.53</v>
      </c>
      <c r="AZ19" s="19">
        <f t="shared" si="19"/>
        <v>227.53</v>
      </c>
      <c r="BB19" s="1" t="s">
        <v>91</v>
      </c>
      <c r="BC19" s="12">
        <v>8</v>
      </c>
      <c r="BD19" s="15">
        <v>8</v>
      </c>
      <c r="BE19" s="11">
        <f t="shared" si="20"/>
        <v>16</v>
      </c>
      <c r="BF19" s="18">
        <v>3</v>
      </c>
      <c r="BG19" s="11">
        <f t="shared" si="21"/>
        <v>12</v>
      </c>
      <c r="BH19" s="2"/>
      <c r="BI19" s="11">
        <f t="shared" si="22"/>
        <v>0</v>
      </c>
      <c r="BJ19" s="2"/>
      <c r="BK19" s="12">
        <f t="shared" si="23"/>
        <v>0</v>
      </c>
      <c r="BL19" s="21">
        <v>322.31</v>
      </c>
      <c r="BM19" s="19">
        <f t="shared" si="24"/>
        <v>350.31</v>
      </c>
      <c r="BP19" s="1" t="s">
        <v>91</v>
      </c>
      <c r="BQ19" s="12">
        <v>9</v>
      </c>
      <c r="BR19" s="15">
        <v>8</v>
      </c>
      <c r="BS19" s="11">
        <f t="shared" si="25"/>
        <v>16</v>
      </c>
      <c r="BT19" s="18">
        <v>1</v>
      </c>
      <c r="BU19" s="11">
        <f t="shared" si="26"/>
        <v>4</v>
      </c>
      <c r="BV19" s="2">
        <v>1</v>
      </c>
      <c r="BW19" s="11">
        <f t="shared" si="27"/>
        <v>10</v>
      </c>
      <c r="BX19" s="2"/>
      <c r="BY19" s="12">
        <f t="shared" si="28"/>
        <v>0</v>
      </c>
      <c r="BZ19" s="21">
        <v>186.88</v>
      </c>
      <c r="CA19" s="45">
        <f t="shared" si="30"/>
        <v>216.88</v>
      </c>
      <c r="CC19" s="1" t="s">
        <v>91</v>
      </c>
      <c r="CD19" s="46">
        <f t="shared" si="29"/>
        <v>1456.56</v>
      </c>
      <c r="CG19" s="39" t="s">
        <v>69</v>
      </c>
      <c r="CH19" s="1" t="s">
        <v>88</v>
      </c>
      <c r="CI19">
        <v>1120.69</v>
      </c>
    </row>
    <row r="20" spans="1:87">
      <c r="A20" s="1" t="s">
        <v>92</v>
      </c>
      <c r="B20" s="12">
        <v>9</v>
      </c>
      <c r="C20" s="15">
        <v>7</v>
      </c>
      <c r="D20" s="11">
        <f t="shared" si="1"/>
        <v>14</v>
      </c>
      <c r="E20" s="17">
        <v>2</v>
      </c>
      <c r="F20" s="11">
        <f t="shared" si="2"/>
        <v>8</v>
      </c>
      <c r="G20" s="8"/>
      <c r="H20" s="11">
        <f t="shared" si="3"/>
        <v>0</v>
      </c>
      <c r="I20" s="2"/>
      <c r="J20" s="13">
        <f t="shared" si="4"/>
        <v>0</v>
      </c>
      <c r="K20" s="21">
        <v>137.53</v>
      </c>
      <c r="L20" s="19">
        <f t="shared" si="0"/>
        <v>159.53</v>
      </c>
      <c r="N20" s="1" t="s">
        <v>92</v>
      </c>
      <c r="O20" s="12">
        <v>16</v>
      </c>
      <c r="P20" s="15">
        <v>7</v>
      </c>
      <c r="Q20" s="11">
        <f t="shared" si="5"/>
        <v>14</v>
      </c>
      <c r="R20" s="17">
        <v>4</v>
      </c>
      <c r="S20" s="11">
        <f t="shared" si="6"/>
        <v>16</v>
      </c>
      <c r="T20" s="8"/>
      <c r="U20" s="11">
        <f t="shared" si="7"/>
        <v>0</v>
      </c>
      <c r="V20" s="1"/>
      <c r="W20" s="12">
        <f t="shared" si="8"/>
        <v>0</v>
      </c>
      <c r="X20" s="21">
        <v>104.16</v>
      </c>
      <c r="Y20" s="19">
        <f t="shared" si="9"/>
        <v>134.16</v>
      </c>
      <c r="AB20" s="1" t="s">
        <v>92</v>
      </c>
      <c r="AC20" s="12">
        <v>6</v>
      </c>
      <c r="AD20" s="15">
        <v>8</v>
      </c>
      <c r="AE20" s="11">
        <f t="shared" si="10"/>
        <v>16</v>
      </c>
      <c r="AF20" s="18">
        <v>3</v>
      </c>
      <c r="AG20" s="11">
        <f t="shared" si="11"/>
        <v>12</v>
      </c>
      <c r="AH20" s="2">
        <v>1</v>
      </c>
      <c r="AI20" s="11">
        <f t="shared" si="12"/>
        <v>10</v>
      </c>
      <c r="AJ20" s="2"/>
      <c r="AK20" s="12">
        <f t="shared" si="13"/>
        <v>0</v>
      </c>
      <c r="AL20" s="21">
        <v>124</v>
      </c>
      <c r="AM20" s="19">
        <f t="shared" si="14"/>
        <v>162</v>
      </c>
      <c r="AO20" s="1" t="s">
        <v>92</v>
      </c>
      <c r="AP20" s="12">
        <v>7</v>
      </c>
      <c r="AQ20" s="15">
        <v>4</v>
      </c>
      <c r="AR20" s="11">
        <f t="shared" si="15"/>
        <v>8</v>
      </c>
      <c r="AS20" s="18">
        <v>3</v>
      </c>
      <c r="AT20" s="11">
        <f t="shared" si="16"/>
        <v>12</v>
      </c>
      <c r="AU20" s="2">
        <v>2</v>
      </c>
      <c r="AV20" s="11">
        <f t="shared" si="17"/>
        <v>20</v>
      </c>
      <c r="AW20" s="2"/>
      <c r="AX20" s="12">
        <f t="shared" si="18"/>
        <v>0</v>
      </c>
      <c r="AY20" s="21">
        <v>148.75</v>
      </c>
      <c r="AZ20" s="19">
        <f t="shared" si="19"/>
        <v>188.75</v>
      </c>
      <c r="BB20" s="1" t="s">
        <v>92</v>
      </c>
      <c r="BC20" s="12">
        <v>6</v>
      </c>
      <c r="BD20" s="15">
        <v>11</v>
      </c>
      <c r="BE20" s="11">
        <f t="shared" si="20"/>
        <v>22</v>
      </c>
      <c r="BF20" s="18">
        <v>2</v>
      </c>
      <c r="BG20" s="11">
        <f t="shared" si="21"/>
        <v>8</v>
      </c>
      <c r="BH20" s="2"/>
      <c r="BI20" s="11">
        <f t="shared" si="22"/>
        <v>0</v>
      </c>
      <c r="BJ20" s="2"/>
      <c r="BK20" s="12">
        <f t="shared" si="23"/>
        <v>0</v>
      </c>
      <c r="BL20" s="21">
        <v>298.47000000000003</v>
      </c>
      <c r="BM20" s="19">
        <f t="shared" si="24"/>
        <v>328.47</v>
      </c>
      <c r="BP20" s="1" t="s">
        <v>92</v>
      </c>
      <c r="BQ20" s="12">
        <v>4</v>
      </c>
      <c r="BR20" s="15">
        <v>14</v>
      </c>
      <c r="BS20" s="11">
        <f t="shared" si="25"/>
        <v>28</v>
      </c>
      <c r="BT20" s="18">
        <v>1</v>
      </c>
      <c r="BU20" s="11">
        <f t="shared" si="26"/>
        <v>4</v>
      </c>
      <c r="BV20" s="2"/>
      <c r="BW20" s="11">
        <f t="shared" si="27"/>
        <v>0</v>
      </c>
      <c r="BX20" s="2"/>
      <c r="BY20" s="12">
        <f t="shared" si="28"/>
        <v>0</v>
      </c>
      <c r="BZ20" s="21">
        <v>175.78</v>
      </c>
      <c r="CA20" s="45">
        <f t="shared" si="30"/>
        <v>207.78</v>
      </c>
      <c r="CC20" s="1" t="s">
        <v>92</v>
      </c>
      <c r="CD20" s="46">
        <f t="shared" si="29"/>
        <v>1180.69</v>
      </c>
      <c r="CG20" s="39" t="s">
        <v>70</v>
      </c>
      <c r="CH20" s="1" t="s">
        <v>108</v>
      </c>
      <c r="CI20">
        <v>1150.77</v>
      </c>
    </row>
    <row r="21" spans="1:87">
      <c r="A21" s="1" t="s">
        <v>93</v>
      </c>
      <c r="B21" s="12">
        <v>12</v>
      </c>
      <c r="C21" s="15">
        <v>5</v>
      </c>
      <c r="D21" s="11">
        <f t="shared" si="1"/>
        <v>10</v>
      </c>
      <c r="E21" s="17"/>
      <c r="F21" s="11">
        <f t="shared" si="2"/>
        <v>0</v>
      </c>
      <c r="G21" s="8">
        <v>1</v>
      </c>
      <c r="H21" s="11">
        <f t="shared" si="3"/>
        <v>10</v>
      </c>
      <c r="I21" s="2"/>
      <c r="J21" s="13">
        <f t="shared" si="4"/>
        <v>0</v>
      </c>
      <c r="K21" s="21">
        <v>113.78</v>
      </c>
      <c r="L21" s="19">
        <f t="shared" si="0"/>
        <v>133.78</v>
      </c>
      <c r="N21" s="1" t="s">
        <v>93</v>
      </c>
      <c r="O21" s="12">
        <v>19</v>
      </c>
      <c r="P21" s="15">
        <v>6</v>
      </c>
      <c r="Q21" s="11">
        <f t="shared" si="5"/>
        <v>12</v>
      </c>
      <c r="R21" s="17">
        <v>1</v>
      </c>
      <c r="S21" s="11">
        <f t="shared" si="6"/>
        <v>4</v>
      </c>
      <c r="T21" s="8">
        <v>1</v>
      </c>
      <c r="U21" s="11">
        <f t="shared" si="7"/>
        <v>10</v>
      </c>
      <c r="V21" s="1"/>
      <c r="W21" s="12">
        <f t="shared" si="8"/>
        <v>0</v>
      </c>
      <c r="X21" s="21">
        <v>96.94</v>
      </c>
      <c r="Y21" s="19">
        <f t="shared" si="9"/>
        <v>122.94</v>
      </c>
      <c r="AB21" s="1" t="s">
        <v>93</v>
      </c>
      <c r="AC21" s="12">
        <v>4</v>
      </c>
      <c r="AD21" s="15">
        <v>8</v>
      </c>
      <c r="AE21" s="11">
        <f t="shared" si="10"/>
        <v>16</v>
      </c>
      <c r="AF21" s="18">
        <v>1</v>
      </c>
      <c r="AG21" s="11">
        <f t="shared" si="11"/>
        <v>4</v>
      </c>
      <c r="AH21" s="2">
        <v>5</v>
      </c>
      <c r="AI21" s="11">
        <f t="shared" si="12"/>
        <v>50</v>
      </c>
      <c r="AJ21" s="2"/>
      <c r="AK21" s="12">
        <f t="shared" si="13"/>
        <v>0</v>
      </c>
      <c r="AL21" s="21">
        <v>105.84</v>
      </c>
      <c r="AM21" s="19">
        <f t="shared" si="14"/>
        <v>175.84</v>
      </c>
      <c r="AO21" s="1" t="s">
        <v>93</v>
      </c>
      <c r="AP21" s="12">
        <v>5</v>
      </c>
      <c r="AQ21" s="15">
        <v>3</v>
      </c>
      <c r="AR21" s="11">
        <f t="shared" si="15"/>
        <v>6</v>
      </c>
      <c r="AS21" s="18">
        <v>1</v>
      </c>
      <c r="AT21" s="11">
        <f t="shared" si="16"/>
        <v>4</v>
      </c>
      <c r="AU21" s="2">
        <v>7</v>
      </c>
      <c r="AV21" s="11">
        <f t="shared" si="17"/>
        <v>70</v>
      </c>
      <c r="AW21" s="2"/>
      <c r="AX21" s="12">
        <f t="shared" si="18"/>
        <v>0</v>
      </c>
      <c r="AY21" s="21">
        <v>139.66</v>
      </c>
      <c r="AZ21" s="19">
        <f t="shared" si="19"/>
        <v>219.66</v>
      </c>
      <c r="BB21" s="1" t="s">
        <v>93</v>
      </c>
      <c r="BC21" s="12">
        <v>3</v>
      </c>
      <c r="BD21" s="15">
        <v>7</v>
      </c>
      <c r="BE21" s="11">
        <f t="shared" si="20"/>
        <v>14</v>
      </c>
      <c r="BF21" s="18">
        <v>8</v>
      </c>
      <c r="BG21" s="11">
        <f t="shared" si="21"/>
        <v>32</v>
      </c>
      <c r="BH21" s="2">
        <v>1</v>
      </c>
      <c r="BI21" s="11">
        <f t="shared" si="22"/>
        <v>10</v>
      </c>
      <c r="BJ21" s="2"/>
      <c r="BK21" s="12">
        <f t="shared" si="23"/>
        <v>0</v>
      </c>
      <c r="BL21" s="21">
        <v>308.27999999999997</v>
      </c>
      <c r="BM21" s="19">
        <f t="shared" si="24"/>
        <v>364.28</v>
      </c>
      <c r="BP21" s="1" t="s">
        <v>93</v>
      </c>
      <c r="BQ21" s="12">
        <v>14</v>
      </c>
      <c r="BR21" s="15">
        <v>4</v>
      </c>
      <c r="BS21" s="11">
        <f t="shared" si="25"/>
        <v>8</v>
      </c>
      <c r="BT21" s="18">
        <v>1</v>
      </c>
      <c r="BU21" s="11">
        <f t="shared" si="26"/>
        <v>4</v>
      </c>
      <c r="BV21" s="2"/>
      <c r="BW21" s="11">
        <f t="shared" si="27"/>
        <v>0</v>
      </c>
      <c r="BX21" s="2">
        <v>1</v>
      </c>
      <c r="BY21" s="12">
        <f t="shared" si="28"/>
        <v>10</v>
      </c>
      <c r="BZ21" s="21">
        <v>200.47</v>
      </c>
      <c r="CA21" s="45">
        <f t="shared" si="30"/>
        <v>222.47</v>
      </c>
      <c r="CC21" s="1" t="s">
        <v>93</v>
      </c>
      <c r="CD21" s="46">
        <f t="shared" si="29"/>
        <v>1238.97</v>
      </c>
      <c r="CG21" s="39" t="s">
        <v>71</v>
      </c>
      <c r="CH21" s="1" t="s">
        <v>92</v>
      </c>
      <c r="CI21">
        <v>1180.69</v>
      </c>
    </row>
    <row r="22" spans="1:87">
      <c r="A22" s="1" t="s">
        <v>94</v>
      </c>
      <c r="B22" s="12">
        <v>17</v>
      </c>
      <c r="C22" s="15"/>
      <c r="D22" s="11">
        <f t="shared" si="1"/>
        <v>0</v>
      </c>
      <c r="E22" s="17">
        <v>1</v>
      </c>
      <c r="F22" s="11">
        <f t="shared" si="2"/>
        <v>4</v>
      </c>
      <c r="G22" s="8"/>
      <c r="H22" s="11">
        <f t="shared" si="3"/>
        <v>0</v>
      </c>
      <c r="I22" s="2"/>
      <c r="J22" s="13">
        <f t="shared" si="4"/>
        <v>0</v>
      </c>
      <c r="K22" s="21">
        <v>111.15</v>
      </c>
      <c r="L22" s="19">
        <f t="shared" si="0"/>
        <v>115.15</v>
      </c>
      <c r="N22" s="1" t="s">
        <v>94</v>
      </c>
      <c r="O22" s="12">
        <v>20</v>
      </c>
      <c r="P22" s="15">
        <v>6</v>
      </c>
      <c r="Q22" s="11">
        <f t="shared" si="5"/>
        <v>12</v>
      </c>
      <c r="R22" s="17"/>
      <c r="S22" s="11">
        <f t="shared" si="6"/>
        <v>0</v>
      </c>
      <c r="T22" s="8"/>
      <c r="U22" s="11">
        <f t="shared" si="7"/>
        <v>0</v>
      </c>
      <c r="V22" s="1"/>
      <c r="W22" s="12">
        <f t="shared" si="8"/>
        <v>0</v>
      </c>
      <c r="X22" s="21">
        <v>127.44</v>
      </c>
      <c r="Y22" s="19">
        <f t="shared" si="9"/>
        <v>139.44</v>
      </c>
      <c r="AB22" s="1" t="s">
        <v>94</v>
      </c>
      <c r="AC22" s="12">
        <v>5</v>
      </c>
      <c r="AD22" s="15">
        <v>3</v>
      </c>
      <c r="AE22" s="11">
        <v>4</v>
      </c>
      <c r="AF22" s="18">
        <v>4</v>
      </c>
      <c r="AG22" s="11">
        <f t="shared" si="11"/>
        <v>16</v>
      </c>
      <c r="AH22" s="2">
        <v>6</v>
      </c>
      <c r="AI22" s="11">
        <f t="shared" si="12"/>
        <v>60</v>
      </c>
      <c r="AJ22" s="2"/>
      <c r="AK22" s="12">
        <f t="shared" si="13"/>
        <v>0</v>
      </c>
      <c r="AL22" s="21">
        <v>121.12</v>
      </c>
      <c r="AM22" s="19">
        <f t="shared" si="14"/>
        <v>201.12</v>
      </c>
      <c r="AO22" s="1" t="s">
        <v>94</v>
      </c>
      <c r="AP22" s="12">
        <v>7</v>
      </c>
      <c r="AQ22" s="15">
        <v>1</v>
      </c>
      <c r="AR22" s="11">
        <f t="shared" si="15"/>
        <v>2</v>
      </c>
      <c r="AS22" s="18">
        <v>1</v>
      </c>
      <c r="AT22" s="11">
        <f t="shared" si="16"/>
        <v>4</v>
      </c>
      <c r="AU22" s="2">
        <v>7</v>
      </c>
      <c r="AV22" s="11">
        <f t="shared" si="17"/>
        <v>70</v>
      </c>
      <c r="AW22" s="2"/>
      <c r="AX22" s="12">
        <f t="shared" si="18"/>
        <v>0</v>
      </c>
      <c r="AY22" s="21">
        <v>150.84</v>
      </c>
      <c r="AZ22" s="19">
        <f t="shared" si="19"/>
        <v>226.84</v>
      </c>
      <c r="BB22" s="1" t="s">
        <v>94</v>
      </c>
      <c r="BC22" s="12">
        <v>9</v>
      </c>
      <c r="BD22" s="15">
        <v>9</v>
      </c>
      <c r="BE22" s="11">
        <f t="shared" si="20"/>
        <v>18</v>
      </c>
      <c r="BF22" s="18">
        <v>1</v>
      </c>
      <c r="BG22" s="11">
        <f t="shared" si="21"/>
        <v>4</v>
      </c>
      <c r="BH22" s="2"/>
      <c r="BI22" s="11">
        <f t="shared" si="22"/>
        <v>0</v>
      </c>
      <c r="BJ22" s="2"/>
      <c r="BK22" s="12">
        <f t="shared" si="23"/>
        <v>0</v>
      </c>
      <c r="BL22" s="21">
        <v>323.19</v>
      </c>
      <c r="BM22" s="19">
        <f t="shared" si="24"/>
        <v>345.19</v>
      </c>
      <c r="BP22" s="1" t="s">
        <v>94</v>
      </c>
      <c r="BQ22" s="12">
        <v>6</v>
      </c>
      <c r="BR22" s="15">
        <v>13</v>
      </c>
      <c r="BS22" s="11">
        <f t="shared" si="25"/>
        <v>26</v>
      </c>
      <c r="BT22" s="18"/>
      <c r="BU22" s="11">
        <f t="shared" si="26"/>
        <v>0</v>
      </c>
      <c r="BV22" s="2"/>
      <c r="BW22" s="11">
        <f t="shared" si="27"/>
        <v>0</v>
      </c>
      <c r="BX22" s="2"/>
      <c r="BY22" s="12">
        <f t="shared" si="28"/>
        <v>0</v>
      </c>
      <c r="BZ22" s="21">
        <v>225.25</v>
      </c>
      <c r="CA22" s="45">
        <f t="shared" si="30"/>
        <v>251.25</v>
      </c>
      <c r="CC22" s="1" t="s">
        <v>94</v>
      </c>
      <c r="CD22" s="46">
        <f t="shared" si="29"/>
        <v>1278.9900000000002</v>
      </c>
      <c r="CG22" s="39" t="s">
        <v>72</v>
      </c>
      <c r="CH22" s="1" t="s">
        <v>103</v>
      </c>
      <c r="CI22">
        <v>1197.53</v>
      </c>
    </row>
    <row r="23" spans="1:87" ht="15.75">
      <c r="A23" s="1" t="s">
        <v>95</v>
      </c>
      <c r="B23" s="12">
        <v>18</v>
      </c>
      <c r="C23" s="15"/>
      <c r="D23" s="11">
        <f t="shared" si="1"/>
        <v>0</v>
      </c>
      <c r="E23" s="17"/>
      <c r="F23" s="11">
        <f t="shared" si="2"/>
        <v>0</v>
      </c>
      <c r="G23" s="8"/>
      <c r="H23" s="11">
        <f t="shared" si="3"/>
        <v>0</v>
      </c>
      <c r="I23" s="2"/>
      <c r="J23" s="13">
        <f t="shared" si="4"/>
        <v>0</v>
      </c>
      <c r="K23" s="21">
        <v>116.81</v>
      </c>
      <c r="L23" s="19">
        <f t="shared" si="0"/>
        <v>116.81</v>
      </c>
      <c r="N23" s="1" t="s">
        <v>95</v>
      </c>
      <c r="O23" s="12">
        <v>24</v>
      </c>
      <c r="P23" s="15">
        <v>3</v>
      </c>
      <c r="Q23" s="11">
        <f t="shared" si="5"/>
        <v>6</v>
      </c>
      <c r="R23" s="17"/>
      <c r="S23" s="11">
        <f t="shared" si="6"/>
        <v>0</v>
      </c>
      <c r="T23" s="8"/>
      <c r="U23" s="11">
        <f t="shared" si="7"/>
        <v>0</v>
      </c>
      <c r="V23" s="1"/>
      <c r="W23" s="12">
        <f t="shared" si="8"/>
        <v>0</v>
      </c>
      <c r="X23" s="21">
        <v>118.19</v>
      </c>
      <c r="Y23" s="19">
        <f t="shared" si="9"/>
        <v>124.19</v>
      </c>
      <c r="AB23" s="1" t="s">
        <v>95</v>
      </c>
      <c r="AC23" s="12">
        <v>8</v>
      </c>
      <c r="AD23" s="15">
        <v>8</v>
      </c>
      <c r="AE23" s="11">
        <f t="shared" si="10"/>
        <v>16</v>
      </c>
      <c r="AF23" s="18"/>
      <c r="AG23" s="11">
        <f t="shared" si="11"/>
        <v>0</v>
      </c>
      <c r="AH23" s="2">
        <v>2</v>
      </c>
      <c r="AI23" s="11">
        <f t="shared" si="12"/>
        <v>20</v>
      </c>
      <c r="AJ23" s="2"/>
      <c r="AK23" s="12">
        <f t="shared" si="13"/>
        <v>0</v>
      </c>
      <c r="AL23" s="21">
        <v>121.53</v>
      </c>
      <c r="AM23" s="19">
        <f t="shared" si="14"/>
        <v>157.53</v>
      </c>
      <c r="AO23" s="1" t="s">
        <v>95</v>
      </c>
      <c r="AP23" s="12">
        <v>6</v>
      </c>
      <c r="AQ23" s="15">
        <v>4</v>
      </c>
      <c r="AR23" s="11">
        <f t="shared" si="15"/>
        <v>8</v>
      </c>
      <c r="AS23" s="18">
        <v>3</v>
      </c>
      <c r="AT23" s="11">
        <f t="shared" si="16"/>
        <v>12</v>
      </c>
      <c r="AU23" s="2">
        <v>3</v>
      </c>
      <c r="AV23" s="11">
        <f t="shared" si="17"/>
        <v>30</v>
      </c>
      <c r="AW23" s="2"/>
      <c r="AX23" s="12">
        <f t="shared" si="18"/>
        <v>0</v>
      </c>
      <c r="AY23" s="21">
        <v>166.01</v>
      </c>
      <c r="AZ23" s="19">
        <f t="shared" si="19"/>
        <v>216.01</v>
      </c>
      <c r="BB23" s="1" t="s">
        <v>95</v>
      </c>
      <c r="BC23" s="12">
        <v>10</v>
      </c>
      <c r="BD23" s="15">
        <v>9</v>
      </c>
      <c r="BE23" s="11">
        <f t="shared" si="20"/>
        <v>18</v>
      </c>
      <c r="BF23" s="18"/>
      <c r="BG23" s="11">
        <f t="shared" si="21"/>
        <v>0</v>
      </c>
      <c r="BH23" s="2"/>
      <c r="BI23" s="11">
        <f t="shared" si="22"/>
        <v>0</v>
      </c>
      <c r="BJ23" s="2"/>
      <c r="BK23" s="12">
        <f t="shared" si="23"/>
        <v>0</v>
      </c>
      <c r="BL23" s="21">
        <v>358.19</v>
      </c>
      <c r="BM23" s="19">
        <f t="shared" si="24"/>
        <v>376.19</v>
      </c>
      <c r="BP23" s="1" t="s">
        <v>95</v>
      </c>
      <c r="BQ23" s="12"/>
      <c r="BR23" s="15"/>
      <c r="BS23" s="11">
        <f t="shared" si="25"/>
        <v>0</v>
      </c>
      <c r="BT23" s="18"/>
      <c r="BU23" s="11">
        <f t="shared" si="26"/>
        <v>0</v>
      </c>
      <c r="BV23" s="2"/>
      <c r="BW23" s="11">
        <f t="shared" si="27"/>
        <v>0</v>
      </c>
      <c r="BX23" s="2"/>
      <c r="BY23" s="12">
        <f t="shared" si="28"/>
        <v>0</v>
      </c>
      <c r="BZ23" s="21"/>
      <c r="CA23" s="45">
        <f t="shared" si="30"/>
        <v>0</v>
      </c>
      <c r="CC23" s="1" t="s">
        <v>95</v>
      </c>
      <c r="CD23" s="46">
        <f t="shared" si="29"/>
        <v>990.73</v>
      </c>
      <c r="CG23" s="39" t="s">
        <v>73</v>
      </c>
      <c r="CH23" s="44" t="s">
        <v>89</v>
      </c>
      <c r="CI23">
        <v>1229.78</v>
      </c>
    </row>
    <row r="24" spans="1:87">
      <c r="B24" s="12"/>
      <c r="C24" s="15"/>
      <c r="D24" s="11">
        <f t="shared" si="1"/>
        <v>0</v>
      </c>
      <c r="E24" s="17"/>
      <c r="F24" s="11">
        <f t="shared" si="2"/>
        <v>0</v>
      </c>
      <c r="G24" s="8"/>
      <c r="H24" s="11">
        <f t="shared" si="3"/>
        <v>0</v>
      </c>
      <c r="I24" s="2"/>
      <c r="J24" s="13">
        <f t="shared" si="4"/>
        <v>0</v>
      </c>
      <c r="K24" s="21"/>
      <c r="L24" s="19">
        <f t="shared" si="0"/>
        <v>0</v>
      </c>
      <c r="O24" s="12"/>
      <c r="P24" s="15"/>
      <c r="Q24" s="11">
        <f t="shared" si="5"/>
        <v>0</v>
      </c>
      <c r="R24" s="17"/>
      <c r="S24" s="11">
        <f t="shared" si="6"/>
        <v>0</v>
      </c>
      <c r="T24" s="8"/>
      <c r="U24" s="11">
        <f t="shared" si="7"/>
        <v>0</v>
      </c>
      <c r="V24" s="1"/>
      <c r="W24" s="12">
        <f t="shared" si="8"/>
        <v>0</v>
      </c>
      <c r="X24" s="21"/>
      <c r="Y24" s="19">
        <f t="shared" si="9"/>
        <v>0</v>
      </c>
      <c r="AC24" s="12"/>
      <c r="AD24" s="15"/>
      <c r="AE24" s="11">
        <f t="shared" si="10"/>
        <v>0</v>
      </c>
      <c r="AF24" s="18"/>
      <c r="AG24" s="11">
        <f t="shared" si="11"/>
        <v>0</v>
      </c>
      <c r="AH24" s="2"/>
      <c r="AI24" s="11">
        <f t="shared" si="12"/>
        <v>0</v>
      </c>
      <c r="AJ24" s="2"/>
      <c r="AK24" s="12">
        <f t="shared" si="13"/>
        <v>0</v>
      </c>
      <c r="AL24" s="21"/>
      <c r="AM24" s="19">
        <f t="shared" si="14"/>
        <v>0</v>
      </c>
      <c r="AP24" s="12"/>
      <c r="AQ24" s="15"/>
      <c r="AR24" s="11">
        <f t="shared" si="15"/>
        <v>0</v>
      </c>
      <c r="AS24" s="18"/>
      <c r="AT24" s="11">
        <f t="shared" si="16"/>
        <v>0</v>
      </c>
      <c r="AU24" s="2"/>
      <c r="AV24" s="11">
        <f t="shared" si="17"/>
        <v>0</v>
      </c>
      <c r="AW24" s="2"/>
      <c r="AX24" s="12">
        <f t="shared" si="18"/>
        <v>0</v>
      </c>
      <c r="AY24" s="21"/>
      <c r="AZ24" s="19">
        <f t="shared" si="19"/>
        <v>0</v>
      </c>
      <c r="BC24" s="12"/>
      <c r="BD24" s="15"/>
      <c r="BE24" s="11">
        <f t="shared" si="20"/>
        <v>0</v>
      </c>
      <c r="BF24" s="18"/>
      <c r="BG24" s="11">
        <f t="shared" si="21"/>
        <v>0</v>
      </c>
      <c r="BH24" s="2"/>
      <c r="BI24" s="11">
        <f t="shared" si="22"/>
        <v>0</v>
      </c>
      <c r="BJ24" s="2"/>
      <c r="BK24" s="12">
        <f t="shared" si="23"/>
        <v>0</v>
      </c>
      <c r="BL24" s="21"/>
      <c r="BM24" s="19">
        <f t="shared" si="24"/>
        <v>0</v>
      </c>
      <c r="BQ24" s="12"/>
      <c r="BR24" s="15"/>
      <c r="BS24" s="11">
        <f t="shared" si="25"/>
        <v>0</v>
      </c>
      <c r="BT24" s="18"/>
      <c r="BU24" s="11">
        <f t="shared" si="26"/>
        <v>0</v>
      </c>
      <c r="BV24" s="2"/>
      <c r="BW24" s="11">
        <f t="shared" si="27"/>
        <v>0</v>
      </c>
      <c r="BX24" s="2"/>
      <c r="BY24" s="12">
        <f t="shared" si="28"/>
        <v>0</v>
      </c>
      <c r="BZ24" s="21"/>
      <c r="CA24" s="45">
        <f t="shared" si="30"/>
        <v>0</v>
      </c>
      <c r="CD24" s="46">
        <f t="shared" si="29"/>
        <v>0</v>
      </c>
      <c r="CG24" s="39" t="s">
        <v>74</v>
      </c>
      <c r="CH24" s="1" t="s">
        <v>93</v>
      </c>
      <c r="CI24">
        <v>1238.97</v>
      </c>
    </row>
    <row r="25" spans="1:87">
      <c r="A25" s="1" t="s">
        <v>52</v>
      </c>
      <c r="B25" s="12">
        <v>15</v>
      </c>
      <c r="C25" s="15">
        <v>3</v>
      </c>
      <c r="D25" s="11">
        <f t="shared" si="1"/>
        <v>6</v>
      </c>
      <c r="E25" s="17"/>
      <c r="F25" s="11">
        <f t="shared" si="2"/>
        <v>0</v>
      </c>
      <c r="G25" s="8"/>
      <c r="H25" s="11">
        <f t="shared" si="3"/>
        <v>0</v>
      </c>
      <c r="I25" s="2"/>
      <c r="J25" s="13">
        <f t="shared" si="4"/>
        <v>0</v>
      </c>
      <c r="K25" s="21">
        <v>66.56</v>
      </c>
      <c r="L25" s="19">
        <f t="shared" si="0"/>
        <v>72.56</v>
      </c>
      <c r="N25" s="1" t="s">
        <v>52</v>
      </c>
      <c r="O25" s="12">
        <v>22</v>
      </c>
      <c r="P25" s="15">
        <v>3</v>
      </c>
      <c r="Q25" s="11">
        <f t="shared" si="5"/>
        <v>6</v>
      </c>
      <c r="R25" s="17"/>
      <c r="S25" s="11">
        <f t="shared" si="6"/>
        <v>0</v>
      </c>
      <c r="T25" s="8">
        <v>2</v>
      </c>
      <c r="U25" s="11">
        <f t="shared" si="7"/>
        <v>20</v>
      </c>
      <c r="V25" s="1"/>
      <c r="W25" s="12">
        <f t="shared" si="8"/>
        <v>0</v>
      </c>
      <c r="X25" s="21">
        <v>75.13</v>
      </c>
      <c r="Y25" s="19">
        <f t="shared" si="9"/>
        <v>101.13</v>
      </c>
      <c r="AB25" s="1" t="s">
        <v>52</v>
      </c>
      <c r="AC25" s="12">
        <v>8</v>
      </c>
      <c r="AD25" s="15">
        <v>7</v>
      </c>
      <c r="AE25" s="11">
        <f t="shared" si="10"/>
        <v>14</v>
      </c>
      <c r="AF25" s="18">
        <v>1</v>
      </c>
      <c r="AG25" s="11">
        <f t="shared" si="11"/>
        <v>4</v>
      </c>
      <c r="AH25" s="2">
        <v>2</v>
      </c>
      <c r="AI25" s="11">
        <f t="shared" si="12"/>
        <v>20</v>
      </c>
      <c r="AJ25" s="2">
        <v>2</v>
      </c>
      <c r="AK25" s="12">
        <f t="shared" si="13"/>
        <v>20</v>
      </c>
      <c r="AL25" s="21">
        <v>93.46</v>
      </c>
      <c r="AM25" s="19">
        <f t="shared" si="14"/>
        <v>151.45999999999998</v>
      </c>
      <c r="AO25" s="1" t="s">
        <v>52</v>
      </c>
      <c r="AP25" s="12">
        <v>8</v>
      </c>
      <c r="AQ25" s="15">
        <v>8</v>
      </c>
      <c r="AR25" s="11">
        <f t="shared" si="15"/>
        <v>16</v>
      </c>
      <c r="AS25" s="18"/>
      <c r="AT25" s="11">
        <f t="shared" si="16"/>
        <v>0</v>
      </c>
      <c r="AU25" s="2"/>
      <c r="AV25" s="11">
        <f t="shared" si="17"/>
        <v>0</v>
      </c>
      <c r="AW25" s="2"/>
      <c r="AX25" s="12">
        <f t="shared" si="18"/>
        <v>0</v>
      </c>
      <c r="AY25" s="21">
        <v>102.72</v>
      </c>
      <c r="AZ25" s="19">
        <f t="shared" si="19"/>
        <v>118.72</v>
      </c>
      <c r="BB25" s="1" t="s">
        <v>52</v>
      </c>
      <c r="BC25" s="12">
        <v>15</v>
      </c>
      <c r="BD25" s="15">
        <v>1</v>
      </c>
      <c r="BE25" s="11">
        <f t="shared" si="20"/>
        <v>2</v>
      </c>
      <c r="BF25" s="18"/>
      <c r="BG25" s="11">
        <f t="shared" si="21"/>
        <v>0</v>
      </c>
      <c r="BH25" s="2">
        <v>3</v>
      </c>
      <c r="BI25" s="11">
        <f t="shared" si="22"/>
        <v>30</v>
      </c>
      <c r="BJ25" s="2">
        <v>1</v>
      </c>
      <c r="BK25" s="12">
        <f t="shared" si="23"/>
        <v>10</v>
      </c>
      <c r="BL25" s="21">
        <v>252.12</v>
      </c>
      <c r="BM25" s="19">
        <f t="shared" si="24"/>
        <v>294.12</v>
      </c>
      <c r="BP25" s="1" t="s">
        <v>52</v>
      </c>
      <c r="BQ25" s="12">
        <v>1</v>
      </c>
      <c r="BR25" s="15">
        <v>5</v>
      </c>
      <c r="BS25" s="11">
        <f t="shared" si="25"/>
        <v>10</v>
      </c>
      <c r="BT25" s="18">
        <v>2</v>
      </c>
      <c r="BU25" s="11">
        <f t="shared" si="26"/>
        <v>8</v>
      </c>
      <c r="BV25" s="2"/>
      <c r="BW25" s="11">
        <f t="shared" si="27"/>
        <v>0</v>
      </c>
      <c r="BX25" s="2"/>
      <c r="BY25" s="12">
        <f t="shared" si="28"/>
        <v>0</v>
      </c>
      <c r="BZ25" s="21">
        <v>163.59</v>
      </c>
      <c r="CA25" s="45">
        <f t="shared" si="30"/>
        <v>181.59</v>
      </c>
      <c r="CC25" s="1" t="s">
        <v>52</v>
      </c>
      <c r="CD25" s="46">
        <f t="shared" si="29"/>
        <v>919.58000000000015</v>
      </c>
      <c r="CG25" s="39" t="s">
        <v>75</v>
      </c>
      <c r="CH25" s="1" t="s">
        <v>98</v>
      </c>
      <c r="CI25">
        <v>1260.3499999999999</v>
      </c>
    </row>
    <row r="26" spans="1:87">
      <c r="A26" s="43" t="s">
        <v>9</v>
      </c>
      <c r="B26" s="12">
        <v>12</v>
      </c>
      <c r="C26" s="15"/>
      <c r="D26" s="11">
        <f t="shared" si="1"/>
        <v>0</v>
      </c>
      <c r="E26" s="17"/>
      <c r="F26" s="11">
        <f t="shared" si="2"/>
        <v>0</v>
      </c>
      <c r="G26" s="8">
        <v>6</v>
      </c>
      <c r="H26" s="11">
        <f t="shared" si="3"/>
        <v>60</v>
      </c>
      <c r="I26" s="2"/>
      <c r="J26" s="13">
        <f t="shared" si="4"/>
        <v>0</v>
      </c>
      <c r="K26" s="21">
        <v>66.63</v>
      </c>
      <c r="L26" s="19">
        <f t="shared" si="0"/>
        <v>126.63</v>
      </c>
      <c r="N26" s="43" t="s">
        <v>9</v>
      </c>
      <c r="O26" s="12">
        <v>22</v>
      </c>
      <c r="P26" s="15">
        <v>3</v>
      </c>
      <c r="Q26" s="11">
        <f t="shared" si="5"/>
        <v>6</v>
      </c>
      <c r="R26" s="17">
        <v>2</v>
      </c>
      <c r="S26" s="11">
        <f t="shared" si="6"/>
        <v>8</v>
      </c>
      <c r="T26" s="8"/>
      <c r="U26" s="11">
        <f t="shared" si="7"/>
        <v>0</v>
      </c>
      <c r="V26" s="1"/>
      <c r="W26" s="12">
        <f t="shared" si="8"/>
        <v>0</v>
      </c>
      <c r="X26" s="21">
        <v>83.72</v>
      </c>
      <c r="Y26" s="19">
        <f t="shared" si="9"/>
        <v>97.72</v>
      </c>
      <c r="AB26" s="43" t="s">
        <v>9</v>
      </c>
      <c r="AC26" s="12">
        <v>13</v>
      </c>
      <c r="AD26" s="15">
        <v>5</v>
      </c>
      <c r="AE26" s="11">
        <f t="shared" si="10"/>
        <v>10</v>
      </c>
      <c r="AF26" s="18"/>
      <c r="AG26" s="11">
        <f t="shared" si="11"/>
        <v>0</v>
      </c>
      <c r="AH26" s="2"/>
      <c r="AI26" s="11">
        <f t="shared" si="12"/>
        <v>0</v>
      </c>
      <c r="AJ26" s="2"/>
      <c r="AK26" s="12">
        <f t="shared" si="13"/>
        <v>0</v>
      </c>
      <c r="AL26" s="21">
        <v>109.43</v>
      </c>
      <c r="AM26" s="19">
        <f t="shared" si="14"/>
        <v>119.43</v>
      </c>
      <c r="AO26" s="43" t="s">
        <v>9</v>
      </c>
      <c r="AP26" s="12">
        <v>7</v>
      </c>
      <c r="AQ26" s="15">
        <v>5</v>
      </c>
      <c r="AR26" s="11">
        <f t="shared" si="15"/>
        <v>10</v>
      </c>
      <c r="AS26" s="18">
        <v>3</v>
      </c>
      <c r="AT26" s="11">
        <f t="shared" si="16"/>
        <v>12</v>
      </c>
      <c r="AU26" s="2">
        <v>1</v>
      </c>
      <c r="AV26" s="11">
        <f t="shared" si="17"/>
        <v>10</v>
      </c>
      <c r="AW26" s="2"/>
      <c r="AX26" s="12">
        <f t="shared" si="18"/>
        <v>0</v>
      </c>
      <c r="AY26" s="21">
        <v>111.13</v>
      </c>
      <c r="AZ26" s="19">
        <f t="shared" si="19"/>
        <v>143.13</v>
      </c>
      <c r="BB26" s="43" t="s">
        <v>9</v>
      </c>
      <c r="BC26" s="12">
        <v>9</v>
      </c>
      <c r="BD26" s="15">
        <v>7</v>
      </c>
      <c r="BE26" s="11">
        <f t="shared" si="20"/>
        <v>14</v>
      </c>
      <c r="BF26" s="18">
        <v>1</v>
      </c>
      <c r="BG26" s="11">
        <f t="shared" si="21"/>
        <v>4</v>
      </c>
      <c r="BH26" s="2"/>
      <c r="BI26" s="11">
        <f t="shared" si="22"/>
        <v>0</v>
      </c>
      <c r="BJ26" s="2"/>
      <c r="BK26" s="12">
        <f t="shared" si="23"/>
        <v>0</v>
      </c>
      <c r="BL26" s="21">
        <v>258.91000000000003</v>
      </c>
      <c r="BM26" s="19">
        <f t="shared" si="24"/>
        <v>276.91000000000003</v>
      </c>
      <c r="BP26" s="43" t="s">
        <v>9</v>
      </c>
      <c r="BQ26" s="12">
        <v>12</v>
      </c>
      <c r="BR26" s="15">
        <v>4</v>
      </c>
      <c r="BS26" s="11">
        <f t="shared" si="25"/>
        <v>8</v>
      </c>
      <c r="BT26" s="18">
        <v>3</v>
      </c>
      <c r="BU26" s="11">
        <f t="shared" si="26"/>
        <v>12</v>
      </c>
      <c r="BV26" s="2"/>
      <c r="BW26" s="11">
        <f t="shared" si="27"/>
        <v>0</v>
      </c>
      <c r="BX26" s="2"/>
      <c r="BY26" s="12">
        <f t="shared" si="28"/>
        <v>0</v>
      </c>
      <c r="BZ26" s="21">
        <v>186.35</v>
      </c>
      <c r="CA26" s="45">
        <f t="shared" si="30"/>
        <v>206.35</v>
      </c>
      <c r="CC26" s="43" t="s">
        <v>9</v>
      </c>
      <c r="CD26" s="46">
        <f t="shared" si="29"/>
        <v>970.17</v>
      </c>
      <c r="CG26" s="39" t="s">
        <v>76</v>
      </c>
      <c r="CH26" s="1" t="s">
        <v>94</v>
      </c>
      <c r="CI26">
        <v>1278.99</v>
      </c>
    </row>
    <row r="27" spans="1:87">
      <c r="A27" s="1" t="s">
        <v>108</v>
      </c>
      <c r="B27" s="12">
        <v>13</v>
      </c>
      <c r="C27" s="15">
        <v>4</v>
      </c>
      <c r="D27" s="11">
        <f t="shared" si="1"/>
        <v>8</v>
      </c>
      <c r="E27" s="17">
        <v>1</v>
      </c>
      <c r="F27" s="11">
        <f t="shared" si="2"/>
        <v>4</v>
      </c>
      <c r="G27" s="8"/>
      <c r="H27" s="11">
        <f t="shared" si="3"/>
        <v>0</v>
      </c>
      <c r="I27" s="2"/>
      <c r="J27" s="13">
        <f t="shared" si="4"/>
        <v>0</v>
      </c>
      <c r="K27" s="21">
        <v>85.9</v>
      </c>
      <c r="L27" s="19">
        <f t="shared" si="0"/>
        <v>97.9</v>
      </c>
      <c r="N27" s="1" t="s">
        <v>108</v>
      </c>
      <c r="O27" s="12">
        <v>7</v>
      </c>
      <c r="P27" s="15">
        <v>16</v>
      </c>
      <c r="Q27" s="11">
        <f t="shared" si="5"/>
        <v>32</v>
      </c>
      <c r="R27" s="17">
        <v>2</v>
      </c>
      <c r="S27" s="11">
        <f t="shared" si="6"/>
        <v>8</v>
      </c>
      <c r="T27" s="8">
        <v>2</v>
      </c>
      <c r="U27" s="11">
        <f t="shared" si="7"/>
        <v>20</v>
      </c>
      <c r="V27" s="1"/>
      <c r="W27" s="12">
        <f t="shared" si="8"/>
        <v>0</v>
      </c>
      <c r="X27" s="21">
        <v>99.81</v>
      </c>
      <c r="Y27" s="19">
        <f t="shared" si="9"/>
        <v>159.81</v>
      </c>
      <c r="AB27" s="1" t="s">
        <v>108</v>
      </c>
      <c r="AC27" s="12">
        <v>4</v>
      </c>
      <c r="AD27" s="15">
        <v>9</v>
      </c>
      <c r="AE27" s="11">
        <f t="shared" si="10"/>
        <v>18</v>
      </c>
      <c r="AF27" s="18">
        <v>2</v>
      </c>
      <c r="AG27" s="11">
        <f t="shared" si="11"/>
        <v>8</v>
      </c>
      <c r="AH27" s="2">
        <v>3</v>
      </c>
      <c r="AI27" s="11">
        <f t="shared" si="12"/>
        <v>30</v>
      </c>
      <c r="AJ27" s="2"/>
      <c r="AK27" s="12">
        <f t="shared" si="13"/>
        <v>0</v>
      </c>
      <c r="AL27" s="21">
        <v>89.75</v>
      </c>
      <c r="AM27" s="19">
        <f t="shared" si="14"/>
        <v>145.75</v>
      </c>
      <c r="AO27" s="1" t="s">
        <v>108</v>
      </c>
      <c r="AP27" s="12">
        <v>6</v>
      </c>
      <c r="AQ27" s="15">
        <v>2</v>
      </c>
      <c r="AR27" s="11">
        <f t="shared" si="15"/>
        <v>4</v>
      </c>
      <c r="AS27" s="18">
        <v>2</v>
      </c>
      <c r="AT27" s="11">
        <f t="shared" si="16"/>
        <v>8</v>
      </c>
      <c r="AU27" s="2">
        <v>6</v>
      </c>
      <c r="AV27" s="11">
        <f t="shared" si="17"/>
        <v>60</v>
      </c>
      <c r="AW27" s="2"/>
      <c r="AX27" s="12">
        <f t="shared" si="18"/>
        <v>0</v>
      </c>
      <c r="AY27" s="21">
        <v>128.78</v>
      </c>
      <c r="AZ27" s="19">
        <f t="shared" si="19"/>
        <v>200.78</v>
      </c>
      <c r="BB27" s="1" t="s">
        <v>108</v>
      </c>
      <c r="BC27" s="12">
        <v>5</v>
      </c>
      <c r="BD27" s="15">
        <v>12</v>
      </c>
      <c r="BE27" s="11">
        <f t="shared" si="20"/>
        <v>24</v>
      </c>
      <c r="BF27" s="18">
        <v>2</v>
      </c>
      <c r="BG27" s="11">
        <f t="shared" si="21"/>
        <v>8</v>
      </c>
      <c r="BH27" s="2"/>
      <c r="BI27" s="11">
        <f t="shared" si="22"/>
        <v>0</v>
      </c>
      <c r="BJ27" s="2"/>
      <c r="BK27" s="12">
        <f t="shared" si="23"/>
        <v>0</v>
      </c>
      <c r="BL27" s="21">
        <v>302.94</v>
      </c>
      <c r="BM27" s="19">
        <f t="shared" si="24"/>
        <v>334.94</v>
      </c>
      <c r="BP27" s="1" t="s">
        <v>108</v>
      </c>
      <c r="BQ27" s="12">
        <v>9</v>
      </c>
      <c r="BR27" s="15">
        <v>8</v>
      </c>
      <c r="BS27" s="11">
        <f t="shared" si="25"/>
        <v>16</v>
      </c>
      <c r="BT27" s="18">
        <v>2</v>
      </c>
      <c r="BU27" s="11">
        <f t="shared" si="26"/>
        <v>8</v>
      </c>
      <c r="BV27" s="2"/>
      <c r="BW27" s="11">
        <f t="shared" si="27"/>
        <v>0</v>
      </c>
      <c r="BX27" s="2"/>
      <c r="BY27" s="12">
        <f t="shared" si="28"/>
        <v>0</v>
      </c>
      <c r="BZ27" s="21">
        <v>187.59</v>
      </c>
      <c r="CA27" s="45">
        <f t="shared" si="30"/>
        <v>211.59</v>
      </c>
      <c r="CC27" s="1" t="s">
        <v>108</v>
      </c>
      <c r="CD27" s="46">
        <f t="shared" si="29"/>
        <v>1150.77</v>
      </c>
      <c r="CG27" s="39" t="s">
        <v>78</v>
      </c>
      <c r="CH27" s="1" t="s">
        <v>100</v>
      </c>
      <c r="CI27">
        <v>1343.41</v>
      </c>
    </row>
    <row r="28" spans="1:87">
      <c r="A28" s="1" t="s">
        <v>45</v>
      </c>
      <c r="B28" s="12">
        <v>17</v>
      </c>
      <c r="C28" s="15">
        <v>1</v>
      </c>
      <c r="D28" s="11">
        <f t="shared" si="1"/>
        <v>2</v>
      </c>
      <c r="E28" s="17"/>
      <c r="F28" s="11">
        <f t="shared" si="2"/>
        <v>0</v>
      </c>
      <c r="G28" s="8"/>
      <c r="H28" s="11">
        <f t="shared" si="3"/>
        <v>0</v>
      </c>
      <c r="I28" s="2"/>
      <c r="J28" s="13">
        <f t="shared" si="4"/>
        <v>0</v>
      </c>
      <c r="K28" s="21">
        <v>113.87</v>
      </c>
      <c r="L28" s="19">
        <f t="shared" si="0"/>
        <v>115.87</v>
      </c>
      <c r="N28" s="1" t="s">
        <v>45</v>
      </c>
      <c r="O28" s="12">
        <v>24</v>
      </c>
      <c r="P28" s="15">
        <v>2</v>
      </c>
      <c r="Q28" s="11">
        <f t="shared" si="5"/>
        <v>4</v>
      </c>
      <c r="R28" s="17"/>
      <c r="S28" s="11">
        <f t="shared" si="6"/>
        <v>0</v>
      </c>
      <c r="T28" s="8"/>
      <c r="U28" s="11">
        <f t="shared" si="7"/>
        <v>0</v>
      </c>
      <c r="V28" s="1"/>
      <c r="W28" s="12">
        <f t="shared" si="8"/>
        <v>0</v>
      </c>
      <c r="X28" s="21">
        <v>122.72</v>
      </c>
      <c r="Y28" s="19">
        <f t="shared" si="9"/>
        <v>126.72</v>
      </c>
      <c r="AB28" s="1" t="s">
        <v>45</v>
      </c>
      <c r="AC28" s="12">
        <v>14</v>
      </c>
      <c r="AD28" s="15">
        <v>2</v>
      </c>
      <c r="AE28" s="11">
        <f t="shared" si="10"/>
        <v>4</v>
      </c>
      <c r="AF28" s="18"/>
      <c r="AG28" s="11">
        <f t="shared" si="11"/>
        <v>0</v>
      </c>
      <c r="AH28" s="2">
        <v>2</v>
      </c>
      <c r="AI28" s="11">
        <f t="shared" si="12"/>
        <v>20</v>
      </c>
      <c r="AJ28" s="2"/>
      <c r="AK28" s="12">
        <f t="shared" si="13"/>
        <v>0</v>
      </c>
      <c r="AL28" s="21">
        <v>114.01</v>
      </c>
      <c r="AM28" s="19">
        <f t="shared" si="14"/>
        <v>138.01</v>
      </c>
      <c r="AO28" s="1" t="s">
        <v>45</v>
      </c>
      <c r="AP28" s="12">
        <v>6</v>
      </c>
      <c r="AQ28" s="15">
        <v>8</v>
      </c>
      <c r="AR28" s="11">
        <f t="shared" si="15"/>
        <v>16</v>
      </c>
      <c r="AS28" s="18">
        <v>1</v>
      </c>
      <c r="AT28" s="11">
        <f t="shared" si="16"/>
        <v>4</v>
      </c>
      <c r="AU28" s="2">
        <v>1</v>
      </c>
      <c r="AV28" s="11">
        <f t="shared" si="17"/>
        <v>10</v>
      </c>
      <c r="AW28" s="2"/>
      <c r="AX28" s="12">
        <f t="shared" si="18"/>
        <v>0</v>
      </c>
      <c r="AY28" s="21">
        <v>148.07</v>
      </c>
      <c r="AZ28" s="19">
        <f t="shared" si="19"/>
        <v>178.07</v>
      </c>
      <c r="BB28" s="1" t="s">
        <v>45</v>
      </c>
      <c r="BC28" s="12">
        <v>6</v>
      </c>
      <c r="BD28" s="15">
        <v>6</v>
      </c>
      <c r="BE28" s="11">
        <v>5</v>
      </c>
      <c r="BF28" s="18">
        <v>5</v>
      </c>
      <c r="BG28" s="11">
        <f t="shared" si="21"/>
        <v>20</v>
      </c>
      <c r="BH28" s="2">
        <v>2</v>
      </c>
      <c r="BI28" s="11">
        <f t="shared" si="22"/>
        <v>20</v>
      </c>
      <c r="BJ28" s="2"/>
      <c r="BK28" s="12">
        <f t="shared" si="23"/>
        <v>0</v>
      </c>
      <c r="BL28" s="21">
        <v>198.97</v>
      </c>
      <c r="BM28" s="19">
        <f t="shared" si="24"/>
        <v>243.97</v>
      </c>
      <c r="BP28" s="1" t="s">
        <v>45</v>
      </c>
      <c r="BQ28" s="12">
        <v>11</v>
      </c>
      <c r="BR28" s="15">
        <v>6</v>
      </c>
      <c r="BS28" s="11">
        <f t="shared" si="25"/>
        <v>12</v>
      </c>
      <c r="BT28" s="18"/>
      <c r="BU28" s="11">
        <f t="shared" si="26"/>
        <v>0</v>
      </c>
      <c r="BV28" s="2">
        <v>1</v>
      </c>
      <c r="BW28" s="11">
        <f t="shared" si="27"/>
        <v>10</v>
      </c>
      <c r="BX28" s="2"/>
      <c r="BY28" s="12">
        <f t="shared" si="28"/>
        <v>0</v>
      </c>
      <c r="BZ28" s="21">
        <v>220.54</v>
      </c>
      <c r="CA28" s="45">
        <f t="shared" si="30"/>
        <v>242.54</v>
      </c>
      <c r="CC28" s="1" t="s">
        <v>45</v>
      </c>
      <c r="CD28" s="46">
        <f t="shared" si="29"/>
        <v>1045.1799999999998</v>
      </c>
      <c r="CG28" s="39" t="s">
        <v>79</v>
      </c>
      <c r="CH28" s="1" t="s">
        <v>105</v>
      </c>
      <c r="CI28">
        <v>1433.38</v>
      </c>
    </row>
    <row r="29" spans="1:87">
      <c r="A29" s="1"/>
      <c r="B29" s="12"/>
      <c r="C29" s="15"/>
      <c r="D29" s="11">
        <f t="shared" si="1"/>
        <v>0</v>
      </c>
      <c r="E29" s="17"/>
      <c r="F29" s="11">
        <f t="shared" si="2"/>
        <v>0</v>
      </c>
      <c r="G29" s="8"/>
      <c r="H29" s="11">
        <f t="shared" si="3"/>
        <v>0</v>
      </c>
      <c r="I29" s="2"/>
      <c r="J29" s="13">
        <f t="shared" si="4"/>
        <v>0</v>
      </c>
      <c r="K29" s="21"/>
      <c r="L29" s="19">
        <f t="shared" si="0"/>
        <v>0</v>
      </c>
      <c r="N29" s="1"/>
      <c r="O29" s="12"/>
      <c r="P29" s="15"/>
      <c r="Q29" s="11">
        <f t="shared" si="5"/>
        <v>0</v>
      </c>
      <c r="R29" s="17"/>
      <c r="S29" s="11">
        <f t="shared" si="6"/>
        <v>0</v>
      </c>
      <c r="T29" s="8"/>
      <c r="U29" s="11">
        <f t="shared" si="7"/>
        <v>0</v>
      </c>
      <c r="V29" s="1"/>
      <c r="W29" s="12">
        <f t="shared" si="8"/>
        <v>0</v>
      </c>
      <c r="X29" s="21"/>
      <c r="Y29" s="19">
        <f t="shared" si="9"/>
        <v>0</v>
      </c>
      <c r="AB29" s="1"/>
      <c r="AC29" s="12"/>
      <c r="AD29" s="15"/>
      <c r="AE29" s="11">
        <f t="shared" si="10"/>
        <v>0</v>
      </c>
      <c r="AF29" s="18"/>
      <c r="AG29" s="11">
        <f t="shared" si="11"/>
        <v>0</v>
      </c>
      <c r="AH29" s="2"/>
      <c r="AI29" s="11">
        <f t="shared" si="12"/>
        <v>0</v>
      </c>
      <c r="AJ29" s="2"/>
      <c r="AK29" s="12">
        <f t="shared" si="13"/>
        <v>0</v>
      </c>
      <c r="AL29" s="21"/>
      <c r="AM29" s="19">
        <f t="shared" si="14"/>
        <v>0</v>
      </c>
      <c r="AO29" s="1"/>
      <c r="AP29" s="12"/>
      <c r="AQ29" s="15"/>
      <c r="AR29" s="11">
        <f t="shared" si="15"/>
        <v>0</v>
      </c>
      <c r="AS29" s="18"/>
      <c r="AT29" s="11">
        <f t="shared" si="16"/>
        <v>0</v>
      </c>
      <c r="AU29" s="2"/>
      <c r="AV29" s="11">
        <f t="shared" si="17"/>
        <v>0</v>
      </c>
      <c r="AW29" s="2"/>
      <c r="AX29" s="12">
        <f t="shared" si="18"/>
        <v>0</v>
      </c>
      <c r="AY29" s="21"/>
      <c r="AZ29" s="19">
        <f t="shared" si="19"/>
        <v>0</v>
      </c>
      <c r="BB29" s="1"/>
      <c r="BC29" s="12"/>
      <c r="BD29" s="15"/>
      <c r="BE29" s="11">
        <f t="shared" si="20"/>
        <v>0</v>
      </c>
      <c r="BF29" s="18"/>
      <c r="BG29" s="11">
        <f t="shared" si="21"/>
        <v>0</v>
      </c>
      <c r="BH29" s="2"/>
      <c r="BI29" s="11">
        <f t="shared" si="22"/>
        <v>0</v>
      </c>
      <c r="BJ29" s="2"/>
      <c r="BK29" s="12">
        <f t="shared" si="23"/>
        <v>0</v>
      </c>
      <c r="BL29" s="21"/>
      <c r="BM29" s="19">
        <f t="shared" si="24"/>
        <v>0</v>
      </c>
      <c r="BP29" s="1"/>
      <c r="BQ29" s="12"/>
      <c r="BR29" s="15"/>
      <c r="BS29" s="11">
        <f t="shared" si="25"/>
        <v>0</v>
      </c>
      <c r="BT29" s="18"/>
      <c r="BU29" s="11">
        <f t="shared" si="26"/>
        <v>0</v>
      </c>
      <c r="BV29" s="2"/>
      <c r="BW29" s="11">
        <f t="shared" si="27"/>
        <v>0</v>
      </c>
      <c r="BX29" s="2"/>
      <c r="BY29" s="12">
        <f t="shared" si="28"/>
        <v>0</v>
      </c>
      <c r="BZ29" s="21"/>
      <c r="CA29" s="45">
        <f t="shared" si="30"/>
        <v>0</v>
      </c>
      <c r="CC29" s="1"/>
      <c r="CD29" s="46">
        <f t="shared" si="29"/>
        <v>0</v>
      </c>
      <c r="CG29" s="39" t="s">
        <v>80</v>
      </c>
      <c r="CH29" s="1" t="s">
        <v>91</v>
      </c>
      <c r="CI29">
        <v>1456.56</v>
      </c>
    </row>
    <row r="30" spans="1:87">
      <c r="A30" s="1" t="s">
        <v>105</v>
      </c>
      <c r="B30" s="12">
        <v>15</v>
      </c>
      <c r="C30" s="15">
        <v>3</v>
      </c>
      <c r="D30" s="11">
        <f t="shared" si="1"/>
        <v>6</v>
      </c>
      <c r="E30" s="17"/>
      <c r="F30" s="11">
        <f t="shared" si="2"/>
        <v>0</v>
      </c>
      <c r="G30" s="8"/>
      <c r="H30" s="11">
        <f t="shared" si="3"/>
        <v>0</v>
      </c>
      <c r="I30" s="2"/>
      <c r="J30" s="13">
        <f t="shared" si="4"/>
        <v>0</v>
      </c>
      <c r="K30" s="21">
        <v>144.97</v>
      </c>
      <c r="L30" s="19">
        <f t="shared" si="0"/>
        <v>150.97</v>
      </c>
      <c r="N30" s="1" t="s">
        <v>105</v>
      </c>
      <c r="O30" s="12">
        <v>19</v>
      </c>
      <c r="P30" s="15">
        <v>7</v>
      </c>
      <c r="Q30" s="11">
        <f t="shared" si="5"/>
        <v>14</v>
      </c>
      <c r="R30" s="17"/>
      <c r="S30" s="11">
        <f t="shared" si="6"/>
        <v>0</v>
      </c>
      <c r="T30" s="8">
        <v>1</v>
      </c>
      <c r="U30" s="11">
        <f t="shared" si="7"/>
        <v>10</v>
      </c>
      <c r="V30" s="1"/>
      <c r="W30" s="12">
        <f t="shared" si="8"/>
        <v>0</v>
      </c>
      <c r="X30" s="21">
        <v>126.5</v>
      </c>
      <c r="Y30" s="19">
        <f t="shared" si="9"/>
        <v>150.5</v>
      </c>
      <c r="AB30" s="1" t="s">
        <v>106</v>
      </c>
      <c r="AC30" s="12">
        <v>6</v>
      </c>
      <c r="AD30" s="15">
        <v>4</v>
      </c>
      <c r="AE30" s="11">
        <f t="shared" si="10"/>
        <v>8</v>
      </c>
      <c r="AF30" s="18">
        <v>1</v>
      </c>
      <c r="AG30" s="11">
        <f t="shared" si="11"/>
        <v>4</v>
      </c>
      <c r="AH30" s="2">
        <v>7</v>
      </c>
      <c r="AI30" s="11">
        <f t="shared" si="12"/>
        <v>70</v>
      </c>
      <c r="AJ30" s="2"/>
      <c r="AK30" s="12">
        <f t="shared" si="13"/>
        <v>0</v>
      </c>
      <c r="AL30" s="21">
        <v>158.12</v>
      </c>
      <c r="AM30" s="19">
        <f t="shared" si="14"/>
        <v>240.12</v>
      </c>
      <c r="AO30" s="1" t="s">
        <v>105</v>
      </c>
      <c r="AP30" s="12">
        <v>7</v>
      </c>
      <c r="AQ30" s="15">
        <v>5</v>
      </c>
      <c r="AR30" s="11">
        <f t="shared" si="15"/>
        <v>10</v>
      </c>
      <c r="AS30" s="18"/>
      <c r="AT30" s="11">
        <f t="shared" si="16"/>
        <v>0</v>
      </c>
      <c r="AU30" s="2">
        <v>4</v>
      </c>
      <c r="AV30" s="11">
        <f t="shared" si="17"/>
        <v>40</v>
      </c>
      <c r="AW30" s="2"/>
      <c r="AX30" s="12">
        <f t="shared" si="18"/>
        <v>0</v>
      </c>
      <c r="AY30" s="21">
        <v>207.88</v>
      </c>
      <c r="AZ30" s="19">
        <f t="shared" si="19"/>
        <v>257.88</v>
      </c>
      <c r="BB30" s="1" t="s">
        <v>105</v>
      </c>
      <c r="BC30" s="12">
        <v>10</v>
      </c>
      <c r="BD30" s="15">
        <v>7</v>
      </c>
      <c r="BE30" s="11">
        <f t="shared" si="20"/>
        <v>14</v>
      </c>
      <c r="BF30" s="18">
        <v>2</v>
      </c>
      <c r="BG30" s="11">
        <f t="shared" si="21"/>
        <v>8</v>
      </c>
      <c r="BH30" s="2"/>
      <c r="BI30" s="11">
        <f t="shared" si="22"/>
        <v>0</v>
      </c>
      <c r="BJ30" s="2"/>
      <c r="BK30" s="12">
        <f t="shared" si="23"/>
        <v>0</v>
      </c>
      <c r="BL30" s="21">
        <v>340.22</v>
      </c>
      <c r="BM30" s="19">
        <f t="shared" si="24"/>
        <v>362.22</v>
      </c>
      <c r="BP30" s="1" t="s">
        <v>105</v>
      </c>
      <c r="BQ30" s="12">
        <v>5</v>
      </c>
      <c r="BR30" s="15">
        <v>12</v>
      </c>
      <c r="BS30" s="11">
        <f t="shared" si="25"/>
        <v>24</v>
      </c>
      <c r="BT30" s="18">
        <v>1</v>
      </c>
      <c r="BU30" s="11">
        <f t="shared" si="26"/>
        <v>4</v>
      </c>
      <c r="BV30" s="2">
        <v>1</v>
      </c>
      <c r="BW30" s="11">
        <f t="shared" si="27"/>
        <v>10</v>
      </c>
      <c r="BX30" s="2"/>
      <c r="BY30" s="12">
        <f t="shared" si="28"/>
        <v>0</v>
      </c>
      <c r="BZ30" s="21">
        <v>233.69</v>
      </c>
      <c r="CA30" s="45">
        <f t="shared" si="30"/>
        <v>271.69</v>
      </c>
      <c r="CC30" s="1" t="s">
        <v>105</v>
      </c>
      <c r="CD30" s="46">
        <f t="shared" si="29"/>
        <v>1433.38</v>
      </c>
      <c r="CG30" s="39" t="s">
        <v>81</v>
      </c>
      <c r="CH30" s="1" t="s">
        <v>102</v>
      </c>
      <c r="CI30">
        <v>1456.66</v>
      </c>
    </row>
    <row r="31" spans="1:87">
      <c r="A31" s="1" t="s">
        <v>40</v>
      </c>
      <c r="B31" s="12">
        <v>16</v>
      </c>
      <c r="C31" s="15">
        <v>2</v>
      </c>
      <c r="D31" s="11">
        <f t="shared" si="1"/>
        <v>4</v>
      </c>
      <c r="E31" s="17"/>
      <c r="F31" s="11">
        <f t="shared" si="2"/>
        <v>0</v>
      </c>
      <c r="G31" s="8"/>
      <c r="H31" s="11">
        <f t="shared" si="3"/>
        <v>0</v>
      </c>
      <c r="I31" s="2"/>
      <c r="J31" s="13">
        <f t="shared" si="4"/>
        <v>0</v>
      </c>
      <c r="K31" s="21">
        <v>97.07</v>
      </c>
      <c r="L31" s="19">
        <f t="shared" si="0"/>
        <v>101.07</v>
      </c>
      <c r="N31" s="1" t="s">
        <v>40</v>
      </c>
      <c r="O31" s="12">
        <v>23</v>
      </c>
      <c r="P31" s="15">
        <v>3</v>
      </c>
      <c r="Q31" s="11">
        <f t="shared" si="5"/>
        <v>6</v>
      </c>
      <c r="R31" s="17"/>
      <c r="S31" s="11">
        <f t="shared" si="6"/>
        <v>0</v>
      </c>
      <c r="T31" s="8">
        <v>1</v>
      </c>
      <c r="U31" s="11">
        <f t="shared" si="7"/>
        <v>10</v>
      </c>
      <c r="V31" s="1"/>
      <c r="W31" s="12">
        <f t="shared" si="8"/>
        <v>0</v>
      </c>
      <c r="X31" s="21">
        <v>83.03</v>
      </c>
      <c r="Y31" s="19">
        <f t="shared" si="9"/>
        <v>99.03</v>
      </c>
      <c r="AB31" s="1" t="s">
        <v>40</v>
      </c>
      <c r="AC31" s="12">
        <v>8</v>
      </c>
      <c r="AD31" s="15">
        <v>8</v>
      </c>
      <c r="AE31" s="11">
        <f t="shared" si="10"/>
        <v>16</v>
      </c>
      <c r="AF31" s="18">
        <v>1</v>
      </c>
      <c r="AG31" s="11">
        <f t="shared" si="11"/>
        <v>4</v>
      </c>
      <c r="AH31" s="2">
        <v>1</v>
      </c>
      <c r="AI31" s="11">
        <f t="shared" si="12"/>
        <v>10</v>
      </c>
      <c r="AJ31" s="2"/>
      <c r="AK31" s="12">
        <f t="shared" si="13"/>
        <v>0</v>
      </c>
      <c r="AL31" s="21">
        <v>117.02</v>
      </c>
      <c r="AM31" s="19">
        <f t="shared" si="14"/>
        <v>147.01999999999998</v>
      </c>
      <c r="AO31" s="1" t="s">
        <v>40</v>
      </c>
      <c r="AP31" s="12">
        <v>8</v>
      </c>
      <c r="AQ31" s="15">
        <v>1</v>
      </c>
      <c r="AR31" s="11">
        <f t="shared" si="15"/>
        <v>2</v>
      </c>
      <c r="AS31" s="18">
        <v>6</v>
      </c>
      <c r="AT31" s="11">
        <f t="shared" si="16"/>
        <v>24</v>
      </c>
      <c r="AU31" s="2">
        <v>1</v>
      </c>
      <c r="AV31" s="11">
        <f t="shared" si="17"/>
        <v>10</v>
      </c>
      <c r="AW31" s="2"/>
      <c r="AX31" s="12">
        <f t="shared" si="18"/>
        <v>0</v>
      </c>
      <c r="AY31" s="21">
        <v>124.01</v>
      </c>
      <c r="AZ31" s="19">
        <f t="shared" si="19"/>
        <v>160.01</v>
      </c>
      <c r="BB31" s="1" t="s">
        <v>40</v>
      </c>
      <c r="BC31" s="12">
        <v>16</v>
      </c>
      <c r="BD31" s="15">
        <v>4</v>
      </c>
      <c r="BE31" s="11">
        <f t="shared" si="20"/>
        <v>8</v>
      </c>
      <c r="BF31" s="18">
        <v>1</v>
      </c>
      <c r="BG31" s="11">
        <f t="shared" si="21"/>
        <v>4</v>
      </c>
      <c r="BH31" s="2"/>
      <c r="BI31" s="11">
        <f t="shared" si="22"/>
        <v>0</v>
      </c>
      <c r="BJ31" s="2"/>
      <c r="BK31" s="12">
        <f t="shared" si="23"/>
        <v>0</v>
      </c>
      <c r="BL31" s="21">
        <v>257.01</v>
      </c>
      <c r="BM31" s="19">
        <f t="shared" si="24"/>
        <v>269.01</v>
      </c>
      <c r="BP31" s="1" t="s">
        <v>40</v>
      </c>
      <c r="BQ31" s="12">
        <v>19</v>
      </c>
      <c r="BR31" s="15"/>
      <c r="BS31" s="11">
        <f t="shared" si="25"/>
        <v>0</v>
      </c>
      <c r="BT31" s="18">
        <v>3</v>
      </c>
      <c r="BU31" s="11">
        <f t="shared" si="26"/>
        <v>12</v>
      </c>
      <c r="BV31" s="2"/>
      <c r="BW31" s="11">
        <f t="shared" si="27"/>
        <v>0</v>
      </c>
      <c r="BX31" s="2"/>
      <c r="BY31" s="12">
        <f t="shared" si="28"/>
        <v>0</v>
      </c>
      <c r="BZ31" s="21">
        <v>202.21</v>
      </c>
      <c r="CA31" s="45">
        <f t="shared" si="30"/>
        <v>214.21</v>
      </c>
      <c r="CC31" s="1" t="s">
        <v>40</v>
      </c>
      <c r="CD31" s="46">
        <f t="shared" si="29"/>
        <v>990.34999999999991</v>
      </c>
      <c r="CG31" s="39" t="s">
        <v>83</v>
      </c>
      <c r="CH31" s="1" t="s">
        <v>96</v>
      </c>
      <c r="CI31">
        <v>1464.82</v>
      </c>
    </row>
    <row r="32" spans="1:87">
      <c r="A32" s="1" t="s">
        <v>44</v>
      </c>
      <c r="B32" s="12">
        <v>18</v>
      </c>
      <c r="C32" s="15"/>
      <c r="D32" s="11">
        <f t="shared" si="1"/>
        <v>0</v>
      </c>
      <c r="E32" s="17"/>
      <c r="F32" s="11">
        <f t="shared" si="2"/>
        <v>0</v>
      </c>
      <c r="G32" s="8"/>
      <c r="H32" s="11">
        <f t="shared" si="3"/>
        <v>0</v>
      </c>
      <c r="I32" s="2">
        <v>3</v>
      </c>
      <c r="J32" s="13">
        <f t="shared" si="4"/>
        <v>30</v>
      </c>
      <c r="K32" s="21">
        <v>90.53</v>
      </c>
      <c r="L32" s="19">
        <f t="shared" si="0"/>
        <v>120.53</v>
      </c>
      <c r="N32" s="1" t="s">
        <v>44</v>
      </c>
      <c r="O32" s="12">
        <v>18</v>
      </c>
      <c r="P32" s="15">
        <v>5</v>
      </c>
      <c r="Q32" s="11">
        <f t="shared" si="5"/>
        <v>10</v>
      </c>
      <c r="R32" s="17">
        <v>3</v>
      </c>
      <c r="S32" s="11">
        <f t="shared" si="6"/>
        <v>12</v>
      </c>
      <c r="T32" s="8">
        <v>1</v>
      </c>
      <c r="U32" s="11">
        <f t="shared" si="7"/>
        <v>10</v>
      </c>
      <c r="V32" s="1"/>
      <c r="W32" s="12">
        <f t="shared" si="8"/>
        <v>0</v>
      </c>
      <c r="X32" s="21">
        <v>92.65</v>
      </c>
      <c r="Y32" s="19">
        <f t="shared" si="9"/>
        <v>124.65</v>
      </c>
      <c r="AB32" s="1" t="s">
        <v>44</v>
      </c>
      <c r="AC32" s="12">
        <v>15</v>
      </c>
      <c r="AD32" s="15"/>
      <c r="AE32" s="11">
        <f t="shared" si="10"/>
        <v>0</v>
      </c>
      <c r="AF32" s="18">
        <v>2</v>
      </c>
      <c r="AG32" s="11">
        <f t="shared" si="11"/>
        <v>8</v>
      </c>
      <c r="AH32" s="2">
        <v>1</v>
      </c>
      <c r="AI32" s="11">
        <f t="shared" si="12"/>
        <v>10</v>
      </c>
      <c r="AJ32" s="2">
        <v>2</v>
      </c>
      <c r="AK32" s="12">
        <f t="shared" si="13"/>
        <v>20</v>
      </c>
      <c r="AL32" s="21">
        <v>118.44</v>
      </c>
      <c r="AM32" s="19">
        <f t="shared" si="14"/>
        <v>156.44</v>
      </c>
      <c r="AO32" s="1" t="s">
        <v>44</v>
      </c>
      <c r="AP32" s="12">
        <v>9</v>
      </c>
      <c r="AQ32" s="15">
        <v>7</v>
      </c>
      <c r="AR32" s="11">
        <f t="shared" si="15"/>
        <v>14</v>
      </c>
      <c r="AS32" s="18"/>
      <c r="AT32" s="11">
        <f t="shared" si="16"/>
        <v>0</v>
      </c>
      <c r="AU32" s="2"/>
      <c r="AV32" s="11">
        <f t="shared" si="17"/>
        <v>0</v>
      </c>
      <c r="AW32" s="2"/>
      <c r="AX32" s="12">
        <f t="shared" si="18"/>
        <v>0</v>
      </c>
      <c r="AY32" s="21">
        <v>129.5</v>
      </c>
      <c r="AZ32" s="19">
        <f t="shared" si="19"/>
        <v>143.5</v>
      </c>
      <c r="BB32" s="1" t="s">
        <v>44</v>
      </c>
      <c r="BC32" s="12">
        <v>9</v>
      </c>
      <c r="BD32" s="15">
        <v>10</v>
      </c>
      <c r="BE32" s="11">
        <f t="shared" si="20"/>
        <v>20</v>
      </c>
      <c r="BF32" s="18"/>
      <c r="BG32" s="11">
        <f t="shared" si="21"/>
        <v>0</v>
      </c>
      <c r="BH32" s="2"/>
      <c r="BI32" s="11">
        <f t="shared" si="22"/>
        <v>0</v>
      </c>
      <c r="BJ32" s="2"/>
      <c r="BK32" s="12">
        <f t="shared" si="23"/>
        <v>0</v>
      </c>
      <c r="BL32" s="21">
        <v>270.91000000000003</v>
      </c>
      <c r="BM32" s="19">
        <f t="shared" si="24"/>
        <v>290.91000000000003</v>
      </c>
      <c r="BP32" s="1" t="s">
        <v>44</v>
      </c>
      <c r="BQ32" s="12">
        <v>13</v>
      </c>
      <c r="BR32" s="15">
        <v>6</v>
      </c>
      <c r="BS32" s="11">
        <f t="shared" si="25"/>
        <v>12</v>
      </c>
      <c r="BT32" s="18"/>
      <c r="BU32" s="11">
        <f t="shared" si="26"/>
        <v>0</v>
      </c>
      <c r="BV32" s="2"/>
      <c r="BW32" s="11">
        <f t="shared" si="27"/>
        <v>0</v>
      </c>
      <c r="BX32" s="2"/>
      <c r="BY32" s="12">
        <f t="shared" si="28"/>
        <v>0</v>
      </c>
      <c r="BZ32" s="21">
        <v>198.15</v>
      </c>
      <c r="CA32" s="45">
        <f t="shared" si="30"/>
        <v>210.15</v>
      </c>
      <c r="CC32" s="1" t="s">
        <v>44</v>
      </c>
      <c r="CD32" s="46">
        <f t="shared" si="29"/>
        <v>1046.18</v>
      </c>
      <c r="CG32" s="39" t="s">
        <v>84</v>
      </c>
      <c r="CH32" s="1" t="s">
        <v>17</v>
      </c>
      <c r="CI32">
        <v>1482.52</v>
      </c>
    </row>
    <row r="33" spans="1:82">
      <c r="A33" s="1" t="s">
        <v>103</v>
      </c>
      <c r="B33" s="12">
        <v>14</v>
      </c>
      <c r="C33" s="15">
        <v>4</v>
      </c>
      <c r="D33" s="11">
        <f t="shared" si="1"/>
        <v>8</v>
      </c>
      <c r="E33" s="17"/>
      <c r="F33" s="11">
        <f t="shared" si="2"/>
        <v>0</v>
      </c>
      <c r="G33" s="8"/>
      <c r="H33" s="11">
        <f t="shared" si="3"/>
        <v>0</v>
      </c>
      <c r="I33" s="2"/>
      <c r="J33" s="13">
        <f t="shared" si="4"/>
        <v>0</v>
      </c>
      <c r="K33" s="21">
        <v>94.19</v>
      </c>
      <c r="L33" s="19">
        <f t="shared" si="0"/>
        <v>102.19</v>
      </c>
      <c r="N33" s="1" t="s">
        <v>103</v>
      </c>
      <c r="O33" s="12">
        <v>19</v>
      </c>
      <c r="P33" s="15">
        <v>3</v>
      </c>
      <c r="Q33" s="11">
        <v>2</v>
      </c>
      <c r="R33" s="17">
        <v>3</v>
      </c>
      <c r="S33" s="11">
        <f t="shared" si="6"/>
        <v>12</v>
      </c>
      <c r="T33" s="8"/>
      <c r="U33" s="11">
        <f t="shared" si="7"/>
        <v>0</v>
      </c>
      <c r="V33" s="1"/>
      <c r="W33" s="12">
        <f t="shared" si="8"/>
        <v>0</v>
      </c>
      <c r="X33" s="21">
        <v>93.47</v>
      </c>
      <c r="Y33" s="19">
        <f t="shared" si="9"/>
        <v>107.47</v>
      </c>
      <c r="AB33" s="1" t="s">
        <v>103</v>
      </c>
      <c r="AC33" s="12">
        <v>2</v>
      </c>
      <c r="AD33" s="15">
        <v>9</v>
      </c>
      <c r="AE33" s="11">
        <f t="shared" si="10"/>
        <v>18</v>
      </c>
      <c r="AF33" s="18">
        <v>2</v>
      </c>
      <c r="AG33" s="11">
        <f t="shared" si="11"/>
        <v>8</v>
      </c>
      <c r="AH33" s="2">
        <v>5</v>
      </c>
      <c r="AI33" s="11">
        <f t="shared" si="12"/>
        <v>50</v>
      </c>
      <c r="AJ33" s="2">
        <v>2</v>
      </c>
      <c r="AK33" s="12">
        <f t="shared" si="13"/>
        <v>20</v>
      </c>
      <c r="AL33" s="21">
        <v>106.47</v>
      </c>
      <c r="AM33" s="19">
        <f t="shared" si="14"/>
        <v>202.47</v>
      </c>
      <c r="AO33" s="1" t="s">
        <v>103</v>
      </c>
      <c r="AP33" s="12">
        <v>6</v>
      </c>
      <c r="AQ33" s="15">
        <v>1</v>
      </c>
      <c r="AR33" s="11">
        <f t="shared" si="15"/>
        <v>2</v>
      </c>
      <c r="AS33" s="18">
        <v>2</v>
      </c>
      <c r="AT33" s="11">
        <f t="shared" si="16"/>
        <v>8</v>
      </c>
      <c r="AU33" s="2">
        <v>7</v>
      </c>
      <c r="AV33" s="11">
        <f t="shared" si="17"/>
        <v>70</v>
      </c>
      <c r="AW33" s="2"/>
      <c r="AX33" s="12">
        <f t="shared" si="18"/>
        <v>0</v>
      </c>
      <c r="AY33" s="21">
        <v>154.65</v>
      </c>
      <c r="AZ33" s="19">
        <f t="shared" si="19"/>
        <v>234.65</v>
      </c>
      <c r="BB33" s="1" t="s">
        <v>103</v>
      </c>
      <c r="BC33" s="12">
        <v>6</v>
      </c>
      <c r="BD33" s="15">
        <v>10</v>
      </c>
      <c r="BE33" s="11">
        <f t="shared" si="20"/>
        <v>20</v>
      </c>
      <c r="BF33" s="18">
        <v>2</v>
      </c>
      <c r="BG33" s="11">
        <f t="shared" si="21"/>
        <v>8</v>
      </c>
      <c r="BH33" s="2">
        <v>1</v>
      </c>
      <c r="BI33" s="11">
        <f t="shared" si="22"/>
        <v>10</v>
      </c>
      <c r="BJ33" s="2"/>
      <c r="BK33" s="12">
        <f t="shared" si="23"/>
        <v>0</v>
      </c>
      <c r="BL33" s="21">
        <v>290.19</v>
      </c>
      <c r="BM33" s="19">
        <f t="shared" si="24"/>
        <v>328.19</v>
      </c>
      <c r="BP33" s="1" t="s">
        <v>103</v>
      </c>
      <c r="BQ33" s="12">
        <v>10</v>
      </c>
      <c r="BR33" s="15">
        <v>8</v>
      </c>
      <c r="BS33" s="11">
        <f t="shared" si="25"/>
        <v>16</v>
      </c>
      <c r="BT33" s="18">
        <v>1</v>
      </c>
      <c r="BU33" s="11">
        <f t="shared" si="26"/>
        <v>4</v>
      </c>
      <c r="BV33" s="2"/>
      <c r="BW33" s="11">
        <f t="shared" si="27"/>
        <v>0</v>
      </c>
      <c r="BX33" s="2"/>
      <c r="BY33" s="12">
        <f t="shared" si="28"/>
        <v>0</v>
      </c>
      <c r="BZ33" s="21">
        <v>202.56</v>
      </c>
      <c r="CA33" s="45">
        <f t="shared" si="30"/>
        <v>222.56</v>
      </c>
      <c r="CC33" s="1" t="s">
        <v>103</v>
      </c>
      <c r="CD33" s="46">
        <f t="shared" si="29"/>
        <v>1197.53</v>
      </c>
    </row>
    <row r="34" spans="1:82">
      <c r="A34" s="1" t="s">
        <v>104</v>
      </c>
      <c r="B34" s="12">
        <v>17</v>
      </c>
      <c r="C34" s="15">
        <v>1</v>
      </c>
      <c r="D34" s="11">
        <f t="shared" si="1"/>
        <v>2</v>
      </c>
      <c r="E34" s="17"/>
      <c r="F34" s="11">
        <f t="shared" si="2"/>
        <v>0</v>
      </c>
      <c r="G34" s="8"/>
      <c r="H34" s="11">
        <f t="shared" si="3"/>
        <v>0</v>
      </c>
      <c r="I34" s="2"/>
      <c r="J34" s="13">
        <f t="shared" si="4"/>
        <v>0</v>
      </c>
      <c r="K34" s="21">
        <v>113.44</v>
      </c>
      <c r="L34" s="19">
        <f t="shared" si="0"/>
        <v>115.44</v>
      </c>
      <c r="N34" s="1" t="s">
        <v>104</v>
      </c>
      <c r="O34" s="12">
        <v>23</v>
      </c>
      <c r="P34" s="15">
        <v>2</v>
      </c>
      <c r="Q34" s="11">
        <f t="shared" si="5"/>
        <v>4</v>
      </c>
      <c r="R34" s="17"/>
      <c r="S34" s="11">
        <f t="shared" si="6"/>
        <v>0</v>
      </c>
      <c r="T34" s="8">
        <v>2</v>
      </c>
      <c r="U34" s="11">
        <f t="shared" si="7"/>
        <v>20</v>
      </c>
      <c r="V34" s="1"/>
      <c r="W34" s="12">
        <f t="shared" si="8"/>
        <v>0</v>
      </c>
      <c r="X34" s="21">
        <v>105.47</v>
      </c>
      <c r="Y34" s="19">
        <f t="shared" si="9"/>
        <v>129.47</v>
      </c>
      <c r="AB34" s="1" t="s">
        <v>104</v>
      </c>
      <c r="AC34" s="12">
        <v>9</v>
      </c>
      <c r="AD34" s="15">
        <v>7</v>
      </c>
      <c r="AE34" s="11">
        <f t="shared" si="10"/>
        <v>14</v>
      </c>
      <c r="AF34" s="18">
        <v>1</v>
      </c>
      <c r="AG34" s="11">
        <f t="shared" si="11"/>
        <v>4</v>
      </c>
      <c r="AH34" s="2">
        <v>1</v>
      </c>
      <c r="AI34" s="11">
        <f t="shared" si="12"/>
        <v>10</v>
      </c>
      <c r="AJ34" s="2"/>
      <c r="AK34" s="12">
        <f t="shared" si="13"/>
        <v>0</v>
      </c>
      <c r="AL34" s="21">
        <v>105.31</v>
      </c>
      <c r="AM34" s="19">
        <f t="shared" si="14"/>
        <v>133.31</v>
      </c>
      <c r="AO34" s="1" t="s">
        <v>104</v>
      </c>
      <c r="AP34" s="12">
        <v>8</v>
      </c>
      <c r="AQ34" s="15">
        <v>3</v>
      </c>
      <c r="AR34" s="11">
        <f t="shared" si="15"/>
        <v>6</v>
      </c>
      <c r="AS34" s="18">
        <v>1</v>
      </c>
      <c r="AT34" s="11">
        <f t="shared" si="16"/>
        <v>4</v>
      </c>
      <c r="AU34" s="2">
        <v>4</v>
      </c>
      <c r="AV34" s="11">
        <f t="shared" si="17"/>
        <v>40</v>
      </c>
      <c r="AW34" s="2"/>
      <c r="AX34" s="12">
        <f t="shared" si="18"/>
        <v>0</v>
      </c>
      <c r="AY34" s="21">
        <v>144.66</v>
      </c>
      <c r="AZ34" s="19">
        <f t="shared" si="19"/>
        <v>194.66</v>
      </c>
      <c r="BB34" s="1" t="s">
        <v>107</v>
      </c>
      <c r="BC34" s="12">
        <v>9</v>
      </c>
      <c r="BD34" s="15">
        <v>10</v>
      </c>
      <c r="BE34" s="11">
        <f t="shared" si="20"/>
        <v>20</v>
      </c>
      <c r="BF34" s="18"/>
      <c r="BG34" s="11">
        <f t="shared" si="21"/>
        <v>0</v>
      </c>
      <c r="BH34" s="2"/>
      <c r="BI34" s="11">
        <f t="shared" si="22"/>
        <v>0</v>
      </c>
      <c r="BJ34" s="2"/>
      <c r="BK34" s="12">
        <f t="shared" si="23"/>
        <v>0</v>
      </c>
      <c r="BL34" s="21">
        <v>252.1</v>
      </c>
      <c r="BM34" s="19">
        <f t="shared" si="24"/>
        <v>272.10000000000002</v>
      </c>
      <c r="BP34" s="1" t="s">
        <v>107</v>
      </c>
      <c r="BQ34" s="12">
        <v>11</v>
      </c>
      <c r="BR34" s="15">
        <v>8</v>
      </c>
      <c r="BS34" s="11">
        <f t="shared" si="25"/>
        <v>16</v>
      </c>
      <c r="BT34" s="18"/>
      <c r="BU34" s="11">
        <f t="shared" si="26"/>
        <v>0</v>
      </c>
      <c r="BV34" s="2"/>
      <c r="BW34" s="11">
        <f t="shared" si="27"/>
        <v>0</v>
      </c>
      <c r="BX34" s="2"/>
      <c r="BY34" s="12">
        <f t="shared" si="28"/>
        <v>0</v>
      </c>
      <c r="BZ34" s="21">
        <v>202.43</v>
      </c>
      <c r="CA34" s="45">
        <f t="shared" si="30"/>
        <v>218.43</v>
      </c>
      <c r="CC34" s="1" t="s">
        <v>107</v>
      </c>
      <c r="CD34" s="46">
        <f t="shared" si="29"/>
        <v>1063.4100000000001</v>
      </c>
    </row>
    <row r="35" spans="1:82">
      <c r="A35" s="1" t="s">
        <v>46</v>
      </c>
      <c r="B35" s="12">
        <v>18</v>
      </c>
      <c r="C35" s="15"/>
      <c r="D35" s="11">
        <f t="shared" si="1"/>
        <v>0</v>
      </c>
      <c r="E35" s="17"/>
      <c r="F35" s="11">
        <f t="shared" si="2"/>
        <v>0</v>
      </c>
      <c r="G35" s="8"/>
      <c r="H35" s="11">
        <f t="shared" si="3"/>
        <v>0</v>
      </c>
      <c r="I35" s="2"/>
      <c r="J35" s="13">
        <f t="shared" si="4"/>
        <v>0</v>
      </c>
      <c r="K35" s="21">
        <v>83.66</v>
      </c>
      <c r="L35" s="19">
        <f t="shared" si="0"/>
        <v>83.66</v>
      </c>
      <c r="N35" s="1" t="s">
        <v>46</v>
      </c>
      <c r="O35" s="12">
        <v>20</v>
      </c>
      <c r="P35" s="15">
        <v>7</v>
      </c>
      <c r="Q35" s="11">
        <f t="shared" si="5"/>
        <v>14</v>
      </c>
      <c r="R35" s="17"/>
      <c r="S35" s="11">
        <f t="shared" si="6"/>
        <v>0</v>
      </c>
      <c r="T35" s="8"/>
      <c r="U35" s="11">
        <f t="shared" si="7"/>
        <v>0</v>
      </c>
      <c r="V35" s="1">
        <v>3</v>
      </c>
      <c r="W35" s="12">
        <f t="shared" si="8"/>
        <v>30</v>
      </c>
      <c r="X35" s="21">
        <v>82.81</v>
      </c>
      <c r="Y35" s="19">
        <f t="shared" si="9"/>
        <v>126.81</v>
      </c>
      <c r="AB35" s="1" t="s">
        <v>46</v>
      </c>
      <c r="AC35" s="12">
        <v>9</v>
      </c>
      <c r="AD35" s="15">
        <v>5</v>
      </c>
      <c r="AE35" s="11">
        <f t="shared" si="10"/>
        <v>10</v>
      </c>
      <c r="AF35" s="18">
        <v>3</v>
      </c>
      <c r="AG35" s="11">
        <f t="shared" si="11"/>
        <v>12</v>
      </c>
      <c r="AH35" s="2">
        <v>1</v>
      </c>
      <c r="AI35" s="11">
        <f t="shared" si="12"/>
        <v>10</v>
      </c>
      <c r="AJ35" s="2"/>
      <c r="AK35" s="12">
        <f t="shared" si="13"/>
        <v>0</v>
      </c>
      <c r="AL35" s="21">
        <v>92.91</v>
      </c>
      <c r="AM35" s="19">
        <f t="shared" si="14"/>
        <v>124.91</v>
      </c>
      <c r="AO35" s="1" t="s">
        <v>46</v>
      </c>
      <c r="AP35" s="12">
        <v>6</v>
      </c>
      <c r="AQ35" s="15">
        <v>3</v>
      </c>
      <c r="AR35" s="11">
        <f t="shared" si="15"/>
        <v>6</v>
      </c>
      <c r="AS35" s="18">
        <v>6</v>
      </c>
      <c r="AT35" s="11">
        <f t="shared" si="16"/>
        <v>24</v>
      </c>
      <c r="AU35" s="2">
        <v>1</v>
      </c>
      <c r="AV35" s="11">
        <f t="shared" si="17"/>
        <v>10</v>
      </c>
      <c r="AW35" s="2"/>
      <c r="AX35" s="12">
        <f t="shared" si="18"/>
        <v>0</v>
      </c>
      <c r="AY35" s="21">
        <v>126.9</v>
      </c>
      <c r="AZ35" s="19">
        <f t="shared" si="19"/>
        <v>166.9</v>
      </c>
      <c r="BB35" s="1" t="s">
        <v>46</v>
      </c>
      <c r="BC35" s="12">
        <v>14</v>
      </c>
      <c r="BD35" s="15">
        <v>5</v>
      </c>
      <c r="BE35" s="11">
        <f t="shared" si="20"/>
        <v>10</v>
      </c>
      <c r="BF35" s="18"/>
      <c r="BG35" s="11">
        <f t="shared" si="21"/>
        <v>0</v>
      </c>
      <c r="BH35" s="2"/>
      <c r="BI35" s="11">
        <f t="shared" si="22"/>
        <v>0</v>
      </c>
      <c r="BJ35" s="2"/>
      <c r="BK35" s="12">
        <f t="shared" si="23"/>
        <v>0</v>
      </c>
      <c r="BL35" s="21">
        <v>255.28</v>
      </c>
      <c r="BM35" s="19">
        <f t="shared" si="24"/>
        <v>265.27999999999997</v>
      </c>
      <c r="BP35" s="1" t="s">
        <v>46</v>
      </c>
      <c r="BQ35" s="12">
        <v>15</v>
      </c>
      <c r="BR35" s="15">
        <v>4</v>
      </c>
      <c r="BS35" s="11">
        <f t="shared" si="25"/>
        <v>8</v>
      </c>
      <c r="BT35" s="18"/>
      <c r="BU35" s="11">
        <f t="shared" si="26"/>
        <v>0</v>
      </c>
      <c r="BV35" s="2"/>
      <c r="BW35" s="11">
        <f t="shared" si="27"/>
        <v>0</v>
      </c>
      <c r="BX35" s="2"/>
      <c r="BY35" s="12">
        <f t="shared" si="28"/>
        <v>0</v>
      </c>
      <c r="BZ35" s="21">
        <v>182.38</v>
      </c>
      <c r="CA35" s="45">
        <f t="shared" si="30"/>
        <v>190.38</v>
      </c>
      <c r="CC35" s="1" t="s">
        <v>46</v>
      </c>
      <c r="CD35" s="46">
        <f t="shared" si="29"/>
        <v>957.93999999999994</v>
      </c>
    </row>
    <row r="36" spans="1:82">
      <c r="A36" s="36"/>
      <c r="B36" s="12"/>
      <c r="C36" s="15"/>
      <c r="D36" s="11">
        <f t="shared" si="1"/>
        <v>0</v>
      </c>
      <c r="E36" s="17"/>
      <c r="F36" s="11">
        <f t="shared" si="2"/>
        <v>0</v>
      </c>
      <c r="G36" s="8"/>
      <c r="H36" s="11">
        <f t="shared" si="3"/>
        <v>0</v>
      </c>
      <c r="I36" s="2"/>
      <c r="J36" s="13">
        <f t="shared" si="4"/>
        <v>0</v>
      </c>
      <c r="K36" s="21"/>
      <c r="L36" s="19">
        <f t="shared" si="0"/>
        <v>0</v>
      </c>
      <c r="N36" s="36"/>
      <c r="O36" s="12"/>
      <c r="P36" s="15"/>
      <c r="Q36" s="11">
        <f t="shared" si="5"/>
        <v>0</v>
      </c>
      <c r="R36" s="17"/>
      <c r="S36" s="11">
        <f t="shared" si="6"/>
        <v>0</v>
      </c>
      <c r="T36" s="8"/>
      <c r="U36" s="11">
        <f t="shared" si="7"/>
        <v>0</v>
      </c>
      <c r="V36" s="1"/>
      <c r="W36" s="12">
        <f t="shared" si="8"/>
        <v>0</v>
      </c>
      <c r="X36" s="21"/>
      <c r="Y36" s="19">
        <f t="shared" si="9"/>
        <v>0</v>
      </c>
      <c r="AB36" s="36"/>
      <c r="AC36" s="12"/>
      <c r="AD36" s="15"/>
      <c r="AE36" s="11">
        <f t="shared" si="10"/>
        <v>0</v>
      </c>
      <c r="AF36" s="18"/>
      <c r="AG36" s="11">
        <f t="shared" si="11"/>
        <v>0</v>
      </c>
      <c r="AH36" s="2"/>
      <c r="AI36" s="11">
        <f t="shared" si="12"/>
        <v>0</v>
      </c>
      <c r="AJ36" s="2"/>
      <c r="AK36" s="12">
        <f t="shared" si="13"/>
        <v>0</v>
      </c>
      <c r="AL36" s="21"/>
      <c r="AM36" s="19">
        <f t="shared" si="14"/>
        <v>0</v>
      </c>
      <c r="AO36" s="36"/>
      <c r="AP36" s="12"/>
      <c r="AQ36" s="15"/>
      <c r="AR36" s="11">
        <f t="shared" si="15"/>
        <v>0</v>
      </c>
      <c r="AS36" s="18"/>
      <c r="AT36" s="11">
        <f t="shared" si="16"/>
        <v>0</v>
      </c>
      <c r="AU36" s="2"/>
      <c r="AV36" s="11">
        <f t="shared" si="17"/>
        <v>0</v>
      </c>
      <c r="AW36" s="2"/>
      <c r="AX36" s="12">
        <f t="shared" si="18"/>
        <v>0</v>
      </c>
      <c r="AY36" s="21"/>
      <c r="AZ36" s="19">
        <f t="shared" si="19"/>
        <v>0</v>
      </c>
      <c r="BB36" s="36"/>
      <c r="BC36" s="12"/>
      <c r="BD36" s="15"/>
      <c r="BE36" s="11">
        <f t="shared" si="20"/>
        <v>0</v>
      </c>
      <c r="BF36" s="18"/>
      <c r="BG36" s="11">
        <f t="shared" si="21"/>
        <v>0</v>
      </c>
      <c r="BH36" s="2"/>
      <c r="BI36" s="11">
        <f t="shared" si="22"/>
        <v>0</v>
      </c>
      <c r="BJ36" s="2"/>
      <c r="BK36" s="12">
        <f t="shared" si="23"/>
        <v>0</v>
      </c>
      <c r="BL36" s="21"/>
      <c r="BM36" s="19">
        <f t="shared" si="24"/>
        <v>0</v>
      </c>
      <c r="BP36" s="36"/>
      <c r="BQ36" s="12"/>
      <c r="BR36" s="15"/>
      <c r="BS36" s="11">
        <f t="shared" si="25"/>
        <v>0</v>
      </c>
      <c r="BT36" s="18"/>
      <c r="BU36" s="11">
        <f t="shared" si="26"/>
        <v>0</v>
      </c>
      <c r="BV36" s="2"/>
      <c r="BW36" s="11">
        <f t="shared" si="27"/>
        <v>0</v>
      </c>
      <c r="BX36" s="2"/>
      <c r="BY36" s="12">
        <f t="shared" si="28"/>
        <v>0</v>
      </c>
      <c r="BZ36" s="21"/>
      <c r="CA36" s="45">
        <f t="shared" si="30"/>
        <v>0</v>
      </c>
      <c r="CC36" s="36"/>
      <c r="CD36" s="46">
        <f t="shared" si="29"/>
        <v>0</v>
      </c>
    </row>
    <row r="37" spans="1:82">
      <c r="A37" s="1" t="s">
        <v>96</v>
      </c>
      <c r="B37" s="12">
        <v>7</v>
      </c>
      <c r="C37" s="15">
        <v>3</v>
      </c>
      <c r="D37" s="11">
        <f t="shared" si="1"/>
        <v>6</v>
      </c>
      <c r="E37" s="17">
        <v>1</v>
      </c>
      <c r="F37" s="11">
        <f t="shared" si="2"/>
        <v>4</v>
      </c>
      <c r="G37" s="8">
        <v>7</v>
      </c>
      <c r="H37" s="11">
        <f t="shared" si="3"/>
        <v>70</v>
      </c>
      <c r="I37" s="2">
        <v>3</v>
      </c>
      <c r="J37" s="13">
        <f t="shared" si="4"/>
        <v>30</v>
      </c>
      <c r="K37" s="21">
        <v>164.28</v>
      </c>
      <c r="L37" s="19">
        <f t="shared" si="0"/>
        <v>274.27999999999997</v>
      </c>
      <c r="N37" s="1" t="s">
        <v>96</v>
      </c>
      <c r="O37" s="12">
        <v>11</v>
      </c>
      <c r="P37" s="15">
        <v>5</v>
      </c>
      <c r="Q37" s="11">
        <f t="shared" si="5"/>
        <v>10</v>
      </c>
      <c r="R37" s="17">
        <v>2</v>
      </c>
      <c r="S37" s="11">
        <f t="shared" si="6"/>
        <v>8</v>
      </c>
      <c r="T37" s="8">
        <v>9</v>
      </c>
      <c r="U37" s="11">
        <f t="shared" si="7"/>
        <v>90</v>
      </c>
      <c r="V37" s="1"/>
      <c r="W37" s="12">
        <f t="shared" si="8"/>
        <v>0</v>
      </c>
      <c r="X37" s="21">
        <v>111.75</v>
      </c>
      <c r="Y37" s="19">
        <f t="shared" si="9"/>
        <v>219.75</v>
      </c>
      <c r="AB37" s="1" t="s">
        <v>96</v>
      </c>
      <c r="AC37" s="12">
        <v>5</v>
      </c>
      <c r="AD37" s="15">
        <v>4</v>
      </c>
      <c r="AE37" s="11">
        <f t="shared" si="10"/>
        <v>8</v>
      </c>
      <c r="AF37" s="18">
        <v>4</v>
      </c>
      <c r="AG37" s="11">
        <f t="shared" si="11"/>
        <v>16</v>
      </c>
      <c r="AH37" s="2">
        <v>6</v>
      </c>
      <c r="AI37" s="11">
        <f t="shared" si="12"/>
        <v>60</v>
      </c>
      <c r="AJ37" s="2">
        <v>1</v>
      </c>
      <c r="AK37" s="12">
        <f t="shared" si="13"/>
        <v>10</v>
      </c>
      <c r="AL37" s="21">
        <v>118.87</v>
      </c>
      <c r="AM37" s="19">
        <f t="shared" si="14"/>
        <v>212.87</v>
      </c>
      <c r="AO37" s="1" t="s">
        <v>96</v>
      </c>
      <c r="AP37" s="12">
        <v>6</v>
      </c>
      <c r="AQ37" s="15">
        <v>4</v>
      </c>
      <c r="AR37" s="11">
        <f t="shared" si="15"/>
        <v>8</v>
      </c>
      <c r="AS37" s="18">
        <v>1</v>
      </c>
      <c r="AT37" s="11">
        <f t="shared" si="16"/>
        <v>4</v>
      </c>
      <c r="AU37" s="2">
        <v>5</v>
      </c>
      <c r="AV37" s="11">
        <f t="shared" si="17"/>
        <v>50</v>
      </c>
      <c r="AW37" s="2"/>
      <c r="AX37" s="12">
        <f t="shared" si="18"/>
        <v>0</v>
      </c>
      <c r="AY37" s="21">
        <v>141.54</v>
      </c>
      <c r="AZ37" s="19">
        <f t="shared" si="19"/>
        <v>203.54</v>
      </c>
      <c r="BB37" s="1" t="s">
        <v>96</v>
      </c>
      <c r="BC37" s="12">
        <v>13</v>
      </c>
      <c r="BD37" s="15">
        <v>4</v>
      </c>
      <c r="BE37" s="11">
        <f t="shared" si="20"/>
        <v>8</v>
      </c>
      <c r="BF37" s="18">
        <v>1</v>
      </c>
      <c r="BG37" s="11">
        <f t="shared" si="21"/>
        <v>4</v>
      </c>
      <c r="BH37" s="2">
        <v>1</v>
      </c>
      <c r="BI37" s="11">
        <f t="shared" si="22"/>
        <v>10</v>
      </c>
      <c r="BJ37" s="2"/>
      <c r="BK37" s="12">
        <f t="shared" si="23"/>
        <v>0</v>
      </c>
      <c r="BL37" s="21">
        <v>312.44</v>
      </c>
      <c r="BM37" s="19">
        <f t="shared" si="24"/>
        <v>334.44</v>
      </c>
      <c r="BP37" s="1" t="s">
        <v>96</v>
      </c>
      <c r="BQ37" s="12">
        <v>13</v>
      </c>
      <c r="BR37" s="15">
        <v>6</v>
      </c>
      <c r="BS37" s="11">
        <f t="shared" si="25"/>
        <v>12</v>
      </c>
      <c r="BT37" s="18"/>
      <c r="BU37" s="11">
        <f t="shared" si="26"/>
        <v>0</v>
      </c>
      <c r="BV37" s="2"/>
      <c r="BW37" s="11">
        <f t="shared" si="27"/>
        <v>0</v>
      </c>
      <c r="BX37" s="2"/>
      <c r="BY37" s="12">
        <f t="shared" si="28"/>
        <v>0</v>
      </c>
      <c r="BZ37" s="21">
        <v>207.94</v>
      </c>
      <c r="CA37" s="45">
        <f t="shared" si="30"/>
        <v>219.94</v>
      </c>
      <c r="CC37" s="1" t="s">
        <v>96</v>
      </c>
      <c r="CD37" s="46">
        <f t="shared" si="29"/>
        <v>1464.82</v>
      </c>
    </row>
    <row r="38" spans="1:82">
      <c r="A38" s="1" t="s">
        <v>109</v>
      </c>
      <c r="B38" s="12">
        <v>17</v>
      </c>
      <c r="C38" s="15">
        <v>1</v>
      </c>
      <c r="D38" s="11">
        <f t="shared" si="1"/>
        <v>2</v>
      </c>
      <c r="E38" s="17"/>
      <c r="F38" s="11">
        <f t="shared" si="2"/>
        <v>0</v>
      </c>
      <c r="G38" s="8"/>
      <c r="H38" s="11">
        <f t="shared" si="3"/>
        <v>0</v>
      </c>
      <c r="I38" s="2"/>
      <c r="J38" s="13">
        <f t="shared" si="4"/>
        <v>0</v>
      </c>
      <c r="K38" s="21">
        <v>71.5</v>
      </c>
      <c r="L38" s="19">
        <f t="shared" si="0"/>
        <v>73.5</v>
      </c>
      <c r="N38" s="1" t="s">
        <v>109</v>
      </c>
      <c r="O38" s="12">
        <v>23</v>
      </c>
      <c r="P38" s="15">
        <v>2</v>
      </c>
      <c r="Q38" s="11">
        <f t="shared" si="5"/>
        <v>4</v>
      </c>
      <c r="R38" s="17">
        <v>2</v>
      </c>
      <c r="S38" s="11">
        <f t="shared" si="6"/>
        <v>8</v>
      </c>
      <c r="T38" s="8">
        <v>1</v>
      </c>
      <c r="U38" s="11">
        <f t="shared" si="7"/>
        <v>10</v>
      </c>
      <c r="V38" s="1"/>
      <c r="W38" s="12">
        <f t="shared" si="8"/>
        <v>0</v>
      </c>
      <c r="X38" s="21">
        <v>121.55</v>
      </c>
      <c r="Y38" s="19">
        <f t="shared" si="9"/>
        <v>143.55000000000001</v>
      </c>
      <c r="AB38" s="1" t="s">
        <v>97</v>
      </c>
      <c r="AC38" s="12">
        <v>8</v>
      </c>
      <c r="AD38" s="15">
        <v>6</v>
      </c>
      <c r="AE38" s="11">
        <f t="shared" si="10"/>
        <v>12</v>
      </c>
      <c r="AF38" s="18">
        <v>4</v>
      </c>
      <c r="AG38" s="11">
        <f t="shared" si="11"/>
        <v>16</v>
      </c>
      <c r="AH38" s="2"/>
      <c r="AI38" s="11">
        <f t="shared" si="12"/>
        <v>0</v>
      </c>
      <c r="AJ38" s="2"/>
      <c r="AK38" s="12">
        <f t="shared" si="13"/>
        <v>0</v>
      </c>
      <c r="AL38" s="21">
        <v>77.91</v>
      </c>
      <c r="AM38" s="19">
        <f t="shared" si="14"/>
        <v>105.91</v>
      </c>
      <c r="AO38" s="1" t="s">
        <v>97</v>
      </c>
      <c r="AP38" s="12"/>
      <c r="AQ38" s="15"/>
      <c r="AR38" s="11">
        <f t="shared" si="15"/>
        <v>0</v>
      </c>
      <c r="AS38" s="18"/>
      <c r="AT38" s="11">
        <f t="shared" si="16"/>
        <v>0</v>
      </c>
      <c r="AU38" s="2"/>
      <c r="AV38" s="11">
        <f t="shared" si="17"/>
        <v>0</v>
      </c>
      <c r="AW38" s="2"/>
      <c r="AX38" s="12">
        <f t="shared" si="18"/>
        <v>0</v>
      </c>
      <c r="AY38" s="21"/>
      <c r="AZ38" s="19">
        <f t="shared" si="19"/>
        <v>0</v>
      </c>
      <c r="BB38" s="1" t="s">
        <v>97</v>
      </c>
      <c r="BC38" s="12">
        <v>8</v>
      </c>
      <c r="BD38" s="15">
        <v>7</v>
      </c>
      <c r="BE38" s="11">
        <f t="shared" si="20"/>
        <v>14</v>
      </c>
      <c r="BF38" s="18">
        <v>3</v>
      </c>
      <c r="BG38" s="11">
        <f t="shared" si="21"/>
        <v>12</v>
      </c>
      <c r="BH38" s="2">
        <v>1</v>
      </c>
      <c r="BI38" s="11">
        <f t="shared" si="22"/>
        <v>10</v>
      </c>
      <c r="BJ38" s="2"/>
      <c r="BK38" s="12">
        <f t="shared" si="23"/>
        <v>0</v>
      </c>
      <c r="BL38" s="21">
        <v>256.89999999999998</v>
      </c>
      <c r="BM38" s="19">
        <f t="shared" si="24"/>
        <v>292.89999999999998</v>
      </c>
      <c r="BP38" s="1" t="s">
        <v>97</v>
      </c>
      <c r="BQ38" s="12">
        <v>9</v>
      </c>
      <c r="BR38" s="15">
        <v>10</v>
      </c>
      <c r="BS38" s="11">
        <f t="shared" si="25"/>
        <v>20</v>
      </c>
      <c r="BT38" s="18"/>
      <c r="BU38" s="11">
        <f t="shared" si="26"/>
        <v>0</v>
      </c>
      <c r="BV38" s="2"/>
      <c r="BW38" s="11">
        <f t="shared" si="27"/>
        <v>0</v>
      </c>
      <c r="BX38" s="2"/>
      <c r="BY38" s="12">
        <f t="shared" si="28"/>
        <v>0</v>
      </c>
      <c r="BZ38" s="21">
        <v>179.977</v>
      </c>
      <c r="CA38" s="45">
        <f t="shared" si="30"/>
        <v>199.977</v>
      </c>
      <c r="CC38" s="1" t="s">
        <v>97</v>
      </c>
      <c r="CD38" s="46">
        <f t="shared" si="29"/>
        <v>815.83699999999999</v>
      </c>
    </row>
    <row r="39" spans="1:82">
      <c r="A39" s="1" t="s">
        <v>98</v>
      </c>
      <c r="B39" s="12">
        <v>15</v>
      </c>
      <c r="C39" s="15">
        <v>2</v>
      </c>
      <c r="D39" s="11">
        <f t="shared" si="1"/>
        <v>4</v>
      </c>
      <c r="E39" s="17">
        <v>1</v>
      </c>
      <c r="F39" s="11">
        <f t="shared" si="2"/>
        <v>4</v>
      </c>
      <c r="G39" s="8"/>
      <c r="H39" s="11">
        <f t="shared" si="3"/>
        <v>0</v>
      </c>
      <c r="I39" s="2"/>
      <c r="J39" s="13">
        <f t="shared" si="4"/>
        <v>0</v>
      </c>
      <c r="K39" s="21">
        <v>109.79</v>
      </c>
      <c r="L39" s="19">
        <f t="shared" si="0"/>
        <v>117.79</v>
      </c>
      <c r="N39" s="1" t="s">
        <v>98</v>
      </c>
      <c r="O39" s="12">
        <v>13</v>
      </c>
      <c r="P39" s="15">
        <v>7</v>
      </c>
      <c r="Q39" s="11">
        <f t="shared" si="5"/>
        <v>14</v>
      </c>
      <c r="R39" s="17"/>
      <c r="S39" s="11">
        <f t="shared" si="6"/>
        <v>0</v>
      </c>
      <c r="T39" s="8">
        <v>7</v>
      </c>
      <c r="U39" s="11">
        <f t="shared" si="7"/>
        <v>70</v>
      </c>
      <c r="V39" s="1"/>
      <c r="W39" s="12">
        <f t="shared" si="8"/>
        <v>0</v>
      </c>
      <c r="X39" s="21">
        <v>94.62</v>
      </c>
      <c r="Y39" s="19">
        <f t="shared" si="9"/>
        <v>178.62</v>
      </c>
      <c r="AB39" s="1" t="s">
        <v>98</v>
      </c>
      <c r="AC39" s="12">
        <v>5</v>
      </c>
      <c r="AD39" s="15">
        <v>3</v>
      </c>
      <c r="AE39" s="11">
        <f t="shared" si="10"/>
        <v>6</v>
      </c>
      <c r="AF39" s="18"/>
      <c r="AG39" s="11">
        <f t="shared" si="11"/>
        <v>0</v>
      </c>
      <c r="AH39" s="2">
        <v>10</v>
      </c>
      <c r="AI39" s="11">
        <f t="shared" si="12"/>
        <v>100</v>
      </c>
      <c r="AJ39" s="2">
        <v>1</v>
      </c>
      <c r="AK39" s="12">
        <f t="shared" si="13"/>
        <v>10</v>
      </c>
      <c r="AL39" s="21">
        <v>81.06</v>
      </c>
      <c r="AM39" s="19">
        <f t="shared" si="14"/>
        <v>197.06</v>
      </c>
      <c r="AO39" s="1" t="s">
        <v>98</v>
      </c>
      <c r="AP39" s="12"/>
      <c r="AQ39" s="15"/>
      <c r="AR39" s="11">
        <f t="shared" si="15"/>
        <v>0</v>
      </c>
      <c r="AS39" s="18"/>
      <c r="AT39" s="11">
        <f t="shared" si="16"/>
        <v>0</v>
      </c>
      <c r="AU39" s="2"/>
      <c r="AV39" s="11">
        <f t="shared" si="17"/>
        <v>0</v>
      </c>
      <c r="AW39" s="2"/>
      <c r="AX39" s="12">
        <f t="shared" si="18"/>
        <v>0</v>
      </c>
      <c r="AY39" s="21"/>
      <c r="AZ39" s="19">
        <f t="shared" si="19"/>
        <v>0</v>
      </c>
      <c r="BB39" s="1" t="s">
        <v>98</v>
      </c>
      <c r="BC39" s="12">
        <v>1</v>
      </c>
      <c r="BD39" s="15">
        <v>3</v>
      </c>
      <c r="BE39" s="11">
        <f t="shared" si="20"/>
        <v>6</v>
      </c>
      <c r="BF39" s="18">
        <v>10</v>
      </c>
      <c r="BG39" s="11">
        <f t="shared" si="21"/>
        <v>40</v>
      </c>
      <c r="BH39" s="2">
        <v>5</v>
      </c>
      <c r="BI39" s="11">
        <f t="shared" si="22"/>
        <v>50</v>
      </c>
      <c r="BJ39" s="2"/>
      <c r="BK39" s="12">
        <f t="shared" si="23"/>
        <v>0</v>
      </c>
      <c r="BL39" s="21">
        <v>338.88</v>
      </c>
      <c r="BM39" s="19">
        <f t="shared" si="24"/>
        <v>434.88</v>
      </c>
      <c r="BP39" s="1" t="s">
        <v>98</v>
      </c>
      <c r="BQ39" s="12">
        <v>1</v>
      </c>
      <c r="BR39" s="15">
        <v>6</v>
      </c>
      <c r="BS39" s="11">
        <f t="shared" si="25"/>
        <v>12</v>
      </c>
      <c r="BT39" s="18">
        <v>7</v>
      </c>
      <c r="BU39" s="11">
        <f t="shared" si="26"/>
        <v>28</v>
      </c>
      <c r="BV39" s="2">
        <v>5</v>
      </c>
      <c r="BW39" s="11">
        <f t="shared" si="27"/>
        <v>50</v>
      </c>
      <c r="BX39" s="2"/>
      <c r="BY39" s="12">
        <f t="shared" si="28"/>
        <v>0</v>
      </c>
      <c r="BZ39" s="21">
        <v>242</v>
      </c>
      <c r="CA39" s="45">
        <f t="shared" si="30"/>
        <v>332</v>
      </c>
      <c r="CC39" s="1" t="s">
        <v>98</v>
      </c>
      <c r="CD39" s="46">
        <f t="shared" si="29"/>
        <v>1260.3499999999999</v>
      </c>
    </row>
    <row r="40" spans="1:82">
      <c r="A40" s="1" t="s">
        <v>99</v>
      </c>
      <c r="B40" s="12">
        <v>13</v>
      </c>
      <c r="C40" s="15">
        <v>5</v>
      </c>
      <c r="D40" s="11">
        <f t="shared" si="1"/>
        <v>10</v>
      </c>
      <c r="E40" s="17"/>
      <c r="F40" s="11">
        <f t="shared" si="2"/>
        <v>0</v>
      </c>
      <c r="G40" s="8"/>
      <c r="H40" s="11">
        <f t="shared" si="3"/>
        <v>0</v>
      </c>
      <c r="I40" s="2"/>
      <c r="J40" s="13">
        <f t="shared" si="4"/>
        <v>0</v>
      </c>
      <c r="K40" s="21">
        <v>75.22</v>
      </c>
      <c r="L40" s="19">
        <f t="shared" si="0"/>
        <v>85.22</v>
      </c>
      <c r="N40" s="1" t="s">
        <v>99</v>
      </c>
      <c r="O40" s="12">
        <v>19</v>
      </c>
      <c r="P40" s="15">
        <v>1</v>
      </c>
      <c r="Q40" s="11">
        <f t="shared" si="5"/>
        <v>2</v>
      </c>
      <c r="R40" s="17">
        <v>2</v>
      </c>
      <c r="S40" s="11">
        <f t="shared" si="6"/>
        <v>8</v>
      </c>
      <c r="T40" s="8">
        <v>5</v>
      </c>
      <c r="U40" s="11">
        <f t="shared" si="7"/>
        <v>50</v>
      </c>
      <c r="V40" s="1">
        <v>1</v>
      </c>
      <c r="W40" s="12">
        <f t="shared" si="8"/>
        <v>10</v>
      </c>
      <c r="X40" s="21">
        <v>73.59</v>
      </c>
      <c r="Y40" s="19">
        <f t="shared" si="9"/>
        <v>143.59</v>
      </c>
      <c r="AB40" s="1" t="s">
        <v>99</v>
      </c>
      <c r="AC40" s="12">
        <v>10</v>
      </c>
      <c r="AD40" s="15">
        <v>2</v>
      </c>
      <c r="AE40" s="11">
        <f t="shared" si="10"/>
        <v>4</v>
      </c>
      <c r="AF40" s="18">
        <v>4</v>
      </c>
      <c r="AG40" s="11">
        <f t="shared" si="11"/>
        <v>16</v>
      </c>
      <c r="AH40" s="2">
        <v>2</v>
      </c>
      <c r="AI40" s="11">
        <f t="shared" si="12"/>
        <v>20</v>
      </c>
      <c r="AJ40" s="2"/>
      <c r="AK40" s="12">
        <f t="shared" si="13"/>
        <v>0</v>
      </c>
      <c r="AL40" s="21">
        <v>82.19</v>
      </c>
      <c r="AM40" s="19">
        <f t="shared" si="14"/>
        <v>122.19</v>
      </c>
      <c r="AO40" s="1" t="s">
        <v>99</v>
      </c>
      <c r="AP40" s="12">
        <v>8</v>
      </c>
      <c r="AQ40" s="15">
        <v>3</v>
      </c>
      <c r="AR40" s="11">
        <f t="shared" si="15"/>
        <v>6</v>
      </c>
      <c r="AS40" s="18">
        <v>4</v>
      </c>
      <c r="AT40" s="11">
        <f t="shared" si="16"/>
        <v>16</v>
      </c>
      <c r="AU40" s="2">
        <v>1</v>
      </c>
      <c r="AV40" s="11">
        <f t="shared" si="17"/>
        <v>10</v>
      </c>
      <c r="AW40" s="2"/>
      <c r="AX40" s="12">
        <f t="shared" si="18"/>
        <v>0</v>
      </c>
      <c r="AY40" s="21">
        <v>120.25</v>
      </c>
      <c r="AZ40" s="19">
        <f t="shared" si="19"/>
        <v>152.25</v>
      </c>
      <c r="BB40" s="1" t="s">
        <v>99</v>
      </c>
      <c r="BC40" s="12">
        <v>9</v>
      </c>
      <c r="BD40" s="15">
        <v>7</v>
      </c>
      <c r="BE40" s="11">
        <f t="shared" si="20"/>
        <v>14</v>
      </c>
      <c r="BF40" s="18">
        <v>3</v>
      </c>
      <c r="BG40" s="11">
        <f t="shared" si="21"/>
        <v>12</v>
      </c>
      <c r="BH40" s="2"/>
      <c r="BI40" s="11">
        <f t="shared" si="22"/>
        <v>0</v>
      </c>
      <c r="BJ40" s="2"/>
      <c r="BK40" s="12">
        <f t="shared" si="23"/>
        <v>0</v>
      </c>
      <c r="BL40" s="21">
        <v>211.22</v>
      </c>
      <c r="BM40" s="19">
        <f t="shared" si="24"/>
        <v>237.22</v>
      </c>
      <c r="BP40" s="1" t="s">
        <v>99</v>
      </c>
      <c r="BQ40" s="12">
        <v>4</v>
      </c>
      <c r="BR40" s="15">
        <v>9</v>
      </c>
      <c r="BS40" s="11">
        <f t="shared" si="25"/>
        <v>18</v>
      </c>
      <c r="BT40" s="18">
        <v>5</v>
      </c>
      <c r="BU40" s="11">
        <f t="shared" si="26"/>
        <v>20</v>
      </c>
      <c r="BV40" s="2">
        <v>1</v>
      </c>
      <c r="BW40" s="11">
        <f t="shared" si="27"/>
        <v>10</v>
      </c>
      <c r="BX40" s="2"/>
      <c r="BY40" s="12">
        <f t="shared" si="28"/>
        <v>0</v>
      </c>
      <c r="BZ40" s="21">
        <v>140.62</v>
      </c>
      <c r="CA40" s="45">
        <f t="shared" si="30"/>
        <v>188.62</v>
      </c>
      <c r="CC40" s="1" t="s">
        <v>99</v>
      </c>
      <c r="CD40" s="46">
        <f t="shared" si="29"/>
        <v>929.09</v>
      </c>
    </row>
    <row r="41" spans="1:82">
      <c r="A41" s="1" t="s">
        <v>100</v>
      </c>
      <c r="B41" s="12">
        <v>15</v>
      </c>
      <c r="C41" s="15">
        <v>1</v>
      </c>
      <c r="D41" s="11">
        <f t="shared" si="1"/>
        <v>2</v>
      </c>
      <c r="E41" s="17">
        <v>2</v>
      </c>
      <c r="F41" s="11">
        <f t="shared" si="2"/>
        <v>8</v>
      </c>
      <c r="G41" s="8"/>
      <c r="H41" s="11">
        <f t="shared" si="3"/>
        <v>0</v>
      </c>
      <c r="I41" s="2"/>
      <c r="J41" s="13">
        <f t="shared" si="4"/>
        <v>0</v>
      </c>
      <c r="K41" s="21">
        <v>69.63</v>
      </c>
      <c r="L41" s="19">
        <f t="shared" si="0"/>
        <v>79.63</v>
      </c>
      <c r="N41" s="1" t="s">
        <v>100</v>
      </c>
      <c r="O41" s="12">
        <v>17</v>
      </c>
      <c r="P41" s="15">
        <v>5</v>
      </c>
      <c r="Q41" s="11">
        <f t="shared" si="5"/>
        <v>10</v>
      </c>
      <c r="R41" s="17">
        <v>3</v>
      </c>
      <c r="S41" s="11">
        <f t="shared" si="6"/>
        <v>12</v>
      </c>
      <c r="T41" s="8">
        <v>3</v>
      </c>
      <c r="U41" s="11">
        <f t="shared" si="7"/>
        <v>30</v>
      </c>
      <c r="V41" s="1">
        <v>2</v>
      </c>
      <c r="W41" s="12">
        <f t="shared" si="8"/>
        <v>20</v>
      </c>
      <c r="X41" s="21">
        <v>74.53</v>
      </c>
      <c r="Y41" s="19">
        <f t="shared" si="9"/>
        <v>146.53</v>
      </c>
      <c r="AB41" s="1" t="s">
        <v>100</v>
      </c>
      <c r="AC41" s="12">
        <v>3</v>
      </c>
      <c r="AD41" s="15">
        <v>1</v>
      </c>
      <c r="AE41" s="11">
        <f t="shared" si="10"/>
        <v>2</v>
      </c>
      <c r="AF41" s="18">
        <v>6</v>
      </c>
      <c r="AG41" s="11">
        <f t="shared" si="11"/>
        <v>24</v>
      </c>
      <c r="AH41" s="2">
        <v>8</v>
      </c>
      <c r="AI41" s="11">
        <f t="shared" si="12"/>
        <v>80</v>
      </c>
      <c r="AJ41" s="2"/>
      <c r="AK41" s="12">
        <f t="shared" si="13"/>
        <v>0</v>
      </c>
      <c r="AL41" s="21">
        <v>69.09</v>
      </c>
      <c r="AM41" s="19">
        <f t="shared" si="14"/>
        <v>175.09</v>
      </c>
      <c r="AO41" s="1" t="s">
        <v>100</v>
      </c>
      <c r="AP41" s="12">
        <v>5</v>
      </c>
      <c r="AQ41" s="15">
        <v>1</v>
      </c>
      <c r="AR41" s="11">
        <f t="shared" si="15"/>
        <v>2</v>
      </c>
      <c r="AS41" s="18">
        <v>3</v>
      </c>
      <c r="AT41" s="11">
        <f t="shared" si="16"/>
        <v>12</v>
      </c>
      <c r="AU41" s="2">
        <v>7</v>
      </c>
      <c r="AV41" s="11">
        <f t="shared" si="17"/>
        <v>70</v>
      </c>
      <c r="AW41" s="2">
        <v>15</v>
      </c>
      <c r="AX41" s="12">
        <f t="shared" si="18"/>
        <v>150</v>
      </c>
      <c r="AY41" s="21">
        <v>146.19</v>
      </c>
      <c r="AZ41" s="19">
        <f t="shared" si="19"/>
        <v>380.19</v>
      </c>
      <c r="BB41" s="1" t="s">
        <v>100</v>
      </c>
      <c r="BC41" s="12">
        <v>2</v>
      </c>
      <c r="BD41" s="15">
        <v>2</v>
      </c>
      <c r="BE41" s="11">
        <f t="shared" si="20"/>
        <v>4</v>
      </c>
      <c r="BF41" s="18">
        <v>15</v>
      </c>
      <c r="BG41" s="11">
        <f t="shared" si="21"/>
        <v>60</v>
      </c>
      <c r="BH41" s="2"/>
      <c r="BI41" s="11">
        <f t="shared" si="22"/>
        <v>0</v>
      </c>
      <c r="BJ41" s="2"/>
      <c r="BK41" s="12">
        <f t="shared" si="23"/>
        <v>0</v>
      </c>
      <c r="BL41" s="21">
        <v>254.78</v>
      </c>
      <c r="BM41" s="19">
        <f t="shared" si="24"/>
        <v>318.77999999999997</v>
      </c>
      <c r="BP41" s="1" t="s">
        <v>100</v>
      </c>
      <c r="BQ41" s="12">
        <v>1</v>
      </c>
      <c r="BR41" s="15">
        <v>11</v>
      </c>
      <c r="BS41" s="11">
        <f t="shared" si="25"/>
        <v>22</v>
      </c>
      <c r="BT41" s="18">
        <v>7</v>
      </c>
      <c r="BU41" s="11">
        <f t="shared" si="26"/>
        <v>28</v>
      </c>
      <c r="BV41" s="2"/>
      <c r="BW41" s="11">
        <f t="shared" si="27"/>
        <v>0</v>
      </c>
      <c r="BX41" s="2"/>
      <c r="BY41" s="12">
        <f t="shared" si="28"/>
        <v>0</v>
      </c>
      <c r="BZ41" s="21">
        <v>193.19</v>
      </c>
      <c r="CA41" s="45">
        <f t="shared" si="30"/>
        <v>243.19</v>
      </c>
      <c r="CC41" s="1" t="s">
        <v>100</v>
      </c>
      <c r="CD41" s="46">
        <f t="shared" si="29"/>
        <v>1343.4099999999999</v>
      </c>
    </row>
    <row r="42" spans="1:82">
      <c r="A42" s="1"/>
      <c r="B42" s="12"/>
      <c r="C42" s="15"/>
      <c r="D42" s="11">
        <f t="shared" si="1"/>
        <v>0</v>
      </c>
      <c r="E42" s="17"/>
      <c r="F42" s="11">
        <f t="shared" si="2"/>
        <v>0</v>
      </c>
      <c r="G42" s="8"/>
      <c r="H42" s="11">
        <f t="shared" si="3"/>
        <v>0</v>
      </c>
      <c r="I42" s="2"/>
      <c r="J42" s="13">
        <f t="shared" si="4"/>
        <v>0</v>
      </c>
      <c r="K42" s="21"/>
      <c r="L42" s="19">
        <f t="shared" si="0"/>
        <v>0</v>
      </c>
      <c r="N42" s="1"/>
      <c r="O42" s="12"/>
      <c r="P42" s="15"/>
      <c r="Q42" s="11">
        <f t="shared" si="5"/>
        <v>0</v>
      </c>
      <c r="R42" s="17"/>
      <c r="S42" s="11">
        <f t="shared" si="6"/>
        <v>0</v>
      </c>
      <c r="T42" s="8"/>
      <c r="U42" s="11">
        <f t="shared" si="7"/>
        <v>0</v>
      </c>
      <c r="V42" s="1"/>
      <c r="W42" s="12">
        <f t="shared" si="8"/>
        <v>0</v>
      </c>
      <c r="X42" s="21"/>
      <c r="Y42" s="19">
        <f t="shared" si="9"/>
        <v>0</v>
      </c>
      <c r="AB42" s="1"/>
      <c r="AC42" s="12"/>
      <c r="AD42" s="15"/>
      <c r="AE42" s="11">
        <f t="shared" si="10"/>
        <v>0</v>
      </c>
      <c r="AF42" s="18"/>
      <c r="AG42" s="11">
        <f t="shared" si="11"/>
        <v>0</v>
      </c>
      <c r="AH42" s="2"/>
      <c r="AI42" s="11">
        <f t="shared" si="12"/>
        <v>0</v>
      </c>
      <c r="AJ42" s="2"/>
      <c r="AK42" s="12">
        <f t="shared" si="13"/>
        <v>0</v>
      </c>
      <c r="AL42" s="21"/>
      <c r="AM42" s="19">
        <f t="shared" si="14"/>
        <v>0</v>
      </c>
      <c r="AO42" s="1"/>
      <c r="AP42" s="12"/>
      <c r="AQ42" s="15"/>
      <c r="AR42" s="11">
        <f t="shared" si="15"/>
        <v>0</v>
      </c>
      <c r="AS42" s="18"/>
      <c r="AT42" s="11">
        <f t="shared" si="16"/>
        <v>0</v>
      </c>
      <c r="AU42" s="2"/>
      <c r="AV42" s="11">
        <f t="shared" si="17"/>
        <v>0</v>
      </c>
      <c r="AW42" s="2"/>
      <c r="AX42" s="12">
        <f t="shared" si="18"/>
        <v>0</v>
      </c>
      <c r="AY42" s="21"/>
      <c r="AZ42" s="19">
        <f t="shared" si="19"/>
        <v>0</v>
      </c>
      <c r="BB42" s="1"/>
      <c r="BC42" s="12"/>
      <c r="BD42" s="15"/>
      <c r="BE42" s="11">
        <f t="shared" si="20"/>
        <v>0</v>
      </c>
      <c r="BF42" s="18"/>
      <c r="BG42" s="11">
        <f t="shared" si="21"/>
        <v>0</v>
      </c>
      <c r="BH42" s="2"/>
      <c r="BI42" s="11">
        <f t="shared" si="22"/>
        <v>0</v>
      </c>
      <c r="BJ42" s="2"/>
      <c r="BK42" s="12">
        <f t="shared" si="23"/>
        <v>0</v>
      </c>
      <c r="BL42" s="21"/>
      <c r="BM42" s="19">
        <f t="shared" si="24"/>
        <v>0</v>
      </c>
      <c r="BP42" s="1"/>
      <c r="BQ42" s="12"/>
      <c r="BR42" s="15"/>
      <c r="BS42" s="11">
        <f t="shared" si="25"/>
        <v>0</v>
      </c>
      <c r="BT42" s="18"/>
      <c r="BU42" s="11">
        <f t="shared" si="26"/>
        <v>0</v>
      </c>
      <c r="BV42" s="2"/>
      <c r="BW42" s="11">
        <f t="shared" si="27"/>
        <v>0</v>
      </c>
      <c r="BX42" s="2"/>
      <c r="BY42" s="12">
        <f t="shared" si="28"/>
        <v>0</v>
      </c>
      <c r="BZ42" s="21"/>
      <c r="CA42" s="45">
        <f t="shared" si="30"/>
        <v>0</v>
      </c>
      <c r="CC42" s="1"/>
      <c r="CD42" s="46">
        <f t="shared" si="29"/>
        <v>0</v>
      </c>
    </row>
    <row r="43" spans="1:82">
      <c r="A43" s="1"/>
      <c r="B43" s="12"/>
      <c r="C43" s="15"/>
      <c r="D43" s="11">
        <f t="shared" si="1"/>
        <v>0</v>
      </c>
      <c r="E43" s="17"/>
      <c r="F43" s="11">
        <f t="shared" si="2"/>
        <v>0</v>
      </c>
      <c r="G43" s="8"/>
      <c r="H43" s="11">
        <f t="shared" si="3"/>
        <v>0</v>
      </c>
      <c r="I43" s="2"/>
      <c r="J43" s="13">
        <f t="shared" si="4"/>
        <v>0</v>
      </c>
      <c r="K43" s="21"/>
      <c r="L43" s="19">
        <f t="shared" si="0"/>
        <v>0</v>
      </c>
      <c r="N43" s="1"/>
      <c r="O43" s="12"/>
      <c r="P43" s="15"/>
      <c r="Q43" s="11">
        <f t="shared" si="5"/>
        <v>0</v>
      </c>
      <c r="R43" s="17"/>
      <c r="S43" s="11">
        <f t="shared" si="6"/>
        <v>0</v>
      </c>
      <c r="T43" s="8"/>
      <c r="U43" s="11">
        <f t="shared" si="7"/>
        <v>0</v>
      </c>
      <c r="V43" s="1"/>
      <c r="W43" s="12">
        <f t="shared" si="8"/>
        <v>0</v>
      </c>
      <c r="X43" s="21"/>
      <c r="Y43" s="19">
        <f t="shared" si="9"/>
        <v>0</v>
      </c>
      <c r="AB43" s="1"/>
      <c r="AC43" s="12"/>
      <c r="AD43" s="15"/>
      <c r="AE43" s="11">
        <f t="shared" ref="AE43:AE52" si="31">2*AD43</f>
        <v>0</v>
      </c>
      <c r="AF43" s="18"/>
      <c r="AG43" s="11">
        <f t="shared" si="11"/>
        <v>0</v>
      </c>
      <c r="AH43" s="2"/>
      <c r="AI43" s="11">
        <f t="shared" si="12"/>
        <v>0</v>
      </c>
      <c r="AJ43" s="2"/>
      <c r="AK43" s="12">
        <f t="shared" si="13"/>
        <v>0</v>
      </c>
      <c r="AL43" s="21"/>
      <c r="AM43" s="19">
        <f t="shared" si="14"/>
        <v>0</v>
      </c>
      <c r="AO43" s="1"/>
      <c r="AP43" s="12"/>
      <c r="AQ43" s="15"/>
      <c r="AR43" s="11">
        <f t="shared" si="15"/>
        <v>0</v>
      </c>
      <c r="AS43" s="18"/>
      <c r="AT43" s="11">
        <f t="shared" si="16"/>
        <v>0</v>
      </c>
      <c r="AU43" s="2"/>
      <c r="AV43" s="11">
        <f t="shared" si="17"/>
        <v>0</v>
      </c>
      <c r="AW43" s="2"/>
      <c r="AX43" s="12">
        <f t="shared" si="18"/>
        <v>0</v>
      </c>
      <c r="AY43" s="21"/>
      <c r="AZ43" s="19">
        <f t="shared" si="19"/>
        <v>0</v>
      </c>
      <c r="BB43" s="1"/>
      <c r="BC43" s="12"/>
      <c r="BD43" s="15"/>
      <c r="BE43" s="11">
        <f t="shared" si="20"/>
        <v>0</v>
      </c>
      <c r="BF43" s="18"/>
      <c r="BG43" s="11">
        <f t="shared" si="21"/>
        <v>0</v>
      </c>
      <c r="BH43" s="2"/>
      <c r="BI43" s="11">
        <f t="shared" si="22"/>
        <v>0</v>
      </c>
      <c r="BJ43" s="2"/>
      <c r="BK43" s="12">
        <f t="shared" si="23"/>
        <v>0</v>
      </c>
      <c r="BL43" s="21"/>
      <c r="BM43" s="19">
        <f t="shared" si="24"/>
        <v>0</v>
      </c>
      <c r="BP43" s="1"/>
      <c r="BQ43" s="12"/>
      <c r="BR43" s="15"/>
      <c r="BS43" s="11">
        <f t="shared" ref="BS43:BS44" si="32">2*BR43</f>
        <v>0</v>
      </c>
      <c r="BT43" s="18"/>
      <c r="BU43" s="11">
        <f t="shared" si="26"/>
        <v>0</v>
      </c>
      <c r="BV43" s="2"/>
      <c r="BW43" s="11">
        <f t="shared" ref="BW43:BW44" si="33">10*BV43</f>
        <v>0</v>
      </c>
      <c r="BX43" s="2"/>
      <c r="BY43" s="12">
        <f t="shared" si="28"/>
        <v>0</v>
      </c>
      <c r="BZ43" s="21"/>
      <c r="CA43" s="45">
        <f t="shared" si="30"/>
        <v>0</v>
      </c>
      <c r="CC43" s="1"/>
      <c r="CD43" s="1"/>
    </row>
    <row r="44" spans="1:82">
      <c r="A44" s="1"/>
      <c r="B44" s="12"/>
      <c r="C44" s="15"/>
      <c r="D44" s="11">
        <f t="shared" si="1"/>
        <v>0</v>
      </c>
      <c r="E44" s="17"/>
      <c r="F44" s="11">
        <f t="shared" si="2"/>
        <v>0</v>
      </c>
      <c r="G44" s="8"/>
      <c r="H44" s="11">
        <f t="shared" si="3"/>
        <v>0</v>
      </c>
      <c r="I44" s="2"/>
      <c r="J44" s="13">
        <f t="shared" si="4"/>
        <v>0</v>
      </c>
      <c r="K44" s="21"/>
      <c r="L44" s="19">
        <f t="shared" si="0"/>
        <v>0</v>
      </c>
      <c r="N44" s="1"/>
      <c r="O44" s="12"/>
      <c r="P44" s="15"/>
      <c r="Q44" s="11">
        <f t="shared" si="5"/>
        <v>0</v>
      </c>
      <c r="R44" s="17"/>
      <c r="S44" s="11">
        <f t="shared" si="6"/>
        <v>0</v>
      </c>
      <c r="T44" s="8"/>
      <c r="U44" s="11">
        <f t="shared" si="7"/>
        <v>0</v>
      </c>
      <c r="V44" s="1"/>
      <c r="W44" s="12">
        <f t="shared" si="8"/>
        <v>0</v>
      </c>
      <c r="X44" s="21"/>
      <c r="Y44" s="19">
        <f t="shared" si="9"/>
        <v>0</v>
      </c>
      <c r="AB44" s="1"/>
      <c r="AC44" s="12"/>
      <c r="AD44" s="15"/>
      <c r="AE44" s="11">
        <f t="shared" si="31"/>
        <v>0</v>
      </c>
      <c r="AF44" s="18"/>
      <c r="AG44" s="11">
        <f t="shared" si="11"/>
        <v>0</v>
      </c>
      <c r="AH44" s="2"/>
      <c r="AI44" s="11">
        <f t="shared" ref="AI44:AI52" si="34">10*AH44</f>
        <v>0</v>
      </c>
      <c r="AJ44" s="2"/>
      <c r="AK44" s="12">
        <f t="shared" si="13"/>
        <v>0</v>
      </c>
      <c r="AL44" s="21"/>
      <c r="AM44" s="19">
        <f t="shared" si="14"/>
        <v>0</v>
      </c>
      <c r="AO44" s="1"/>
      <c r="AP44" s="12"/>
      <c r="AQ44" s="15"/>
      <c r="AR44" s="11">
        <f t="shared" si="15"/>
        <v>0</v>
      </c>
      <c r="AS44" s="18"/>
      <c r="AT44" s="11">
        <f t="shared" si="16"/>
        <v>0</v>
      </c>
      <c r="AU44" s="2"/>
      <c r="AV44" s="11">
        <f t="shared" si="17"/>
        <v>0</v>
      </c>
      <c r="AW44" s="2"/>
      <c r="AX44" s="12">
        <f t="shared" si="18"/>
        <v>0</v>
      </c>
      <c r="AY44" s="21"/>
      <c r="AZ44" s="19">
        <f t="shared" si="19"/>
        <v>0</v>
      </c>
      <c r="BB44" s="1"/>
      <c r="BC44" s="12"/>
      <c r="BD44" s="15"/>
      <c r="BE44" s="11">
        <f t="shared" si="20"/>
        <v>0</v>
      </c>
      <c r="BF44" s="18"/>
      <c r="BG44" s="11">
        <f t="shared" si="21"/>
        <v>0</v>
      </c>
      <c r="BH44" s="2"/>
      <c r="BI44" s="11">
        <f t="shared" si="22"/>
        <v>0</v>
      </c>
      <c r="BJ44" s="2"/>
      <c r="BK44" s="12">
        <f t="shared" si="23"/>
        <v>0</v>
      </c>
      <c r="BL44" s="21"/>
      <c r="BM44" s="19">
        <f t="shared" ref="BM44:BM52" si="35">BL44+BK44+BI44+BG44+BE44</f>
        <v>0</v>
      </c>
      <c r="BP44" s="1"/>
      <c r="BQ44" s="12"/>
      <c r="BR44" s="15"/>
      <c r="BS44" s="11">
        <f t="shared" si="32"/>
        <v>0</v>
      </c>
      <c r="BT44" s="18"/>
      <c r="BU44" s="11">
        <f t="shared" ref="BU44" si="36">4*BT44</f>
        <v>0</v>
      </c>
      <c r="BV44" s="2"/>
      <c r="BW44" s="11">
        <f t="shared" si="33"/>
        <v>0</v>
      </c>
      <c r="BX44" s="2"/>
      <c r="BY44" s="12">
        <f t="shared" ref="BY44" si="37">10*BX44</f>
        <v>0</v>
      </c>
      <c r="BZ44" s="21"/>
      <c r="CA44" s="19">
        <f t="shared" ref="CA44" si="38">BZ44+BY44+BW44+BU44+BS44</f>
        <v>0</v>
      </c>
      <c r="CC44" s="1"/>
      <c r="CD44" s="1"/>
    </row>
    <row r="45" spans="1:82">
      <c r="A45" s="1"/>
      <c r="B45" s="12"/>
      <c r="C45" s="15"/>
      <c r="D45" s="11">
        <f t="shared" si="1"/>
        <v>0</v>
      </c>
      <c r="E45" s="17"/>
      <c r="F45" s="11">
        <f t="shared" si="2"/>
        <v>0</v>
      </c>
      <c r="G45" s="8"/>
      <c r="H45" s="11">
        <f t="shared" si="3"/>
        <v>0</v>
      </c>
      <c r="I45" s="2"/>
      <c r="J45" s="13">
        <f t="shared" si="4"/>
        <v>0</v>
      </c>
      <c r="K45" s="21"/>
      <c r="L45" s="19">
        <f t="shared" si="0"/>
        <v>0</v>
      </c>
      <c r="N45" s="1"/>
      <c r="O45" s="12"/>
      <c r="P45" s="15"/>
      <c r="Q45" s="11">
        <f t="shared" ref="Q45:Q52" si="39">2*P45</f>
        <v>0</v>
      </c>
      <c r="R45" s="17"/>
      <c r="S45" s="11">
        <f t="shared" si="6"/>
        <v>0</v>
      </c>
      <c r="T45" s="8"/>
      <c r="U45" s="11">
        <f t="shared" si="7"/>
        <v>0</v>
      </c>
      <c r="V45" s="1"/>
      <c r="W45" s="12">
        <f t="shared" si="8"/>
        <v>0</v>
      </c>
      <c r="X45" s="21"/>
      <c r="Y45" s="19">
        <f t="shared" si="9"/>
        <v>0</v>
      </c>
      <c r="AB45" s="1"/>
      <c r="AC45" s="12"/>
      <c r="AD45" s="15"/>
      <c r="AE45" s="11">
        <f t="shared" si="31"/>
        <v>0</v>
      </c>
      <c r="AF45" s="18"/>
      <c r="AG45" s="11">
        <f t="shared" si="11"/>
        <v>0</v>
      </c>
      <c r="AH45" s="2"/>
      <c r="AI45" s="11">
        <f t="shared" si="34"/>
        <v>0</v>
      </c>
      <c r="AJ45" s="2"/>
      <c r="AK45" s="12">
        <f t="shared" si="13"/>
        <v>0</v>
      </c>
      <c r="AL45" s="21"/>
      <c r="AM45" s="19">
        <f t="shared" si="14"/>
        <v>0</v>
      </c>
      <c r="AO45" s="1"/>
      <c r="AP45" s="12"/>
      <c r="AQ45" s="15"/>
      <c r="AR45" s="11">
        <f t="shared" si="15"/>
        <v>0</v>
      </c>
      <c r="AS45" s="18"/>
      <c r="AT45" s="11">
        <f t="shared" si="16"/>
        <v>0</v>
      </c>
      <c r="AU45" s="2"/>
      <c r="AV45" s="11">
        <f t="shared" si="17"/>
        <v>0</v>
      </c>
      <c r="AW45" s="2"/>
      <c r="AX45" s="12">
        <f t="shared" ref="AX45:AX52" si="40">10*AW45</f>
        <v>0</v>
      </c>
      <c r="AY45" s="21"/>
      <c r="AZ45" s="19">
        <f t="shared" si="19"/>
        <v>0</v>
      </c>
      <c r="BB45" s="1"/>
      <c r="BC45" s="12"/>
      <c r="BD45" s="15"/>
      <c r="BE45" s="11">
        <f t="shared" si="20"/>
        <v>0</v>
      </c>
      <c r="BF45" s="18"/>
      <c r="BG45" s="11">
        <f t="shared" si="21"/>
        <v>0</v>
      </c>
      <c r="BH45" s="2"/>
      <c r="BI45" s="11">
        <f t="shared" si="22"/>
        <v>0</v>
      </c>
      <c r="BJ45" s="2"/>
      <c r="BK45" s="12">
        <f t="shared" ref="BK45:BK52" si="41">10*BJ45</f>
        <v>0</v>
      </c>
      <c r="BL45" s="21"/>
      <c r="BM45" s="19">
        <f t="shared" si="35"/>
        <v>0</v>
      </c>
      <c r="CC45" s="1"/>
      <c r="CD45" s="1"/>
    </row>
    <row r="46" spans="1:82">
      <c r="A46" s="1"/>
      <c r="B46" s="12"/>
      <c r="C46" s="15"/>
      <c r="D46" s="11">
        <f t="shared" ref="D46:D52" si="42">2*C46</f>
        <v>0</v>
      </c>
      <c r="E46" s="17"/>
      <c r="F46" s="11">
        <f t="shared" si="2"/>
        <v>0</v>
      </c>
      <c r="G46" s="8"/>
      <c r="H46" s="11">
        <f t="shared" si="3"/>
        <v>0</v>
      </c>
      <c r="I46" s="2"/>
      <c r="J46" s="13">
        <f t="shared" si="4"/>
        <v>0</v>
      </c>
      <c r="K46" s="21"/>
      <c r="L46" s="19">
        <f t="shared" si="0"/>
        <v>0</v>
      </c>
      <c r="N46" s="1"/>
      <c r="O46" s="12"/>
      <c r="P46" s="15"/>
      <c r="Q46" s="11">
        <f t="shared" si="39"/>
        <v>0</v>
      </c>
      <c r="R46" s="17"/>
      <c r="S46" s="11">
        <f t="shared" si="6"/>
        <v>0</v>
      </c>
      <c r="T46" s="8"/>
      <c r="U46" s="11">
        <f t="shared" si="7"/>
        <v>0</v>
      </c>
      <c r="V46" s="2"/>
      <c r="W46" s="12">
        <f t="shared" ref="W46:W52" si="43">10*V46</f>
        <v>0</v>
      </c>
      <c r="X46" s="21"/>
      <c r="Y46" s="19">
        <f t="shared" si="9"/>
        <v>0</v>
      </c>
      <c r="AB46" s="1"/>
      <c r="AC46" s="12"/>
      <c r="AD46" s="15"/>
      <c r="AE46" s="11">
        <f t="shared" si="31"/>
        <v>0</v>
      </c>
      <c r="AF46" s="18"/>
      <c r="AG46" s="11">
        <f t="shared" si="11"/>
        <v>0</v>
      </c>
      <c r="AH46" s="2"/>
      <c r="AI46" s="11">
        <f t="shared" si="34"/>
        <v>0</v>
      </c>
      <c r="AJ46" s="2"/>
      <c r="AK46" s="12">
        <f t="shared" si="13"/>
        <v>0</v>
      </c>
      <c r="AL46" s="21"/>
      <c r="AM46" s="19">
        <f t="shared" si="14"/>
        <v>0</v>
      </c>
      <c r="AO46" s="1"/>
      <c r="AP46" s="12"/>
      <c r="AQ46" s="15"/>
      <c r="AR46" s="11">
        <f t="shared" si="15"/>
        <v>0</v>
      </c>
      <c r="AS46" s="18"/>
      <c r="AT46" s="11">
        <f t="shared" si="16"/>
        <v>0</v>
      </c>
      <c r="AU46" s="2"/>
      <c r="AV46" s="11">
        <f t="shared" ref="AV46:AV52" si="44">10*AU46</f>
        <v>0</v>
      </c>
      <c r="AW46" s="2"/>
      <c r="AX46" s="12">
        <f t="shared" si="40"/>
        <v>0</v>
      </c>
      <c r="AY46" s="21"/>
      <c r="AZ46" s="19">
        <f t="shared" si="19"/>
        <v>0</v>
      </c>
      <c r="BB46" s="1"/>
      <c r="BC46" s="12"/>
      <c r="BD46" s="15"/>
      <c r="BE46" s="11">
        <f t="shared" si="20"/>
        <v>0</v>
      </c>
      <c r="BF46" s="18"/>
      <c r="BG46" s="11">
        <f t="shared" si="21"/>
        <v>0</v>
      </c>
      <c r="BH46" s="2"/>
      <c r="BI46" s="11">
        <f t="shared" si="22"/>
        <v>0</v>
      </c>
      <c r="BJ46" s="2"/>
      <c r="BK46" s="12">
        <f t="shared" si="41"/>
        <v>0</v>
      </c>
      <c r="BL46" s="21"/>
      <c r="BM46" s="19">
        <f t="shared" si="35"/>
        <v>0</v>
      </c>
      <c r="CC46" s="1"/>
      <c r="CD46" s="1"/>
    </row>
    <row r="47" spans="1:82">
      <c r="A47" s="1"/>
      <c r="B47" s="12"/>
      <c r="C47" s="15"/>
      <c r="D47" s="11">
        <f t="shared" si="42"/>
        <v>0</v>
      </c>
      <c r="E47" s="18"/>
      <c r="F47" s="11">
        <f t="shared" ref="F47:F52" si="45">4*E47</f>
        <v>0</v>
      </c>
      <c r="G47" s="8"/>
      <c r="H47" s="11">
        <f t="shared" si="3"/>
        <v>0</v>
      </c>
      <c r="I47" s="2"/>
      <c r="J47" s="13">
        <f t="shared" si="4"/>
        <v>0</v>
      </c>
      <c r="K47" s="21"/>
      <c r="L47" s="19">
        <f t="shared" si="0"/>
        <v>0</v>
      </c>
      <c r="N47" s="1"/>
      <c r="O47" s="12"/>
      <c r="P47" s="15"/>
      <c r="Q47" s="11">
        <f t="shared" si="39"/>
        <v>0</v>
      </c>
      <c r="R47" s="18"/>
      <c r="S47" s="11">
        <f t="shared" ref="S47:S52" si="46">4*R47</f>
        <v>0</v>
      </c>
      <c r="T47" s="8"/>
      <c r="U47" s="11">
        <f t="shared" si="7"/>
        <v>0</v>
      </c>
      <c r="V47" s="2"/>
      <c r="W47" s="12">
        <f t="shared" si="43"/>
        <v>0</v>
      </c>
      <c r="X47" s="21"/>
      <c r="Y47" s="19">
        <f t="shared" si="9"/>
        <v>0</v>
      </c>
      <c r="AB47" s="1"/>
      <c r="AC47" s="12"/>
      <c r="AD47" s="15"/>
      <c r="AE47" s="11">
        <f t="shared" si="31"/>
        <v>0</v>
      </c>
      <c r="AF47" s="18"/>
      <c r="AG47" s="11">
        <f t="shared" ref="AG47:AG52" si="47">4*AF47</f>
        <v>0</v>
      </c>
      <c r="AH47" s="2"/>
      <c r="AI47" s="11">
        <f t="shared" si="34"/>
        <v>0</v>
      </c>
      <c r="AJ47" s="2"/>
      <c r="AK47" s="12">
        <f t="shared" si="13"/>
        <v>0</v>
      </c>
      <c r="AL47" s="21"/>
      <c r="AM47" s="19">
        <f t="shared" si="14"/>
        <v>0</v>
      </c>
      <c r="AO47" s="1"/>
      <c r="AP47" s="12"/>
      <c r="AQ47" s="15"/>
      <c r="AR47" s="11">
        <f t="shared" si="15"/>
        <v>0</v>
      </c>
      <c r="AS47" s="18"/>
      <c r="AT47" s="11">
        <f t="shared" si="16"/>
        <v>0</v>
      </c>
      <c r="AU47" s="2"/>
      <c r="AV47" s="11">
        <f t="shared" si="44"/>
        <v>0</v>
      </c>
      <c r="AW47" s="2"/>
      <c r="AX47" s="12">
        <f t="shared" si="40"/>
        <v>0</v>
      </c>
      <c r="AY47" s="21"/>
      <c r="AZ47" s="19">
        <f t="shared" si="19"/>
        <v>0</v>
      </c>
      <c r="BB47" s="1"/>
      <c r="BC47" s="12"/>
      <c r="BD47" s="15"/>
      <c r="BE47" s="11">
        <f t="shared" si="20"/>
        <v>0</v>
      </c>
      <c r="BF47" s="18"/>
      <c r="BG47" s="11">
        <f t="shared" si="21"/>
        <v>0</v>
      </c>
      <c r="BH47" s="2"/>
      <c r="BI47" s="11">
        <f t="shared" ref="BI47:BI52" si="48">10*BH47</f>
        <v>0</v>
      </c>
      <c r="BJ47" s="2"/>
      <c r="BK47" s="12">
        <f t="shared" si="41"/>
        <v>0</v>
      </c>
      <c r="BL47" s="21"/>
      <c r="BM47" s="19">
        <f t="shared" si="35"/>
        <v>0</v>
      </c>
    </row>
    <row r="48" spans="1:82">
      <c r="A48" s="1"/>
      <c r="B48" s="12"/>
      <c r="C48" s="15"/>
      <c r="D48" s="11">
        <f t="shared" si="42"/>
        <v>0</v>
      </c>
      <c r="E48" s="18"/>
      <c r="F48" s="11">
        <f t="shared" si="45"/>
        <v>0</v>
      </c>
      <c r="G48" s="8"/>
      <c r="H48" s="11">
        <f t="shared" si="3"/>
        <v>0</v>
      </c>
      <c r="I48" s="2"/>
      <c r="J48" s="13">
        <f t="shared" ref="J48:J52" si="49">10*I48</f>
        <v>0</v>
      </c>
      <c r="K48" s="21"/>
      <c r="L48" s="19">
        <f t="shared" si="0"/>
        <v>0</v>
      </c>
      <c r="N48" s="1"/>
      <c r="O48" s="12"/>
      <c r="P48" s="15"/>
      <c r="Q48" s="11">
        <f t="shared" si="39"/>
        <v>0</v>
      </c>
      <c r="R48" s="18"/>
      <c r="S48" s="11">
        <f t="shared" si="46"/>
        <v>0</v>
      </c>
      <c r="T48" s="8"/>
      <c r="U48" s="11">
        <f t="shared" si="7"/>
        <v>0</v>
      </c>
      <c r="V48" s="2"/>
      <c r="W48" s="12">
        <f t="shared" si="43"/>
        <v>0</v>
      </c>
      <c r="X48" s="21"/>
      <c r="Y48" s="19">
        <f t="shared" si="9"/>
        <v>0</v>
      </c>
      <c r="AB48" s="1"/>
      <c r="AC48" s="12"/>
      <c r="AD48" s="15"/>
      <c r="AE48" s="11">
        <f t="shared" si="31"/>
        <v>0</v>
      </c>
      <c r="AF48" s="18"/>
      <c r="AG48" s="11">
        <f t="shared" si="47"/>
        <v>0</v>
      </c>
      <c r="AH48" s="2"/>
      <c r="AI48" s="11">
        <f t="shared" si="34"/>
        <v>0</v>
      </c>
      <c r="AJ48" s="2"/>
      <c r="AK48" s="12">
        <f t="shared" si="13"/>
        <v>0</v>
      </c>
      <c r="AL48" s="21"/>
      <c r="AM48" s="19">
        <f t="shared" ref="AM48:AM52" si="50">AL48+AK48+AI48+AG48+AE48</f>
        <v>0</v>
      </c>
      <c r="AO48" s="1"/>
      <c r="AP48" s="12"/>
      <c r="AQ48" s="15"/>
      <c r="AR48" s="11">
        <f t="shared" si="15"/>
        <v>0</v>
      </c>
      <c r="AS48" s="18"/>
      <c r="AT48" s="11">
        <f t="shared" si="16"/>
        <v>0</v>
      </c>
      <c r="AU48" s="2"/>
      <c r="AV48" s="11">
        <f t="shared" si="44"/>
        <v>0</v>
      </c>
      <c r="AW48" s="2"/>
      <c r="AX48" s="12">
        <f t="shared" si="40"/>
        <v>0</v>
      </c>
      <c r="AY48" s="21"/>
      <c r="AZ48" s="19">
        <f t="shared" si="19"/>
        <v>0</v>
      </c>
      <c r="BB48" s="1"/>
      <c r="BC48" s="12"/>
      <c r="BD48" s="15"/>
      <c r="BE48" s="11">
        <f t="shared" si="20"/>
        <v>0</v>
      </c>
      <c r="BF48" s="18"/>
      <c r="BG48" s="11">
        <f t="shared" si="21"/>
        <v>0</v>
      </c>
      <c r="BH48" s="2"/>
      <c r="BI48" s="11">
        <f t="shared" si="48"/>
        <v>0</v>
      </c>
      <c r="BJ48" s="2"/>
      <c r="BK48" s="12">
        <f t="shared" si="41"/>
        <v>0</v>
      </c>
      <c r="BL48" s="21"/>
      <c r="BM48" s="19">
        <f t="shared" si="35"/>
        <v>0</v>
      </c>
    </row>
    <row r="49" spans="1:65">
      <c r="A49" s="1"/>
      <c r="B49" s="12"/>
      <c r="C49" s="15"/>
      <c r="D49" s="11">
        <f t="shared" si="42"/>
        <v>0</v>
      </c>
      <c r="E49" s="18"/>
      <c r="F49" s="11">
        <f t="shared" si="45"/>
        <v>0</v>
      </c>
      <c r="G49" s="8"/>
      <c r="H49" s="11">
        <f t="shared" si="3"/>
        <v>0</v>
      </c>
      <c r="I49" s="2"/>
      <c r="J49" s="13">
        <f t="shared" si="49"/>
        <v>0</v>
      </c>
      <c r="K49" s="21"/>
      <c r="L49" s="19">
        <f t="shared" si="0"/>
        <v>0</v>
      </c>
      <c r="N49" s="1"/>
      <c r="O49" s="12"/>
      <c r="P49" s="15"/>
      <c r="Q49" s="11">
        <f t="shared" si="39"/>
        <v>0</v>
      </c>
      <c r="R49" s="18"/>
      <c r="S49" s="11">
        <f t="shared" si="46"/>
        <v>0</v>
      </c>
      <c r="T49" s="8"/>
      <c r="U49" s="11">
        <f t="shared" si="7"/>
        <v>0</v>
      </c>
      <c r="V49" s="2"/>
      <c r="W49" s="12">
        <f t="shared" si="43"/>
        <v>0</v>
      </c>
      <c r="X49" s="21"/>
      <c r="Y49" s="19">
        <f t="shared" si="9"/>
        <v>0</v>
      </c>
      <c r="AB49" s="1"/>
      <c r="AC49" s="12"/>
      <c r="AD49" s="15"/>
      <c r="AE49" s="11">
        <f t="shared" si="31"/>
        <v>0</v>
      </c>
      <c r="AF49" s="18"/>
      <c r="AG49" s="11">
        <f t="shared" si="47"/>
        <v>0</v>
      </c>
      <c r="AH49" s="2"/>
      <c r="AI49" s="11">
        <f t="shared" si="34"/>
        <v>0</v>
      </c>
      <c r="AJ49" s="2"/>
      <c r="AK49" s="12">
        <f t="shared" ref="AK49:AK52" si="51">10*AJ49</f>
        <v>0</v>
      </c>
      <c r="AL49" s="21"/>
      <c r="AM49" s="19">
        <f t="shared" si="50"/>
        <v>0</v>
      </c>
      <c r="AO49" s="1"/>
      <c r="AP49" s="12"/>
      <c r="AQ49" s="15"/>
      <c r="AR49" s="11">
        <f t="shared" si="15"/>
        <v>0</v>
      </c>
      <c r="AS49" s="18"/>
      <c r="AT49" s="11">
        <f t="shared" si="16"/>
        <v>0</v>
      </c>
      <c r="AU49" s="2"/>
      <c r="AV49" s="11">
        <f t="shared" si="44"/>
        <v>0</v>
      </c>
      <c r="AW49" s="2"/>
      <c r="AX49" s="12">
        <f t="shared" si="40"/>
        <v>0</v>
      </c>
      <c r="AY49" s="21"/>
      <c r="AZ49" s="19">
        <f t="shared" ref="AZ49:AZ52" si="52">AY49+AX49+AV49+AT49+AR49</f>
        <v>0</v>
      </c>
      <c r="BB49" s="1"/>
      <c r="BC49" s="12"/>
      <c r="BD49" s="15"/>
      <c r="BE49" s="11">
        <f t="shared" ref="BE49:BE52" si="53">2*BD49</f>
        <v>0</v>
      </c>
      <c r="BF49" s="18"/>
      <c r="BG49" s="11">
        <f t="shared" ref="BG49:BG52" si="54">4*BF49</f>
        <v>0</v>
      </c>
      <c r="BH49" s="2"/>
      <c r="BI49" s="11">
        <f t="shared" si="48"/>
        <v>0</v>
      </c>
      <c r="BJ49" s="2"/>
      <c r="BK49" s="12">
        <f t="shared" si="41"/>
        <v>0</v>
      </c>
      <c r="BL49" s="21"/>
      <c r="BM49" s="19">
        <f t="shared" si="35"/>
        <v>0</v>
      </c>
    </row>
    <row r="50" spans="1:65">
      <c r="A50" s="1"/>
      <c r="B50" s="12"/>
      <c r="C50" s="15"/>
      <c r="D50" s="11">
        <f t="shared" si="42"/>
        <v>0</v>
      </c>
      <c r="E50" s="18"/>
      <c r="F50" s="11">
        <f t="shared" si="45"/>
        <v>0</v>
      </c>
      <c r="G50" s="8"/>
      <c r="H50" s="11">
        <f t="shared" ref="H50" si="55">10*G50</f>
        <v>0</v>
      </c>
      <c r="I50" s="2"/>
      <c r="J50" s="13">
        <f t="shared" si="49"/>
        <v>0</v>
      </c>
      <c r="K50" s="21"/>
      <c r="L50" s="19">
        <f t="shared" si="0"/>
        <v>0</v>
      </c>
      <c r="N50" s="1"/>
      <c r="O50" s="12"/>
      <c r="P50" s="15"/>
      <c r="Q50" s="11">
        <f t="shared" si="39"/>
        <v>0</v>
      </c>
      <c r="R50" s="18"/>
      <c r="S50" s="11">
        <f t="shared" si="46"/>
        <v>0</v>
      </c>
      <c r="T50" s="8"/>
      <c r="U50" s="11">
        <f t="shared" si="7"/>
        <v>0</v>
      </c>
      <c r="V50" s="2"/>
      <c r="W50" s="12">
        <f t="shared" si="43"/>
        <v>0</v>
      </c>
      <c r="X50" s="21"/>
      <c r="Y50" s="19">
        <f t="shared" si="9"/>
        <v>0</v>
      </c>
      <c r="AB50" s="1"/>
      <c r="AC50" s="12"/>
      <c r="AD50" s="15"/>
      <c r="AE50" s="11">
        <f t="shared" si="31"/>
        <v>0</v>
      </c>
      <c r="AF50" s="18"/>
      <c r="AG50" s="11">
        <f t="shared" si="47"/>
        <v>0</v>
      </c>
      <c r="AH50" s="2"/>
      <c r="AI50" s="11">
        <f t="shared" si="34"/>
        <v>0</v>
      </c>
      <c r="AJ50" s="2"/>
      <c r="AK50" s="12">
        <f t="shared" si="51"/>
        <v>0</v>
      </c>
      <c r="AL50" s="21"/>
      <c r="AM50" s="19">
        <f t="shared" si="50"/>
        <v>0</v>
      </c>
      <c r="AO50" s="1"/>
      <c r="AP50" s="12"/>
      <c r="AQ50" s="15"/>
      <c r="AR50" s="11">
        <f t="shared" si="15"/>
        <v>0</v>
      </c>
      <c r="AS50" s="18"/>
      <c r="AT50" s="11">
        <f t="shared" ref="AT50:AT52" si="56">4*AS50</f>
        <v>0</v>
      </c>
      <c r="AU50" s="2"/>
      <c r="AV50" s="11">
        <f t="shared" si="44"/>
        <v>0</v>
      </c>
      <c r="AW50" s="2"/>
      <c r="AX50" s="12">
        <f t="shared" si="40"/>
        <v>0</v>
      </c>
      <c r="AY50" s="21"/>
      <c r="AZ50" s="19">
        <f t="shared" si="52"/>
        <v>0</v>
      </c>
      <c r="BB50" s="1"/>
      <c r="BC50" s="12"/>
      <c r="BD50" s="15"/>
      <c r="BE50" s="11">
        <f t="shared" si="53"/>
        <v>0</v>
      </c>
      <c r="BF50" s="18"/>
      <c r="BG50" s="11">
        <f t="shared" si="54"/>
        <v>0</v>
      </c>
      <c r="BH50" s="2"/>
      <c r="BI50" s="11">
        <f t="shared" si="48"/>
        <v>0</v>
      </c>
      <c r="BJ50" s="2"/>
      <c r="BK50" s="12">
        <f t="shared" si="41"/>
        <v>0</v>
      </c>
      <c r="BL50" s="21"/>
      <c r="BM50" s="19">
        <f t="shared" si="35"/>
        <v>0</v>
      </c>
    </row>
    <row r="51" spans="1:65">
      <c r="A51" s="1"/>
      <c r="B51" s="12"/>
      <c r="C51" s="15"/>
      <c r="D51" s="11">
        <f t="shared" si="42"/>
        <v>0</v>
      </c>
      <c r="E51" s="18"/>
      <c r="F51" s="11">
        <f t="shared" si="45"/>
        <v>0</v>
      </c>
      <c r="G51" s="2"/>
      <c r="H51" s="11">
        <f t="shared" ref="H51:H52" si="57">10*G51</f>
        <v>0</v>
      </c>
      <c r="I51" s="2"/>
      <c r="J51" s="13">
        <f t="shared" si="49"/>
        <v>0</v>
      </c>
      <c r="K51" s="21"/>
      <c r="L51" s="19">
        <f t="shared" si="0"/>
        <v>0</v>
      </c>
      <c r="N51" s="1"/>
      <c r="O51" s="12"/>
      <c r="P51" s="15"/>
      <c r="Q51" s="11">
        <f t="shared" si="39"/>
        <v>0</v>
      </c>
      <c r="R51" s="18"/>
      <c r="S51" s="11">
        <f t="shared" si="46"/>
        <v>0</v>
      </c>
      <c r="T51" s="2"/>
      <c r="U51" s="11">
        <f t="shared" ref="U51:U52" si="58">10*T51</f>
        <v>0</v>
      </c>
      <c r="V51" s="2"/>
      <c r="W51" s="12">
        <f t="shared" si="43"/>
        <v>0</v>
      </c>
      <c r="X51" s="21"/>
      <c r="Y51" s="19">
        <f t="shared" ref="Y51:Y52" si="59">X51+W51+U51+S51+Q51</f>
        <v>0</v>
      </c>
      <c r="AB51" s="1"/>
      <c r="AC51" s="12"/>
      <c r="AD51" s="15"/>
      <c r="AE51" s="11">
        <f t="shared" si="31"/>
        <v>0</v>
      </c>
      <c r="AF51" s="18"/>
      <c r="AG51" s="11">
        <f t="shared" si="47"/>
        <v>0</v>
      </c>
      <c r="AH51" s="2"/>
      <c r="AI51" s="11">
        <f t="shared" si="34"/>
        <v>0</v>
      </c>
      <c r="AJ51" s="2"/>
      <c r="AK51" s="12">
        <f t="shared" si="51"/>
        <v>0</v>
      </c>
      <c r="AL51" s="21"/>
      <c r="AM51" s="19">
        <f t="shared" si="50"/>
        <v>0</v>
      </c>
      <c r="AO51" s="1"/>
      <c r="AP51" s="12"/>
      <c r="AQ51" s="15"/>
      <c r="AR51" s="11">
        <f t="shared" ref="AR51:AR52" si="60">2*AQ51</f>
        <v>0</v>
      </c>
      <c r="AS51" s="18"/>
      <c r="AT51" s="11">
        <f t="shared" si="56"/>
        <v>0</v>
      </c>
      <c r="AU51" s="2"/>
      <c r="AV51" s="11">
        <f t="shared" si="44"/>
        <v>0</v>
      </c>
      <c r="AW51" s="2"/>
      <c r="AX51" s="12">
        <f t="shared" si="40"/>
        <v>0</v>
      </c>
      <c r="AY51" s="21"/>
      <c r="AZ51" s="19">
        <f t="shared" si="52"/>
        <v>0</v>
      </c>
      <c r="BB51" s="1"/>
      <c r="BC51" s="12"/>
      <c r="BD51" s="15"/>
      <c r="BE51" s="11">
        <f t="shared" si="53"/>
        <v>0</v>
      </c>
      <c r="BF51" s="18"/>
      <c r="BG51" s="11">
        <f t="shared" si="54"/>
        <v>0</v>
      </c>
      <c r="BH51" s="2"/>
      <c r="BI51" s="11">
        <f t="shared" si="48"/>
        <v>0</v>
      </c>
      <c r="BJ51" s="2"/>
      <c r="BK51" s="12">
        <f t="shared" si="41"/>
        <v>0</v>
      </c>
      <c r="BL51" s="21"/>
      <c r="BM51" s="19">
        <f t="shared" si="35"/>
        <v>0</v>
      </c>
    </row>
    <row r="52" spans="1:65">
      <c r="A52" s="1"/>
      <c r="B52" s="12"/>
      <c r="C52" s="15"/>
      <c r="D52" s="11">
        <f t="shared" si="42"/>
        <v>0</v>
      </c>
      <c r="E52" s="18"/>
      <c r="F52" s="11">
        <f t="shared" si="45"/>
        <v>0</v>
      </c>
      <c r="G52" s="2"/>
      <c r="H52" s="11">
        <f t="shared" si="57"/>
        <v>0</v>
      </c>
      <c r="I52" s="2"/>
      <c r="J52" s="13">
        <f t="shared" si="49"/>
        <v>0</v>
      </c>
      <c r="K52" s="21"/>
      <c r="L52" s="19">
        <f t="shared" si="0"/>
        <v>0</v>
      </c>
      <c r="N52" s="1"/>
      <c r="O52" s="12"/>
      <c r="P52" s="15"/>
      <c r="Q52" s="11">
        <f t="shared" si="39"/>
        <v>0</v>
      </c>
      <c r="R52" s="18"/>
      <c r="S52" s="11">
        <f t="shared" si="46"/>
        <v>0</v>
      </c>
      <c r="T52" s="2"/>
      <c r="U52" s="11">
        <f t="shared" si="58"/>
        <v>0</v>
      </c>
      <c r="V52" s="2"/>
      <c r="W52" s="12">
        <f t="shared" si="43"/>
        <v>0</v>
      </c>
      <c r="X52" s="21"/>
      <c r="Y52" s="19">
        <f t="shared" si="59"/>
        <v>0</v>
      </c>
      <c r="AB52" s="1"/>
      <c r="AC52" s="12"/>
      <c r="AD52" s="15"/>
      <c r="AE52" s="11">
        <f t="shared" si="31"/>
        <v>0</v>
      </c>
      <c r="AF52" s="18"/>
      <c r="AG52" s="11">
        <f t="shared" si="47"/>
        <v>0</v>
      </c>
      <c r="AH52" s="2"/>
      <c r="AI52" s="11">
        <f t="shared" si="34"/>
        <v>0</v>
      </c>
      <c r="AJ52" s="2"/>
      <c r="AK52" s="12">
        <f t="shared" si="51"/>
        <v>0</v>
      </c>
      <c r="AL52" s="21"/>
      <c r="AM52" s="19">
        <f t="shared" si="50"/>
        <v>0</v>
      </c>
      <c r="AO52" s="1"/>
      <c r="AP52" s="12"/>
      <c r="AQ52" s="15"/>
      <c r="AR52" s="11">
        <f t="shared" si="60"/>
        <v>0</v>
      </c>
      <c r="AS52" s="18"/>
      <c r="AT52" s="11">
        <f t="shared" si="56"/>
        <v>0</v>
      </c>
      <c r="AU52" s="2"/>
      <c r="AV52" s="11">
        <f t="shared" si="44"/>
        <v>0</v>
      </c>
      <c r="AW52" s="2"/>
      <c r="AX52" s="12">
        <f t="shared" si="40"/>
        <v>0</v>
      </c>
      <c r="AY52" s="21"/>
      <c r="AZ52" s="19">
        <f t="shared" si="52"/>
        <v>0</v>
      </c>
      <c r="BB52" s="1"/>
      <c r="BC52" s="12"/>
      <c r="BD52" s="15"/>
      <c r="BE52" s="11">
        <f t="shared" si="53"/>
        <v>0</v>
      </c>
      <c r="BF52" s="18"/>
      <c r="BG52" s="11">
        <f t="shared" si="54"/>
        <v>0</v>
      </c>
      <c r="BH52" s="2"/>
      <c r="BI52" s="11">
        <f t="shared" si="48"/>
        <v>0</v>
      </c>
      <c r="BJ52" s="2"/>
      <c r="BK52" s="12">
        <f t="shared" si="41"/>
        <v>0</v>
      </c>
      <c r="BL52" s="21"/>
      <c r="BM52" s="19">
        <f t="shared" si="35"/>
        <v>0</v>
      </c>
    </row>
    <row r="53" spans="1:65">
      <c r="A53" s="1"/>
    </row>
    <row r="54" spans="1:65">
      <c r="A5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/>
  <sheetData>
    <row r="1" spans="1:2">
      <c r="A1" s="2" t="s">
        <v>0</v>
      </c>
      <c r="B1" s="2" t="s">
        <v>8</v>
      </c>
    </row>
    <row r="2" spans="1:2">
      <c r="A2" s="2"/>
      <c r="B2" s="2"/>
    </row>
    <row r="3" spans="1:2">
      <c r="A3" s="1" t="s">
        <v>3</v>
      </c>
      <c r="B3" s="24" t="e">
        <f t="shared" ref="B3" si="0">#REF!+#REF!+#REF!+#REF!+#REF!</f>
        <v>#REF!</v>
      </c>
    </row>
    <row r="4" spans="1:2">
      <c r="A4" s="1" t="s">
        <v>9</v>
      </c>
      <c r="B4" s="24" t="e">
        <f t="shared" ref="B4" si="1">#REF!+#REF!+#REF!+#REF!+#REF!</f>
        <v>#REF!</v>
      </c>
    </row>
    <row r="5" spans="1:2">
      <c r="A5" s="1" t="s">
        <v>11</v>
      </c>
      <c r="B5" s="24" t="e">
        <f t="shared" ref="B5" si="2">#REF!+#REF!+#REF!+#REF!+#REF!</f>
        <v>#REF!</v>
      </c>
    </row>
    <row r="6" spans="1:2">
      <c r="A6" s="1" t="s">
        <v>16</v>
      </c>
      <c r="B6" s="24" t="e">
        <f t="shared" ref="B6" si="3">#REF!+#REF!+#REF!+#REF!+#REF!</f>
        <v>#REF!</v>
      </c>
    </row>
    <row r="7" spans="1:2">
      <c r="A7" s="1" t="s">
        <v>23</v>
      </c>
      <c r="B7" s="24" t="e">
        <f t="shared" ref="B7" si="4">#REF!+#REF!+#REF!+#REF!+#REF!</f>
        <v>#REF!</v>
      </c>
    </row>
    <row r="8" spans="1:2">
      <c r="A8" s="1" t="s">
        <v>17</v>
      </c>
      <c r="B8" s="24" t="e">
        <f t="shared" ref="B8" si="5">#REF!+#REF!+#REF!+#REF!+#REF!</f>
        <v>#REF!</v>
      </c>
    </row>
    <row r="9" spans="1:2">
      <c r="A9" s="1" t="s">
        <v>18</v>
      </c>
      <c r="B9" s="24" t="e">
        <f t="shared" ref="B9" si="6">#REF!+#REF!+#REF!+#REF!+#REF!</f>
        <v>#REF!</v>
      </c>
    </row>
    <row r="10" spans="1:2">
      <c r="A10" s="1" t="s">
        <v>19</v>
      </c>
      <c r="B10" s="24" t="e">
        <f t="shared" ref="B10" si="7">#REF!+#REF!+#REF!+#REF!+#REF!</f>
        <v>#REF!</v>
      </c>
    </row>
    <row r="11" spans="1:2">
      <c r="A11" s="1" t="s">
        <v>20</v>
      </c>
      <c r="B11" s="24" t="e">
        <f t="shared" ref="B11" si="8">#REF!+#REF!+#REF!+#REF!+#REF!</f>
        <v>#REF!</v>
      </c>
    </row>
    <row r="12" spans="1:2">
      <c r="A12" s="1" t="s">
        <v>21</v>
      </c>
      <c r="B12" s="24" t="e">
        <f t="shared" ref="B12" si="9">#REF!+#REF!+#REF!+#REF!+#REF!</f>
        <v>#REF!</v>
      </c>
    </row>
    <row r="13" spans="1:2">
      <c r="A13" s="1" t="s">
        <v>22</v>
      </c>
      <c r="B13" s="24" t="e">
        <f t="shared" ref="B13" si="10">#REF!+#REF!+#REF!+#REF!+#REF!</f>
        <v>#REF!</v>
      </c>
    </row>
    <row r="14" spans="1:2">
      <c r="A14" s="1" t="s">
        <v>24</v>
      </c>
      <c r="B14" s="24" t="e">
        <f t="shared" ref="B14" si="11">#REF!+#REF!+#REF!+#REF!+#REF!</f>
        <v>#REF!</v>
      </c>
    </row>
    <row r="15" spans="1:2">
      <c r="A15" s="1" t="s">
        <v>25</v>
      </c>
      <c r="B15" s="24" t="e">
        <f t="shared" ref="B15" si="12">#REF!+#REF!+#REF!+#REF!+#REF!</f>
        <v>#REF!</v>
      </c>
    </row>
    <row r="16" spans="1:2">
      <c r="A16" s="1" t="s">
        <v>26</v>
      </c>
      <c r="B16" s="24" t="e">
        <f t="shared" ref="B16" si="13">#REF!+#REF!+#REF!+#REF!+#REF!</f>
        <v>#REF!</v>
      </c>
    </row>
    <row r="17" spans="1:2">
      <c r="A17" s="1" t="s">
        <v>27</v>
      </c>
      <c r="B17" s="24" t="e">
        <f t="shared" ref="B17" si="14">#REF!+#REF!+#REF!+#REF!+#REF!</f>
        <v>#REF!</v>
      </c>
    </row>
    <row r="18" spans="1:2">
      <c r="A18" s="1" t="s">
        <v>28</v>
      </c>
      <c r="B18" s="24" t="e">
        <f t="shared" ref="B18" si="15">#REF!+#REF!+#REF!+#REF!+#REF!</f>
        <v>#REF!</v>
      </c>
    </row>
    <row r="19" spans="1:2">
      <c r="A19" s="1" t="s">
        <v>29</v>
      </c>
      <c r="B19" s="24" t="e">
        <f t="shared" ref="B19" si="16">#REF!+#REF!+#REF!+#REF!+#REF!</f>
        <v>#REF!</v>
      </c>
    </row>
    <row r="20" spans="1:2">
      <c r="A20" s="1" t="s">
        <v>30</v>
      </c>
      <c r="B20" s="24" t="e">
        <f t="shared" ref="B20" si="17">#REF!+#REF!+#REF!+#REF!+#REF!</f>
        <v>#REF!</v>
      </c>
    </row>
    <row r="21" spans="1:2">
      <c r="A21" s="1" t="s">
        <v>31</v>
      </c>
      <c r="B21" s="24" t="e">
        <f t="shared" ref="B21" si="18">#REF!+#REF!+#REF!+#REF!+#REF!</f>
        <v>#REF!</v>
      </c>
    </row>
    <row r="22" spans="1:2">
      <c r="A22" s="1" t="s">
        <v>32</v>
      </c>
      <c r="B22" s="24" t="e">
        <f t="shared" ref="B22" si="19">#REF!+#REF!+#REF!+#REF!+#REF!</f>
        <v>#REF!</v>
      </c>
    </row>
    <row r="23" spans="1:2">
      <c r="A23" s="1" t="s">
        <v>33</v>
      </c>
      <c r="B23" s="24" t="e">
        <f t="shared" ref="B23" si="20">#REF!+#REF!+#REF!+#REF!+#REF!</f>
        <v>#REF!</v>
      </c>
    </row>
    <row r="24" spans="1:2">
      <c r="A24" s="1" t="s">
        <v>34</v>
      </c>
      <c r="B24" s="24" t="e">
        <f t="shared" ref="B24" si="21">#REF!+#REF!+#REF!+#REF!+#REF!</f>
        <v>#REF!</v>
      </c>
    </row>
    <row r="25" spans="1:2">
      <c r="A25" s="1" t="s">
        <v>35</v>
      </c>
      <c r="B25" s="24" t="e">
        <f t="shared" ref="B25" si="22">#REF!+#REF!+#REF!+#REF!+#REF!</f>
        <v>#REF!</v>
      </c>
    </row>
    <row r="26" spans="1:2">
      <c r="A26" s="1"/>
      <c r="B26" s="24" t="e">
        <f t="shared" ref="B26" si="23">#REF!+#REF!+#REF!+#REF!+#REF!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28.02.2016</vt:lpstr>
      <vt:lpstr>27.02.2016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Kryvtsun, Andriy</cp:lastModifiedBy>
  <dcterms:created xsi:type="dcterms:W3CDTF">2015-08-27T02:45:00Z</dcterms:created>
  <dcterms:modified xsi:type="dcterms:W3CDTF">2016-06-03T16:18:22Z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