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5" i="1"/>
  <c r="G36" i="1"/>
  <c r="G37" i="1"/>
  <c r="G38" i="1"/>
  <c r="G39" i="1"/>
  <c r="G40" i="1"/>
  <c r="G41" i="1"/>
  <c r="G42" i="1"/>
  <c r="G33" i="1"/>
  <c r="G20" i="1"/>
  <c r="G21" i="1"/>
  <c r="G22" i="1"/>
  <c r="G23" i="1"/>
  <c r="G24" i="1"/>
  <c r="G25" i="1"/>
  <c r="G26" i="1"/>
  <c r="G27" i="1"/>
  <c r="G28" i="1"/>
  <c r="G19" i="1"/>
  <c r="G6" i="1"/>
  <c r="G7" i="1"/>
  <c r="G8" i="1"/>
  <c r="G9" i="1"/>
  <c r="G10" i="1"/>
  <c r="G11" i="1"/>
  <c r="G12" i="1"/>
  <c r="G13" i="1"/>
  <c r="G14" i="1"/>
  <c r="G5" i="1"/>
  <c r="F43" i="1"/>
  <c r="E43" i="1"/>
  <c r="D43" i="1"/>
  <c r="C43" i="1"/>
  <c r="F29" i="1"/>
  <c r="E29" i="1"/>
  <c r="D29" i="1"/>
  <c r="C29" i="1"/>
  <c r="F15" i="1"/>
  <c r="E15" i="1"/>
  <c r="D15" i="1"/>
  <c r="C15" i="1"/>
  <c r="G43" i="1" l="1"/>
  <c r="G29" i="1"/>
  <c r="G15" i="1"/>
</calcChain>
</file>

<file path=xl/sharedStrings.xml><?xml version="1.0" encoding="utf-8"?>
<sst xmlns="http://schemas.openxmlformats.org/spreadsheetml/2006/main" count="24" uniqueCount="14">
  <si>
    <t>Meranie č.:</t>
  </si>
  <si>
    <t>Scenár 1.</t>
  </si>
  <si>
    <t>Stratovosť</t>
  </si>
  <si>
    <t>Jitter</t>
  </si>
  <si>
    <t>Scenár 2.</t>
  </si>
  <si>
    <t>Scenár 3.</t>
  </si>
  <si>
    <t>Priemer</t>
  </si>
  <si>
    <t>Čas prenosu</t>
  </si>
  <si>
    <t>Počet prenesených paketov</t>
  </si>
  <si>
    <t>Stratovosť [počet]</t>
  </si>
  <si>
    <t>Jitter [ms]</t>
  </si>
  <si>
    <t>Čas prenosu [s]</t>
  </si>
  <si>
    <t>Počet prenesených paketov [počet]</t>
  </si>
  <si>
    <t>Percentuálna stratovosť paketov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</si>
</sst>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64" fontId="0" fillId="0" borderId="13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10" xfId="0" applyNumberForma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S1: Jitter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Hárok1!$D$5:$D$14</c:f>
              <c:numCache>
                <c:formatCode>General</c:formatCode>
                <c:ptCount val="10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2E-3</c:v>
                </c:pt>
                <c:pt idx="9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F-4555-B8D2-FC4A95093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648384"/>
        <c:axId val="1540131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Hárok1!$B$5:$B$14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1FF-4555-B8D2-FC4A95093915}"/>
                  </c:ext>
                </c:extLst>
              </c15:ser>
            </c15:filteredBarSeries>
          </c:ext>
        </c:extLst>
      </c:barChart>
      <c:catAx>
        <c:axId val="155264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40131536"/>
        <c:crosses val="autoZero"/>
        <c:auto val="1"/>
        <c:lblAlgn val="ctr"/>
        <c:lblOffset val="100"/>
        <c:noMultiLvlLbl val="0"/>
      </c:catAx>
      <c:valAx>
        <c:axId val="154013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5264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S1: Percentuálna</a:t>
            </a:r>
            <a:r>
              <a:rPr lang="sk-SK" baseline="0"/>
              <a:t> stratovosť paketov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Hárok1!$G$5:$G$14</c:f>
              <c:numCache>
                <c:formatCode>0.00000%</c:formatCode>
                <c:ptCount val="10"/>
                <c:pt idx="0">
                  <c:v>4.673006378653707E-6</c:v>
                </c:pt>
                <c:pt idx="1">
                  <c:v>0</c:v>
                </c:pt>
                <c:pt idx="2">
                  <c:v>0</c:v>
                </c:pt>
                <c:pt idx="3">
                  <c:v>2.3365031893268535E-6</c:v>
                </c:pt>
                <c:pt idx="4">
                  <c:v>0</c:v>
                </c:pt>
                <c:pt idx="5">
                  <c:v>2.102852870394168E-5</c:v>
                </c:pt>
                <c:pt idx="6">
                  <c:v>1.1682515946634267E-5</c:v>
                </c:pt>
                <c:pt idx="7">
                  <c:v>0</c:v>
                </c:pt>
                <c:pt idx="8">
                  <c:v>3.9720554218556511E-5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01-41B3-BEC7-1DDED9EC6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647552"/>
        <c:axId val="16991104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Hárok1!$B$5:$B$14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901-41B3-BEC7-1DDED9EC63D9}"/>
                  </c:ext>
                </c:extLst>
              </c15:ser>
            </c15:filteredBarSeries>
          </c:ext>
        </c:extLst>
      </c:barChart>
      <c:catAx>
        <c:axId val="155264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99110496"/>
        <c:crosses val="autoZero"/>
        <c:auto val="1"/>
        <c:lblAlgn val="ctr"/>
        <c:lblOffset val="100"/>
        <c:noMultiLvlLbl val="0"/>
      </c:catAx>
      <c:valAx>
        <c:axId val="16991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5264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S2: Jitter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Hárok1!$D$19:$D$28</c:f>
              <c:numCache>
                <c:formatCode>General</c:formatCode>
                <c:ptCount val="10"/>
                <c:pt idx="0">
                  <c:v>15.401999999999999</c:v>
                </c:pt>
                <c:pt idx="1">
                  <c:v>2.8000000000000001E-2</c:v>
                </c:pt>
                <c:pt idx="2">
                  <c:v>2.1999999999999999E-2</c:v>
                </c:pt>
                <c:pt idx="3">
                  <c:v>2.1000000000000001E-2</c:v>
                </c:pt>
                <c:pt idx="4">
                  <c:v>1.9E-2</c:v>
                </c:pt>
                <c:pt idx="5">
                  <c:v>2.9000000000000001E-2</c:v>
                </c:pt>
                <c:pt idx="6">
                  <c:v>15.419</c:v>
                </c:pt>
                <c:pt idx="7">
                  <c:v>2.1000000000000001E-2</c:v>
                </c:pt>
                <c:pt idx="8">
                  <c:v>4.1000000000000002E-2</c:v>
                </c:pt>
                <c:pt idx="9">
                  <c:v>15.391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CF-4683-9442-C3B7430A5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621040"/>
        <c:axId val="16991333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Hárok1!$B$19:$B$28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CF-4683-9442-C3B7430A5EC5}"/>
                  </c:ext>
                </c:extLst>
              </c15:ser>
            </c15:filteredBarSeries>
          </c:ext>
        </c:extLst>
      </c:barChart>
      <c:catAx>
        <c:axId val="1700621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99133392"/>
        <c:crosses val="autoZero"/>
        <c:auto val="1"/>
        <c:lblAlgn val="ctr"/>
        <c:lblOffset val="100"/>
        <c:noMultiLvlLbl val="0"/>
      </c:catAx>
      <c:valAx>
        <c:axId val="16991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062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S2</a:t>
            </a:r>
            <a:r>
              <a:rPr lang="sk-SK"/>
              <a:t>: Percentuálna stratovosť paketov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Hárok1!$G$19:$G$28</c:f>
              <c:numCache>
                <c:formatCode>0.00000%</c:formatCode>
                <c:ptCount val="10"/>
                <c:pt idx="0">
                  <c:v>0.41623168765625362</c:v>
                </c:pt>
                <c:pt idx="1">
                  <c:v>0.41867860472397528</c:v>
                </c:pt>
                <c:pt idx="2">
                  <c:v>0.41579476155984951</c:v>
                </c:pt>
                <c:pt idx="3">
                  <c:v>0.38822817462171838</c:v>
                </c:pt>
                <c:pt idx="4">
                  <c:v>0.41941166849692751</c:v>
                </c:pt>
                <c:pt idx="5">
                  <c:v>0.41584713625817488</c:v>
                </c:pt>
                <c:pt idx="6">
                  <c:v>0.41957153104402217</c:v>
                </c:pt>
                <c:pt idx="7">
                  <c:v>0.29942591982504224</c:v>
                </c:pt>
                <c:pt idx="8">
                  <c:v>0.41871071754012945</c:v>
                </c:pt>
                <c:pt idx="9">
                  <c:v>0.41537943909511271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F5-40DC-B5BA-CB9177AEA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552096"/>
        <c:axId val="16991165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Hárok1!$B$19:$B$28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8F5-40DC-B5BA-CB9177AEAF3A}"/>
                  </c:ext>
                </c:extLst>
              </c15:ser>
            </c15:filteredBarSeries>
          </c:ext>
        </c:extLst>
      </c:barChart>
      <c:catAx>
        <c:axId val="170255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99116544"/>
        <c:crosses val="autoZero"/>
        <c:auto val="1"/>
        <c:lblAlgn val="ctr"/>
        <c:lblOffset val="100"/>
        <c:noMultiLvlLbl val="0"/>
      </c:catAx>
      <c:valAx>
        <c:axId val="16991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255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S3:</a:t>
            </a:r>
            <a:r>
              <a:rPr lang="sk-SK" baseline="0"/>
              <a:t> Jitter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Hárok1!$D$33:$D$42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3.0000000000000001E-3</c:v>
                </c:pt>
                <c:pt idx="8">
                  <c:v>1E-3</c:v>
                </c:pt>
                <c:pt idx="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C-4564-AE13-87DBFC720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618128"/>
        <c:axId val="16991182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Hárok1!$B$33:$B$42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78C-4564-AE13-87DBFC720E60}"/>
                  </c:ext>
                </c:extLst>
              </c15:ser>
            </c15:filteredBarSeries>
          </c:ext>
        </c:extLst>
      </c:barChart>
      <c:catAx>
        <c:axId val="170061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99118272"/>
        <c:crosses val="autoZero"/>
        <c:auto val="1"/>
        <c:lblAlgn val="ctr"/>
        <c:lblOffset val="100"/>
        <c:noMultiLvlLbl val="0"/>
      </c:catAx>
      <c:valAx>
        <c:axId val="16991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061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S3: Percentuálna stratovosť paketov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Hárok1!$G$33:$G$42</c:f>
              <c:numCache>
                <c:formatCode>0.00000%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4.673006378653707E-6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8-4669-BFFD-9EB782864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888272"/>
        <c:axId val="15519467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Hárok1!$B$33:$B$42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6B8-4669-BFFD-9EB7828645B5}"/>
                  </c:ext>
                </c:extLst>
              </c15:ser>
            </c15:filteredBarSeries>
          </c:ext>
        </c:extLst>
      </c:barChart>
      <c:catAx>
        <c:axId val="170088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51946720"/>
        <c:crosses val="autoZero"/>
        <c:auto val="1"/>
        <c:lblAlgn val="ctr"/>
        <c:lblOffset val="100"/>
        <c:noMultiLvlLbl val="0"/>
      </c:catAx>
      <c:valAx>
        <c:axId val="15519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0088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161925</xdr:rowOff>
    </xdr:from>
    <xdr:to>
      <xdr:col>15</xdr:col>
      <xdr:colOff>533400</xdr:colOff>
      <xdr:row>15</xdr:row>
      <xdr:rowOff>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863E2019-0D72-476F-A425-2BE52BA6C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438150</xdr:colOff>
      <xdr:row>0</xdr:row>
      <xdr:rowOff>161925</xdr:rowOff>
    </xdr:from>
    <xdr:to>
      <xdr:col>24</xdr:col>
      <xdr:colOff>133350</xdr:colOff>
      <xdr:row>15</xdr:row>
      <xdr:rowOff>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D82FF64A-ECED-4545-ABE4-A7B2C6646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228600</xdr:colOff>
      <xdr:row>15</xdr:row>
      <xdr:rowOff>85725</xdr:rowOff>
    </xdr:from>
    <xdr:to>
      <xdr:col>15</xdr:col>
      <xdr:colOff>533400</xdr:colOff>
      <xdr:row>29</xdr:row>
      <xdr:rowOff>114300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D773D78-E1D6-4FE8-B8FC-7DCB111E0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428625</xdr:colOff>
      <xdr:row>15</xdr:row>
      <xdr:rowOff>76200</xdr:rowOff>
    </xdr:from>
    <xdr:to>
      <xdr:col>24</xdr:col>
      <xdr:colOff>123825</xdr:colOff>
      <xdr:row>29</xdr:row>
      <xdr:rowOff>104775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384CBD68-30D8-4F2A-AE67-B08D0A686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228600</xdr:colOff>
      <xdr:row>30</xdr:row>
      <xdr:rowOff>0</xdr:rowOff>
    </xdr:from>
    <xdr:to>
      <xdr:col>15</xdr:col>
      <xdr:colOff>533400</xdr:colOff>
      <xdr:row>44</xdr:row>
      <xdr:rowOff>38100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4CC44661-8630-49F7-BCBE-BC66CAA38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428625</xdr:colOff>
      <xdr:row>30</xdr:row>
      <xdr:rowOff>0</xdr:rowOff>
    </xdr:from>
    <xdr:to>
      <xdr:col>24</xdr:col>
      <xdr:colOff>123825</xdr:colOff>
      <xdr:row>44</xdr:row>
      <xdr:rowOff>38100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4F9D3AF9-530A-4120-AB3E-A3F416DAE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abSelected="1" topLeftCell="A10" workbookViewId="0">
      <selection activeCell="E45" sqref="E45"/>
    </sheetView>
  </sheetViews>
  <sheetFormatPr defaultRowHeight="15" x14ac:dyDescent="0.25"/>
  <cols>
    <col min="1" max="2" width="18.140625" customWidth="1"/>
    <col min="3" max="5" width="18.28515625" customWidth="1"/>
    <col min="6" max="6" width="36.28515625" customWidth="1"/>
    <col min="7" max="7" width="36.5703125" customWidth="1"/>
  </cols>
  <sheetData>
    <row r="2" spans="2:7" ht="15.75" thickBot="1" x14ac:dyDescent="0.3"/>
    <row r="3" spans="2:7" ht="15.75" thickBot="1" x14ac:dyDescent="0.3">
      <c r="B3" s="17" t="s">
        <v>1</v>
      </c>
      <c r="C3" s="18"/>
      <c r="D3" s="18"/>
      <c r="E3" s="18"/>
      <c r="F3" s="18"/>
      <c r="G3" s="19"/>
    </row>
    <row r="4" spans="2:7" ht="15.75" thickBot="1" x14ac:dyDescent="0.3">
      <c r="B4" s="6" t="s">
        <v>0</v>
      </c>
      <c r="C4" s="7" t="s">
        <v>9</v>
      </c>
      <c r="D4" s="7" t="s">
        <v>10</v>
      </c>
      <c r="E4" s="13" t="s">
        <v>11</v>
      </c>
      <c r="F4" s="20" t="s">
        <v>12</v>
      </c>
      <c r="G4" s="14" t="s">
        <v>13</v>
      </c>
    </row>
    <row r="5" spans="2:7" x14ac:dyDescent="0.25">
      <c r="B5" s="8">
        <v>1</v>
      </c>
      <c r="C5" s="9">
        <v>2</v>
      </c>
      <c r="D5" s="9">
        <v>2E-3</v>
      </c>
      <c r="E5" s="9">
        <v>100.6</v>
      </c>
      <c r="F5" s="15">
        <v>427990</v>
      </c>
      <c r="G5" s="24">
        <f>(C5/F5)</f>
        <v>4.673006378653707E-6</v>
      </c>
    </row>
    <row r="6" spans="2:7" x14ac:dyDescent="0.25">
      <c r="B6" s="2">
        <v>2</v>
      </c>
      <c r="C6" s="1">
        <v>0</v>
      </c>
      <c r="D6" s="9">
        <v>2E-3</v>
      </c>
      <c r="E6" s="1">
        <v>100.6</v>
      </c>
      <c r="F6" s="3">
        <v>427990</v>
      </c>
      <c r="G6" s="25">
        <f t="shared" ref="G6:G14" si="0">(C6/F6)</f>
        <v>0</v>
      </c>
    </row>
    <row r="7" spans="2:7" x14ac:dyDescent="0.25">
      <c r="B7" s="2">
        <v>3</v>
      </c>
      <c r="C7" s="1">
        <v>0</v>
      </c>
      <c r="D7" s="9">
        <v>1E-3</v>
      </c>
      <c r="E7" s="1">
        <v>100.6</v>
      </c>
      <c r="F7" s="3">
        <v>427990</v>
      </c>
      <c r="G7" s="25">
        <f t="shared" si="0"/>
        <v>0</v>
      </c>
    </row>
    <row r="8" spans="2:7" x14ac:dyDescent="0.25">
      <c r="B8" s="2">
        <v>4</v>
      </c>
      <c r="C8" s="1">
        <v>1</v>
      </c>
      <c r="D8" s="9">
        <v>5.0000000000000001E-3</v>
      </c>
      <c r="E8" s="1">
        <v>100.6</v>
      </c>
      <c r="F8" s="3">
        <v>427990</v>
      </c>
      <c r="G8" s="25">
        <f t="shared" si="0"/>
        <v>2.3365031893268535E-6</v>
      </c>
    </row>
    <row r="9" spans="2:7" x14ac:dyDescent="0.25">
      <c r="B9" s="2">
        <v>5</v>
      </c>
      <c r="C9" s="1">
        <v>0</v>
      </c>
      <c r="D9" s="9">
        <v>2E-3</v>
      </c>
      <c r="E9" s="1">
        <v>100.6</v>
      </c>
      <c r="F9" s="3">
        <v>427990</v>
      </c>
      <c r="G9" s="25">
        <f t="shared" si="0"/>
        <v>0</v>
      </c>
    </row>
    <row r="10" spans="2:7" x14ac:dyDescent="0.25">
      <c r="B10" s="2">
        <v>6</v>
      </c>
      <c r="C10" s="1">
        <v>9</v>
      </c>
      <c r="D10" s="9">
        <v>3.0000000000000001E-3</v>
      </c>
      <c r="E10" s="1">
        <v>100.6</v>
      </c>
      <c r="F10" s="3">
        <v>427990</v>
      </c>
      <c r="G10" s="25">
        <f t="shared" si="0"/>
        <v>2.102852870394168E-5</v>
      </c>
    </row>
    <row r="11" spans="2:7" x14ac:dyDescent="0.25">
      <c r="B11" s="2">
        <v>7</v>
      </c>
      <c r="C11" s="1">
        <v>5</v>
      </c>
      <c r="D11" s="9">
        <v>3.0000000000000001E-3</v>
      </c>
      <c r="E11" s="1">
        <v>100.6</v>
      </c>
      <c r="F11" s="3">
        <v>427990</v>
      </c>
      <c r="G11" s="25">
        <f t="shared" si="0"/>
        <v>1.1682515946634267E-5</v>
      </c>
    </row>
    <row r="12" spans="2:7" x14ac:dyDescent="0.25">
      <c r="B12" s="2">
        <v>8</v>
      </c>
      <c r="C12" s="1">
        <v>0</v>
      </c>
      <c r="D12" s="9">
        <v>4.0000000000000001E-3</v>
      </c>
      <c r="E12" s="1">
        <v>100.6</v>
      </c>
      <c r="F12" s="3">
        <v>427990</v>
      </c>
      <c r="G12" s="25">
        <f t="shared" si="0"/>
        <v>0</v>
      </c>
    </row>
    <row r="13" spans="2:7" x14ac:dyDescent="0.25">
      <c r="B13" s="2">
        <v>9</v>
      </c>
      <c r="C13" s="1">
        <v>17</v>
      </c>
      <c r="D13" s="9">
        <v>2E-3</v>
      </c>
      <c r="E13" s="1">
        <v>100.6</v>
      </c>
      <c r="F13" s="3">
        <v>427990</v>
      </c>
      <c r="G13" s="25">
        <f t="shared" si="0"/>
        <v>3.9720554218556511E-5</v>
      </c>
    </row>
    <row r="14" spans="2:7" ht="15.75" thickBot="1" x14ac:dyDescent="0.3">
      <c r="B14" s="4">
        <v>10</v>
      </c>
      <c r="C14" s="1">
        <v>0</v>
      </c>
      <c r="D14" s="9">
        <v>3.0000000000000001E-3</v>
      </c>
      <c r="E14" s="1">
        <v>100.6</v>
      </c>
      <c r="F14" s="3">
        <v>427990</v>
      </c>
      <c r="G14" s="26">
        <f t="shared" si="0"/>
        <v>0</v>
      </c>
    </row>
    <row r="15" spans="2:7" ht="15.75" thickBot="1" x14ac:dyDescent="0.3">
      <c r="B15" s="6" t="s">
        <v>6</v>
      </c>
      <c r="C15" s="7">
        <f>AVERAGE(C5:C14)</f>
        <v>3.4</v>
      </c>
      <c r="D15" s="7">
        <f>AVERAGE(D5:D14)</f>
        <v>2.7000000000000001E-3</v>
      </c>
      <c r="E15" s="7">
        <f>AVERAGE(E5:E14)</f>
        <v>100.60000000000001</v>
      </c>
      <c r="F15" s="16">
        <f>AVERAGE(F5:F14)</f>
        <v>427990</v>
      </c>
      <c r="G15" s="27">
        <f>AVERAGE(G5:G14)</f>
        <v>7.9441108437113022E-6</v>
      </c>
    </row>
    <row r="16" spans="2:7" ht="15.75" thickBot="1" x14ac:dyDescent="0.3"/>
    <row r="17" spans="2:7" ht="15.75" thickBot="1" x14ac:dyDescent="0.3">
      <c r="B17" s="21" t="s">
        <v>4</v>
      </c>
      <c r="C17" s="22"/>
      <c r="D17" s="22"/>
      <c r="E17" s="22"/>
      <c r="F17" s="22"/>
      <c r="G17" s="23"/>
    </row>
    <row r="18" spans="2:7" ht="15.75" thickBot="1" x14ac:dyDescent="0.3">
      <c r="B18" s="6" t="s">
        <v>0</v>
      </c>
      <c r="C18" s="7" t="s">
        <v>2</v>
      </c>
      <c r="D18" s="7" t="s">
        <v>3</v>
      </c>
      <c r="E18" s="13" t="s">
        <v>7</v>
      </c>
      <c r="F18" s="13" t="s">
        <v>8</v>
      </c>
      <c r="G18" s="14" t="s">
        <v>13</v>
      </c>
    </row>
    <row r="19" spans="2:7" x14ac:dyDescent="0.25">
      <c r="B19" s="8">
        <v>1</v>
      </c>
      <c r="C19" s="9">
        <v>178143</v>
      </c>
      <c r="D19" s="9">
        <v>15.401999999999999</v>
      </c>
      <c r="E19" s="9">
        <v>100.9</v>
      </c>
      <c r="F19" s="15">
        <v>427990</v>
      </c>
      <c r="G19" s="24">
        <f>(C19/F19)</f>
        <v>0.41623168765625362</v>
      </c>
    </row>
    <row r="20" spans="2:7" x14ac:dyDescent="0.25">
      <c r="B20" s="2">
        <v>2</v>
      </c>
      <c r="C20" s="1">
        <v>179189</v>
      </c>
      <c r="D20" s="1">
        <v>2.8000000000000001E-2</v>
      </c>
      <c r="E20" s="1">
        <v>100.7</v>
      </c>
      <c r="F20" s="15">
        <v>427987</v>
      </c>
      <c r="G20" s="24">
        <f t="shared" ref="G20:G28" si="1">(C20/F20)</f>
        <v>0.41867860472397528</v>
      </c>
    </row>
    <row r="21" spans="2:7" x14ac:dyDescent="0.25">
      <c r="B21" s="2">
        <v>3</v>
      </c>
      <c r="C21" s="1">
        <v>177956</v>
      </c>
      <c r="D21" s="1">
        <v>2.1999999999999999E-2</v>
      </c>
      <c r="E21" s="1">
        <v>100.7</v>
      </c>
      <c r="F21" s="15">
        <v>427990</v>
      </c>
      <c r="G21" s="24">
        <f t="shared" si="1"/>
        <v>0.41579476155984951</v>
      </c>
    </row>
    <row r="22" spans="2:7" x14ac:dyDescent="0.25">
      <c r="B22" s="2">
        <v>4</v>
      </c>
      <c r="C22" s="1">
        <v>166157</v>
      </c>
      <c r="D22" s="1">
        <v>2.1000000000000001E-2</v>
      </c>
      <c r="E22" s="1">
        <v>100.8</v>
      </c>
      <c r="F22" s="15">
        <v>427988</v>
      </c>
      <c r="G22" s="24">
        <f t="shared" si="1"/>
        <v>0.38822817462171838</v>
      </c>
    </row>
    <row r="23" spans="2:7" x14ac:dyDescent="0.25">
      <c r="B23" s="2">
        <v>5</v>
      </c>
      <c r="C23" s="1">
        <v>179504</v>
      </c>
      <c r="D23" s="1">
        <v>1.9E-2</v>
      </c>
      <c r="E23" s="1">
        <v>100.7</v>
      </c>
      <c r="F23" s="15">
        <v>427990</v>
      </c>
      <c r="G23" s="24">
        <f t="shared" si="1"/>
        <v>0.41941166849692751</v>
      </c>
    </row>
    <row r="24" spans="2:7" x14ac:dyDescent="0.25">
      <c r="B24" s="2">
        <v>6</v>
      </c>
      <c r="C24" s="1">
        <v>177978</v>
      </c>
      <c r="D24" s="1">
        <v>2.9000000000000001E-2</v>
      </c>
      <c r="E24" s="1">
        <v>100.7</v>
      </c>
      <c r="F24" s="15">
        <v>427989</v>
      </c>
      <c r="G24" s="24">
        <f t="shared" si="1"/>
        <v>0.41584713625817488</v>
      </c>
    </row>
    <row r="25" spans="2:7" x14ac:dyDescent="0.25">
      <c r="B25" s="2">
        <v>7</v>
      </c>
      <c r="C25" s="1">
        <v>179572</v>
      </c>
      <c r="D25" s="9">
        <v>15.419</v>
      </c>
      <c r="E25" s="9">
        <v>100.9</v>
      </c>
      <c r="F25" s="1">
        <v>427989</v>
      </c>
      <c r="G25" s="24">
        <f t="shared" si="1"/>
        <v>0.41957153104402217</v>
      </c>
    </row>
    <row r="26" spans="2:7" x14ac:dyDescent="0.25">
      <c r="B26" s="2">
        <v>8</v>
      </c>
      <c r="C26" s="1">
        <v>128151</v>
      </c>
      <c r="D26" s="1">
        <v>2.1000000000000001E-2</v>
      </c>
      <c r="E26" s="1">
        <v>100.7</v>
      </c>
      <c r="F26" s="1">
        <v>427989</v>
      </c>
      <c r="G26" s="24">
        <f t="shared" si="1"/>
        <v>0.29942591982504224</v>
      </c>
    </row>
    <row r="27" spans="2:7" x14ac:dyDescent="0.25">
      <c r="B27" s="2">
        <v>9</v>
      </c>
      <c r="C27" s="1">
        <v>179204</v>
      </c>
      <c r="D27" s="1">
        <v>4.1000000000000002E-2</v>
      </c>
      <c r="E27" s="1">
        <v>100.7</v>
      </c>
      <c r="F27" s="15">
        <v>427990</v>
      </c>
      <c r="G27" s="24">
        <f t="shared" si="1"/>
        <v>0.41871071754012945</v>
      </c>
    </row>
    <row r="28" spans="2:7" ht="15.75" thickBot="1" x14ac:dyDescent="0.3">
      <c r="B28" s="4">
        <v>10</v>
      </c>
      <c r="C28" s="5">
        <v>177777</v>
      </c>
      <c r="D28" s="5">
        <v>15.391</v>
      </c>
      <c r="E28" s="9">
        <v>100.9</v>
      </c>
      <c r="F28" s="15">
        <v>427987</v>
      </c>
      <c r="G28" s="24">
        <f t="shared" si="1"/>
        <v>0.41537943909511271</v>
      </c>
    </row>
    <row r="29" spans="2:7" ht="15.75" thickBot="1" x14ac:dyDescent="0.3">
      <c r="B29" s="6" t="s">
        <v>6</v>
      </c>
      <c r="C29" s="7">
        <f>AVERAGE(C19:C28)</f>
        <v>172363.1</v>
      </c>
      <c r="D29" s="7">
        <f>AVERAGE(D19:D28)</f>
        <v>4.6393000000000004</v>
      </c>
      <c r="E29" s="7">
        <f>AVERAGE(E19:E28)</f>
        <v>100.77000000000001</v>
      </c>
      <c r="F29" s="7">
        <f>AVERAGE(F19:F28)</f>
        <v>427988.9</v>
      </c>
      <c r="G29" s="27">
        <f>AVERAGE(G19:G28)</f>
        <v>0.40272796408212058</v>
      </c>
    </row>
    <row r="30" spans="2:7" ht="15.75" thickBot="1" x14ac:dyDescent="0.3"/>
    <row r="31" spans="2:7" ht="15.75" thickBot="1" x14ac:dyDescent="0.3">
      <c r="B31" s="10" t="s">
        <v>5</v>
      </c>
      <c r="C31" s="11"/>
      <c r="D31" s="11"/>
      <c r="E31" s="11"/>
      <c r="F31" s="11"/>
      <c r="G31" s="12"/>
    </row>
    <row r="32" spans="2:7" ht="15.75" thickBot="1" x14ac:dyDescent="0.3">
      <c r="B32" s="6" t="s">
        <v>0</v>
      </c>
      <c r="C32" s="7" t="s">
        <v>2</v>
      </c>
      <c r="D32" s="7" t="s">
        <v>3</v>
      </c>
      <c r="E32" s="13" t="s">
        <v>7</v>
      </c>
      <c r="F32" s="13" t="s">
        <v>8</v>
      </c>
      <c r="G32" s="14" t="s">
        <v>13</v>
      </c>
    </row>
    <row r="33" spans="2:7" x14ac:dyDescent="0.25">
      <c r="B33" s="8">
        <v>1</v>
      </c>
      <c r="C33" s="9">
        <v>0</v>
      </c>
      <c r="D33" s="9">
        <v>3.0000000000000001E-3</v>
      </c>
      <c r="E33" s="9">
        <v>100.6</v>
      </c>
      <c r="F33" s="15">
        <v>427990</v>
      </c>
      <c r="G33" s="24">
        <f>(C33/F33)</f>
        <v>0</v>
      </c>
    </row>
    <row r="34" spans="2:7" x14ac:dyDescent="0.25">
      <c r="B34" s="2">
        <v>2</v>
      </c>
      <c r="C34" s="1">
        <v>0</v>
      </c>
      <c r="D34" s="9">
        <v>2E-3</v>
      </c>
      <c r="E34" s="9">
        <v>100.6</v>
      </c>
      <c r="F34" s="15">
        <v>427990</v>
      </c>
      <c r="G34" s="24">
        <f t="shared" ref="G34:G42" si="2">(C34/F34)</f>
        <v>0</v>
      </c>
    </row>
    <row r="35" spans="2:7" x14ac:dyDescent="0.25">
      <c r="B35" s="2">
        <v>3</v>
      </c>
      <c r="C35" s="1">
        <v>0</v>
      </c>
      <c r="D35" s="9">
        <v>3.0000000000000001E-3</v>
      </c>
      <c r="E35" s="9">
        <v>100.6</v>
      </c>
      <c r="F35" s="15">
        <v>427990</v>
      </c>
      <c r="G35" s="24">
        <f t="shared" si="2"/>
        <v>0</v>
      </c>
    </row>
    <row r="36" spans="2:7" x14ac:dyDescent="0.25">
      <c r="B36" s="2">
        <v>4</v>
      </c>
      <c r="C36" s="1">
        <v>0</v>
      </c>
      <c r="D36" s="9">
        <v>1E-3</v>
      </c>
      <c r="E36" s="9">
        <v>100.6</v>
      </c>
      <c r="F36" s="15">
        <v>427990</v>
      </c>
      <c r="G36" s="24">
        <f t="shared" si="2"/>
        <v>0</v>
      </c>
    </row>
    <row r="37" spans="2:7" x14ac:dyDescent="0.25">
      <c r="B37" s="2">
        <v>5</v>
      </c>
      <c r="C37" s="1">
        <v>2</v>
      </c>
      <c r="D37" s="9">
        <v>1E-3</v>
      </c>
      <c r="E37" s="9">
        <v>100.6</v>
      </c>
      <c r="F37" s="15">
        <v>427990</v>
      </c>
      <c r="G37" s="24">
        <f t="shared" si="2"/>
        <v>4.673006378653707E-6</v>
      </c>
    </row>
    <row r="38" spans="2:7" x14ac:dyDescent="0.25">
      <c r="B38" s="2">
        <v>6</v>
      </c>
      <c r="C38" s="1">
        <v>0</v>
      </c>
      <c r="D38" s="9">
        <v>1E-3</v>
      </c>
      <c r="E38" s="9">
        <v>100.6</v>
      </c>
      <c r="F38" s="15">
        <v>427990</v>
      </c>
      <c r="G38" s="24">
        <f t="shared" si="2"/>
        <v>0</v>
      </c>
    </row>
    <row r="39" spans="2:7" x14ac:dyDescent="0.25">
      <c r="B39" s="2">
        <v>7</v>
      </c>
      <c r="C39" s="1">
        <v>0</v>
      </c>
      <c r="D39" s="9">
        <v>2E-3</v>
      </c>
      <c r="E39" s="9">
        <v>100.6</v>
      </c>
      <c r="F39" s="15">
        <v>427990</v>
      </c>
      <c r="G39" s="24">
        <f t="shared" si="2"/>
        <v>0</v>
      </c>
    </row>
    <row r="40" spans="2:7" x14ac:dyDescent="0.25">
      <c r="B40" s="2">
        <v>8</v>
      </c>
      <c r="C40" s="1">
        <v>0</v>
      </c>
      <c r="D40" s="9">
        <v>3.0000000000000001E-3</v>
      </c>
      <c r="E40" s="9">
        <v>100.6</v>
      </c>
      <c r="F40" s="15">
        <v>427990</v>
      </c>
      <c r="G40" s="24">
        <f t="shared" si="2"/>
        <v>0</v>
      </c>
    </row>
    <row r="41" spans="2:7" x14ac:dyDescent="0.25">
      <c r="B41" s="2">
        <v>9</v>
      </c>
      <c r="C41" s="1">
        <v>0</v>
      </c>
      <c r="D41" s="9">
        <v>1E-3</v>
      </c>
      <c r="E41" s="9">
        <v>100.6</v>
      </c>
      <c r="F41" s="15">
        <v>427990</v>
      </c>
      <c r="G41" s="24">
        <f t="shared" si="2"/>
        <v>0</v>
      </c>
    </row>
    <row r="42" spans="2:7" ht="15.75" thickBot="1" x14ac:dyDescent="0.3">
      <c r="B42" s="4">
        <v>10</v>
      </c>
      <c r="C42" s="5">
        <v>0</v>
      </c>
      <c r="D42" s="9">
        <v>2E-3</v>
      </c>
      <c r="E42" s="9">
        <v>100.6</v>
      </c>
      <c r="F42" s="15">
        <v>427990</v>
      </c>
      <c r="G42" s="24">
        <f t="shared" si="2"/>
        <v>0</v>
      </c>
    </row>
    <row r="43" spans="2:7" ht="15.75" thickBot="1" x14ac:dyDescent="0.3">
      <c r="B43" s="6" t="s">
        <v>6</v>
      </c>
      <c r="C43" s="7">
        <f>AVERAGE(C33:C42)</f>
        <v>0.2</v>
      </c>
      <c r="D43" s="7">
        <f>AVERAGE(D33:D42)</f>
        <v>1.9000000000000002E-3</v>
      </c>
      <c r="E43" s="7">
        <f>AVERAGE(E33:E42)</f>
        <v>100.60000000000001</v>
      </c>
      <c r="F43" s="7">
        <f>AVERAGE(F33:F42)</f>
        <v>427990</v>
      </c>
      <c r="G43" s="27">
        <f>AVERAGE(G33:G42)</f>
        <v>4.6730063786537072E-7</v>
      </c>
    </row>
  </sheetData>
  <mergeCells count="3">
    <mergeCell ref="B17:G17"/>
    <mergeCell ref="B31:G31"/>
    <mergeCell ref="B3:G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2017-11-25T17:00:49Z</dcterms:modified>
</cp:coreProperties>
</file>