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stGrad\UW Fall Term\MSCI-609-QT\Project\Latest Data Worksheet\"/>
    </mc:Choice>
  </mc:AlternateContent>
  <xr:revisionPtr revIDLastSave="0" documentId="13_ncr:1_{890ADCD4-542F-4C3D-9A2F-16CC175F348E}" xr6:coauthVersionLast="45" xr6:coauthVersionMax="45" xr10:uidLastSave="{00000000-0000-0000-0000-000000000000}"/>
  <bookViews>
    <workbookView xWindow="-120" yWindow="-120" windowWidth="20730" windowHeight="11160" xr2:uid="{CFAEE1B3-ABD1-4505-871A-16536D4A4029}"/>
  </bookViews>
  <sheets>
    <sheet name="Combined Data" sheetId="1" r:id="rId1"/>
  </sheets>
  <externalReferences>
    <externalReference r:id="rId2"/>
  </externalReferences>
  <definedNames>
    <definedName name="__adj__AD_Sum_Terms">#REF!</definedName>
    <definedName name="__adj__CO2_emissions__kt">#REF!</definedName>
    <definedName name="__adj__CO2_emissions__kt.Ln">#REF!</definedName>
    <definedName name="__adj__CopyX">#REF!</definedName>
    <definedName name="__adj__CopyY">#REF!</definedName>
    <definedName name="__adj__CopyYhat">#REF!</definedName>
    <definedName name="__adj__CPIA_policy_and_institutions_for_environmental_sustainability_rating__1_low_to_6_high">#REF!</definedName>
    <definedName name="__adj__Electric_power_consumption__kWh_per_capita">#REF!</definedName>
    <definedName name="__adj__Electric_power_consumption__kWh_per_capita.Ln">#REF!</definedName>
    <definedName name="__adj__Foreign_direct_investment__net_inflows____of_GDP">#REF!</definedName>
    <definedName name="__adj__GDP__constant_2010_US">#REF!</definedName>
    <definedName name="__adj__GDP__constant_2010_US.Ln">#REF!</definedName>
    <definedName name="__adj__GDP__constant_2010_US.Ln.Sqr">#REF!</definedName>
    <definedName name="__adj__Hi95Range">#REF!</definedName>
    <definedName name="__adj__Lo95Range">#REF!</definedName>
    <definedName name="__adj__NormQRange">#REF!</definedName>
    <definedName name="__adj__Obs">#REF!</definedName>
    <definedName name="__adj__One2n">#REF!</definedName>
    <definedName name="__adj__Renewable_energy_consumption____of_total_final_energy_consumption">#REF!</definedName>
    <definedName name="__adj__ResidActCount">#REF!</definedName>
    <definedName name="__adj__ResidBins">#REF!</definedName>
    <definedName name="__adj__ResidCumActCount">#REF!</definedName>
    <definedName name="__adj__ResidCumExpCount">#REF!</definedName>
    <definedName name="__adj__ResidExpCount">#REF!</definedName>
    <definedName name="__adj__ResidQRange">#REF!</definedName>
    <definedName name="__adj__ResidsRange">#REF!</definedName>
    <definedName name="__adj__StdResid">#REF!</definedName>
    <definedName name="__adj__YHatRange">#REF!</definedName>
    <definedName name="__nSelect_" hidden="1">0</definedName>
    <definedName name="CO2_emissions__kt" localSheetId="0">'Combined Data'!$C$2:$C$121</definedName>
    <definedName name="CO2_emissions__kt.Ln">[1]Australia!#REF!</definedName>
    <definedName name="Country_Name" localSheetId="0">'Combined Data'!$A$2:$A$121</definedName>
    <definedName name="CPIA_policy_and_institutions_for_environmental_sustainability_rating__1_low_to_6_high" localSheetId="0">'Combined Data'!$L$2:$L$121</definedName>
    <definedName name="Electric_power_consumption__kWh_per_capita" localSheetId="0">'Combined Data'!$E$2:$E$121</definedName>
    <definedName name="Electric_power_consumption__kWh_per_capita.Ln">[1]Australia!#REF!</definedName>
    <definedName name="Foreign_direct_investment__net_inflows____of_GDP" localSheetId="0">'Combined Data'!$J$2:$J$121</definedName>
    <definedName name="GDP__constant_2010_US" localSheetId="0">'Combined Data'!$G$2:$G$121</definedName>
    <definedName name="GDP__constant_2010_US.Ln">[1]Australia!#REF!</definedName>
    <definedName name="GDP__constant_2010_US.Ln.Sqr">[1]Australia!#REF!</definedName>
    <definedName name="LastAnalysisModel" hidden="1">"Stats 1"</definedName>
    <definedName name="nDataAnalysis" hidden="1">1</definedName>
    <definedName name="nRegMod" hidden="1">3</definedName>
    <definedName name="OKtoForecast" hidden="1">1</definedName>
    <definedName name="PM2.5_air_pollution__mean_annual_exposure__micrograms_per_cubic_meter" localSheetId="0">'Combined Data'!$M$2:$M$121</definedName>
    <definedName name="Renewable_energy_consumption____of_total_final_energy_consumption" localSheetId="0">'Combined Data'!$K$2:$K$121</definedName>
    <definedName name="Year" localSheetId="0">'Combined Data'!$B$2:$B$121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</calcChain>
</file>

<file path=xl/sharedStrings.xml><?xml version="1.0" encoding="utf-8"?>
<sst xmlns="http://schemas.openxmlformats.org/spreadsheetml/2006/main" count="133" uniqueCount="17">
  <si>
    <t>Country Name</t>
  </si>
  <si>
    <t>Year</t>
  </si>
  <si>
    <t xml:space="preserve">CO2 emissions (kt) </t>
  </si>
  <si>
    <t xml:space="preserve">Electric power consumption (kWh per capita) </t>
  </si>
  <si>
    <t>GDP (constant 2010 US$)</t>
  </si>
  <si>
    <t xml:space="preserve">Foreign direct investment, net inflows (% of GDP) </t>
  </si>
  <si>
    <t>Renewable energy consumption (% of total final energy consumption)</t>
  </si>
  <si>
    <t>CPIA policy and institutions for environmental sustainability rating (1=low to 6=high)</t>
  </si>
  <si>
    <t>PM2.5 air pollution, mean annual exposure (micrograms per cubic meter)</t>
  </si>
  <si>
    <t>Australia</t>
  </si>
  <si>
    <t>Turkey</t>
  </si>
  <si>
    <t>Egypt, Arab Rep.</t>
  </si>
  <si>
    <t>Mozambique</t>
  </si>
  <si>
    <t>CO2 emissions (kt) -Ln</t>
  </si>
  <si>
    <t>Electric power consumption (kWh per capita) -Ln</t>
  </si>
  <si>
    <t>GDP (constant 2010 US$)- Ln</t>
  </si>
  <si>
    <t>GDP (constant 2010 US$)- Ln2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</si>
</sst>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CI%20609%20Projec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Australia"/>
      <sheetName val="Australia DA"/>
      <sheetName val="Turkey"/>
      <sheetName val="Turkey DA"/>
      <sheetName val="Haiti"/>
      <sheetName val="Haiti DA"/>
      <sheetName val="Egypt"/>
      <sheetName val="Egypt DA"/>
      <sheetName val="Data"/>
      <sheetName val="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83CE-0023-42A6-839F-45D9A182EA67}">
  <dimension ref="A1:M121"/>
  <sheetViews>
    <sheetView tabSelected="1" workbookViewId="0">
      <selection activeCell="I15" sqref="I15"/>
    </sheetView>
  </sheetViews>
  <sheetFormatPr defaultRowHeight="15" x14ac:dyDescent="0.25"/>
  <cols>
    <col min="1" max="1" width="15.5703125" bestFit="1" customWidth="1"/>
    <col min="2" max="2" width="5.42578125" customWidth="1"/>
    <col min="3" max="4" width="14.42578125" customWidth="1"/>
    <col min="5" max="6" width="26.140625" customWidth="1"/>
    <col min="7" max="9" width="21" customWidth="1"/>
    <col min="10" max="10" width="20.85546875" customWidth="1"/>
    <col min="11" max="11" width="31.42578125" customWidth="1"/>
    <col min="12" max="12" width="30" customWidth="1"/>
    <col min="13" max="13" width="27.42578125" customWidth="1"/>
  </cols>
  <sheetData>
    <row r="1" spans="1:13" s="2" customFormat="1" ht="45" customHeight="1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  <c r="F1" s="1" t="s">
        <v>14</v>
      </c>
      <c r="G1" s="1" t="s">
        <v>4</v>
      </c>
      <c r="H1" s="1" t="s">
        <v>15</v>
      </c>
      <c r="I1" s="1" t="s">
        <v>16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25">
      <c r="A2" s="3" t="s">
        <v>9</v>
      </c>
      <c r="B2" s="3">
        <v>1990</v>
      </c>
      <c r="C2" s="4">
        <v>263704.97100000002</v>
      </c>
      <c r="D2" s="4">
        <f>LN(C2)</f>
        <v>12.482586223130708</v>
      </c>
      <c r="E2" s="4">
        <v>8527.2280853906504</v>
      </c>
      <c r="F2" s="4">
        <f>LN(E2)</f>
        <v>9.0510196269935115</v>
      </c>
      <c r="G2" s="5">
        <v>612845441833.15649</v>
      </c>
      <c r="H2" s="5">
        <f>LN(G2)</f>
        <v>27.141378607050964</v>
      </c>
      <c r="I2" s="5">
        <f>H2^2</f>
        <v>736.65443269128366</v>
      </c>
      <c r="J2" s="4">
        <v>2.7214918792600287</v>
      </c>
      <c r="K2" s="4">
        <v>8.0095771593438005</v>
      </c>
      <c r="L2" s="4">
        <v>0.5</v>
      </c>
      <c r="M2" s="4">
        <v>10.411854634086099</v>
      </c>
    </row>
    <row r="3" spans="1:13" x14ac:dyDescent="0.25">
      <c r="A3" s="3" t="s">
        <v>9</v>
      </c>
      <c r="B3" s="3">
        <v>1991</v>
      </c>
      <c r="C3" s="4">
        <v>261471.76800000001</v>
      </c>
      <c r="D3" s="4">
        <f t="shared" ref="D3:D66" si="0">LN(C3)</f>
        <v>12.474081594899742</v>
      </c>
      <c r="E3" s="4">
        <v>8522.1592224022224</v>
      </c>
      <c r="F3" s="4">
        <f t="shared" ref="F3:F66" si="1">LN(E3)</f>
        <v>9.0504250175748542</v>
      </c>
      <c r="G3" s="5">
        <v>610411025719.07068</v>
      </c>
      <c r="H3" s="5">
        <f t="shared" ref="H3:H66" si="2">LN(G3)</f>
        <v>27.137398379858158</v>
      </c>
      <c r="I3" s="5">
        <f t="shared" ref="I3:I66" si="3">H3^2</f>
        <v>736.43839082712816</v>
      </c>
      <c r="J3" s="4">
        <v>0.80294586476082153</v>
      </c>
      <c r="K3" s="4">
        <v>8.2454722602312298</v>
      </c>
      <c r="L3" s="4">
        <v>0.5</v>
      </c>
      <c r="M3" s="3"/>
    </row>
    <row r="4" spans="1:13" x14ac:dyDescent="0.25">
      <c r="A4" s="3" t="s">
        <v>9</v>
      </c>
      <c r="B4" s="3">
        <v>1992</v>
      </c>
      <c r="C4" s="4">
        <v>267984.36</v>
      </c>
      <c r="D4" s="4">
        <f t="shared" si="0"/>
        <v>12.498683899581131</v>
      </c>
      <c r="E4" s="4">
        <v>8550.3286653329524</v>
      </c>
      <c r="F4" s="4">
        <f t="shared" si="1"/>
        <v>9.053725001581812</v>
      </c>
      <c r="G4" s="5">
        <v>612929148885.65979</v>
      </c>
      <c r="H4" s="5">
        <f t="shared" si="2"/>
        <v>27.141515185265696</v>
      </c>
      <c r="I4" s="5">
        <f t="shared" si="3"/>
        <v>736.66184655200834</v>
      </c>
      <c r="J4" s="4">
        <v>1.5211535946454589</v>
      </c>
      <c r="K4" s="4">
        <v>7.5164709719547398</v>
      </c>
      <c r="L4" s="4">
        <v>0.5</v>
      </c>
      <c r="M4" s="3"/>
    </row>
    <row r="5" spans="1:13" x14ac:dyDescent="0.25">
      <c r="A5" s="3" t="s">
        <v>9</v>
      </c>
      <c r="B5" s="3">
        <v>1993</v>
      </c>
      <c r="C5" s="4">
        <v>277397.549</v>
      </c>
      <c r="D5" s="4">
        <f t="shared" si="0"/>
        <v>12.533206951207395</v>
      </c>
      <c r="E5" s="4">
        <v>8701.7603441444498</v>
      </c>
      <c r="F5" s="4">
        <f t="shared" si="1"/>
        <v>9.0712806225824281</v>
      </c>
      <c r="G5" s="5">
        <v>637626569147.17395</v>
      </c>
      <c r="H5" s="5">
        <f t="shared" si="2"/>
        <v>27.181018634111272</v>
      </c>
      <c r="I5" s="5">
        <f t="shared" si="3"/>
        <v>738.80777398790417</v>
      </c>
      <c r="J5" s="4">
        <v>1.7051935527434396</v>
      </c>
      <c r="K5" s="4">
        <v>8.6169938823872396</v>
      </c>
      <c r="L5" s="3">
        <v>0.75</v>
      </c>
      <c r="M5" s="3"/>
    </row>
    <row r="6" spans="1:13" x14ac:dyDescent="0.25">
      <c r="A6" s="3" t="s">
        <v>9</v>
      </c>
      <c r="B6" s="3">
        <v>1994</v>
      </c>
      <c r="C6" s="4">
        <v>278119.94799999997</v>
      </c>
      <c r="D6" s="4">
        <f t="shared" si="0"/>
        <v>12.535807767243282</v>
      </c>
      <c r="E6" s="4">
        <v>8812.4894987398493</v>
      </c>
      <c r="F6" s="4">
        <f t="shared" si="1"/>
        <v>9.0839252554874559</v>
      </c>
      <c r="G6" s="5">
        <v>663021292194.67859</v>
      </c>
      <c r="H6" s="5">
        <f t="shared" si="2"/>
        <v>27.2200729415407</v>
      </c>
      <c r="I6" s="5">
        <f t="shared" si="3"/>
        <v>740.93237094279618</v>
      </c>
      <c r="J6" s="4">
        <v>1.383712745960332</v>
      </c>
      <c r="K6" s="4">
        <v>8.25994677877061</v>
      </c>
      <c r="L6" s="4">
        <v>0.5</v>
      </c>
      <c r="M6" s="3"/>
    </row>
    <row r="7" spans="1:13" x14ac:dyDescent="0.25">
      <c r="A7" s="3" t="s">
        <v>9</v>
      </c>
      <c r="B7" s="3">
        <v>1995</v>
      </c>
      <c r="C7" s="4">
        <v>281860.288</v>
      </c>
      <c r="D7" s="4">
        <f t="shared" si="0"/>
        <v>12.549166794528844</v>
      </c>
      <c r="E7" s="4">
        <v>8994.3559096945555</v>
      </c>
      <c r="F7" s="4">
        <f t="shared" si="1"/>
        <v>9.1043525384505912</v>
      </c>
      <c r="G7" s="5">
        <v>688455180927.29968</v>
      </c>
      <c r="H7" s="5">
        <f t="shared" si="2"/>
        <v>27.257716056303863</v>
      </c>
      <c r="I7" s="5">
        <f t="shared" si="3"/>
        <v>742.98308460608541</v>
      </c>
      <c r="J7" s="4">
        <v>3.6133670583393207</v>
      </c>
      <c r="K7" s="4">
        <v>8.2178057124712396</v>
      </c>
      <c r="L7" s="4">
        <v>0.5</v>
      </c>
      <c r="M7" s="4">
        <v>10.426396579877</v>
      </c>
    </row>
    <row r="8" spans="1:13" x14ac:dyDescent="0.25">
      <c r="A8" s="3" t="s">
        <v>9</v>
      </c>
      <c r="B8" s="3">
        <v>1996</v>
      </c>
      <c r="C8" s="4">
        <v>302164.467</v>
      </c>
      <c r="D8" s="4">
        <f t="shared" si="0"/>
        <v>12.618726740835442</v>
      </c>
      <c r="E8" s="4">
        <v>9108.2955600458736</v>
      </c>
      <c r="F8" s="4">
        <f t="shared" si="1"/>
        <v>9.1169408772550433</v>
      </c>
      <c r="G8" s="5">
        <v>715157730675.84155</v>
      </c>
      <c r="H8" s="5">
        <f t="shared" si="2"/>
        <v>27.295768957655135</v>
      </c>
      <c r="I8" s="5">
        <f t="shared" si="3"/>
        <v>745.0590029896897</v>
      </c>
      <c r="J8" s="4">
        <v>1.1401252322968096</v>
      </c>
      <c r="K8" s="4">
        <v>8.8659705603598908</v>
      </c>
      <c r="L8" s="4">
        <v>0.45833331346512002</v>
      </c>
      <c r="M8" s="3"/>
    </row>
    <row r="9" spans="1:13" x14ac:dyDescent="0.25">
      <c r="A9" s="3" t="s">
        <v>9</v>
      </c>
      <c r="B9" s="3">
        <v>1997</v>
      </c>
      <c r="C9" s="4">
        <v>305794.79700000002</v>
      </c>
      <c r="D9" s="4">
        <f t="shared" si="0"/>
        <v>12.630669557943863</v>
      </c>
      <c r="E9" s="4">
        <v>9291.0838688772474</v>
      </c>
      <c r="F9" s="4">
        <f t="shared" si="1"/>
        <v>9.1368104954951193</v>
      </c>
      <c r="G9" s="5">
        <v>743524438064.51721</v>
      </c>
      <c r="H9" s="5">
        <f t="shared" si="2"/>
        <v>27.334667471256708</v>
      </c>
      <c r="I9" s="5">
        <f t="shared" si="3"/>
        <v>747.18404576417959</v>
      </c>
      <c r="J9" s="4">
        <v>1.8611745095529635</v>
      </c>
      <c r="K9" s="4">
        <v>9.0802428362925092</v>
      </c>
      <c r="L9" s="4">
        <v>0.45833331346512002</v>
      </c>
      <c r="M9" s="3"/>
    </row>
    <row r="10" spans="1:13" x14ac:dyDescent="0.25">
      <c r="A10" s="3" t="s">
        <v>9</v>
      </c>
      <c r="B10" s="3">
        <v>1998</v>
      </c>
      <c r="C10" s="4">
        <v>316883.80499999999</v>
      </c>
      <c r="D10" s="4">
        <f t="shared" si="0"/>
        <v>12.666290439923783</v>
      </c>
      <c r="E10" s="4">
        <v>9783.4428945540058</v>
      </c>
      <c r="F10" s="4">
        <f t="shared" si="1"/>
        <v>9.1884467352873358</v>
      </c>
      <c r="G10" s="5">
        <v>777553274793.62036</v>
      </c>
      <c r="H10" s="5">
        <f t="shared" si="2"/>
        <v>27.379417999287249</v>
      </c>
      <c r="I10" s="5">
        <f t="shared" si="3"/>
        <v>749.6325299796946</v>
      </c>
      <c r="J10" s="4">
        <v>1.9046446064860199</v>
      </c>
      <c r="K10" s="4">
        <v>8.5950726944058502</v>
      </c>
      <c r="L10" s="4">
        <v>0.77083337306975996</v>
      </c>
      <c r="M10" s="3"/>
    </row>
    <row r="11" spans="1:13" x14ac:dyDescent="0.25">
      <c r="A11" s="3" t="s">
        <v>9</v>
      </c>
      <c r="B11" s="3">
        <v>1999</v>
      </c>
      <c r="C11" s="4">
        <v>325343.57400000002</v>
      </c>
      <c r="D11" s="4">
        <f t="shared" si="0"/>
        <v>12.692637053690731</v>
      </c>
      <c r="E11" s="4">
        <v>10036.457782944099</v>
      </c>
      <c r="F11" s="4">
        <f t="shared" si="1"/>
        <v>9.2139795205297315</v>
      </c>
      <c r="G11" s="5">
        <v>817003103115.57263</v>
      </c>
      <c r="H11" s="5">
        <f t="shared" si="2"/>
        <v>27.428908729982275</v>
      </c>
      <c r="I11" s="5">
        <f t="shared" si="3"/>
        <v>752.34503411769788</v>
      </c>
      <c r="J11" s="4">
        <v>0.56893237688884724</v>
      </c>
      <c r="K11" s="4">
        <v>8.5072737872151691</v>
      </c>
      <c r="L11" s="4">
        <v>1.0208333730698</v>
      </c>
      <c r="M11" s="3"/>
    </row>
    <row r="12" spans="1:13" x14ac:dyDescent="0.25">
      <c r="A12" s="3" t="s">
        <v>9</v>
      </c>
      <c r="B12" s="3">
        <v>2000</v>
      </c>
      <c r="C12" s="4">
        <v>329443.28000000003</v>
      </c>
      <c r="D12" s="4">
        <f t="shared" si="0"/>
        <v>12.705159478501514</v>
      </c>
      <c r="E12" s="4">
        <v>10193.912180859395</v>
      </c>
      <c r="F12" s="4">
        <f t="shared" si="1"/>
        <v>9.2295459760756913</v>
      </c>
      <c r="G12" s="5">
        <v>849136627866.89539</v>
      </c>
      <c r="H12" s="5">
        <f t="shared" si="2"/>
        <v>27.467485938304225</v>
      </c>
      <c r="I12" s="5">
        <f t="shared" si="3"/>
        <v>754.4627837709404</v>
      </c>
      <c r="J12" s="4">
        <v>3.5867452694896498</v>
      </c>
      <c r="K12" s="4">
        <v>8.4233406585478292</v>
      </c>
      <c r="L12" s="4">
        <v>0.97916662693024004</v>
      </c>
      <c r="M12" s="4">
        <v>10.843723662765299</v>
      </c>
    </row>
    <row r="13" spans="1:13" x14ac:dyDescent="0.25">
      <c r="A13" s="3" t="s">
        <v>9</v>
      </c>
      <c r="B13" s="3">
        <v>2001</v>
      </c>
      <c r="C13" s="4">
        <v>324844.86200000002</v>
      </c>
      <c r="D13" s="4">
        <f t="shared" si="0"/>
        <v>12.691102999652887</v>
      </c>
      <c r="E13" s="4">
        <v>10636.377685056406</v>
      </c>
      <c r="F13" s="4">
        <f t="shared" si="1"/>
        <v>9.2720352617979191</v>
      </c>
      <c r="G13" s="5">
        <v>865532458792.99377</v>
      </c>
      <c r="H13" s="5">
        <f t="shared" si="2"/>
        <v>27.486610713797635</v>
      </c>
      <c r="I13" s="5">
        <f t="shared" si="3"/>
        <v>755.51376853185491</v>
      </c>
      <c r="J13" s="4">
        <v>2.8324023443195698</v>
      </c>
      <c r="K13" s="4">
        <v>8.3702813720655094</v>
      </c>
      <c r="L13" s="4">
        <v>1.0874999761580999</v>
      </c>
      <c r="M13" s="3"/>
    </row>
    <row r="14" spans="1:13" x14ac:dyDescent="0.25">
      <c r="A14" s="3" t="s">
        <v>9</v>
      </c>
      <c r="B14" s="3">
        <v>2002</v>
      </c>
      <c r="C14" s="4">
        <v>341353.696</v>
      </c>
      <c r="D14" s="4">
        <f t="shared" si="0"/>
        <v>12.740674450384118</v>
      </c>
      <c r="E14" s="4">
        <v>10813.122729169423</v>
      </c>
      <c r="F14" s="4">
        <f t="shared" si="1"/>
        <v>9.2885157430308904</v>
      </c>
      <c r="G14" s="5">
        <v>900165675800.26257</v>
      </c>
      <c r="H14" s="5">
        <f t="shared" si="2"/>
        <v>27.525844667551816</v>
      </c>
      <c r="I14" s="5">
        <f t="shared" si="3"/>
        <v>757.67212466219075</v>
      </c>
      <c r="J14" s="4">
        <v>3.7137621229467275</v>
      </c>
      <c r="K14" s="4">
        <v>8.7387207126175603</v>
      </c>
      <c r="L14" s="4">
        <v>1.2124999761580999</v>
      </c>
      <c r="M14" s="3"/>
    </row>
    <row r="15" spans="1:13" x14ac:dyDescent="0.25">
      <c r="A15" s="3" t="s">
        <v>9</v>
      </c>
      <c r="B15" s="3">
        <v>2003</v>
      </c>
      <c r="C15" s="4">
        <v>336271.234</v>
      </c>
      <c r="D15" s="4">
        <f t="shared" si="0"/>
        <v>12.725673357346723</v>
      </c>
      <c r="E15" s="4">
        <v>10434.874393075786</v>
      </c>
      <c r="F15" s="4">
        <f t="shared" si="1"/>
        <v>9.2529087823593894</v>
      </c>
      <c r="G15" s="5">
        <v>927044087154.52234</v>
      </c>
      <c r="H15" s="5">
        <f t="shared" si="2"/>
        <v>27.555266960339868</v>
      </c>
      <c r="I15" s="5">
        <f t="shared" si="3"/>
        <v>759.2927372555979</v>
      </c>
      <c r="J15" s="4">
        <v>1.9261470526183817</v>
      </c>
      <c r="K15" s="4">
        <v>7.1510656701027298</v>
      </c>
      <c r="L15" s="4">
        <v>1.2124999761580999</v>
      </c>
      <c r="M15" s="3"/>
    </row>
    <row r="16" spans="1:13" x14ac:dyDescent="0.25">
      <c r="A16" s="3" t="s">
        <v>9</v>
      </c>
      <c r="B16" s="3">
        <v>2004</v>
      </c>
      <c r="C16" s="4">
        <v>342699.48499999999</v>
      </c>
      <c r="D16" s="4">
        <f t="shared" si="0"/>
        <v>12.744609205089468</v>
      </c>
      <c r="E16" s="4">
        <v>10554.815823206176</v>
      </c>
      <c r="F16" s="4">
        <f t="shared" si="1"/>
        <v>9.2643375108839638</v>
      </c>
      <c r="G16" s="5">
        <v>964640841002.25085</v>
      </c>
      <c r="H16" s="5">
        <f t="shared" si="2"/>
        <v>27.595021683517292</v>
      </c>
      <c r="I16" s="5">
        <f t="shared" si="3"/>
        <v>761.48522171378954</v>
      </c>
      <c r="J16" s="4">
        <v>7.0054441727824202</v>
      </c>
      <c r="K16" s="4">
        <v>6.6804257207881799</v>
      </c>
      <c r="L16" s="4">
        <v>1.1708333492278999</v>
      </c>
      <c r="M16" s="3"/>
    </row>
    <row r="17" spans="1:13" x14ac:dyDescent="0.25">
      <c r="A17" s="3" t="s">
        <v>9</v>
      </c>
      <c r="B17" s="3">
        <v>2005</v>
      </c>
      <c r="C17" s="4">
        <v>350172.83100000001</v>
      </c>
      <c r="D17" s="4">
        <f t="shared" si="0"/>
        <v>12.76618211444223</v>
      </c>
      <c r="E17" s="4">
        <v>10458.450193186498</v>
      </c>
      <c r="F17" s="4">
        <f t="shared" si="1"/>
        <v>9.2551655615540493</v>
      </c>
      <c r="G17" s="5">
        <v>995549478150.42932</v>
      </c>
      <c r="H17" s="5">
        <f t="shared" si="2"/>
        <v>27.626560661024136</v>
      </c>
      <c r="I17" s="5">
        <f t="shared" si="3"/>
        <v>763.22685395724636</v>
      </c>
      <c r="J17" s="4">
        <v>-3.6188146350101218</v>
      </c>
      <c r="K17" s="4">
        <v>6.7119745469604197</v>
      </c>
      <c r="L17" s="4">
        <v>1.5458333492278999</v>
      </c>
      <c r="M17" s="4">
        <v>10.597133611302</v>
      </c>
    </row>
    <row r="18" spans="1:13" x14ac:dyDescent="0.25">
      <c r="A18" s="3" t="s">
        <v>9</v>
      </c>
      <c r="B18" s="3">
        <v>2006</v>
      </c>
      <c r="C18" s="4">
        <v>365346.87699999998</v>
      </c>
      <c r="D18" s="4">
        <f t="shared" si="0"/>
        <v>12.808602529215127</v>
      </c>
      <c r="E18" s="4">
        <v>10490.484541910049</v>
      </c>
      <c r="F18" s="4">
        <f t="shared" si="1"/>
        <v>9.2582238911634303</v>
      </c>
      <c r="G18" s="5">
        <v>1023370937765.9186</v>
      </c>
      <c r="H18" s="5">
        <f t="shared" si="2"/>
        <v>27.654123135186914</v>
      </c>
      <c r="I18" s="5">
        <f t="shared" si="3"/>
        <v>764.75052637608019</v>
      </c>
      <c r="J18" s="4">
        <v>4.0950242402328998</v>
      </c>
      <c r="K18" s="4">
        <v>6.8532668234681804</v>
      </c>
      <c r="L18" s="4">
        <v>2.0083332061768</v>
      </c>
      <c r="M18" s="3"/>
    </row>
    <row r="19" spans="1:13" x14ac:dyDescent="0.25">
      <c r="A19" s="3" t="s">
        <v>9</v>
      </c>
      <c r="B19" s="3">
        <v>2007</v>
      </c>
      <c r="C19" s="4">
        <v>372090.49</v>
      </c>
      <c r="D19" s="4">
        <f t="shared" si="0"/>
        <v>12.826892356362318</v>
      </c>
      <c r="E19" s="4">
        <v>10972.891739806795</v>
      </c>
      <c r="F19" s="4">
        <f t="shared" si="1"/>
        <v>9.3031831228897097</v>
      </c>
      <c r="G19" s="5">
        <v>1062712484487.8436</v>
      </c>
      <c r="H19" s="5">
        <f t="shared" si="2"/>
        <v>27.691845703150893</v>
      </c>
      <c r="I19" s="5">
        <f t="shared" si="3"/>
        <v>766.83831844711654</v>
      </c>
      <c r="J19" s="4">
        <v>5.2092497081345623</v>
      </c>
      <c r="K19" s="4">
        <v>6.9515862902862802</v>
      </c>
      <c r="L19" s="4">
        <v>2.0083332061768</v>
      </c>
      <c r="M19" s="3"/>
    </row>
    <row r="20" spans="1:13" x14ac:dyDescent="0.25">
      <c r="A20" s="3" t="s">
        <v>9</v>
      </c>
      <c r="B20" s="3">
        <v>2008</v>
      </c>
      <c r="C20" s="4">
        <v>385904.07900000003</v>
      </c>
      <c r="D20" s="4">
        <f t="shared" si="0"/>
        <v>12.863344117565727</v>
      </c>
      <c r="E20" s="4">
        <v>10749.110554750296</v>
      </c>
      <c r="F20" s="4">
        <f t="shared" si="1"/>
        <v>9.2825782910397461</v>
      </c>
      <c r="G20" s="5">
        <v>1101585578897.5942</v>
      </c>
      <c r="H20" s="5">
        <f t="shared" si="2"/>
        <v>27.727771693223602</v>
      </c>
      <c r="I20" s="5">
        <f t="shared" si="3"/>
        <v>768.82932307153203</v>
      </c>
      <c r="J20" s="4">
        <v>4.2846504804278398</v>
      </c>
      <c r="K20" s="4">
        <v>6.7895692736841102</v>
      </c>
      <c r="L20" s="4">
        <v>2.2583332061768</v>
      </c>
      <c r="M20" s="3"/>
    </row>
    <row r="21" spans="1:13" x14ac:dyDescent="0.25">
      <c r="A21" s="3" t="s">
        <v>9</v>
      </c>
      <c r="B21" s="3">
        <v>2009</v>
      </c>
      <c r="C21" s="4">
        <v>394792.88699999999</v>
      </c>
      <c r="D21" s="4">
        <f t="shared" si="0"/>
        <v>12.886116569661835</v>
      </c>
      <c r="E21" s="4">
        <v>10791.593097820825</v>
      </c>
      <c r="F21" s="4">
        <f t="shared" si="1"/>
        <v>9.2865226931201441</v>
      </c>
      <c r="G21" s="5">
        <v>1122922429785.2156</v>
      </c>
      <c r="H21" s="5">
        <f t="shared" si="2"/>
        <v>27.746955715198698</v>
      </c>
      <c r="I21" s="5">
        <f t="shared" si="3"/>
        <v>769.89355146119772</v>
      </c>
      <c r="J21" s="4">
        <v>3.0915182048137915</v>
      </c>
      <c r="K21" s="4">
        <v>7.1128271511227901</v>
      </c>
      <c r="L21" s="4">
        <v>2.6875</v>
      </c>
      <c r="M21" s="3"/>
    </row>
    <row r="22" spans="1:13" x14ac:dyDescent="0.25">
      <c r="A22" s="3" t="s">
        <v>9</v>
      </c>
      <c r="B22" s="3">
        <v>2010</v>
      </c>
      <c r="C22" s="4">
        <v>390861.86300000001</v>
      </c>
      <c r="D22" s="4">
        <f t="shared" si="0"/>
        <v>12.876109484985236</v>
      </c>
      <c r="E22" s="4">
        <v>10726.928183190168</v>
      </c>
      <c r="F22" s="4">
        <f t="shared" si="1"/>
        <v>9.2805125116174505</v>
      </c>
      <c r="G22" s="5">
        <v>1146138465603.8052</v>
      </c>
      <c r="H22" s="5">
        <f t="shared" si="2"/>
        <v>27.767419552056538</v>
      </c>
      <c r="I22" s="5">
        <f t="shared" si="3"/>
        <v>771.02958857993167</v>
      </c>
      <c r="J22" s="4">
        <v>3.072118666267194</v>
      </c>
      <c r="K22" s="4">
        <v>8.1090272926509304</v>
      </c>
      <c r="L22" s="4">
        <v>2.5041666030883998</v>
      </c>
      <c r="M22" s="4">
        <v>10.6188794048093</v>
      </c>
    </row>
    <row r="23" spans="1:13" x14ac:dyDescent="0.25">
      <c r="A23" s="3" t="s">
        <v>9</v>
      </c>
      <c r="B23" s="3">
        <v>2011</v>
      </c>
      <c r="C23" s="4">
        <v>391818.95</v>
      </c>
      <c r="D23" s="4">
        <f t="shared" si="0"/>
        <v>12.878555149836483</v>
      </c>
      <c r="E23" s="4">
        <v>10627.293865037926</v>
      </c>
      <c r="F23" s="4">
        <f t="shared" si="1"/>
        <v>9.2711808636710789</v>
      </c>
      <c r="G23" s="5">
        <v>1174365405253.4387</v>
      </c>
      <c r="H23" s="5">
        <f t="shared" si="2"/>
        <v>27.79174903699322</v>
      </c>
      <c r="I23" s="5">
        <f t="shared" si="3"/>
        <v>772.38131453521362</v>
      </c>
      <c r="J23" s="4">
        <v>4.6937239140591593</v>
      </c>
      <c r="K23" s="4">
        <v>8.2561811498342692</v>
      </c>
      <c r="L23" s="4">
        <v>3.3375000953674001</v>
      </c>
      <c r="M23" s="4">
        <v>11.047264924809401</v>
      </c>
    </row>
    <row r="24" spans="1:13" x14ac:dyDescent="0.25">
      <c r="A24" s="3" t="s">
        <v>9</v>
      </c>
      <c r="B24" s="3">
        <v>2012</v>
      </c>
      <c r="C24" s="4">
        <v>388126.28100000002</v>
      </c>
      <c r="D24" s="4">
        <f t="shared" si="0"/>
        <v>12.869086032147525</v>
      </c>
      <c r="E24" s="4">
        <v>10407.740307075934</v>
      </c>
      <c r="F24" s="4">
        <f t="shared" si="1"/>
        <v>9.250305068600877</v>
      </c>
      <c r="G24" s="5">
        <v>1220378941628.1011</v>
      </c>
      <c r="H24" s="5">
        <f t="shared" si="2"/>
        <v>27.830182534336956</v>
      </c>
      <c r="I24" s="5">
        <f t="shared" si="3"/>
        <v>774.5190598945137</v>
      </c>
      <c r="J24" s="4">
        <v>3.7221718736083869</v>
      </c>
      <c r="K24" s="4">
        <v>8.2471093470949999</v>
      </c>
      <c r="L24" s="4">
        <v>3.7208333015442001</v>
      </c>
      <c r="M24" s="4">
        <v>10.537089988896801</v>
      </c>
    </row>
    <row r="25" spans="1:13" x14ac:dyDescent="0.25">
      <c r="A25" s="3" t="s">
        <v>9</v>
      </c>
      <c r="B25" s="3">
        <v>2013</v>
      </c>
      <c r="C25" s="4">
        <v>372317.84399999998</v>
      </c>
      <c r="D25" s="4">
        <f t="shared" si="0"/>
        <v>12.827503187801691</v>
      </c>
      <c r="E25" s="4">
        <v>10220.887301346338</v>
      </c>
      <c r="F25" s="4">
        <f t="shared" si="1"/>
        <v>9.2321886800816468</v>
      </c>
      <c r="G25" s="5">
        <v>1251924213148.0706</v>
      </c>
      <c r="H25" s="5">
        <f t="shared" si="2"/>
        <v>27.855702854144944</v>
      </c>
      <c r="I25" s="5">
        <f t="shared" si="3"/>
        <v>775.94018149841884</v>
      </c>
      <c r="J25" s="4">
        <v>3.4258235802902486</v>
      </c>
      <c r="K25" s="4">
        <v>9.0884819098682694</v>
      </c>
      <c r="L25" s="4">
        <v>4.0708332061767996</v>
      </c>
      <c r="M25" s="4">
        <v>9.9876838896019997</v>
      </c>
    </row>
    <row r="26" spans="1:13" x14ac:dyDescent="0.25">
      <c r="A26" s="3" t="s">
        <v>9</v>
      </c>
      <c r="B26" s="3">
        <v>2014</v>
      </c>
      <c r="C26" s="4">
        <v>361316.84399999998</v>
      </c>
      <c r="D26" s="4">
        <f t="shared" si="0"/>
        <v>12.797510536585978</v>
      </c>
      <c r="E26" s="4">
        <v>10071.398978500565</v>
      </c>
      <c r="F26" s="4">
        <f t="shared" si="1"/>
        <v>9.217454901435822</v>
      </c>
      <c r="G26" s="5">
        <v>1283636898773.0466</v>
      </c>
      <c r="H26" s="5">
        <f t="shared" si="2"/>
        <v>27.88071849208637</v>
      </c>
      <c r="I26" s="5">
        <f t="shared" si="3"/>
        <v>777.33446363496682</v>
      </c>
      <c r="J26" s="4">
        <v>4.3063839544262974</v>
      </c>
      <c r="K26" s="4">
        <v>9.27819845713441</v>
      </c>
      <c r="L26" s="4">
        <v>2.6708333492278999</v>
      </c>
      <c r="M26" s="4">
        <v>9.49297875176193</v>
      </c>
    </row>
    <row r="27" spans="1:13" x14ac:dyDescent="0.25">
      <c r="A27" s="3" t="s">
        <v>9</v>
      </c>
      <c r="B27" s="3">
        <v>2015</v>
      </c>
      <c r="C27" s="4">
        <v>365332.20899999997</v>
      </c>
      <c r="D27" s="4">
        <f t="shared" si="0"/>
        <v>12.808562380262508</v>
      </c>
      <c r="E27" s="3"/>
      <c r="F27" s="4" t="e">
        <f t="shared" si="1"/>
        <v>#NUM!</v>
      </c>
      <c r="G27" s="5">
        <v>1311782435234.0071</v>
      </c>
      <c r="H27" s="5">
        <f t="shared" si="2"/>
        <v>27.902407965896312</v>
      </c>
      <c r="I27" s="5">
        <f t="shared" si="3"/>
        <v>778.54437029531402</v>
      </c>
      <c r="J27" s="4">
        <v>3.4691882263830216</v>
      </c>
      <c r="K27" s="4">
        <v>9.1805029598078605</v>
      </c>
      <c r="L27" s="4">
        <v>3.1708333492278999</v>
      </c>
      <c r="M27" s="4">
        <v>9.3200152885924599</v>
      </c>
    </row>
    <row r="28" spans="1:13" x14ac:dyDescent="0.25">
      <c r="A28" s="3" t="s">
        <v>9</v>
      </c>
      <c r="B28" s="3">
        <v>2016</v>
      </c>
      <c r="C28" s="4">
        <v>375907.837</v>
      </c>
      <c r="D28" s="4">
        <f t="shared" si="0"/>
        <v>12.837099277964894</v>
      </c>
      <c r="E28" s="3"/>
      <c r="F28" s="4" t="e">
        <f t="shared" si="1"/>
        <v>#NUM!</v>
      </c>
      <c r="G28" s="5">
        <v>1348127423067.2375</v>
      </c>
      <c r="H28" s="5">
        <f t="shared" si="2"/>
        <v>27.929737651449173</v>
      </c>
      <c r="I28" s="5">
        <f t="shared" si="3"/>
        <v>780.07024527877752</v>
      </c>
      <c r="J28" s="4">
        <v>3.5555127567469582</v>
      </c>
      <c r="K28" s="3"/>
      <c r="L28" s="3"/>
      <c r="M28" s="4">
        <v>8.6145089239692307</v>
      </c>
    </row>
    <row r="29" spans="1:13" x14ac:dyDescent="0.25">
      <c r="A29" s="3" t="s">
        <v>9</v>
      </c>
      <c r="B29" s="3">
        <v>2017</v>
      </c>
      <c r="C29" s="3">
        <v>384584.86</v>
      </c>
      <c r="D29" s="4">
        <f t="shared" si="0"/>
        <v>12.859919745787348</v>
      </c>
      <c r="E29" s="3"/>
      <c r="F29" s="4" t="e">
        <f t="shared" si="1"/>
        <v>#NUM!</v>
      </c>
      <c r="G29" s="5">
        <v>1380045920527.7263</v>
      </c>
      <c r="H29" s="5">
        <f t="shared" si="2"/>
        <v>27.953137890288765</v>
      </c>
      <c r="I29" s="5">
        <f t="shared" si="3"/>
        <v>781.37791791349741</v>
      </c>
      <c r="J29" s="4">
        <v>3.5741559632047704</v>
      </c>
      <c r="K29" s="3"/>
      <c r="L29" s="3"/>
      <c r="M29" s="4">
        <v>8.5503244014779405</v>
      </c>
    </row>
    <row r="30" spans="1:13" x14ac:dyDescent="0.25">
      <c r="A30" s="3" t="s">
        <v>9</v>
      </c>
      <c r="B30" s="3">
        <v>2018</v>
      </c>
      <c r="C30" s="3">
        <v>382872.28</v>
      </c>
      <c r="D30" s="4">
        <f t="shared" si="0"/>
        <v>12.85545673996358</v>
      </c>
      <c r="E30" s="3"/>
      <c r="F30" s="4" t="e">
        <f t="shared" si="1"/>
        <v>#NUM!</v>
      </c>
      <c r="G30" s="5">
        <v>1420623874171.9475</v>
      </c>
      <c r="H30" s="5">
        <f t="shared" si="2"/>
        <v>27.982117239065055</v>
      </c>
      <c r="I30" s="5">
        <f t="shared" si="3"/>
        <v>782.99888518078171</v>
      </c>
      <c r="J30" s="4">
        <v>4.2596619318822473</v>
      </c>
      <c r="K30" s="3"/>
      <c r="L30" s="3"/>
      <c r="M30" s="3"/>
    </row>
    <row r="31" spans="1:13" x14ac:dyDescent="0.25">
      <c r="A31" s="3" t="s">
        <v>9</v>
      </c>
      <c r="B31" s="3">
        <v>2019</v>
      </c>
      <c r="C31" s="3"/>
      <c r="D31" s="4"/>
      <c r="E31" s="10"/>
      <c r="F31" s="4" t="e">
        <f t="shared" si="1"/>
        <v>#NUM!</v>
      </c>
      <c r="G31" s="5">
        <v>1447570633486.5081</v>
      </c>
      <c r="H31" s="5">
        <f t="shared" si="2"/>
        <v>28.000907842084903</v>
      </c>
      <c r="I31" s="5">
        <f t="shared" si="3"/>
        <v>784.05083998093187</v>
      </c>
      <c r="J31" s="4">
        <v>2.8775282565090219</v>
      </c>
      <c r="K31" s="3"/>
      <c r="L31" s="3"/>
      <c r="M31" s="3"/>
    </row>
    <row r="32" spans="1:13" x14ac:dyDescent="0.25">
      <c r="A32" s="3" t="s">
        <v>10</v>
      </c>
      <c r="B32" s="3">
        <v>1990</v>
      </c>
      <c r="C32" s="4">
        <v>145994.27100000001</v>
      </c>
      <c r="D32" s="4">
        <f t="shared" si="0"/>
        <v>11.891322660194549</v>
      </c>
      <c r="E32" s="4">
        <v>929.69888223233067</v>
      </c>
      <c r="F32" s="4">
        <f t="shared" si="1"/>
        <v>6.8348607511725348</v>
      </c>
      <c r="G32" s="5">
        <v>365299342260.73773</v>
      </c>
      <c r="H32" s="5">
        <f t="shared" si="2"/>
        <v>26.623982970200551</v>
      </c>
      <c r="I32" s="5">
        <f t="shared" si="3"/>
        <v>708.83646919752891</v>
      </c>
      <c r="J32" s="4">
        <v>0.47452720982689167</v>
      </c>
      <c r="K32" s="4">
        <v>24.510776956602399</v>
      </c>
      <c r="L32" s="4">
        <v>0.45833331346512002</v>
      </c>
      <c r="M32" s="4">
        <v>42.5988219035615</v>
      </c>
    </row>
    <row r="33" spans="1:13" x14ac:dyDescent="0.25">
      <c r="A33" s="3" t="s">
        <v>10</v>
      </c>
      <c r="B33" s="3">
        <v>1991</v>
      </c>
      <c r="C33" s="4">
        <v>149177.22700000001</v>
      </c>
      <c r="D33" s="4">
        <f t="shared" si="0"/>
        <v>11.912890321053778</v>
      </c>
      <c r="E33" s="4">
        <v>965.30690132983614</v>
      </c>
      <c r="F33" s="4">
        <f t="shared" si="1"/>
        <v>6.8724460832435321</v>
      </c>
      <c r="G33" s="5">
        <v>367930516840.26331</v>
      </c>
      <c r="H33" s="5">
        <f t="shared" si="2"/>
        <v>26.631159944353868</v>
      </c>
      <c r="I33" s="5">
        <f t="shared" si="3"/>
        <v>709.21867998175787</v>
      </c>
      <c r="J33" s="4">
        <v>0.53989981858921732</v>
      </c>
      <c r="K33" s="4">
        <v>24.184197644357599</v>
      </c>
      <c r="L33" s="4">
        <v>0.20833332836627999</v>
      </c>
      <c r="M33" s="3"/>
    </row>
    <row r="34" spans="1:13" x14ac:dyDescent="0.25">
      <c r="A34" s="3" t="s">
        <v>10</v>
      </c>
      <c r="B34" s="3">
        <v>1992</v>
      </c>
      <c r="C34" s="4">
        <v>153097.25</v>
      </c>
      <c r="D34" s="4">
        <f t="shared" si="0"/>
        <v>11.93882861936819</v>
      </c>
      <c r="E34" s="4">
        <v>1044.3605142109589</v>
      </c>
      <c r="F34" s="4">
        <f t="shared" si="1"/>
        <v>6.9511600289587516</v>
      </c>
      <c r="G34" s="5">
        <v>386458154497.39728</v>
      </c>
      <c r="H34" s="5">
        <f t="shared" si="2"/>
        <v>26.680289431317934</v>
      </c>
      <c r="I34" s="5">
        <f t="shared" si="3"/>
        <v>711.83784413889543</v>
      </c>
      <c r="J34" s="4">
        <v>0.53262945321245925</v>
      </c>
      <c r="K34" s="4">
        <v>24.2205063657889</v>
      </c>
      <c r="L34" s="4">
        <v>0.45833331346512002</v>
      </c>
      <c r="M34" s="3"/>
    </row>
    <row r="35" spans="1:13" x14ac:dyDescent="0.25">
      <c r="A35" s="3" t="s">
        <v>10</v>
      </c>
      <c r="B35" s="3">
        <v>1993</v>
      </c>
      <c r="C35" s="4">
        <v>159136.799</v>
      </c>
      <c r="D35" s="4">
        <f t="shared" si="0"/>
        <v>11.977519482364519</v>
      </c>
      <c r="E35" s="4">
        <v>1115.1943124595834</v>
      </c>
      <c r="F35" s="4">
        <f t="shared" si="1"/>
        <v>7.016783939974947</v>
      </c>
      <c r="G35" s="5">
        <v>416027092796.6709</v>
      </c>
      <c r="H35" s="5">
        <f t="shared" si="2"/>
        <v>26.754016222002083</v>
      </c>
      <c r="I35" s="5">
        <f t="shared" si="3"/>
        <v>715.77738400715054</v>
      </c>
      <c r="J35" s="4">
        <v>0.37631181222999266</v>
      </c>
      <c r="K35" s="4">
        <v>23.825326048019701</v>
      </c>
      <c r="L35" s="4">
        <v>0.45833331346512002</v>
      </c>
      <c r="M35" s="3"/>
    </row>
    <row r="36" spans="1:13" x14ac:dyDescent="0.25">
      <c r="A36" s="3" t="s">
        <v>10</v>
      </c>
      <c r="B36" s="3">
        <v>1994</v>
      </c>
      <c r="C36" s="4">
        <v>156848.59099999999</v>
      </c>
      <c r="D36" s="4">
        <f t="shared" si="0"/>
        <v>11.963036230473598</v>
      </c>
      <c r="E36" s="4">
        <v>1145.5035493933001</v>
      </c>
      <c r="F36" s="4">
        <f t="shared" si="1"/>
        <v>7.0435996004424819</v>
      </c>
      <c r="G36" s="5">
        <v>396606335030.97205</v>
      </c>
      <c r="H36" s="5">
        <f t="shared" si="2"/>
        <v>26.706210026255448</v>
      </c>
      <c r="I36" s="5">
        <f t="shared" si="3"/>
        <v>713.22165396646699</v>
      </c>
      <c r="J36" s="4">
        <v>0.46522243357129134</v>
      </c>
      <c r="K36" s="4">
        <v>24.2430766548778</v>
      </c>
      <c r="L36" s="4">
        <v>0.45833331346512002</v>
      </c>
      <c r="M36" s="3"/>
    </row>
    <row r="37" spans="1:13" x14ac:dyDescent="0.25">
      <c r="A37" s="3" t="s">
        <v>10</v>
      </c>
      <c r="B37" s="3">
        <v>1995</v>
      </c>
      <c r="C37" s="4">
        <v>171978.633</v>
      </c>
      <c r="D37" s="4">
        <f t="shared" si="0"/>
        <v>12.055125521334624</v>
      </c>
      <c r="E37" s="4">
        <v>1227.3268874421115</v>
      </c>
      <c r="F37" s="4">
        <f t="shared" si="1"/>
        <v>7.1125938211628155</v>
      </c>
      <c r="G37" s="5">
        <v>427852040552.58789</v>
      </c>
      <c r="H37" s="5">
        <f t="shared" si="2"/>
        <v>26.782043273116827</v>
      </c>
      <c r="I37" s="5">
        <f t="shared" si="3"/>
        <v>717.27784188310227</v>
      </c>
      <c r="J37" s="4">
        <v>0.52216720426927754</v>
      </c>
      <c r="K37" s="4">
        <v>22.0984419532268</v>
      </c>
      <c r="L37" s="4">
        <v>0.5</v>
      </c>
      <c r="M37" s="4">
        <v>41.9720604390142</v>
      </c>
    </row>
    <row r="38" spans="1:13" x14ac:dyDescent="0.25">
      <c r="A38" s="3" t="s">
        <v>10</v>
      </c>
      <c r="B38" s="3">
        <v>1996</v>
      </c>
      <c r="C38" s="4">
        <v>188205.10800000001</v>
      </c>
      <c r="D38" s="4">
        <f t="shared" si="0"/>
        <v>12.145287647104098</v>
      </c>
      <c r="E38" s="4">
        <v>1328.3514027380716</v>
      </c>
      <c r="F38" s="4">
        <f t="shared" si="1"/>
        <v>7.1916939055287328</v>
      </c>
      <c r="G38" s="5">
        <v>459426085589.49103</v>
      </c>
      <c r="H38" s="5">
        <f t="shared" si="2"/>
        <v>26.853243907455926</v>
      </c>
      <c r="I38" s="5">
        <f t="shared" si="3"/>
        <v>721.09670835331883</v>
      </c>
      <c r="J38" s="4">
        <v>0.39784972630382898</v>
      </c>
      <c r="K38" s="4">
        <v>21.2430437355378</v>
      </c>
      <c r="L38" s="4">
        <v>0.5</v>
      </c>
      <c r="M38" s="3"/>
    </row>
    <row r="39" spans="1:13" x14ac:dyDescent="0.25">
      <c r="A39" s="3" t="s">
        <v>10</v>
      </c>
      <c r="B39" s="3">
        <v>1997</v>
      </c>
      <c r="C39" s="4">
        <v>198535.04699999999</v>
      </c>
      <c r="D39" s="4">
        <f t="shared" si="0"/>
        <v>12.198720922718596</v>
      </c>
      <c r="E39" s="4">
        <v>1439.9751887314119</v>
      </c>
      <c r="F39" s="4">
        <f t="shared" si="1"/>
        <v>7.2723811623739767</v>
      </c>
      <c r="G39" s="5">
        <v>494239849048.60773</v>
      </c>
      <c r="H39" s="5">
        <f t="shared" si="2"/>
        <v>26.926286760695398</v>
      </c>
      <c r="I39" s="5">
        <f t="shared" si="3"/>
        <v>725.02491871920029</v>
      </c>
      <c r="J39" s="4">
        <v>0.42405325043069952</v>
      </c>
      <c r="K39" s="4">
        <v>20.841287634605301</v>
      </c>
      <c r="L39" s="4">
        <v>0.5</v>
      </c>
      <c r="M39" s="3"/>
    </row>
    <row r="40" spans="1:13" x14ac:dyDescent="0.25">
      <c r="A40" s="3" t="s">
        <v>10</v>
      </c>
      <c r="B40" s="3">
        <v>1998</v>
      </c>
      <c r="C40" s="4">
        <v>200614.236</v>
      </c>
      <c r="D40" s="4">
        <f t="shared" si="0"/>
        <v>12.209139119090631</v>
      </c>
      <c r="E40" s="4">
        <v>1520.0960787726972</v>
      </c>
      <c r="F40" s="4">
        <f t="shared" si="1"/>
        <v>7.3265288215615518</v>
      </c>
      <c r="G40" s="5">
        <v>505647959786.55524</v>
      </c>
      <c r="H40" s="5">
        <f t="shared" si="2"/>
        <v>26.949106532453175</v>
      </c>
      <c r="I40" s="5">
        <f t="shared" si="3"/>
        <v>726.25434289751036</v>
      </c>
      <c r="J40" s="4">
        <v>0.34086537863225913</v>
      </c>
      <c r="K40" s="4">
        <v>21.634268946534601</v>
      </c>
      <c r="L40" s="4">
        <v>0.5</v>
      </c>
      <c r="M40" s="3"/>
    </row>
    <row r="41" spans="1:13" x14ac:dyDescent="0.25">
      <c r="A41" s="3" t="s">
        <v>10</v>
      </c>
      <c r="B41" s="3">
        <v>1999</v>
      </c>
      <c r="C41" s="4">
        <v>196771.22</v>
      </c>
      <c r="D41" s="4">
        <f t="shared" si="0"/>
        <v>12.189797013068803</v>
      </c>
      <c r="E41" s="4">
        <v>1556.3341007812544</v>
      </c>
      <c r="F41" s="4">
        <f t="shared" si="1"/>
        <v>7.3500883994155268</v>
      </c>
      <c r="G41" s="5">
        <v>488510008813.09497</v>
      </c>
      <c r="H41" s="5">
        <f t="shared" si="2"/>
        <v>26.91462579708956</v>
      </c>
      <c r="I41" s="5">
        <f t="shared" si="3"/>
        <v>724.39708179735885</v>
      </c>
      <c r="J41" s="4">
        <v>0.30599767086151858</v>
      </c>
      <c r="K41" s="4">
        <v>20.555426248640298</v>
      </c>
      <c r="L41" s="4">
        <v>0.5</v>
      </c>
      <c r="M41" s="3"/>
    </row>
    <row r="42" spans="1:13" x14ac:dyDescent="0.25">
      <c r="A42" s="6" t="s">
        <v>10</v>
      </c>
      <c r="B42" s="6">
        <v>2000</v>
      </c>
      <c r="C42" s="7">
        <v>216151.315</v>
      </c>
      <c r="D42" s="4">
        <f t="shared" si="0"/>
        <v>12.283733973815417</v>
      </c>
      <c r="E42" s="7">
        <v>1652.7463530551472</v>
      </c>
      <c r="F42" s="4">
        <f t="shared" si="1"/>
        <v>7.4101936396192984</v>
      </c>
      <c r="G42" s="8">
        <v>520947371987.24121</v>
      </c>
      <c r="H42" s="5">
        <f t="shared" si="2"/>
        <v>26.978914860137387</v>
      </c>
      <c r="I42" s="5">
        <f t="shared" si="3"/>
        <v>727.86184703054187</v>
      </c>
      <c r="J42" s="7">
        <v>0.35973411729373722</v>
      </c>
      <c r="K42" s="7">
        <v>17.2666089675125</v>
      </c>
      <c r="L42" s="7">
        <v>0.64583331346511996</v>
      </c>
      <c r="M42" s="7">
        <v>42.692524781965901</v>
      </c>
    </row>
    <row r="43" spans="1:13" x14ac:dyDescent="0.25">
      <c r="A43" s="3" t="s">
        <v>10</v>
      </c>
      <c r="B43" s="3">
        <v>2001</v>
      </c>
      <c r="C43" s="4">
        <v>194567.353</v>
      </c>
      <c r="D43" s="4">
        <f t="shared" si="0"/>
        <v>12.178533670014552</v>
      </c>
      <c r="E43" s="4">
        <v>1612.9986297565579</v>
      </c>
      <c r="F43" s="4">
        <f t="shared" si="1"/>
        <v>7.3858502286248839</v>
      </c>
      <c r="G43" s="5">
        <v>489886870783.11432</v>
      </c>
      <c r="H43" s="5">
        <f t="shared" si="2"/>
        <v>26.9174403254423</v>
      </c>
      <c r="I43" s="5">
        <f t="shared" si="3"/>
        <v>724.54859367374729</v>
      </c>
      <c r="J43" s="4">
        <v>1.6738915222061044</v>
      </c>
      <c r="K43" s="4">
        <v>18.1117930476067</v>
      </c>
      <c r="L43" s="4">
        <v>0.64583331346511996</v>
      </c>
      <c r="M43" s="3"/>
    </row>
    <row r="44" spans="1:13" x14ac:dyDescent="0.25">
      <c r="A44" s="3" t="s">
        <v>10</v>
      </c>
      <c r="B44" s="3">
        <v>2002</v>
      </c>
      <c r="C44" s="4">
        <v>205685.69699999999</v>
      </c>
      <c r="D44" s="4">
        <f t="shared" si="0"/>
        <v>12.234104539922573</v>
      </c>
      <c r="E44" s="4">
        <v>1667.3633905539284</v>
      </c>
      <c r="F44" s="4">
        <f t="shared" si="1"/>
        <v>7.4189988497284762</v>
      </c>
      <c r="G44" s="5">
        <v>521387961571.20721</v>
      </c>
      <c r="H44" s="5">
        <f t="shared" si="2"/>
        <v>26.979760249516449</v>
      </c>
      <c r="I44" s="5">
        <f t="shared" si="3"/>
        <v>727.90746312138788</v>
      </c>
      <c r="J44" s="4">
        <v>0.45380552138499414</v>
      </c>
      <c r="K44" s="4">
        <v>17.4591761982843</v>
      </c>
      <c r="L44" s="4">
        <v>0.6875</v>
      </c>
      <c r="M44" s="3"/>
    </row>
    <row r="45" spans="1:13" x14ac:dyDescent="0.25">
      <c r="A45" s="3" t="s">
        <v>10</v>
      </c>
      <c r="B45" s="3">
        <v>2003</v>
      </c>
      <c r="C45" s="4">
        <v>218523.864</v>
      </c>
      <c r="D45" s="4">
        <f t="shared" si="0"/>
        <v>12.294650504945301</v>
      </c>
      <c r="E45" s="4">
        <v>1771.8271985574934</v>
      </c>
      <c r="F45" s="4">
        <f t="shared" si="1"/>
        <v>7.4797666086657832</v>
      </c>
      <c r="G45" s="5">
        <v>550628728479.2854</v>
      </c>
      <c r="H45" s="5">
        <f t="shared" si="2"/>
        <v>27.034326604972449</v>
      </c>
      <c r="I45" s="5">
        <f t="shared" si="3"/>
        <v>730.85481498432114</v>
      </c>
      <c r="J45" s="4">
        <v>0.54582246315094896</v>
      </c>
      <c r="K45" s="4">
        <v>16.279971215971202</v>
      </c>
      <c r="L45" s="4">
        <v>0.6875</v>
      </c>
      <c r="M45" s="3"/>
    </row>
    <row r="46" spans="1:13" x14ac:dyDescent="0.25">
      <c r="A46" s="3" t="s">
        <v>10</v>
      </c>
      <c r="B46" s="3">
        <v>2004</v>
      </c>
      <c r="C46" s="4">
        <v>225421.49100000001</v>
      </c>
      <c r="D46" s="4">
        <f t="shared" si="0"/>
        <v>12.325727222094132</v>
      </c>
      <c r="E46" s="4">
        <v>1891.8406295808759</v>
      </c>
      <c r="F46" s="4">
        <f t="shared" si="1"/>
        <v>7.5453055122272081</v>
      </c>
      <c r="G46" s="5">
        <v>603733139283.69568</v>
      </c>
      <c r="H46" s="5">
        <f t="shared" si="2"/>
        <v>27.126398114870973</v>
      </c>
      <c r="I46" s="5">
        <f t="shared" si="3"/>
        <v>735.84147468647552</v>
      </c>
      <c r="J46" s="4">
        <v>0.68801660912882201</v>
      </c>
      <c r="K46" s="4">
        <v>16.7723930177402</v>
      </c>
      <c r="L46" s="4">
        <v>0.875</v>
      </c>
      <c r="M46" s="3"/>
    </row>
    <row r="47" spans="1:13" x14ac:dyDescent="0.25">
      <c r="A47" s="3" t="s">
        <v>10</v>
      </c>
      <c r="B47" s="3">
        <v>2005</v>
      </c>
      <c r="C47" s="4">
        <v>237390.579</v>
      </c>
      <c r="D47" s="4">
        <f t="shared" si="0"/>
        <v>12.377462076292765</v>
      </c>
      <c r="E47" s="4">
        <v>2013.8882742500239</v>
      </c>
      <c r="F47" s="4">
        <f t="shared" si="1"/>
        <v>7.6078225971866216</v>
      </c>
      <c r="G47" s="5">
        <v>658128609525.53186</v>
      </c>
      <c r="H47" s="5">
        <f t="shared" si="2"/>
        <v>27.212666204378824</v>
      </c>
      <c r="I47" s="5">
        <f t="shared" si="3"/>
        <v>740.52920195094134</v>
      </c>
      <c r="J47" s="4">
        <v>2.000533283406126</v>
      </c>
      <c r="K47" s="4">
        <v>15.2981021072773</v>
      </c>
      <c r="L47" s="4">
        <v>0.83333331346511996</v>
      </c>
      <c r="M47" s="4">
        <v>41.202015740168598</v>
      </c>
    </row>
    <row r="48" spans="1:13" x14ac:dyDescent="0.25">
      <c r="A48" s="3" t="s">
        <v>10</v>
      </c>
      <c r="B48" s="3">
        <v>2006</v>
      </c>
      <c r="C48" s="4">
        <v>261614.78099999999</v>
      </c>
      <c r="D48" s="4">
        <f t="shared" si="0"/>
        <v>12.474628399262564</v>
      </c>
      <c r="E48" s="4">
        <v>2179.0714257976774</v>
      </c>
      <c r="F48" s="4">
        <f t="shared" si="1"/>
        <v>7.6866541135710831</v>
      </c>
      <c r="G48" s="5">
        <v>704919601860.47571</v>
      </c>
      <c r="H48" s="5">
        <f t="shared" si="2"/>
        <v>27.281349593341414</v>
      </c>
      <c r="I48" s="5">
        <f t="shared" si="3"/>
        <v>744.27203563410967</v>
      </c>
      <c r="J48" s="4">
        <v>3.6534802052554438</v>
      </c>
      <c r="K48" s="4">
        <v>14.2454862538097</v>
      </c>
      <c r="L48" s="4">
        <v>1.5</v>
      </c>
      <c r="M48" s="3"/>
    </row>
    <row r="49" spans="1:13" x14ac:dyDescent="0.25">
      <c r="A49" s="3" t="s">
        <v>10</v>
      </c>
      <c r="B49" s="3">
        <v>2007</v>
      </c>
      <c r="C49" s="4">
        <v>284808.55599999998</v>
      </c>
      <c r="D49" s="4">
        <f t="shared" si="0"/>
        <v>12.559572500203533</v>
      </c>
      <c r="E49" s="4">
        <v>2347.6381368888046</v>
      </c>
      <c r="F49" s="4">
        <f t="shared" si="1"/>
        <v>7.7611650536062449</v>
      </c>
      <c r="G49" s="5">
        <v>740380283468.43787</v>
      </c>
      <c r="H49" s="5">
        <f t="shared" si="2"/>
        <v>27.330429787723972</v>
      </c>
      <c r="I49" s="5">
        <f t="shared" si="3"/>
        <v>746.95239238170984</v>
      </c>
      <c r="J49" s="4">
        <v>3.2625000131862758</v>
      </c>
      <c r="K49" s="4">
        <v>12.4845983837871</v>
      </c>
      <c r="L49" s="4">
        <v>1.5</v>
      </c>
      <c r="M49" s="3"/>
    </row>
    <row r="50" spans="1:13" x14ac:dyDescent="0.25">
      <c r="A50" s="3" t="s">
        <v>10</v>
      </c>
      <c r="B50" s="3">
        <v>2008</v>
      </c>
      <c r="C50" s="4">
        <v>283979.81400000001</v>
      </c>
      <c r="D50" s="4">
        <f t="shared" si="0"/>
        <v>12.556658437152432</v>
      </c>
      <c r="E50" s="4">
        <v>2422.7120435389488</v>
      </c>
      <c r="F50" s="4">
        <f t="shared" si="1"/>
        <v>7.7926428708069491</v>
      </c>
      <c r="G50" s="5">
        <v>746638358563.09729</v>
      </c>
      <c r="H50" s="5">
        <f t="shared" si="2"/>
        <v>27.338846779769977</v>
      </c>
      <c r="I50" s="5">
        <f t="shared" si="3"/>
        <v>747.41254324773922</v>
      </c>
      <c r="J50" s="4">
        <v>2.5971573878498995</v>
      </c>
      <c r="K50" s="4">
        <v>12.415497867167099</v>
      </c>
      <c r="L50" s="4">
        <v>1.5</v>
      </c>
      <c r="M50" s="3"/>
    </row>
    <row r="51" spans="1:13" x14ac:dyDescent="0.25">
      <c r="A51" s="3" t="s">
        <v>10</v>
      </c>
      <c r="B51" s="3">
        <v>2009</v>
      </c>
      <c r="C51" s="4">
        <v>280683.18099999998</v>
      </c>
      <c r="D51" s="4">
        <f t="shared" si="0"/>
        <v>12.544981842492827</v>
      </c>
      <c r="E51" s="4">
        <v>2314.6909947742333</v>
      </c>
      <c r="F51" s="4">
        <f t="shared" si="1"/>
        <v>7.7470314780319773</v>
      </c>
      <c r="G51" s="5">
        <v>711513011458.05005</v>
      </c>
      <c r="H51" s="5">
        <f t="shared" si="2"/>
        <v>27.29065954167109</v>
      </c>
      <c r="I51" s="5">
        <f t="shared" si="3"/>
        <v>744.78009821940327</v>
      </c>
      <c r="J51" s="4">
        <v>1.3317512573089219</v>
      </c>
      <c r="K51" s="4">
        <v>13.3283805737173</v>
      </c>
      <c r="L51" s="4">
        <v>1.5416667461394999</v>
      </c>
      <c r="M51" s="3"/>
    </row>
    <row r="52" spans="1:13" x14ac:dyDescent="0.25">
      <c r="A52" s="3" t="s">
        <v>10</v>
      </c>
      <c r="B52" s="3">
        <v>2010</v>
      </c>
      <c r="C52" s="4">
        <v>296315.60200000001</v>
      </c>
      <c r="D52" s="4">
        <f t="shared" si="0"/>
        <v>12.599180388267172</v>
      </c>
      <c r="E52" s="4">
        <v>2491.6287126459629</v>
      </c>
      <c r="F52" s="4">
        <f t="shared" si="1"/>
        <v>7.8206918770918721</v>
      </c>
      <c r="G52" s="5">
        <v>771901768898.05713</v>
      </c>
      <c r="H52" s="5">
        <f t="shared" si="2"/>
        <v>27.37212313651516</v>
      </c>
      <c r="I52" s="5">
        <f t="shared" si="3"/>
        <v>749.23312500054851</v>
      </c>
      <c r="J52" s="4">
        <v>1.1787769333641311</v>
      </c>
      <c r="K52" s="4">
        <v>14.326496106492099</v>
      </c>
      <c r="L52" s="4">
        <v>2.0625</v>
      </c>
      <c r="M52" s="4">
        <v>43.821228746263699</v>
      </c>
    </row>
    <row r="53" spans="1:13" x14ac:dyDescent="0.25">
      <c r="A53" s="3" t="s">
        <v>10</v>
      </c>
      <c r="B53" s="3">
        <v>2011</v>
      </c>
      <c r="C53" s="4">
        <v>321122.85700000002</v>
      </c>
      <c r="D53" s="4">
        <f t="shared" si="0"/>
        <v>12.679579060976138</v>
      </c>
      <c r="E53" s="4">
        <v>2695.051593350965</v>
      </c>
      <c r="F53" s="4">
        <f t="shared" si="1"/>
        <v>7.8991726272603948</v>
      </c>
      <c r="G53" s="5">
        <v>857687037618.32263</v>
      </c>
      <c r="H53" s="5">
        <f t="shared" si="2"/>
        <v>27.477505111873381</v>
      </c>
      <c r="I53" s="5">
        <f t="shared" si="3"/>
        <v>755.01328717302772</v>
      </c>
      <c r="J53" s="4">
        <v>1.9437284934157644</v>
      </c>
      <c r="K53" s="4">
        <v>12.7806127796583</v>
      </c>
      <c r="L53" s="4">
        <v>2.2083332538604998</v>
      </c>
      <c r="M53" s="4">
        <v>40.545108814481999</v>
      </c>
    </row>
    <row r="54" spans="1:13" x14ac:dyDescent="0.25">
      <c r="A54" s="3" t="s">
        <v>10</v>
      </c>
      <c r="B54" s="3">
        <v>2012</v>
      </c>
      <c r="C54" s="4">
        <v>327437.43099999998</v>
      </c>
      <c r="D54" s="4">
        <f t="shared" si="0"/>
        <v>12.699052265423315</v>
      </c>
      <c r="E54" s="4">
        <v>2768.9705128591186</v>
      </c>
      <c r="F54" s="4">
        <f t="shared" si="1"/>
        <v>7.926230874092635</v>
      </c>
      <c r="G54" s="5">
        <v>898769733883.72498</v>
      </c>
      <c r="H54" s="5">
        <f t="shared" si="2"/>
        <v>27.524292702773966</v>
      </c>
      <c r="I54" s="5">
        <f t="shared" si="3"/>
        <v>757.58668878797619</v>
      </c>
      <c r="J54" s="4">
        <v>1.5725719891235101</v>
      </c>
      <c r="K54" s="4">
        <v>12.831684631727599</v>
      </c>
      <c r="L54" s="4">
        <v>1.8333333730698</v>
      </c>
      <c r="M54" s="4">
        <v>41.920918920650401</v>
      </c>
    </row>
    <row r="55" spans="1:13" x14ac:dyDescent="0.25">
      <c r="A55" s="3" t="s">
        <v>10</v>
      </c>
      <c r="B55" s="3">
        <v>2013</v>
      </c>
      <c r="C55" s="4">
        <v>325424.24800000002</v>
      </c>
      <c r="D55" s="4">
        <f t="shared" si="0"/>
        <v>12.692884988507684</v>
      </c>
      <c r="E55" s="4">
        <v>2755.5110880274256</v>
      </c>
      <c r="F55" s="4">
        <f t="shared" si="1"/>
        <v>7.921358217277243</v>
      </c>
      <c r="G55" s="5">
        <v>975087052715.61572</v>
      </c>
      <c r="H55" s="5">
        <f t="shared" si="2"/>
        <v>27.605792588795133</v>
      </c>
      <c r="I55" s="5">
        <f t="shared" si="3"/>
        <v>762.07978445557626</v>
      </c>
      <c r="J55" s="4">
        <v>1.4268139844799852</v>
      </c>
      <c r="K55" s="4">
        <v>13.8475452599085</v>
      </c>
      <c r="L55" s="4">
        <v>1.9166667461394999</v>
      </c>
      <c r="M55" s="4">
        <v>42.062583107039302</v>
      </c>
    </row>
    <row r="56" spans="1:13" x14ac:dyDescent="0.25">
      <c r="A56" s="3" t="s">
        <v>10</v>
      </c>
      <c r="B56" s="3">
        <v>2014</v>
      </c>
      <c r="C56" s="4">
        <v>345908.11</v>
      </c>
      <c r="D56" s="4">
        <f t="shared" si="0"/>
        <v>12.753928440733088</v>
      </c>
      <c r="E56" s="4">
        <v>2847.1263826231821</v>
      </c>
      <c r="F56" s="4">
        <f t="shared" si="1"/>
        <v>7.9540654778007305</v>
      </c>
      <c r="G56" s="5">
        <v>1025466784814.874</v>
      </c>
      <c r="H56" s="5">
        <f t="shared" si="2"/>
        <v>27.656169024675282</v>
      </c>
      <c r="I56" s="5">
        <f t="shared" si="3"/>
        <v>764.86368512140859</v>
      </c>
      <c r="J56" s="4">
        <v>1.4276601456396878</v>
      </c>
      <c r="K56" s="4">
        <v>11.6078875438469</v>
      </c>
      <c r="L56" s="4">
        <v>1.9166667461394999</v>
      </c>
      <c r="M56" s="4">
        <v>42.595771213117096</v>
      </c>
    </row>
    <row r="57" spans="1:13" x14ac:dyDescent="0.25">
      <c r="A57" s="3" t="s">
        <v>10</v>
      </c>
      <c r="B57" s="3">
        <v>2015</v>
      </c>
      <c r="C57" s="4">
        <v>350337.84600000002</v>
      </c>
      <c r="D57" s="4">
        <f t="shared" si="0"/>
        <v>12.766653242173669</v>
      </c>
      <c r="E57" s="3"/>
      <c r="F57" s="4" t="e">
        <f t="shared" si="1"/>
        <v>#NUM!</v>
      </c>
      <c r="G57" s="5">
        <v>1087875530787.3865</v>
      </c>
      <c r="H57" s="5">
        <f t="shared" si="2"/>
        <v>27.71524785596808</v>
      </c>
      <c r="I57" s="5">
        <f t="shared" si="3"/>
        <v>768.13496371774329</v>
      </c>
      <c r="J57" s="4">
        <v>2.2404128942538803</v>
      </c>
      <c r="K57" s="4">
        <v>13.3742300375217</v>
      </c>
      <c r="L57" s="4">
        <v>1.9166667461394999</v>
      </c>
      <c r="M57" s="4">
        <v>45.401555600473998</v>
      </c>
    </row>
    <row r="58" spans="1:13" x14ac:dyDescent="0.25">
      <c r="A58" s="3" t="s">
        <v>10</v>
      </c>
      <c r="B58" s="3">
        <v>2016</v>
      </c>
      <c r="C58" s="4">
        <v>372724.88099999999</v>
      </c>
      <c r="D58" s="4">
        <f t="shared" si="0"/>
        <v>12.82859584202631</v>
      </c>
      <c r="E58" s="3"/>
      <c r="F58" s="4" t="e">
        <f t="shared" si="1"/>
        <v>#NUM!</v>
      </c>
      <c r="G58" s="5">
        <v>1122511655085.8933</v>
      </c>
      <c r="H58" s="5">
        <f t="shared" si="2"/>
        <v>27.746589839658931</v>
      </c>
      <c r="I58" s="5">
        <f t="shared" si="3"/>
        <v>769.87324773026421</v>
      </c>
      <c r="J58" s="4">
        <v>1.6126723269374934</v>
      </c>
      <c r="K58" s="3"/>
      <c r="L58" s="3"/>
      <c r="M58" s="4">
        <v>44.482758386149499</v>
      </c>
    </row>
    <row r="59" spans="1:13" x14ac:dyDescent="0.25">
      <c r="A59" s="3" t="s">
        <v>10</v>
      </c>
      <c r="B59" s="3">
        <v>2017</v>
      </c>
      <c r="C59" s="3">
        <v>378631.09</v>
      </c>
      <c r="D59" s="4">
        <f t="shared" si="0"/>
        <v>12.844317632716526</v>
      </c>
      <c r="E59" s="3"/>
      <c r="F59" s="4" t="e">
        <f t="shared" si="1"/>
        <v>#NUM!</v>
      </c>
      <c r="G59" s="5">
        <v>1206373006691.9028</v>
      </c>
      <c r="H59" s="5">
        <f t="shared" si="2"/>
        <v>27.818639458860172</v>
      </c>
      <c r="I59" s="5">
        <f t="shared" si="3"/>
        <v>773.87670134205223</v>
      </c>
      <c r="J59" s="4">
        <v>1.3016655624173434</v>
      </c>
      <c r="K59" s="3"/>
      <c r="L59" s="3"/>
      <c r="M59" s="4">
        <v>44.311525677695599</v>
      </c>
    </row>
    <row r="60" spans="1:13" x14ac:dyDescent="0.25">
      <c r="A60" s="3" t="s">
        <v>10</v>
      </c>
      <c r="B60" s="3">
        <v>2018</v>
      </c>
      <c r="C60" s="3">
        <v>371107.16</v>
      </c>
      <c r="D60" s="4">
        <f t="shared" si="0"/>
        <v>12.824246140853401</v>
      </c>
      <c r="E60" s="3"/>
      <c r="F60" s="4" t="e">
        <f t="shared" si="1"/>
        <v>#NUM!</v>
      </c>
      <c r="G60" s="5">
        <v>1240474470743.2163</v>
      </c>
      <c r="H60" s="5">
        <f t="shared" si="2"/>
        <v>27.8465150600545</v>
      </c>
      <c r="I60" s="5">
        <f t="shared" si="3"/>
        <v>775.42840098984209</v>
      </c>
      <c r="J60" s="4">
        <v>1.6883379017707807</v>
      </c>
      <c r="K60" s="3"/>
      <c r="L60" s="3"/>
      <c r="M60" s="3"/>
    </row>
    <row r="61" spans="1:13" x14ac:dyDescent="0.25">
      <c r="A61" s="3" t="s">
        <v>10</v>
      </c>
      <c r="B61" s="3">
        <v>2019</v>
      </c>
      <c r="C61" s="3"/>
      <c r="D61" s="4"/>
      <c r="E61" s="3"/>
      <c r="F61" s="4" t="e">
        <f t="shared" si="1"/>
        <v>#NUM!</v>
      </c>
      <c r="G61" s="5">
        <v>1251358808782.1045</v>
      </c>
      <c r="H61" s="5">
        <f t="shared" si="2"/>
        <v>27.855251123860651</v>
      </c>
      <c r="I61" s="5">
        <f t="shared" si="3"/>
        <v>775.91501517334007</v>
      </c>
      <c r="J61" s="4">
        <v>1.1647486252480108</v>
      </c>
      <c r="K61" s="3"/>
      <c r="L61" s="3"/>
      <c r="M61" s="3"/>
    </row>
    <row r="62" spans="1:13" x14ac:dyDescent="0.25">
      <c r="A62" s="3" t="s">
        <v>11</v>
      </c>
      <c r="B62" s="3">
        <v>1990</v>
      </c>
      <c r="C62" s="4">
        <v>75540.2</v>
      </c>
      <c r="D62" s="4">
        <f t="shared" si="0"/>
        <v>11.232420243866862</v>
      </c>
      <c r="E62" s="4">
        <v>677.81875576461698</v>
      </c>
      <c r="F62" s="4">
        <f t="shared" si="1"/>
        <v>6.518879930322437</v>
      </c>
      <c r="G62" s="5">
        <v>87394200283.859528</v>
      </c>
      <c r="H62" s="5">
        <f t="shared" si="2"/>
        <v>25.193694759097848</v>
      </c>
      <c r="I62" s="5">
        <f t="shared" si="3"/>
        <v>634.72225561459436</v>
      </c>
      <c r="J62" s="4">
        <v>1.7078141962421713</v>
      </c>
      <c r="K62" s="4">
        <v>8.5024661796327603</v>
      </c>
      <c r="L62" s="3"/>
      <c r="M62" s="4">
        <v>75.475265777222901</v>
      </c>
    </row>
    <row r="63" spans="1:13" x14ac:dyDescent="0.25">
      <c r="A63" s="3" t="s">
        <v>11</v>
      </c>
      <c r="B63" s="3">
        <v>1991</v>
      </c>
      <c r="C63" s="4">
        <v>77689.062000000005</v>
      </c>
      <c r="D63" s="4">
        <f t="shared" si="0"/>
        <v>11.26046975424563</v>
      </c>
      <c r="E63" s="4">
        <v>694.31977602471022</v>
      </c>
      <c r="F63" s="4">
        <f t="shared" si="1"/>
        <v>6.5429326267537133</v>
      </c>
      <c r="G63" s="5">
        <v>88377738629.470749</v>
      </c>
      <c r="H63" s="5">
        <f t="shared" si="2"/>
        <v>25.204885949418177</v>
      </c>
      <c r="I63" s="5">
        <f t="shared" si="3"/>
        <v>635.28627572317782</v>
      </c>
      <c r="J63" s="4">
        <v>0.67669066666666655</v>
      </c>
      <c r="K63" s="4">
        <v>9.0520347334390294</v>
      </c>
      <c r="L63" s="3"/>
      <c r="M63" s="3"/>
    </row>
    <row r="64" spans="1:13" x14ac:dyDescent="0.25">
      <c r="A64" s="3" t="s">
        <v>11</v>
      </c>
      <c r="B64" s="3">
        <v>1992</v>
      </c>
      <c r="C64" s="4">
        <v>80376.972999999998</v>
      </c>
      <c r="D64" s="4">
        <f t="shared" si="0"/>
        <v>11.294483008672541</v>
      </c>
      <c r="E64" s="4">
        <v>698.26529185648292</v>
      </c>
      <c r="F64" s="4">
        <f t="shared" si="1"/>
        <v>6.5485991048453904</v>
      </c>
      <c r="G64" s="5">
        <v>92330750433.141449</v>
      </c>
      <c r="H64" s="5">
        <f t="shared" si="2"/>
        <v>25.248643080426081</v>
      </c>
      <c r="I64" s="5">
        <f t="shared" si="3"/>
        <v>637.49397740274787</v>
      </c>
      <c r="J64" s="4">
        <v>1.0966173256649894</v>
      </c>
      <c r="K64" s="4">
        <v>8.7150583423003098</v>
      </c>
      <c r="L64" s="3"/>
      <c r="M64" s="3"/>
    </row>
    <row r="65" spans="1:13" x14ac:dyDescent="0.25">
      <c r="A65" s="3" t="s">
        <v>11</v>
      </c>
      <c r="B65" s="3">
        <v>1993</v>
      </c>
      <c r="C65" s="4">
        <v>92731.096000000005</v>
      </c>
      <c r="D65" s="4">
        <f t="shared" si="0"/>
        <v>11.437459142984643</v>
      </c>
      <c r="E65" s="4">
        <v>714.40430731405786</v>
      </c>
      <c r="F65" s="4">
        <f t="shared" si="1"/>
        <v>6.5714490588191099</v>
      </c>
      <c r="G65" s="5">
        <v>95009072341.305984</v>
      </c>
      <c r="H65" s="5">
        <f t="shared" si="2"/>
        <v>25.277238222316814</v>
      </c>
      <c r="I65" s="5">
        <f t="shared" si="3"/>
        <v>638.93877214775409</v>
      </c>
      <c r="J65" s="4">
        <v>1.0584252577319588</v>
      </c>
      <c r="K65" s="4">
        <v>8.8392826909714408</v>
      </c>
      <c r="L65" s="3"/>
      <c r="M65" s="3"/>
    </row>
    <row r="66" spans="1:13" x14ac:dyDescent="0.25">
      <c r="A66" s="3" t="s">
        <v>11</v>
      </c>
      <c r="B66" s="3">
        <v>1994</v>
      </c>
      <c r="C66" s="4">
        <v>85034.062999999995</v>
      </c>
      <c r="D66" s="4">
        <f t="shared" si="0"/>
        <v>11.350807196373625</v>
      </c>
      <c r="E66" s="4">
        <v>726.94026581596336</v>
      </c>
      <c r="F66" s="4">
        <f t="shared" si="1"/>
        <v>6.5888443088427211</v>
      </c>
      <c r="G66" s="5">
        <v>98783946377.152679</v>
      </c>
      <c r="H66" s="5">
        <f t="shared" si="2"/>
        <v>25.316200942436737</v>
      </c>
      <c r="I66" s="5">
        <f t="shared" si="3"/>
        <v>640.91003015783474</v>
      </c>
      <c r="J66" s="4">
        <v>2.4201325714285713</v>
      </c>
      <c r="K66" s="4">
        <v>9.8289684201656105</v>
      </c>
      <c r="L66" s="3"/>
      <c r="M66" s="3"/>
    </row>
    <row r="67" spans="1:13" x14ac:dyDescent="0.25">
      <c r="A67" s="3" t="s">
        <v>11</v>
      </c>
      <c r="B67" s="3">
        <v>1995</v>
      </c>
      <c r="C67" s="4">
        <v>95444.676000000007</v>
      </c>
      <c r="D67" s="4">
        <f t="shared" ref="D67:D121" si="4">LN(C67)</f>
        <v>11.466302049704064</v>
      </c>
      <c r="E67" s="4">
        <v>745.33921549181298</v>
      </c>
      <c r="F67" s="4">
        <f t="shared" ref="F67:F121" si="5">LN(E67)</f>
        <v>6.6138394375593874</v>
      </c>
      <c r="G67" s="5">
        <v>103369950359.27274</v>
      </c>
      <c r="H67" s="5">
        <f t="shared" ref="H67:H121" si="6">LN(G67)</f>
        <v>25.361580141302955</v>
      </c>
      <c r="I67" s="5">
        <f t="shared" ref="I67:I121" si="7">H67^2</f>
        <v>643.20974726373242</v>
      </c>
      <c r="J67" s="4">
        <v>0.99402843137254893</v>
      </c>
      <c r="K67" s="4">
        <v>9.0030347899794503</v>
      </c>
      <c r="L67" s="3"/>
      <c r="M67" s="4">
        <v>72.338360243018599</v>
      </c>
    </row>
    <row r="68" spans="1:13" x14ac:dyDescent="0.25">
      <c r="A68" s="3" t="s">
        <v>11</v>
      </c>
      <c r="B68" s="3">
        <v>1996</v>
      </c>
      <c r="C68" s="4">
        <v>94183.228000000003</v>
      </c>
      <c r="D68" s="4">
        <f t="shared" si="4"/>
        <v>11.452997398003127</v>
      </c>
      <c r="E68" s="4">
        <v>803.43854085875694</v>
      </c>
      <c r="F68" s="4">
        <f t="shared" si="5"/>
        <v>6.6889006929661852</v>
      </c>
      <c r="G68" s="5">
        <v>108526798672.88945</v>
      </c>
      <c r="H68" s="5">
        <f t="shared" si="6"/>
        <v>25.410262971806191</v>
      </c>
      <c r="I68" s="5">
        <f t="shared" si="7"/>
        <v>645.68146429634476</v>
      </c>
      <c r="J68" s="4">
        <v>0.94041499564080211</v>
      </c>
      <c r="K68" s="4">
        <v>8.6780758810533793</v>
      </c>
      <c r="L68" s="3"/>
      <c r="M68" s="3"/>
    </row>
    <row r="69" spans="1:13" x14ac:dyDescent="0.25">
      <c r="A69" s="3" t="s">
        <v>11</v>
      </c>
      <c r="B69" s="3">
        <v>1997</v>
      </c>
      <c r="C69" s="4">
        <v>108202.16899999999</v>
      </c>
      <c r="D69" s="4">
        <f t="shared" si="4"/>
        <v>11.591756691404317</v>
      </c>
      <c r="E69" s="4">
        <v>842.14961196456841</v>
      </c>
      <c r="F69" s="4">
        <f t="shared" si="5"/>
        <v>6.7359576848766922</v>
      </c>
      <c r="G69" s="5">
        <v>114487475444.09303</v>
      </c>
      <c r="H69" s="5">
        <f t="shared" si="6"/>
        <v>25.46373126919001</v>
      </c>
      <c r="I69" s="5">
        <f t="shared" si="7"/>
        <v>648.40161014952503</v>
      </c>
      <c r="J69" s="4">
        <v>1.1353758931929296</v>
      </c>
      <c r="K69" s="4">
        <v>8.34474039980954</v>
      </c>
      <c r="L69" s="3"/>
      <c r="M69" s="3"/>
    </row>
    <row r="70" spans="1:13" x14ac:dyDescent="0.25">
      <c r="A70" s="3" t="s">
        <v>11</v>
      </c>
      <c r="B70" s="3">
        <v>1998</v>
      </c>
      <c r="C70" s="4">
        <v>122243.11199999999</v>
      </c>
      <c r="D70" s="4">
        <f t="shared" si="4"/>
        <v>11.713767062191478</v>
      </c>
      <c r="E70" s="4">
        <v>885.31362312138037</v>
      </c>
      <c r="F70" s="4">
        <f t="shared" si="5"/>
        <v>6.7859419586397802</v>
      </c>
      <c r="G70" s="5">
        <v>120870721730.82419</v>
      </c>
      <c r="H70" s="5">
        <f t="shared" si="6"/>
        <v>25.517987395932771</v>
      </c>
      <c r="I70" s="5">
        <f t="shared" si="7"/>
        <v>651.16768073898379</v>
      </c>
      <c r="J70" s="4">
        <v>1.268437021572721</v>
      </c>
      <c r="K70" s="4">
        <v>8.24850218282009</v>
      </c>
      <c r="L70" s="3"/>
      <c r="M70" s="3"/>
    </row>
    <row r="71" spans="1:13" x14ac:dyDescent="0.25">
      <c r="A71" s="3" t="s">
        <v>11</v>
      </c>
      <c r="B71" s="3">
        <v>1999</v>
      </c>
      <c r="C71" s="4">
        <v>125393.065</v>
      </c>
      <c r="D71" s="4">
        <f t="shared" si="4"/>
        <v>11.739208602621385</v>
      </c>
      <c r="E71" s="4">
        <v>941.85652614667924</v>
      </c>
      <c r="F71" s="4">
        <f t="shared" si="5"/>
        <v>6.8478529552764513</v>
      </c>
      <c r="G71" s="5">
        <v>128187556876.88869</v>
      </c>
      <c r="H71" s="5">
        <f t="shared" si="6"/>
        <v>25.576760316479653</v>
      </c>
      <c r="I71" s="5">
        <f t="shared" si="7"/>
        <v>654.17066828664838</v>
      </c>
      <c r="J71" s="4">
        <v>1.1743928153446033</v>
      </c>
      <c r="K71" s="4">
        <v>8.5597421017981699</v>
      </c>
      <c r="L71" s="3"/>
      <c r="M71" s="3"/>
    </row>
    <row r="72" spans="1:13" x14ac:dyDescent="0.25">
      <c r="A72" s="3" t="s">
        <v>11</v>
      </c>
      <c r="B72" s="3">
        <v>2000</v>
      </c>
      <c r="C72" s="4">
        <v>141326.18</v>
      </c>
      <c r="D72" s="4">
        <f t="shared" si="4"/>
        <v>11.858825831057546</v>
      </c>
      <c r="E72" s="4">
        <v>976.96462237722608</v>
      </c>
      <c r="F72" s="4">
        <f t="shared" si="5"/>
        <v>6.884450440923735</v>
      </c>
      <c r="G72" s="5">
        <v>136353109164.95432</v>
      </c>
      <c r="H72" s="5">
        <f t="shared" si="6"/>
        <v>25.638513748801309</v>
      </c>
      <c r="I72" s="5">
        <f t="shared" si="7"/>
        <v>657.33338724747375</v>
      </c>
      <c r="J72" s="4">
        <v>1.2369972067039108</v>
      </c>
      <c r="K72" s="4">
        <v>8.1017484973603899</v>
      </c>
      <c r="L72" s="3"/>
      <c r="M72" s="4">
        <v>73.264319536362095</v>
      </c>
    </row>
    <row r="73" spans="1:13" x14ac:dyDescent="0.25">
      <c r="A73" s="3" t="s">
        <v>11</v>
      </c>
      <c r="B73" s="3">
        <v>2001</v>
      </c>
      <c r="C73" s="4">
        <v>125451.73699999999</v>
      </c>
      <c r="D73" s="4">
        <f t="shared" si="4"/>
        <v>11.739676397852557</v>
      </c>
      <c r="E73" s="4">
        <v>1028.7706691553724</v>
      </c>
      <c r="F73" s="4">
        <f t="shared" si="5"/>
        <v>6.9361198433135032</v>
      </c>
      <c r="G73" s="5">
        <v>141173535141.93451</v>
      </c>
      <c r="H73" s="5">
        <f t="shared" si="6"/>
        <v>25.67325571626543</v>
      </c>
      <c r="I73" s="5">
        <f t="shared" si="7"/>
        <v>659.11605907275555</v>
      </c>
      <c r="J73" s="4">
        <v>0.5222672428212991</v>
      </c>
      <c r="K73" s="4">
        <v>7.7067047764356502</v>
      </c>
      <c r="L73" s="3"/>
      <c r="M73" s="3"/>
    </row>
    <row r="74" spans="1:13" x14ac:dyDescent="0.25">
      <c r="A74" s="3" t="s">
        <v>11</v>
      </c>
      <c r="B74" s="3">
        <v>2002</v>
      </c>
      <c r="C74" s="4">
        <v>127193.56200000001</v>
      </c>
      <c r="D74" s="4">
        <f t="shared" si="4"/>
        <v>11.753465315399721</v>
      </c>
      <c r="E74" s="4">
        <v>1078.9529776179893</v>
      </c>
      <c r="F74" s="4">
        <f t="shared" si="5"/>
        <v>6.9837463847144381</v>
      </c>
      <c r="G74" s="5">
        <v>144547870665.14981</v>
      </c>
      <c r="H74" s="5">
        <f t="shared" si="6"/>
        <v>25.696876574516107</v>
      </c>
      <c r="I74" s="5">
        <f t="shared" si="7"/>
        <v>660.32946568591467</v>
      </c>
      <c r="J74" s="4">
        <v>0.73636307732911055</v>
      </c>
      <c r="K74" s="4">
        <v>7.2596002657821099</v>
      </c>
      <c r="L74" s="3"/>
      <c r="M74" s="3"/>
    </row>
    <row r="75" spans="1:13" x14ac:dyDescent="0.25">
      <c r="A75" s="3" t="s">
        <v>11</v>
      </c>
      <c r="B75" s="3">
        <v>2003</v>
      </c>
      <c r="C75" s="4">
        <v>147963.45000000001</v>
      </c>
      <c r="D75" s="4">
        <f t="shared" si="4"/>
        <v>11.904720562787285</v>
      </c>
      <c r="E75" s="4">
        <v>1146.6356627624848</v>
      </c>
      <c r="F75" s="4">
        <f t="shared" si="5"/>
        <v>7.0445874230452628</v>
      </c>
      <c r="G75" s="5">
        <v>149163941490.99921</v>
      </c>
      <c r="H75" s="5">
        <f t="shared" si="6"/>
        <v>25.728311816492241</v>
      </c>
      <c r="I75" s="5">
        <f t="shared" si="7"/>
        <v>661.94602892665421</v>
      </c>
      <c r="J75" s="4">
        <v>0.28628449820359275</v>
      </c>
      <c r="K75" s="4">
        <v>7.3869886970170304</v>
      </c>
      <c r="L75" s="3"/>
      <c r="M75" s="3"/>
    </row>
    <row r="76" spans="1:13" x14ac:dyDescent="0.25">
      <c r="A76" s="3" t="s">
        <v>11</v>
      </c>
      <c r="B76" s="3">
        <v>2004</v>
      </c>
      <c r="C76" s="4">
        <v>150911.71799999999</v>
      </c>
      <c r="D76" s="4">
        <f t="shared" si="4"/>
        <v>11.924450295816566</v>
      </c>
      <c r="E76" s="4">
        <v>1190.2727863625978</v>
      </c>
      <c r="F76" s="4">
        <f t="shared" si="5"/>
        <v>7.0819377920733571</v>
      </c>
      <c r="G76" s="5">
        <v>155267836796.16025</v>
      </c>
      <c r="H76" s="5">
        <f t="shared" si="6"/>
        <v>25.76841744195708</v>
      </c>
      <c r="I76" s="5">
        <f t="shared" si="7"/>
        <v>664.01133746295784</v>
      </c>
      <c r="J76" s="4">
        <v>1.5895707459303525</v>
      </c>
      <c r="K76" s="4">
        <v>7.5438583205789298</v>
      </c>
      <c r="L76" s="3"/>
      <c r="M76" s="3"/>
    </row>
    <row r="77" spans="1:13" x14ac:dyDescent="0.25">
      <c r="A77" s="3" t="s">
        <v>11</v>
      </c>
      <c r="B77" s="3">
        <v>2005</v>
      </c>
      <c r="C77" s="4">
        <v>167207.86600000001</v>
      </c>
      <c r="D77" s="4">
        <f t="shared" si="4"/>
        <v>12.026993023980681</v>
      </c>
      <c r="E77" s="4">
        <v>1261.9636659385098</v>
      </c>
      <c r="F77" s="4">
        <f t="shared" si="5"/>
        <v>7.140424251829729</v>
      </c>
      <c r="G77" s="5">
        <v>162211017699.61462</v>
      </c>
      <c r="H77" s="5">
        <f t="shared" si="6"/>
        <v>25.812163902952225</v>
      </c>
      <c r="I77" s="5">
        <f t="shared" si="7"/>
        <v>666.2678053528698</v>
      </c>
      <c r="J77" s="4">
        <v>5.9938189563602595</v>
      </c>
      <c r="K77" s="4">
        <v>6.4918671143155899</v>
      </c>
      <c r="L77" s="3">
        <v>3</v>
      </c>
      <c r="M77" s="4">
        <v>74.038441036331804</v>
      </c>
    </row>
    <row r="78" spans="1:13" x14ac:dyDescent="0.25">
      <c r="A78" s="3" t="s">
        <v>11</v>
      </c>
      <c r="B78" s="3">
        <v>2006</v>
      </c>
      <c r="C78" s="4">
        <v>178586.56700000001</v>
      </c>
      <c r="D78" s="4">
        <f t="shared" si="4"/>
        <v>12.092828731829956</v>
      </c>
      <c r="E78" s="4">
        <v>1333.2914811149301</v>
      </c>
      <c r="F78" s="4">
        <f t="shared" si="5"/>
        <v>7.1954059617774657</v>
      </c>
      <c r="G78" s="5">
        <v>173312477288.66583</v>
      </c>
      <c r="H78" s="5">
        <f t="shared" si="6"/>
        <v>25.878362029279721</v>
      </c>
      <c r="I78" s="5">
        <f t="shared" si="7"/>
        <v>669.68962131846649</v>
      </c>
      <c r="J78" s="4">
        <v>9.3435271685284125</v>
      </c>
      <c r="K78" s="4">
        <v>6.2339794940547897</v>
      </c>
      <c r="L78" s="3">
        <v>3</v>
      </c>
      <c r="M78" s="3"/>
    </row>
    <row r="79" spans="1:13" x14ac:dyDescent="0.25">
      <c r="A79" s="3" t="s">
        <v>11</v>
      </c>
      <c r="B79" s="3">
        <v>2007</v>
      </c>
      <c r="C79" s="4">
        <v>189092.522</v>
      </c>
      <c r="D79" s="4">
        <f t="shared" si="4"/>
        <v>12.149991708650443</v>
      </c>
      <c r="E79" s="4">
        <v>1424.5682138307222</v>
      </c>
      <c r="F79" s="4">
        <f t="shared" si="5"/>
        <v>7.2616240389485105</v>
      </c>
      <c r="G79" s="5">
        <v>185596566589.03003</v>
      </c>
      <c r="H79" s="5">
        <f t="shared" si="6"/>
        <v>25.946841158145883</v>
      </c>
      <c r="I79" s="5">
        <f t="shared" si="7"/>
        <v>673.2385660860532</v>
      </c>
      <c r="J79" s="4">
        <v>8.8735379189044039</v>
      </c>
      <c r="K79" s="4">
        <v>6.0929491825328901</v>
      </c>
      <c r="L79" s="3">
        <v>3</v>
      </c>
      <c r="M79" s="3"/>
    </row>
    <row r="80" spans="1:13" x14ac:dyDescent="0.25">
      <c r="A80" s="3" t="s">
        <v>11</v>
      </c>
      <c r="B80" s="3">
        <v>2008</v>
      </c>
      <c r="C80" s="4">
        <v>198586.38500000001</v>
      </c>
      <c r="D80" s="4">
        <f t="shared" si="4"/>
        <v>12.198979473359026</v>
      </c>
      <c r="E80" s="4">
        <v>1470.56461682399</v>
      </c>
      <c r="F80" s="4">
        <f t="shared" si="5"/>
        <v>7.2934016991054627</v>
      </c>
      <c r="G80" s="5">
        <v>198878383178.29245</v>
      </c>
      <c r="H80" s="5">
        <f t="shared" si="6"/>
        <v>26.015959335041277</v>
      </c>
      <c r="I80" s="5">
        <f t="shared" si="7"/>
        <v>676.83014012252136</v>
      </c>
      <c r="J80" s="4">
        <v>5.8314126186487991</v>
      </c>
      <c r="K80" s="4">
        <v>5.96992785933611</v>
      </c>
      <c r="L80" s="3">
        <v>3.25</v>
      </c>
      <c r="M80" s="3"/>
    </row>
    <row r="81" spans="1:13" x14ac:dyDescent="0.25">
      <c r="A81" s="3" t="s">
        <v>11</v>
      </c>
      <c r="B81" s="3">
        <v>2009</v>
      </c>
      <c r="C81" s="4">
        <v>206734.459</v>
      </c>
      <c r="D81" s="4">
        <f t="shared" si="4"/>
        <v>12.239190441983288</v>
      </c>
      <c r="E81" s="4">
        <v>1537.2565542099458</v>
      </c>
      <c r="F81" s="4">
        <f t="shared" si="5"/>
        <v>7.3377546484185352</v>
      </c>
      <c r="G81" s="5">
        <v>208173162897.56265</v>
      </c>
      <c r="H81" s="5">
        <f t="shared" si="6"/>
        <v>26.061636084230809</v>
      </c>
      <c r="I81" s="5">
        <f t="shared" si="7"/>
        <v>679.20887538688135</v>
      </c>
      <c r="J81" s="4">
        <v>3.5514423028209556</v>
      </c>
      <c r="K81" s="4">
        <v>5.7628786131224503</v>
      </c>
      <c r="L81" s="3">
        <v>3.5</v>
      </c>
      <c r="M81" s="3"/>
    </row>
    <row r="82" spans="1:13" x14ac:dyDescent="0.25">
      <c r="A82" s="3" t="s">
        <v>11</v>
      </c>
      <c r="B82" s="3">
        <v>2010</v>
      </c>
      <c r="C82" s="4">
        <v>202715.427</v>
      </c>
      <c r="D82" s="4">
        <f t="shared" si="4"/>
        <v>12.219558437092159</v>
      </c>
      <c r="E82" s="4">
        <v>1576.0397968928328</v>
      </c>
      <c r="F82" s="4">
        <f t="shared" si="5"/>
        <v>7.3626705219345556</v>
      </c>
      <c r="G82" s="5">
        <v>218888324504.7529</v>
      </c>
      <c r="H82" s="5">
        <f t="shared" si="6"/>
        <v>26.111827502934219</v>
      </c>
      <c r="I82" s="5">
        <f t="shared" si="7"/>
        <v>681.82753554299188</v>
      </c>
      <c r="J82" s="4">
        <v>2.9172867097629704</v>
      </c>
      <c r="K82" s="4">
        <v>5.7241019528271</v>
      </c>
      <c r="L82" s="3">
        <v>3.5</v>
      </c>
      <c r="M82" s="4">
        <v>77.446618848281801</v>
      </c>
    </row>
    <row r="83" spans="1:13" x14ac:dyDescent="0.25">
      <c r="A83" s="3" t="s">
        <v>11</v>
      </c>
      <c r="B83" s="3">
        <v>2011</v>
      </c>
      <c r="C83" s="4">
        <v>217412.76300000001</v>
      </c>
      <c r="D83" s="4">
        <f t="shared" si="4"/>
        <v>12.289552959397733</v>
      </c>
      <c r="E83" s="4">
        <v>1685.8188141974524</v>
      </c>
      <c r="F83" s="4">
        <f t="shared" si="5"/>
        <v>7.4300066678982173</v>
      </c>
      <c r="G83" s="5">
        <v>222750766479.16461</v>
      </c>
      <c r="H83" s="5">
        <f t="shared" si="6"/>
        <v>26.129319344275313</v>
      </c>
      <c r="I83" s="5">
        <f t="shared" si="7"/>
        <v>682.74132939512003</v>
      </c>
      <c r="J83" s="4">
        <v>-0.2045322872146452</v>
      </c>
      <c r="K83" s="4">
        <v>5.58463890039262</v>
      </c>
      <c r="L83" s="3">
        <v>3</v>
      </c>
      <c r="M83" s="4">
        <v>70.786356376329294</v>
      </c>
    </row>
    <row r="84" spans="1:13" x14ac:dyDescent="0.25">
      <c r="A84" s="3" t="s">
        <v>11</v>
      </c>
      <c r="B84" s="3">
        <v>2012</v>
      </c>
      <c r="C84" s="4">
        <v>220108.008</v>
      </c>
      <c r="D84" s="4">
        <f t="shared" si="4"/>
        <v>12.301873650314754</v>
      </c>
      <c r="E84" s="4">
        <v>1685.4689255913756</v>
      </c>
      <c r="F84" s="4">
        <f t="shared" si="5"/>
        <v>7.4297990981893474</v>
      </c>
      <c r="G84" s="5">
        <v>227709643589.49628</v>
      </c>
      <c r="H84" s="5">
        <f t="shared" si="6"/>
        <v>26.151337161290979</v>
      </c>
      <c r="I84" s="5">
        <f t="shared" si="7"/>
        <v>683.8924353235185</v>
      </c>
      <c r="J84" s="4">
        <v>1.0014219054158955</v>
      </c>
      <c r="K84" s="4">
        <v>5.5541712180633702</v>
      </c>
      <c r="L84" s="3">
        <v>2.75</v>
      </c>
      <c r="M84" s="4">
        <v>72.7905686134078</v>
      </c>
    </row>
    <row r="85" spans="1:13" x14ac:dyDescent="0.25">
      <c r="A85" s="3" t="s">
        <v>11</v>
      </c>
      <c r="B85" s="3">
        <v>2013</v>
      </c>
      <c r="C85" s="4">
        <v>214402.15599999999</v>
      </c>
      <c r="D85" s="4">
        <f t="shared" si="4"/>
        <v>12.275608764098372</v>
      </c>
      <c r="E85" s="4">
        <v>1684.9115612031223</v>
      </c>
      <c r="F85" s="4">
        <f t="shared" si="5"/>
        <v>7.4294683554761622</v>
      </c>
      <c r="G85" s="5">
        <v>232686160553.45108</v>
      </c>
      <c r="H85" s="5">
        <f t="shared" si="6"/>
        <v>26.172956432144627</v>
      </c>
      <c r="I85" s="5">
        <f t="shared" si="7"/>
        <v>685.02364839894085</v>
      </c>
      <c r="J85" s="4">
        <v>1.4526680563319716</v>
      </c>
      <c r="K85" s="4">
        <v>5.7078980939596002</v>
      </c>
      <c r="L85" s="3">
        <v>2.75</v>
      </c>
      <c r="M85" s="4">
        <v>76.213653543382307</v>
      </c>
    </row>
    <row r="86" spans="1:13" x14ac:dyDescent="0.25">
      <c r="A86" s="3" t="s">
        <v>11</v>
      </c>
      <c r="B86" s="3">
        <v>2014</v>
      </c>
      <c r="C86" s="4">
        <v>227852.712</v>
      </c>
      <c r="D86" s="4">
        <f t="shared" si="4"/>
        <v>12.336454699188673</v>
      </c>
      <c r="E86" s="4">
        <v>1683.2135182955747</v>
      </c>
      <c r="F86" s="4">
        <f t="shared" si="5"/>
        <v>7.4284600538179211</v>
      </c>
      <c r="G86" s="5">
        <v>239471083949.43619</v>
      </c>
      <c r="H86" s="5">
        <f t="shared" si="6"/>
        <v>26.201698511432891</v>
      </c>
      <c r="I86" s="5">
        <f t="shared" si="7"/>
        <v>686.52900488402463</v>
      </c>
      <c r="J86" s="4">
        <v>1.5095752253521126</v>
      </c>
      <c r="K86" s="4">
        <v>5.86604491436771</v>
      </c>
      <c r="L86" s="3">
        <v>2.75</v>
      </c>
      <c r="M86" s="4">
        <v>76.559601259370893</v>
      </c>
    </row>
    <row r="87" spans="1:13" x14ac:dyDescent="0.25">
      <c r="A87" s="3" t="s">
        <v>11</v>
      </c>
      <c r="B87" s="3">
        <v>2015</v>
      </c>
      <c r="C87" s="4">
        <v>224581.74799999999</v>
      </c>
      <c r="D87" s="4">
        <f t="shared" si="4"/>
        <v>12.321995053514176</v>
      </c>
      <c r="E87" s="3"/>
      <c r="F87" s="4" t="e">
        <f t="shared" si="5"/>
        <v>#NUM!</v>
      </c>
      <c r="G87" s="5">
        <v>249940805429.35434</v>
      </c>
      <c r="H87" s="5">
        <f t="shared" si="6"/>
        <v>26.244489948489672</v>
      </c>
      <c r="I87" s="5">
        <f t="shared" si="7"/>
        <v>688.77325265637546</v>
      </c>
      <c r="J87" s="4">
        <v>2.0815271344981383</v>
      </c>
      <c r="K87" s="4">
        <v>5.7093772646042202</v>
      </c>
      <c r="L87" s="3">
        <v>2.75</v>
      </c>
      <c r="M87" s="4">
        <v>88.213387649316999</v>
      </c>
    </row>
    <row r="88" spans="1:13" x14ac:dyDescent="0.25">
      <c r="A88" s="3" t="s">
        <v>11</v>
      </c>
      <c r="B88" s="3">
        <v>2016</v>
      </c>
      <c r="C88" s="4">
        <v>238560.35200000001</v>
      </c>
      <c r="D88" s="4">
        <f t="shared" si="4"/>
        <v>12.382377605517263</v>
      </c>
      <c r="E88" s="3"/>
      <c r="F88" s="4" t="e">
        <f t="shared" si="5"/>
        <v>#NUM!</v>
      </c>
      <c r="G88" s="5">
        <v>260804841085.87003</v>
      </c>
      <c r="H88" s="5">
        <f t="shared" si="6"/>
        <v>26.287038229272451</v>
      </c>
      <c r="I88" s="5">
        <f t="shared" si="7"/>
        <v>691.00837886723127</v>
      </c>
      <c r="J88" s="4">
        <v>2.4350021805565802</v>
      </c>
      <c r="K88" s="3"/>
      <c r="L88" s="3">
        <v>2.75</v>
      </c>
      <c r="M88" s="4">
        <v>88.148500404108404</v>
      </c>
    </row>
    <row r="89" spans="1:13" x14ac:dyDescent="0.25">
      <c r="A89" s="3" t="s">
        <v>11</v>
      </c>
      <c r="B89" s="3">
        <v>2017</v>
      </c>
      <c r="C89" s="3">
        <v>209219.06</v>
      </c>
      <c r="D89" s="4">
        <f t="shared" si="4"/>
        <v>12.25113711600935</v>
      </c>
      <c r="E89" s="3"/>
      <c r="F89" s="4" t="e">
        <f t="shared" si="5"/>
        <v>#NUM!</v>
      </c>
      <c r="G89" s="5">
        <v>271709667872.74286</v>
      </c>
      <c r="H89" s="5">
        <f t="shared" si="6"/>
        <v>26.327999935641287</v>
      </c>
      <c r="I89" s="5">
        <f t="shared" si="7"/>
        <v>693.1635806111276</v>
      </c>
      <c r="J89" s="4">
        <v>3.1476940161383284</v>
      </c>
      <c r="K89" s="3"/>
      <c r="L89" s="3">
        <v>2.5</v>
      </c>
      <c r="M89" s="4">
        <v>86.999452050327207</v>
      </c>
    </row>
    <row r="90" spans="1:13" x14ac:dyDescent="0.25">
      <c r="A90" s="3" t="s">
        <v>11</v>
      </c>
      <c r="B90" s="3">
        <v>2018</v>
      </c>
      <c r="C90" s="3"/>
      <c r="D90" s="4"/>
      <c r="E90" s="3"/>
      <c r="F90" s="4" t="e">
        <f t="shared" si="5"/>
        <v>#NUM!</v>
      </c>
      <c r="G90" s="5">
        <v>286148648493.99182</v>
      </c>
      <c r="H90" s="5">
        <f t="shared" si="6"/>
        <v>26.379777262722019</v>
      </c>
      <c r="I90" s="5">
        <f t="shared" si="7"/>
        <v>695.8926484308256</v>
      </c>
      <c r="J90" s="4">
        <v>3.2449063458331451</v>
      </c>
      <c r="K90" s="3"/>
      <c r="L90" s="3">
        <v>2.5</v>
      </c>
      <c r="M90" s="3"/>
    </row>
    <row r="91" spans="1:13" x14ac:dyDescent="0.25">
      <c r="A91" s="3" t="s">
        <v>11</v>
      </c>
      <c r="B91" s="3">
        <v>2019</v>
      </c>
      <c r="C91" s="3"/>
      <c r="D91" s="4"/>
      <c r="E91" s="3"/>
      <c r="F91" s="4" t="e">
        <f t="shared" si="5"/>
        <v>#NUM!</v>
      </c>
      <c r="G91" s="5">
        <v>302051885826.8316</v>
      </c>
      <c r="H91" s="5">
        <f t="shared" si="6"/>
        <v>26.4338646469377</v>
      </c>
      <c r="I91" s="5">
        <f t="shared" si="7"/>
        <v>698.74920017262275</v>
      </c>
      <c r="J91" s="4">
        <v>2.9719126603160277</v>
      </c>
      <c r="K91" s="3"/>
      <c r="L91" s="3">
        <v>2.5</v>
      </c>
      <c r="M91" s="3"/>
    </row>
    <row r="92" spans="1:13" x14ac:dyDescent="0.25">
      <c r="A92" s="3" t="s">
        <v>12</v>
      </c>
      <c r="B92" s="9">
        <v>1990</v>
      </c>
      <c r="C92" s="9">
        <v>1023.093</v>
      </c>
      <c r="D92" s="4">
        <f t="shared" si="4"/>
        <v>6.9305856709105544</v>
      </c>
      <c r="E92" s="9">
        <v>42.195093480611661</v>
      </c>
      <c r="F92" s="4">
        <f t="shared" si="5"/>
        <v>3.74230394605034</v>
      </c>
      <c r="G92" s="9">
        <v>2807459557.709527</v>
      </c>
      <c r="H92" s="5">
        <f t="shared" si="6"/>
        <v>21.755545839383011</v>
      </c>
      <c r="I92" s="5">
        <f t="shared" si="7"/>
        <v>473.30377476949542</v>
      </c>
      <c r="J92" s="9"/>
      <c r="K92" s="9">
        <v>93.103561916668895</v>
      </c>
      <c r="L92" s="9"/>
      <c r="M92" s="9">
        <v>23.382857690826398</v>
      </c>
    </row>
    <row r="93" spans="1:13" x14ac:dyDescent="0.25">
      <c r="A93" s="3" t="s">
        <v>12</v>
      </c>
      <c r="B93" s="9">
        <v>1991</v>
      </c>
      <c r="C93" s="9">
        <v>1023.093</v>
      </c>
      <c r="D93" s="4">
        <f t="shared" si="4"/>
        <v>6.9305856709105544</v>
      </c>
      <c r="E93" s="9">
        <v>55.747165072832956</v>
      </c>
      <c r="F93" s="4">
        <f t="shared" si="5"/>
        <v>4.0208265583357701</v>
      </c>
      <c r="G93" s="9">
        <v>2945025051.8619323</v>
      </c>
      <c r="H93" s="5">
        <f t="shared" si="6"/>
        <v>21.80338316058829</v>
      </c>
      <c r="I93" s="5">
        <f t="shared" si="7"/>
        <v>475.38751724742497</v>
      </c>
      <c r="J93" s="9">
        <v>0.60739942490205823</v>
      </c>
      <c r="K93" s="9">
        <v>94.2990089695015</v>
      </c>
      <c r="L93" s="9"/>
      <c r="M93" s="9"/>
    </row>
    <row r="94" spans="1:13" x14ac:dyDescent="0.25">
      <c r="A94" s="3" t="s">
        <v>12</v>
      </c>
      <c r="B94" s="9">
        <v>1992</v>
      </c>
      <c r="C94" s="9">
        <v>1004.758</v>
      </c>
      <c r="D94" s="4">
        <f t="shared" si="4"/>
        <v>6.9125019954772595</v>
      </c>
      <c r="E94" s="9">
        <v>54.106906120027084</v>
      </c>
      <c r="F94" s="4">
        <f t="shared" si="5"/>
        <v>3.9909618324192602</v>
      </c>
      <c r="G94" s="9">
        <v>2765312332.2434745</v>
      </c>
      <c r="H94" s="5">
        <f t="shared" si="6"/>
        <v>21.74041942476136</v>
      </c>
      <c r="I94" s="5">
        <f t="shared" si="7"/>
        <v>472.64583676454106</v>
      </c>
      <c r="J94" s="9">
        <v>0.95652774174177435</v>
      </c>
      <c r="K94" s="9">
        <v>93.118696747224902</v>
      </c>
      <c r="L94" s="9"/>
      <c r="M94" s="9"/>
    </row>
    <row r="95" spans="1:13" x14ac:dyDescent="0.25">
      <c r="A95" s="3" t="s">
        <v>12</v>
      </c>
      <c r="B95" s="9">
        <v>1993</v>
      </c>
      <c r="C95" s="9">
        <v>1078.098</v>
      </c>
      <c r="D95" s="4">
        <f t="shared" si="4"/>
        <v>6.9829536564278705</v>
      </c>
      <c r="E95" s="9">
        <v>50.65776463150025</v>
      </c>
      <c r="F95" s="4">
        <f t="shared" si="5"/>
        <v>3.9250925186789587</v>
      </c>
      <c r="G95" s="9">
        <v>3058133951.8470936</v>
      </c>
      <c r="H95" s="5">
        <f t="shared" si="6"/>
        <v>21.841070747237254</v>
      </c>
      <c r="I95" s="5">
        <f t="shared" si="7"/>
        <v>477.0323713858229</v>
      </c>
      <c r="J95" s="9">
        <v>1.1685598767017162</v>
      </c>
      <c r="K95" s="9">
        <v>91.964914334661202</v>
      </c>
      <c r="L95" s="9"/>
      <c r="M95" s="9"/>
    </row>
    <row r="96" spans="1:13" x14ac:dyDescent="0.25">
      <c r="A96" s="3" t="s">
        <v>12</v>
      </c>
      <c r="B96" s="9">
        <v>1994</v>
      </c>
      <c r="C96" s="9">
        <v>1063.43</v>
      </c>
      <c r="D96" s="4">
        <f t="shared" si="4"/>
        <v>6.9692548120697086</v>
      </c>
      <c r="E96" s="9">
        <v>44.286718908047391</v>
      </c>
      <c r="F96" s="4">
        <f t="shared" si="5"/>
        <v>3.7906848331870022</v>
      </c>
      <c r="G96" s="9">
        <v>3258023887.3530235</v>
      </c>
      <c r="H96" s="5">
        <f t="shared" si="6"/>
        <v>21.904386679006393</v>
      </c>
      <c r="I96" s="5">
        <f t="shared" si="7"/>
        <v>479.80215578343274</v>
      </c>
      <c r="J96" s="9">
        <v>1.2531234994474854</v>
      </c>
      <c r="K96" s="9">
        <v>93.193605453460506</v>
      </c>
      <c r="L96" s="9"/>
      <c r="M96" s="9"/>
    </row>
    <row r="97" spans="1:13" x14ac:dyDescent="0.25">
      <c r="A97" s="3" t="s">
        <v>12</v>
      </c>
      <c r="B97" s="9">
        <v>1995</v>
      </c>
      <c r="C97" s="9">
        <v>1114.768</v>
      </c>
      <c r="D97" s="4">
        <f t="shared" si="4"/>
        <v>7.0164015904954109</v>
      </c>
      <c r="E97" s="9">
        <v>46.178827930970208</v>
      </c>
      <c r="F97" s="4">
        <f t="shared" si="5"/>
        <v>3.8325214231575346</v>
      </c>
      <c r="G97" s="9">
        <v>3331469545.1327257</v>
      </c>
      <c r="H97" s="5">
        <f t="shared" si="6"/>
        <v>21.92667934843708</v>
      </c>
      <c r="I97" s="5">
        <f t="shared" si="7"/>
        <v>480.77926724917711</v>
      </c>
      <c r="J97" s="9">
        <v>1.551235504901981</v>
      </c>
      <c r="K97" s="9">
        <v>92.844740156389307</v>
      </c>
      <c r="L97" s="9"/>
      <c r="M97" s="9">
        <v>22.796580665095298</v>
      </c>
    </row>
    <row r="98" spans="1:13" x14ac:dyDescent="0.25">
      <c r="A98" s="3" t="s">
        <v>12</v>
      </c>
      <c r="B98" s="9">
        <v>1996</v>
      </c>
      <c r="C98" s="9">
        <v>1107.434</v>
      </c>
      <c r="D98" s="4">
        <f t="shared" si="4"/>
        <v>7.0098009064640587</v>
      </c>
      <c r="E98" s="9">
        <v>45.863391502566159</v>
      </c>
      <c r="F98" s="4">
        <f t="shared" si="5"/>
        <v>3.8256672280875383</v>
      </c>
      <c r="G98" s="9">
        <v>3704751796.8512268</v>
      </c>
      <c r="H98" s="5">
        <f t="shared" si="6"/>
        <v>22.03288210204726</v>
      </c>
      <c r="I98" s="5">
        <f t="shared" si="7"/>
        <v>485.44789372271453</v>
      </c>
      <c r="J98" s="9">
        <v>1.7413664480329887</v>
      </c>
      <c r="K98" s="9">
        <v>93.125025757365805</v>
      </c>
      <c r="L98" s="9"/>
      <c r="M98" s="9"/>
    </row>
    <row r="99" spans="1:13" x14ac:dyDescent="0.25">
      <c r="A99" s="3" t="s">
        <v>12</v>
      </c>
      <c r="B99" s="9">
        <v>1997</v>
      </c>
      <c r="C99" s="9">
        <v>1191.7750000000001</v>
      </c>
      <c r="D99" s="4">
        <f t="shared" si="4"/>
        <v>7.0831990714189264</v>
      </c>
      <c r="E99" s="9">
        <v>54.46057411202888</v>
      </c>
      <c r="F99" s="4">
        <f t="shared" si="5"/>
        <v>3.997477029092892</v>
      </c>
      <c r="G99" s="9">
        <v>4123397346.7411928</v>
      </c>
      <c r="H99" s="5">
        <f t="shared" si="6"/>
        <v>22.139943259236691</v>
      </c>
      <c r="I99" s="5">
        <f t="shared" si="7"/>
        <v>490.17708752222023</v>
      </c>
      <c r="J99" s="9">
        <v>1.294020871643754</v>
      </c>
      <c r="K99" s="9">
        <v>92.644442566639796</v>
      </c>
      <c r="L99" s="9"/>
      <c r="M99" s="9"/>
    </row>
    <row r="100" spans="1:13" x14ac:dyDescent="0.25">
      <c r="A100" s="3" t="s">
        <v>12</v>
      </c>
      <c r="B100" s="9">
        <v>1998</v>
      </c>
      <c r="C100" s="9">
        <v>1133.1030000000001</v>
      </c>
      <c r="D100" s="4">
        <f t="shared" si="4"/>
        <v>7.0327151659869349</v>
      </c>
      <c r="E100" s="9">
        <v>49.066403139440951</v>
      </c>
      <c r="F100" s="4">
        <f t="shared" si="5"/>
        <v>3.8931745468128063</v>
      </c>
      <c r="G100" s="9">
        <v>4532716982.1291962</v>
      </c>
      <c r="H100" s="5">
        <f t="shared" si="6"/>
        <v>22.23458737195249</v>
      </c>
      <c r="I100" s="5">
        <f t="shared" si="7"/>
        <v>494.37687560098914</v>
      </c>
      <c r="J100" s="9">
        <v>4.1847694200961945</v>
      </c>
      <c r="K100" s="9">
        <v>94.005567007420296</v>
      </c>
      <c r="L100" s="9"/>
      <c r="M100" s="9"/>
    </row>
    <row r="101" spans="1:13" x14ac:dyDescent="0.25">
      <c r="A101" s="3" t="s">
        <v>12</v>
      </c>
      <c r="B101" s="9">
        <v>1999</v>
      </c>
      <c r="C101" s="9">
        <v>1188.1079999999999</v>
      </c>
      <c r="D101" s="4">
        <f t="shared" si="4"/>
        <v>7.0801174048815181</v>
      </c>
      <c r="E101" s="9">
        <v>69.240720409682382</v>
      </c>
      <c r="F101" s="4">
        <f t="shared" si="5"/>
        <v>4.2375891347842458</v>
      </c>
      <c r="G101" s="9">
        <v>5063114793.4668655</v>
      </c>
      <c r="H101" s="5">
        <f t="shared" si="6"/>
        <v>22.345247702690557</v>
      </c>
      <c r="I101" s="5">
        <f t="shared" si="7"/>
        <v>499.31009489459763</v>
      </c>
      <c r="J101" s="9">
        <v>6.4820589200252492</v>
      </c>
      <c r="K101" s="9">
        <v>94.166554056176096</v>
      </c>
      <c r="L101" s="9"/>
      <c r="M101" s="9"/>
    </row>
    <row r="102" spans="1:13" x14ac:dyDescent="0.25">
      <c r="A102" s="3" t="s">
        <v>12</v>
      </c>
      <c r="B102" s="9">
        <v>2000</v>
      </c>
      <c r="C102" s="9">
        <v>1349.4559999999999</v>
      </c>
      <c r="D102" s="4">
        <f t="shared" si="4"/>
        <v>7.2074568272581194</v>
      </c>
      <c r="E102" s="9">
        <v>125.62156562637142</v>
      </c>
      <c r="F102" s="4">
        <f t="shared" si="5"/>
        <v>4.8332739401421012</v>
      </c>
      <c r="G102" s="9">
        <v>5123290954.5462666</v>
      </c>
      <c r="H102" s="5">
        <f t="shared" si="6"/>
        <v>22.35706283407298</v>
      </c>
      <c r="I102" s="5">
        <f t="shared" si="7"/>
        <v>499.83825856668739</v>
      </c>
      <c r="J102" s="9">
        <v>2.5081500787262003</v>
      </c>
      <c r="K102" s="9">
        <v>93.607564429586702</v>
      </c>
      <c r="L102" s="9"/>
      <c r="M102" s="9">
        <v>22.686270917614198</v>
      </c>
    </row>
    <row r="103" spans="1:13" x14ac:dyDescent="0.25">
      <c r="A103" s="3" t="s">
        <v>12</v>
      </c>
      <c r="B103" s="9">
        <v>2001</v>
      </c>
      <c r="C103" s="9">
        <v>1580.4770000000001</v>
      </c>
      <c r="D103" s="4">
        <f t="shared" si="4"/>
        <v>7.3654819791929365</v>
      </c>
      <c r="E103" s="9">
        <v>277.35874570187241</v>
      </c>
      <c r="F103" s="4">
        <f t="shared" si="5"/>
        <v>5.6253117790917821</v>
      </c>
      <c r="G103" s="9">
        <v>5742680267.6349049</v>
      </c>
      <c r="H103" s="5">
        <f t="shared" si="6"/>
        <v>22.471191883873718</v>
      </c>
      <c r="I103" s="5">
        <f t="shared" si="7"/>
        <v>504.95446468187208</v>
      </c>
      <c r="J103" s="9">
        <v>4.8094717177833006</v>
      </c>
      <c r="K103" s="9">
        <v>93.951522432622696</v>
      </c>
      <c r="L103" s="9"/>
      <c r="M103" s="9"/>
    </row>
    <row r="104" spans="1:13" x14ac:dyDescent="0.25">
      <c r="A104" s="3" t="s">
        <v>12</v>
      </c>
      <c r="B104" s="9">
        <v>2002</v>
      </c>
      <c r="C104" s="9">
        <v>1587.8109999999999</v>
      </c>
      <c r="D104" s="4">
        <f t="shared" si="4"/>
        <v>7.3701116170916787</v>
      </c>
      <c r="E104" s="9">
        <v>265.77269266854807</v>
      </c>
      <c r="F104" s="4">
        <f t="shared" si="5"/>
        <v>5.5826414046152006</v>
      </c>
      <c r="G104" s="9">
        <v>6276202740.7347841</v>
      </c>
      <c r="H104" s="5">
        <f t="shared" si="6"/>
        <v>22.560030975427804</v>
      </c>
      <c r="I104" s="5">
        <f t="shared" si="7"/>
        <v>508.95499761226199</v>
      </c>
      <c r="J104" s="9">
        <v>6.1752507459499713</v>
      </c>
      <c r="K104" s="9">
        <v>93.7287368021139</v>
      </c>
      <c r="L104" s="9"/>
      <c r="M104" s="9"/>
    </row>
    <row r="105" spans="1:13" x14ac:dyDescent="0.25">
      <c r="A105" s="3" t="s">
        <v>12</v>
      </c>
      <c r="B105" s="9">
        <v>2003</v>
      </c>
      <c r="C105" s="9">
        <v>1917.8409999999999</v>
      </c>
      <c r="D105" s="4">
        <f t="shared" si="4"/>
        <v>7.5589553531541114</v>
      </c>
      <c r="E105" s="9">
        <v>374.47429272002108</v>
      </c>
      <c r="F105" s="4">
        <f t="shared" si="5"/>
        <v>5.9255231563288415</v>
      </c>
      <c r="G105" s="9">
        <v>6710920789.3107328</v>
      </c>
      <c r="H105" s="5">
        <f t="shared" si="6"/>
        <v>22.627002004940167</v>
      </c>
      <c r="I105" s="5">
        <f t="shared" si="7"/>
        <v>511.98121973156634</v>
      </c>
      <c r="J105" s="9">
        <v>5.3836879241584192</v>
      </c>
      <c r="K105" s="9">
        <v>92.751849800821603</v>
      </c>
      <c r="L105" s="9"/>
      <c r="M105" s="9"/>
    </row>
    <row r="106" spans="1:13" x14ac:dyDescent="0.25">
      <c r="A106" s="3" t="s">
        <v>12</v>
      </c>
      <c r="B106" s="9">
        <v>2004</v>
      </c>
      <c r="C106" s="9">
        <v>1921.508</v>
      </c>
      <c r="D106" s="4">
        <f t="shared" si="4"/>
        <v>7.560865573410231</v>
      </c>
      <c r="E106" s="9">
        <v>448.90769477410771</v>
      </c>
      <c r="F106" s="4">
        <f t="shared" si="5"/>
        <v>6.1068172870401893</v>
      </c>
      <c r="G106" s="9">
        <v>7243080088.3386593</v>
      </c>
      <c r="H106" s="5">
        <f t="shared" si="6"/>
        <v>22.703312379441925</v>
      </c>
      <c r="I106" s="5">
        <f t="shared" si="7"/>
        <v>515.44039299852102</v>
      </c>
      <c r="J106" s="9">
        <v>6.2657949911623794</v>
      </c>
      <c r="K106" s="9">
        <v>92.915873664296896</v>
      </c>
      <c r="L106" s="9"/>
      <c r="M106" s="9"/>
    </row>
    <row r="107" spans="1:13" x14ac:dyDescent="0.25">
      <c r="A107" s="3" t="s">
        <v>12</v>
      </c>
      <c r="B107" s="9">
        <v>2005</v>
      </c>
      <c r="C107" s="9">
        <v>1822.499</v>
      </c>
      <c r="D107" s="4">
        <f t="shared" si="4"/>
        <v>7.507963915185818</v>
      </c>
      <c r="E107" s="9">
        <v>451.0117022483492</v>
      </c>
      <c r="F107" s="4">
        <f t="shared" si="5"/>
        <v>6.1114932865016378</v>
      </c>
      <c r="G107" s="9">
        <v>7723866242.5538378</v>
      </c>
      <c r="H107" s="5">
        <f t="shared" si="6"/>
        <v>22.767580884241276</v>
      </c>
      <c r="I107" s="5">
        <f t="shared" si="7"/>
        <v>518.36273932046879</v>
      </c>
      <c r="J107" s="9">
        <v>1.438111806167957</v>
      </c>
      <c r="K107" s="9">
        <v>93.615248326127599</v>
      </c>
      <c r="L107" s="9">
        <v>3</v>
      </c>
      <c r="M107" s="9">
        <v>22.663230618969699</v>
      </c>
    </row>
    <row r="108" spans="1:13" x14ac:dyDescent="0.25">
      <c r="A108" s="3" t="s">
        <v>12</v>
      </c>
      <c r="B108" s="9">
        <v>2006</v>
      </c>
      <c r="C108" s="9">
        <v>1980.18</v>
      </c>
      <c r="D108" s="4">
        <f t="shared" si="4"/>
        <v>7.5909430286475095</v>
      </c>
      <c r="E108" s="9">
        <v>459.01088751434406</v>
      </c>
      <c r="F108" s="4">
        <f t="shared" si="5"/>
        <v>6.1290739298540524</v>
      </c>
      <c r="G108" s="9">
        <v>8473243992.4400558</v>
      </c>
      <c r="H108" s="5">
        <f t="shared" si="6"/>
        <v>22.860179270212196</v>
      </c>
      <c r="I108" s="5">
        <f t="shared" si="7"/>
        <v>522.58779626623937</v>
      </c>
      <c r="J108" s="9">
        <v>2.7448719604645389</v>
      </c>
      <c r="K108" s="9">
        <v>93.287714850152994</v>
      </c>
      <c r="L108" s="9">
        <v>3</v>
      </c>
      <c r="M108" s="9"/>
    </row>
    <row r="109" spans="1:13" x14ac:dyDescent="0.25">
      <c r="A109" s="3" t="s">
        <v>12</v>
      </c>
      <c r="B109" s="9">
        <v>2007</v>
      </c>
      <c r="C109" s="9">
        <v>2262.5390000000002</v>
      </c>
      <c r="D109" s="4">
        <f t="shared" si="4"/>
        <v>7.7242429129945771</v>
      </c>
      <c r="E109" s="9">
        <v>459.82811305847247</v>
      </c>
      <c r="F109" s="4">
        <f t="shared" si="5"/>
        <v>6.1308527523879421</v>
      </c>
      <c r="G109" s="9">
        <v>9128359828.6395454</v>
      </c>
      <c r="H109" s="5">
        <f t="shared" si="6"/>
        <v>22.934651869044689</v>
      </c>
      <c r="I109" s="5">
        <f t="shared" si="7"/>
        <v>525.9982563542751</v>
      </c>
      <c r="J109" s="9">
        <v>3.9976244102974845</v>
      </c>
      <c r="K109" s="9">
        <v>92.144172694498295</v>
      </c>
      <c r="L109" s="9">
        <v>3</v>
      </c>
      <c r="M109" s="9"/>
    </row>
    <row r="110" spans="1:13" x14ac:dyDescent="0.25">
      <c r="A110" s="3" t="s">
        <v>12</v>
      </c>
      <c r="B110" s="9">
        <v>2008</v>
      </c>
      <c r="C110" s="9">
        <v>2266.2060000000001</v>
      </c>
      <c r="D110" s="4">
        <f t="shared" si="4"/>
        <v>7.7258623465468794</v>
      </c>
      <c r="E110" s="9">
        <v>443.42501879551077</v>
      </c>
      <c r="F110" s="4">
        <f t="shared" si="5"/>
        <v>6.0945287204787739</v>
      </c>
      <c r="G110" s="9">
        <v>9793738054.8641014</v>
      </c>
      <c r="H110" s="5">
        <f t="shared" si="6"/>
        <v>23.005009044398594</v>
      </c>
      <c r="I110" s="5">
        <f t="shared" si="7"/>
        <v>529.23044113286107</v>
      </c>
      <c r="J110" s="9">
        <v>5.1007209678263639</v>
      </c>
      <c r="K110" s="9">
        <v>92.434857539454796</v>
      </c>
      <c r="L110" s="9">
        <v>3</v>
      </c>
      <c r="M110" s="9"/>
    </row>
    <row r="111" spans="1:13" x14ac:dyDescent="0.25">
      <c r="A111" s="3" t="s">
        <v>12</v>
      </c>
      <c r="B111" s="9">
        <v>2009</v>
      </c>
      <c r="C111" s="9">
        <v>2530.23</v>
      </c>
      <c r="D111" s="4">
        <f t="shared" si="4"/>
        <v>7.8360654866804937</v>
      </c>
      <c r="E111" s="9">
        <v>443.77063522534246</v>
      </c>
      <c r="F111" s="4">
        <f t="shared" si="5"/>
        <v>6.0953078416247095</v>
      </c>
      <c r="G111" s="9">
        <v>10412094589.717373</v>
      </c>
      <c r="H111" s="5">
        <f t="shared" si="6"/>
        <v>23.066233908720271</v>
      </c>
      <c r="I111" s="5">
        <f t="shared" si="7"/>
        <v>532.05114673179685</v>
      </c>
      <c r="J111" s="9">
        <v>7.8161249959332215</v>
      </c>
      <c r="K111" s="9">
        <v>91.666052814968396</v>
      </c>
      <c r="L111" s="9">
        <v>3</v>
      </c>
      <c r="M111" s="9"/>
    </row>
    <row r="112" spans="1:13" x14ac:dyDescent="0.25">
      <c r="A112" s="3" t="s">
        <v>12</v>
      </c>
      <c r="B112" s="9">
        <v>2010</v>
      </c>
      <c r="C112" s="9">
        <v>2735.5819999999999</v>
      </c>
      <c r="D112" s="4">
        <f t="shared" si="4"/>
        <v>7.9140994892929495</v>
      </c>
      <c r="E112" s="9">
        <v>453.3058434595153</v>
      </c>
      <c r="F112" s="4">
        <f t="shared" si="5"/>
        <v>6.1165670487958037</v>
      </c>
      <c r="G112" s="9">
        <v>11087646867.942085</v>
      </c>
      <c r="H112" s="5">
        <f t="shared" si="6"/>
        <v>23.129097430757476</v>
      </c>
      <c r="I112" s="5">
        <f t="shared" si="7"/>
        <v>534.95514796147211</v>
      </c>
      <c r="J112" s="9">
        <v>11.350046694430253</v>
      </c>
      <c r="K112" s="9">
        <v>91.304604257516104</v>
      </c>
      <c r="L112" s="9">
        <v>3.5</v>
      </c>
      <c r="M112" s="9">
        <v>23.561468719368001</v>
      </c>
    </row>
    <row r="113" spans="1:13" x14ac:dyDescent="0.25">
      <c r="A113" s="3" t="s">
        <v>12</v>
      </c>
      <c r="B113" s="9">
        <v>2011</v>
      </c>
      <c r="C113" s="9">
        <v>3223.2930000000001</v>
      </c>
      <c r="D113" s="4">
        <f t="shared" si="4"/>
        <v>8.0781587867743667</v>
      </c>
      <c r="E113" s="9">
        <v>454.36716927227701</v>
      </c>
      <c r="F113" s="4">
        <f t="shared" si="5"/>
        <v>6.1189056140755111</v>
      </c>
      <c r="G113" s="9">
        <v>11908539949.754292</v>
      </c>
      <c r="H113" s="5">
        <f t="shared" si="6"/>
        <v>23.200521622517901</v>
      </c>
      <c r="I113" s="5">
        <f t="shared" si="7"/>
        <v>538.26420355692062</v>
      </c>
      <c r="J113" s="9">
        <v>25.476645414560167</v>
      </c>
      <c r="K113" s="9">
        <v>90.457719479016404</v>
      </c>
      <c r="L113" s="9">
        <v>3</v>
      </c>
      <c r="M113" s="9">
        <v>22.6090715027632</v>
      </c>
    </row>
    <row r="114" spans="1:13" x14ac:dyDescent="0.25">
      <c r="A114" s="3" t="s">
        <v>12</v>
      </c>
      <c r="B114" s="9">
        <v>2012</v>
      </c>
      <c r="C114" s="9">
        <v>3120.6170000000002</v>
      </c>
      <c r="D114" s="4">
        <f t="shared" si="4"/>
        <v>8.0457860176625626</v>
      </c>
      <c r="E114" s="9">
        <v>459.96709602291759</v>
      </c>
      <c r="F114" s="4">
        <f t="shared" si="5"/>
        <v>6.1311549565397589</v>
      </c>
      <c r="G114" s="9">
        <v>12772914087.877354</v>
      </c>
      <c r="H114" s="5">
        <f t="shared" si="6"/>
        <v>23.270592678912042</v>
      </c>
      <c r="I114" s="5">
        <f t="shared" si="7"/>
        <v>541.52048362783466</v>
      </c>
      <c r="J114" s="9">
        <v>34.463702650112907</v>
      </c>
      <c r="K114" s="9">
        <v>90.8214700507327</v>
      </c>
      <c r="L114" s="9">
        <v>3.5</v>
      </c>
      <c r="M114" s="9">
        <v>22.867601088859502</v>
      </c>
    </row>
    <row r="115" spans="1:13" x14ac:dyDescent="0.25">
      <c r="A115" s="3" t="s">
        <v>12</v>
      </c>
      <c r="B115" s="9">
        <v>2013</v>
      </c>
      <c r="C115" s="9">
        <v>4202.3819999999996</v>
      </c>
      <c r="D115" s="4">
        <f t="shared" si="4"/>
        <v>8.3434067863638735</v>
      </c>
      <c r="E115" s="9">
        <v>451.04354434391041</v>
      </c>
      <c r="F115" s="4">
        <f t="shared" si="5"/>
        <v>6.1115638854936503</v>
      </c>
      <c r="G115" s="9">
        <v>13662369644.631685</v>
      </c>
      <c r="H115" s="5">
        <f t="shared" si="6"/>
        <v>23.337911149296996</v>
      </c>
      <c r="I115" s="5">
        <f t="shared" si="7"/>
        <v>544.65809681248106</v>
      </c>
      <c r="J115" s="9">
        <v>39.456203341565491</v>
      </c>
      <c r="K115" s="9">
        <v>90.316071074705505</v>
      </c>
      <c r="L115" s="9">
        <v>3.5</v>
      </c>
      <c r="M115" s="9">
        <v>22.636159991172601</v>
      </c>
    </row>
    <row r="116" spans="1:13" x14ac:dyDescent="0.25">
      <c r="A116" s="3" t="s">
        <v>12</v>
      </c>
      <c r="B116" s="9">
        <v>2014</v>
      </c>
      <c r="C116" s="9">
        <v>8434.1</v>
      </c>
      <c r="D116" s="4">
        <f t="shared" si="4"/>
        <v>9.0400382910064305</v>
      </c>
      <c r="E116" s="9">
        <v>478.92117232933538</v>
      </c>
      <c r="F116" s="4">
        <f t="shared" si="5"/>
        <v>6.1715360167061153</v>
      </c>
      <c r="G116" s="9">
        <v>14673181811.182144</v>
      </c>
      <c r="H116" s="5">
        <f t="shared" si="6"/>
        <v>23.409287297961338</v>
      </c>
      <c r="I116" s="5">
        <f t="shared" si="7"/>
        <v>547.99473179849406</v>
      </c>
      <c r="J116" s="9">
        <v>28.216163933286676</v>
      </c>
      <c r="K116" s="9">
        <v>88.857047833591295</v>
      </c>
      <c r="L116" s="9">
        <v>3.5</v>
      </c>
      <c r="M116" s="9">
        <v>22.614164139077999</v>
      </c>
    </row>
    <row r="117" spans="1:13" x14ac:dyDescent="0.25">
      <c r="A117" s="3" t="s">
        <v>12</v>
      </c>
      <c r="B117" s="9">
        <v>2015</v>
      </c>
      <c r="C117" s="9">
        <v>6486.9229999999998</v>
      </c>
      <c r="D117" s="4">
        <f t="shared" si="4"/>
        <v>8.7775435832489741</v>
      </c>
      <c r="E117" s="9"/>
      <c r="F117" s="4" t="e">
        <f t="shared" si="5"/>
        <v>#NUM!</v>
      </c>
      <c r="G117" s="9">
        <v>15659700730.29673</v>
      </c>
      <c r="H117" s="5">
        <f t="shared" si="6"/>
        <v>23.474356416872869</v>
      </c>
      <c r="I117" s="5">
        <f t="shared" si="7"/>
        <v>551.04540918638043</v>
      </c>
      <c r="J117" s="9">
        <v>24.251529047265755</v>
      </c>
      <c r="K117" s="9">
        <v>86.400508917612299</v>
      </c>
      <c r="L117" s="9">
        <v>3.5</v>
      </c>
      <c r="M117" s="9">
        <v>21.905881939249099</v>
      </c>
    </row>
    <row r="118" spans="1:13" x14ac:dyDescent="0.25">
      <c r="A118" s="3" t="s">
        <v>12</v>
      </c>
      <c r="B118" s="9">
        <v>2016</v>
      </c>
      <c r="C118" s="9">
        <v>7942.7219999999998</v>
      </c>
      <c r="D118" s="4">
        <f t="shared" si="4"/>
        <v>8.9800113166501241</v>
      </c>
      <c r="E118" s="9"/>
      <c r="F118" s="4" t="e">
        <f t="shared" si="5"/>
        <v>#NUM!</v>
      </c>
      <c r="G118" s="9">
        <v>16258561247.970463</v>
      </c>
      <c r="H118" s="5">
        <f t="shared" si="6"/>
        <v>23.511885453016465</v>
      </c>
      <c r="I118" s="5">
        <f t="shared" si="7"/>
        <v>552.80875755576722</v>
      </c>
      <c r="J118" s="9">
        <v>26.205496494483267</v>
      </c>
      <c r="K118" s="9"/>
      <c r="L118" s="9">
        <v>3.5</v>
      </c>
      <c r="M118" s="9">
        <v>21.471825544650802</v>
      </c>
    </row>
    <row r="119" spans="1:13" x14ac:dyDescent="0.25">
      <c r="A119" s="3" t="s">
        <v>12</v>
      </c>
      <c r="B119" s="9">
        <v>2017</v>
      </c>
      <c r="C119" s="9"/>
      <c r="D119" s="4"/>
      <c r="E119" s="9"/>
      <c r="F119" s="4" t="e">
        <f t="shared" si="5"/>
        <v>#NUM!</v>
      </c>
      <c r="G119" s="9">
        <v>16866845660.329889</v>
      </c>
      <c r="H119" s="5">
        <f t="shared" si="6"/>
        <v>23.548615736787934</v>
      </c>
      <c r="I119" s="5">
        <f t="shared" si="7"/>
        <v>554.53730311889626</v>
      </c>
      <c r="J119" s="9">
        <v>17.543363258939586</v>
      </c>
      <c r="K119" s="9"/>
      <c r="L119" s="9">
        <v>3.5</v>
      </c>
      <c r="M119" s="9">
        <v>21.298695459134098</v>
      </c>
    </row>
    <row r="120" spans="1:13" x14ac:dyDescent="0.25">
      <c r="A120" s="3" t="s">
        <v>12</v>
      </c>
      <c r="B120" s="9">
        <v>2018</v>
      </c>
      <c r="C120" s="9"/>
      <c r="D120" s="4"/>
      <c r="E120" s="9"/>
      <c r="F120" s="4" t="e">
        <f t="shared" si="5"/>
        <v>#NUM!</v>
      </c>
      <c r="G120" s="9">
        <v>17445070420.668007</v>
      </c>
      <c r="H120" s="5">
        <f t="shared" si="6"/>
        <v>23.582322948302021</v>
      </c>
      <c r="I120" s="5">
        <f t="shared" si="7"/>
        <v>556.1259556380121</v>
      </c>
      <c r="J120" s="9">
        <v>18.197662058583539</v>
      </c>
      <c r="K120" s="9"/>
      <c r="L120" s="9">
        <v>3.5</v>
      </c>
      <c r="M120" s="9"/>
    </row>
    <row r="121" spans="1:13" x14ac:dyDescent="0.25">
      <c r="A121" s="3" t="s">
        <v>12</v>
      </c>
      <c r="B121" s="9">
        <v>2019</v>
      </c>
      <c r="C121" s="9"/>
      <c r="D121" s="4"/>
      <c r="E121" s="9"/>
      <c r="F121" s="4" t="e">
        <f t="shared" si="5"/>
        <v>#NUM!</v>
      </c>
      <c r="G121" s="9">
        <v>17833027443.73003</v>
      </c>
      <c r="H121" s="5">
        <f t="shared" si="6"/>
        <v>23.604318049345117</v>
      </c>
      <c r="I121" s="5">
        <f t="shared" si="7"/>
        <v>557.16383057463975</v>
      </c>
      <c r="J121" s="9">
        <v>14.602550441503043</v>
      </c>
      <c r="K121" s="9"/>
      <c r="L121" s="9">
        <v>3.5</v>
      </c>
      <c r="M1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Combined Data</vt:lpstr>
      <vt:lpstr>'Combined Data'!CO2_emissions__kt</vt:lpstr>
      <vt:lpstr>'Combined Data'!Country_Name</vt:lpstr>
      <vt:lpstr>'Combined Data'!CPIA_policy_and_institutions_for_environmental_sustainability_rating__1_low_to_6_high</vt:lpstr>
      <vt:lpstr>'Combined Data'!Electric_power_consumption__kWh_per_capita</vt:lpstr>
      <vt:lpstr>'Combined Data'!Foreign_direct_investment__net_inflows____of_GDP</vt:lpstr>
      <vt:lpstr>'Combined Data'!GDP__constant_2010_US</vt:lpstr>
      <vt:lpstr>'Combined Data'!PM2.5_air_pollution__mean_annual_exposure__micrograms_per_cubic_meter</vt:lpstr>
      <vt:lpstr>'Combined Data'!Renewable_energy_consumption____of_total_final_energy_consumption</vt:lpstr>
      <vt:lpstr>'Combined Data'!Year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Asterix</dc:creator>
  <cp:lastModifiedBy>Asterix</cp:lastModifiedBy>
  <dcterms:created xsi:type="dcterms:W3CDTF">2020-10-31T09:22:47Z</dcterms:created>
  <dcterms:modified xsi:type="dcterms:W3CDTF">2020-11-27T15:13:14Z</dcterms:modified>
</cp:coreProperties>
</file>