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UTA\Courses\2023\1st Spring 2023\CSE\CSE-1325-001 (Java)\HW\P11\"/>
    </mc:Choice>
  </mc:AlternateContent>
  <bookViews>
    <workbookView xWindow="0" yWindow="0" windowWidth="24000" windowHeight="9885" tabRatio="500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comments1.xml><?xml version="1.0" encoding="utf-8"?>
<comments xmlns="http://schemas.openxmlformats.org/spreadsheetml/2006/main">
  <authors>
    <author/>
  </authors>
  <commentList>
    <comment ref="D28" authorId="0" shapeId="0">
      <text>
        <r>
          <rPr>
            <sz val="10"/>
            <rFont val="Arial"/>
            <family val="2"/>
            <charset val="1"/>
          </rPr>
          <t xml:space="preserve">git commit -m "P07 Load (File &gt; Open) 3/19/2023 5:37 PM"
</t>
        </r>
      </text>
    </comment>
    <comment ref="D30" authorId="0" shapeId="0">
      <text>
        <r>
          <rPr>
            <sz val="10"/>
            <rFont val="Arial"/>
            <family val="2"/>
            <charset val="1"/>
          </rPr>
          <t xml:space="preserve">git commit -m "P07 Save (File &gt; Save As) 3/19/2023 9:10 PM"
</t>
        </r>
      </text>
    </comment>
    <comment ref="D32" authorId="0" shapeId="0">
      <text>
        <r>
          <rPr>
            <sz val="10"/>
            <rFont val="Arial"/>
            <family val="2"/>
            <charset val="1"/>
          </rPr>
          <t>git commit -m "P07 Save (File &gt; Save) 3/19/2023 9:10 PM"</t>
        </r>
      </text>
    </comment>
    <comment ref="D33" authorId="0" shapeId="0">
      <text>
        <r>
          <rPr>
            <sz val="10"/>
            <rFont val="Arial"/>
            <family val="2"/>
            <charset val="1"/>
          </rPr>
          <t>git commit -m "P07 Create a new, empty store 3/20/2023 3:15 PM"</t>
        </r>
      </text>
    </comment>
    <comment ref="D34" authorId="0" shapeId="0">
      <text>
        <r>
          <rPr>
            <sz val="10"/>
            <rFont val="Arial"/>
            <family val="2"/>
            <charset val="1"/>
          </rPr>
          <t xml:space="preserve">git commit -m "P07 Create Graphics 3/20/2023 10:12 PM"
</t>
        </r>
      </text>
    </comment>
    <comment ref="D35" authorId="0" shapeId="0">
      <text>
        <r>
          <rPr>
            <sz val="10"/>
            <rFont val="Arial"/>
            <family val="2"/>
            <charset val="1"/>
          </rPr>
          <t xml:space="preserve">git commit -m "P07 Last Item - Create Graphics 3/21/2023 12:57 AM"
</t>
        </r>
      </text>
    </comment>
  </commentList>
</comments>
</file>

<file path=xl/sharedStrings.xml><?xml version="1.0" encoding="utf-8"?>
<sst xmlns="http://schemas.openxmlformats.org/spreadsheetml/2006/main" count="504" uniqueCount="220">
  <si>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</si>
  <si>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</si>
  <si>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</si>
  <si>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</si>
  <si>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</si>
  <si>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</si>
  <si>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</si>
  <si>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</si>
  <si>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</si>
  <si>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</si>
  <si>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</si>
  <si>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</si>
  <si>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</si>
  <si>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</si>
  <si>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</si>
  <si>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</si>
  <si>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</si>
  <si>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</si>
  <si>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</si>
  <si>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</si>
  <si>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</si>
  <si>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</si>
  <si>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</si>
  <si>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</si>
  <si>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</si>
  <si>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</si>
  <si>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</si>
  <si>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</si>
  <si>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</si>
  <si>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</si>
  <si>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</si>
  <si>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</si>
  <si>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</si>
  <si>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</si>
  <si>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</si>
  <si>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</si>
  <si>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</si>
  <si>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</si>
  <si>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</si>
  <si>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</si>
  <si>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</si>
  <si>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</si>
  <si>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</si>
  <si>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</si>
  <si>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</si>
  <si>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</si>
  <si>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</si>
  <si>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</si>
  <si>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</si>
  <si>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</si>
  <si>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</si>
  <si>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</si>
  <si>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</si>
  <si>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</si>
  <si>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</si>
  <si>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</si>
  <si>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</si>
  <si>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</si>
  <si>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</si>
  <si>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</si>
  <si>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</si>
  <si>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</si>
  <si>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</si>
  <si>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</si>
  <si>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</si>
  <si>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</si>
  <si>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</si>
  <si>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</si>
  <si>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</si>
  <si>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</si>
  <si>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</si>
  <si>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</si>
  <si>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</si>
  <si>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</si>
  <si>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</si>
  <si>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</si>
  <si>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</si>
  <si>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</si>
  <si>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</si>
  <si>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</si>
  <si>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</si>
  <si>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</si>
  <si>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</si>
  <si>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</si>
  <si>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</si>
  <si>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</si>
  <si>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</si>
  <si>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</si>
  <si>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</si>
  <si>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</si>
  <si>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</si>
  <si>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</si>
  <si>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</si>
  <si>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</si>
  <si>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</si>
  <si>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</si>
  <si>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</si>
  <si>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</si>
  <si>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</si>
  <si>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</si>
  <si>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</si>
  <si>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</si>
  <si>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</si>
  <si>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</si>
  <si>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</si>
  <si>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</si>
  <si>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</si>
  <si>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</si>
  <si>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</si>
  <si>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</si>
  <si>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</si>
  <si>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</si>
  <si>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</si>
  <si>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</si>
  <si>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</si>
  <si>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</si>
  <si>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</si>
  <si>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</si>
  <si>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</si>
  <si>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</si>
  <si>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</si>
  <si>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</si>
  <si>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</si>
  <si>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</si>
  <si>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</si>
  <si>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</si>
  <si>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</si>
  <si>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</si>
  <si>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</si>
  <si>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</si>
  <si>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</si>
  <si>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</si>
  <si>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</si>
  <si>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</si>
  <si>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</si>
  <si>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</si>
  <si>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</si>
  <si>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</si>
  <si>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</si>
  <si>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</si>
  <si>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</si>
  <si>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</si>
  <si>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</si>
  <si>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</si>
  <si>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</si>
  <si>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</si>
  <si>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</si>
  <si>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</si>
  <si>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</si>
  <si>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</si>
  <si>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</si>
  <si>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</si>
  <si>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</si>
  <si>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</si>
  <si>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</si>
  <si>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</si>
  <si>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</si>
  <si>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</si>
  <si>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</si>
  <si>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</si>
  <si>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Champion Amenity of Supercomputer Assembly (CASA)</t>
  </si>
  <si>
    <t>Snow Lepord</t>
  </si>
  <si>
    <t>Ali Senkayi</t>
  </si>
  <si>
    <t>AKS</t>
  </si>
  <si>
    <t>Finished in Sprint 1</t>
  </si>
  <si>
    <t>Finished in Sprint 3</t>
  </si>
  <si>
    <t>In Work</t>
  </si>
  <si>
    <t>Finished in Sprint 4</t>
  </si>
  <si>
    <t>Write Customer class</t>
  </si>
  <si>
    <t>Copy build.xml into repo and test compile Customer</t>
  </si>
  <si>
    <t>Completed Day 4</t>
  </si>
  <si>
    <t>Add Customer to GitHub</t>
  </si>
  <si>
    <t>git push</t>
  </si>
  <si>
    <t>Write Option class</t>
  </si>
  <si>
    <t>Add Option to GitHub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</si>
  <si>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</si>
  <si>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</si>
  <si>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</si>
  <si>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</si>
  <si>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</si>
  <si>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</si>
  <si>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</si>
  <si>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</si>
  <si>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Add Customer REGEX revisions to GitHub</t>
  </si>
  <si>
    <t>Completed Day 6</t>
  </si>
  <si>
    <t>Add Customer equals(Object o) revisions to GitHub</t>
  </si>
  <si>
    <t>Add neg., throw IllegalArgumentException Option to GitHub</t>
  </si>
  <si>
    <t>Add Option equals(Object o) revisions to GitHub</t>
  </si>
  <si>
    <t>Add Computer equals(Object o) revisions to GitHub</t>
  </si>
  <si>
    <t>Completed Day 7</t>
  </si>
  <si>
    <t>Add Store to GitHub</t>
  </si>
  <si>
    <t>Add TestStore to GitHub</t>
  </si>
  <si>
    <t>TestStore completed</t>
  </si>
  <si>
    <t>NO data displayed ~ java TestStore</t>
  </si>
  <si>
    <t>Add git commit -m "P06 add store gui  ~ 3/6/23 12:36 PM"</t>
  </si>
  <si>
    <t xml:space="preserve">Add git commit -m "P06 Trial Run 3/6/23” </t>
  </si>
  <si>
    <t>Write Listeners Customer</t>
  </si>
  <si>
    <t>Add Cust to GitHub  ~ 3/6/23 12:36 PM"</t>
  </si>
  <si>
    <t>add INSCO to GitHub  ~ 3/6/23"</t>
  </si>
  <si>
    <t>git commit -m "P07 Trial Run GOOD 3/16/2023 5:08 AM"</t>
  </si>
  <si>
    <t>Completed Day 3</t>
  </si>
  <si>
    <t>Save (via method) &amp; reload (via constructor) each obj. Cust.</t>
  </si>
  <si>
    <t>git commit -m "P07 Trial Run GOOD 3/17/2023 2:54 AM"</t>
  </si>
  <si>
    <t>Save (via method) &amp; reload (via constructor) each obj. Opt.</t>
  </si>
  <si>
    <t>git commit -m "P07 Save/Load Option 3/17/2023 1:15 PM"</t>
  </si>
  <si>
    <t>git commit -m "P07 Save/Load Order  3/18/2023 1:15 AM"</t>
  </si>
  <si>
    <t xml:space="preserve">Save (via method) &amp; reload (via constructor) each obj. Store &amp; Order </t>
  </si>
  <si>
    <t>git commit -m "P07 Save/Load Order  3/19/2023 2:37 AM"</t>
  </si>
  <si>
    <t>Write – “Load” data form a specified file (File &gt; Open)</t>
  </si>
  <si>
    <t>Add (File &gt; Open) to GitHub</t>
  </si>
  <si>
    <t>Write – “Save” data to a specified file (File &gt; Save As)</t>
  </si>
  <si>
    <t>Add (File &gt; Save As) to GitHub</t>
  </si>
  <si>
    <t>Finish write – “Save” the data to a default file (File &gt; Save)</t>
  </si>
  <si>
    <t>Add (File &gt; Save) to GitHub</t>
  </si>
  <si>
    <t xml:space="preserve">Add to GitHub - Create a new, empty store </t>
  </si>
  <si>
    <t>Write – Design Graph</t>
  </si>
  <si>
    <t>git commit -m "P10 Trial Run Calculate total cost of order”</t>
  </si>
  <si>
    <r>
      <rPr>
        <sz val="10"/>
        <rFont val="Arial"/>
        <family val="2"/>
      </rPr>
      <t xml:space="preserve">git commit -m “P10 Trial Run </t>
    </r>
    <r>
      <rPr>
        <sz val="10"/>
        <rFont val="Arial"/>
        <family val="2"/>
      </rPr>
      <t>Insert new Orders”</t>
    </r>
  </si>
  <si>
    <t>Finished in Sprint 5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</si>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</sst>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4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5" fillId="3" borderId="0" xfId="0" applyFont="1" applyFill="1"/>
    <xf numFmtId="0" fontId="5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6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0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0" fillId="2" borderId="3" xfId="0" applyFont="1" applyFill="1" applyBorder="1" applyAlignment="1">
      <alignment horizontal="center" vertical="top"/>
    </xf>
    <xf numFmtId="0" fontId="0" fillId="6" borderId="3" xfId="0" applyFill="1" applyBorder="1" applyAlignment="1">
      <alignment vertical="top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9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9792"/>
        <c:axId val="177660184"/>
      </c:scatterChart>
      <c:valAx>
        <c:axId val="17765979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7660184"/>
        <c:crosses val="autoZero"/>
        <c:crossBetween val="midCat"/>
      </c:valAx>
      <c:valAx>
        <c:axId val="177660184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76597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7653128"/>
        <c:axId val="177660576"/>
      </c:lineChart>
      <c:catAx>
        <c:axId val="177653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7660576"/>
        <c:crosses val="autoZero"/>
        <c:auto val="1"/>
        <c:lblAlgn val="ctr"/>
        <c:lblOffset val="100"/>
        <c:noMultiLvlLbl val="0"/>
      </c:catAx>
      <c:valAx>
        <c:axId val="1776605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76531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7653520"/>
        <c:axId val="177656264"/>
      </c:lineChart>
      <c:catAx>
        <c:axId val="1776535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7656264"/>
        <c:crosses val="autoZero"/>
        <c:auto val="1"/>
        <c:lblAlgn val="ctr"/>
        <c:lblOffset val="100"/>
        <c:noMultiLvlLbl val="0"/>
      </c:catAx>
      <c:valAx>
        <c:axId val="1776562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76535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7657048"/>
        <c:axId val="181032880"/>
      </c:lineChart>
      <c:catAx>
        <c:axId val="177657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1032880"/>
        <c:crosses val="autoZero"/>
        <c:auto val="1"/>
        <c:lblAlgn val="ctr"/>
        <c:lblOffset val="100"/>
        <c:noMultiLvlLbl val="0"/>
      </c:catAx>
      <c:valAx>
        <c:axId val="1810328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76570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1037584"/>
        <c:axId val="181037976"/>
      </c:lineChart>
      <c:catAx>
        <c:axId val="181037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1037976"/>
        <c:crosses val="autoZero"/>
        <c:auto val="1"/>
        <c:lblAlgn val="ctr"/>
        <c:lblOffset val="100"/>
        <c:noMultiLvlLbl val="0"/>
      </c:catAx>
      <c:valAx>
        <c:axId val="1810379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10375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1030920"/>
        <c:axId val="181035624"/>
      </c:lineChart>
      <c:catAx>
        <c:axId val="181030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1035624"/>
        <c:crosses val="autoZero"/>
        <c:auto val="1"/>
        <c:lblAlgn val="ctr"/>
        <c:lblOffset val="100"/>
        <c:noMultiLvlLbl val="0"/>
      </c:catAx>
      <c:valAx>
        <c:axId val="1810356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10309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1033664"/>
        <c:axId val="181034056"/>
      </c:lineChart>
      <c:catAx>
        <c:axId val="181033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1034056"/>
        <c:crosses val="autoZero"/>
        <c:auto val="1"/>
        <c:lblAlgn val="ctr"/>
        <c:lblOffset val="100"/>
        <c:noMultiLvlLbl val="0"/>
      </c:catAx>
      <c:valAx>
        <c:axId val="1810340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10336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100"/>
  <sheetViews>
    <sheetView tabSelected="1" topLeftCell="A40" zoomScale="160" zoomScaleNormal="160" workbookViewId="0">
      <selection activeCell="A45" sqref="A45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4" t="s">
        <v>160</v>
      </c>
      <c r="C1" s="44"/>
      <c r="D1" s="44"/>
      <c r="E1" s="44"/>
      <c r="F1" s="44"/>
      <c r="G1" s="44"/>
      <c r="H1" s="5"/>
      <c r="I1" s="6" t="s">
        <v>1</v>
      </c>
      <c r="J1"/>
    </row>
    <row r="2" spans="1:10" s="7" customFormat="1" ht="15.75" x14ac:dyDescent="0.2">
      <c r="A2" s="4" t="s">
        <v>2</v>
      </c>
      <c r="B2" s="45" t="s">
        <v>161</v>
      </c>
      <c r="C2" s="45"/>
      <c r="D2" s="45"/>
      <c r="E2" s="45"/>
      <c r="F2" s="45"/>
      <c r="G2" s="45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162</v>
      </c>
      <c r="C5" s="49"/>
      <c r="D5" s="49"/>
      <c r="E5" s="49"/>
      <c r="F5" s="49"/>
      <c r="G5" s="49"/>
      <c r="H5" s="3" t="s">
        <v>163</v>
      </c>
      <c r="I5" s="3"/>
      <c r="J5" s="5"/>
    </row>
    <row r="6" spans="1:10" s="7" customFormat="1" ht="12.75" customHeight="1" x14ac:dyDescent="0.2">
      <c r="A6"/>
      <c r="B6" s="46"/>
      <c r="C6" s="47"/>
      <c r="D6" s="47"/>
      <c r="E6" s="47"/>
      <c r="F6" s="47"/>
      <c r="G6" s="48"/>
      <c r="H6" s="2"/>
      <c r="I6" s="2"/>
      <c r="J6" s="5"/>
    </row>
    <row r="7" spans="1:10" s="7" customFormat="1" ht="12.75" customHeight="1" x14ac:dyDescent="0.2">
      <c r="A7"/>
      <c r="B7" s="46"/>
      <c r="C7" s="47"/>
      <c r="D7" s="47"/>
      <c r="E7" s="47"/>
      <c r="F7" s="47"/>
      <c r="G7" s="48"/>
      <c r="H7" s="2"/>
      <c r="I7" s="2"/>
      <c r="J7" s="5"/>
    </row>
    <row r="8" spans="1:10" s="7" customFormat="1" ht="12.75" customHeight="1" x14ac:dyDescent="0.2">
      <c r="A8"/>
      <c r="B8" s="46"/>
      <c r="C8" s="47"/>
      <c r="D8" s="47"/>
      <c r="E8" s="47"/>
      <c r="F8" s="47"/>
      <c r="G8" s="48"/>
      <c r="H8" s="2"/>
      <c r="I8" s="2"/>
      <c r="J8" s="5"/>
    </row>
    <row r="9" spans="1:10" s="7" customFormat="1" ht="12.75" customHeight="1" x14ac:dyDescent="0.2">
      <c r="A9"/>
      <c r="B9" s="46"/>
      <c r="C9" s="47"/>
      <c r="D9" s="47"/>
      <c r="E9" s="47"/>
      <c r="F9" s="47"/>
      <c r="G9" s="48"/>
      <c r="H9" s="2"/>
      <c r="I9" s="2"/>
      <c r="J9" s="5"/>
    </row>
    <row r="10" spans="1:10" s="7" customFormat="1" ht="12.75" customHeigh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ht="12.75" customHeigh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19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8</v>
      </c>
      <c r="C15" s="9">
        <f>COUNTIF(G$24:G$106,"Finished in Sprint 3")</f>
        <v>11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7</v>
      </c>
      <c r="C16" s="9">
        <f>COUNTIF(G$24:G$106,"Finished in Sprint 4")</f>
        <v>1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6</v>
      </c>
      <c r="C17" s="9">
        <f>COUNTIF(G$24:G$106,"Finished in Sprint 4")</f>
        <v>1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3" t="s">
        <v>18</v>
      </c>
      <c r="G22" s="43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50" t="s">
        <v>164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50" t="s">
        <v>164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50" t="s">
        <v>164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50" t="s">
        <v>164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50" t="s">
        <v>164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50" t="s">
        <v>165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50" t="s">
        <v>165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50" t="s">
        <v>165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50" t="s">
        <v>165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50" t="s">
        <v>165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50" t="s">
        <v>165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50" t="s">
        <v>165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50" t="s">
        <v>166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50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50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50" t="s">
        <v>165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50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5</v>
      </c>
      <c r="G41" s="50" t="s">
        <v>218</v>
      </c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167</v>
      </c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5</v>
      </c>
      <c r="G43" s="50" t="s">
        <v>218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5</v>
      </c>
      <c r="G44" s="17" t="s">
        <v>219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.5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219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x14ac:dyDescent="0.2">
      <c r="A46" s="15" t="s">
        <v>109</v>
      </c>
      <c r="B46" s="16">
        <v>23</v>
      </c>
      <c r="C46" s="16">
        <v>5</v>
      </c>
      <c r="D46" s="16"/>
      <c r="E46" s="16">
        <v>5</v>
      </c>
      <c r="F46" s="17"/>
      <c r="G46" s="17"/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x14ac:dyDescent="0.2">
      <c r="A47" s="15" t="s">
        <v>113</v>
      </c>
      <c r="B47" s="16">
        <v>24</v>
      </c>
      <c r="C47" s="16">
        <v>5</v>
      </c>
      <c r="D47" s="16"/>
      <c r="E47" s="16">
        <v>13</v>
      </c>
      <c r="F47" s="17"/>
      <c r="G47" s="17"/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51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8.25" x14ac:dyDescent="0.2">
      <c r="A52" s="51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x14ac:dyDescent="0.2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.5" x14ac:dyDescent="0.2">
      <c r="A54" s="51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x14ac:dyDescent="0.2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type="list" operator="equal" allowBlank="1" showErrorMessage="1" sqref="H24:H36 H41:H44 H46:H100">
      <formula1>"Customer,Sales Staff,Inventory,Manager,Director"</formula1>
      <formula2>0</formula2>
    </dataValidation>
    <dataValidation type="list" operator="equal" allowBlank="1" showErrorMessage="1" sqref="H37:H40 H45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>
      <formula1>"1,2,3,4,5,6"</formula1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8" sqref="B18:F3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2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2">
      <c r="A7" s="25" t="s">
        <v>145</v>
      </c>
      <c r="B7" s="25">
        <f>COUNTA(D17:D995)</f>
        <v>22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146</v>
      </c>
      <c r="B8" s="25">
        <f t="shared" ref="B8:B14" si="0">B7-C8</f>
        <v>22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147</v>
      </c>
      <c r="B9" s="25">
        <f t="shared" si="0"/>
        <v>22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148</v>
      </c>
      <c r="B10" s="25">
        <f t="shared" si="0"/>
        <v>22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149</v>
      </c>
      <c r="B11" s="25">
        <f t="shared" si="0"/>
        <v>17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150</v>
      </c>
      <c r="B12" s="25">
        <f t="shared" si="0"/>
        <v>13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151</v>
      </c>
      <c r="B13" s="25">
        <f t="shared" si="0"/>
        <v>9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x14ac:dyDescent="0.2">
      <c r="A14" s="25" t="s">
        <v>152</v>
      </c>
      <c r="B14" s="25">
        <f t="shared" si="0"/>
        <v>7</v>
      </c>
      <c r="C14" s="25">
        <f>COUNTIF(E$17:E$995, "Completed Day 7")</f>
        <v>2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 t="s">
        <v>30</v>
      </c>
      <c r="C18" s="4"/>
      <c r="D18" s="52" t="s">
        <v>168</v>
      </c>
      <c r="E18" s="37" t="s">
        <v>166</v>
      </c>
      <c r="F18" s="53"/>
    </row>
    <row r="19" spans="1:6" x14ac:dyDescent="0.2">
      <c r="A19" s="4">
        <v>3</v>
      </c>
      <c r="B19" s="35" t="s">
        <v>30</v>
      </c>
      <c r="C19" s="4"/>
      <c r="D19" s="52" t="s">
        <v>169</v>
      </c>
      <c r="E19" s="37" t="s">
        <v>170</v>
      </c>
      <c r="F19" s="53"/>
    </row>
    <row r="20" spans="1:6" x14ac:dyDescent="0.2">
      <c r="A20" s="4">
        <v>4</v>
      </c>
      <c r="B20" s="35" t="s">
        <v>30</v>
      </c>
      <c r="C20" s="4"/>
      <c r="D20" s="52" t="s">
        <v>171</v>
      </c>
      <c r="E20" s="37" t="s">
        <v>170</v>
      </c>
      <c r="F20" s="53" t="s">
        <v>172</v>
      </c>
    </row>
    <row r="21" spans="1:6" x14ac:dyDescent="0.2">
      <c r="A21" s="4">
        <v>5</v>
      </c>
      <c r="B21" s="35" t="s">
        <v>35</v>
      </c>
      <c r="C21" s="4"/>
      <c r="D21" s="52" t="s">
        <v>173</v>
      </c>
      <c r="E21" s="37" t="s">
        <v>166</v>
      </c>
      <c r="F21" s="53"/>
    </row>
    <row r="22" spans="1:6" x14ac:dyDescent="0.2">
      <c r="A22" s="4">
        <v>6</v>
      </c>
      <c r="B22" s="35" t="s">
        <v>35</v>
      </c>
      <c r="C22" s="4"/>
      <c r="D22" s="52" t="s">
        <v>174</v>
      </c>
      <c r="E22" s="37" t="s">
        <v>170</v>
      </c>
      <c r="F22" s="53" t="s">
        <v>172</v>
      </c>
    </row>
    <row r="23" spans="1:6" x14ac:dyDescent="0.2">
      <c r="A23" s="4">
        <v>7</v>
      </c>
      <c r="B23" s="35" t="s">
        <v>30</v>
      </c>
      <c r="C23" s="4"/>
      <c r="D23" s="52" t="s">
        <v>175</v>
      </c>
      <c r="E23" s="37" t="s">
        <v>166</v>
      </c>
      <c r="F23" s="53"/>
    </row>
    <row r="24" spans="1:6" x14ac:dyDescent="0.2">
      <c r="A24" s="4">
        <v>8</v>
      </c>
      <c r="B24" s="35" t="s">
        <v>30</v>
      </c>
      <c r="C24" s="4"/>
      <c r="D24" s="52" t="s">
        <v>176</v>
      </c>
      <c r="E24" s="37" t="s">
        <v>170</v>
      </c>
      <c r="F24" s="53" t="s">
        <v>172</v>
      </c>
    </row>
    <row r="25" spans="1:6" x14ac:dyDescent="0.2">
      <c r="A25" s="4">
        <v>9</v>
      </c>
      <c r="B25" s="35" t="s">
        <v>30</v>
      </c>
      <c r="C25" s="4"/>
      <c r="D25" s="52" t="s">
        <v>176</v>
      </c>
      <c r="E25" s="37" t="s">
        <v>170</v>
      </c>
      <c r="F25" s="53" t="s">
        <v>172</v>
      </c>
    </row>
    <row r="26" spans="1:6" x14ac:dyDescent="0.2">
      <c r="A26" s="4">
        <v>10</v>
      </c>
      <c r="B26" s="35" t="s">
        <v>43</v>
      </c>
      <c r="C26" s="4"/>
      <c r="D26" s="52" t="s">
        <v>177</v>
      </c>
      <c r="E26" s="37" t="s">
        <v>166</v>
      </c>
      <c r="F26" s="53"/>
    </row>
    <row r="27" spans="1:6" x14ac:dyDescent="0.2">
      <c r="A27" s="4">
        <v>11</v>
      </c>
      <c r="B27" s="35" t="s">
        <v>43</v>
      </c>
      <c r="C27" s="4"/>
      <c r="D27" s="52" t="s">
        <v>178</v>
      </c>
      <c r="E27" s="37" t="s">
        <v>179</v>
      </c>
      <c r="F27" s="53" t="s">
        <v>172</v>
      </c>
    </row>
    <row r="28" spans="1:6" x14ac:dyDescent="0.2">
      <c r="A28" s="4">
        <v>12</v>
      </c>
      <c r="B28" s="35" t="s">
        <v>43</v>
      </c>
      <c r="C28" s="4"/>
      <c r="D28" s="52" t="s">
        <v>180</v>
      </c>
      <c r="E28" s="37" t="s">
        <v>179</v>
      </c>
      <c r="F28" s="53"/>
    </row>
    <row r="29" spans="1:6" x14ac:dyDescent="0.2">
      <c r="A29" s="4">
        <v>13</v>
      </c>
      <c r="B29" s="35" t="s">
        <v>30</v>
      </c>
      <c r="C29" s="4"/>
      <c r="D29" s="52" t="s">
        <v>181</v>
      </c>
      <c r="E29" s="37" t="s">
        <v>179</v>
      </c>
      <c r="F29" s="53" t="s">
        <v>172</v>
      </c>
    </row>
    <row r="30" spans="1:6" x14ac:dyDescent="0.2">
      <c r="A30" s="4">
        <v>14</v>
      </c>
      <c r="B30" s="35" t="s">
        <v>30</v>
      </c>
      <c r="C30" s="4"/>
      <c r="D30" s="52" t="s">
        <v>182</v>
      </c>
      <c r="E30" s="37" t="s">
        <v>179</v>
      </c>
      <c r="F30" s="53"/>
    </row>
    <row r="31" spans="1:6" x14ac:dyDescent="0.2">
      <c r="A31" s="4">
        <v>15</v>
      </c>
      <c r="B31" s="35" t="s">
        <v>30</v>
      </c>
      <c r="C31" s="4"/>
      <c r="D31" s="52" t="s">
        <v>183</v>
      </c>
      <c r="E31" s="37" t="s">
        <v>184</v>
      </c>
      <c r="F31" s="53" t="s">
        <v>172</v>
      </c>
    </row>
    <row r="32" spans="1:6" x14ac:dyDescent="0.2">
      <c r="A32" s="4">
        <v>16</v>
      </c>
      <c r="B32" s="35" t="s">
        <v>30</v>
      </c>
      <c r="C32" s="4"/>
      <c r="D32" s="52" t="s">
        <v>185</v>
      </c>
      <c r="E32" s="37" t="s">
        <v>184</v>
      </c>
      <c r="F32" s="53" t="s">
        <v>172</v>
      </c>
    </row>
    <row r="33" spans="1:6" x14ac:dyDescent="0.2">
      <c r="A33" s="4">
        <v>17</v>
      </c>
      <c r="B33" s="35" t="s">
        <v>35</v>
      </c>
      <c r="C33" s="4"/>
      <c r="D33" s="52" t="s">
        <v>186</v>
      </c>
      <c r="E33" s="37" t="s">
        <v>184</v>
      </c>
      <c r="F33" s="53"/>
    </row>
    <row r="34" spans="1:6" x14ac:dyDescent="0.2">
      <c r="A34" s="4">
        <v>18</v>
      </c>
      <c r="B34" s="35" t="s">
        <v>35</v>
      </c>
      <c r="C34" s="4"/>
      <c r="D34" s="52" t="s">
        <v>187</v>
      </c>
      <c r="E34" s="37" t="s">
        <v>184</v>
      </c>
      <c r="F34" s="53" t="s">
        <v>172</v>
      </c>
    </row>
    <row r="35" spans="1:6" x14ac:dyDescent="0.2">
      <c r="A35" s="4">
        <v>19</v>
      </c>
      <c r="B35" s="35" t="s">
        <v>40</v>
      </c>
      <c r="C35" s="4"/>
      <c r="D35" s="52" t="s">
        <v>188</v>
      </c>
      <c r="E35" s="37" t="s">
        <v>189</v>
      </c>
      <c r="F35" s="53" t="s">
        <v>172</v>
      </c>
    </row>
    <row r="36" spans="1:6" x14ac:dyDescent="0.2">
      <c r="A36" s="4">
        <v>20</v>
      </c>
      <c r="B36" s="35" t="s">
        <v>46</v>
      </c>
      <c r="C36" s="4"/>
      <c r="D36" s="52" t="s">
        <v>190</v>
      </c>
      <c r="E36" s="37" t="s">
        <v>166</v>
      </c>
      <c r="F36" s="53"/>
    </row>
    <row r="37" spans="1:6" x14ac:dyDescent="0.2">
      <c r="A37" s="4">
        <v>21</v>
      </c>
      <c r="B37" s="35" t="s">
        <v>46</v>
      </c>
      <c r="C37" s="4"/>
      <c r="D37" s="52" t="s">
        <v>191</v>
      </c>
      <c r="E37" s="37" t="s">
        <v>166</v>
      </c>
      <c r="F37" s="53"/>
    </row>
    <row r="38" spans="1:6" x14ac:dyDescent="0.2">
      <c r="A38" s="4">
        <v>22</v>
      </c>
      <c r="B38" s="35" t="s">
        <v>46</v>
      </c>
      <c r="C38" s="4"/>
      <c r="D38" s="52" t="s">
        <v>192</v>
      </c>
      <c r="E38" s="37" t="s">
        <v>189</v>
      </c>
      <c r="F38" s="53" t="s">
        <v>193</v>
      </c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8" sqref="B18:E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7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7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7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7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7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7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6</v>
      </c>
      <c r="C14" s="25">
        <f>COUNTIF(E$17:E$995, "Completed Day 7")</f>
        <v>1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 t="s">
        <v>49</v>
      </c>
      <c r="C18" s="4"/>
      <c r="D18" s="52" t="s">
        <v>194</v>
      </c>
      <c r="E18" s="37" t="s">
        <v>166</v>
      </c>
      <c r="F18" s="38"/>
    </row>
    <row r="19" spans="1:6" x14ac:dyDescent="0.2">
      <c r="A19" s="4">
        <v>3</v>
      </c>
      <c r="B19" s="35" t="s">
        <v>61</v>
      </c>
      <c r="C19" s="4"/>
      <c r="D19" s="52" t="s">
        <v>195</v>
      </c>
      <c r="E19" s="37" t="s">
        <v>166</v>
      </c>
      <c r="F19" s="38"/>
    </row>
    <row r="20" spans="1:6" x14ac:dyDescent="0.2">
      <c r="A20" s="4">
        <v>4</v>
      </c>
      <c r="B20" s="35" t="s">
        <v>53</v>
      </c>
      <c r="C20" s="4"/>
      <c r="D20" s="52" t="s">
        <v>196</v>
      </c>
      <c r="E20" s="37" t="s">
        <v>166</v>
      </c>
      <c r="F20" s="38"/>
    </row>
    <row r="21" spans="1:6" x14ac:dyDescent="0.2">
      <c r="A21" s="4">
        <v>5</v>
      </c>
      <c r="B21" s="35" t="s">
        <v>53</v>
      </c>
      <c r="C21" s="4"/>
      <c r="D21" s="52" t="s">
        <v>197</v>
      </c>
      <c r="E21" s="37" t="s">
        <v>166</v>
      </c>
      <c r="F21" s="38"/>
    </row>
    <row r="22" spans="1:6" x14ac:dyDescent="0.2">
      <c r="A22" s="4">
        <v>6</v>
      </c>
      <c r="B22" s="35" t="s">
        <v>30</v>
      </c>
      <c r="C22" s="4"/>
      <c r="D22" s="52" t="s">
        <v>197</v>
      </c>
      <c r="E22" s="37" t="s">
        <v>189</v>
      </c>
      <c r="F22" s="38"/>
    </row>
    <row r="23" spans="1:6" x14ac:dyDescent="0.2">
      <c r="A23" s="4">
        <v>7</v>
      </c>
      <c r="B23" s="35" t="s">
        <v>59</v>
      </c>
      <c r="C23" s="4"/>
      <c r="D23" s="52" t="s">
        <v>198</v>
      </c>
      <c r="E23" s="37" t="s">
        <v>166</v>
      </c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8" sqref="B18:F3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19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18</v>
      </c>
      <c r="C10" s="25">
        <f>COUNTIF(E$17:E$995, "Completed Day 3")</f>
        <v>1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14</v>
      </c>
      <c r="C12" s="25">
        <f>COUNTIF(E$17:E$995, "Completed Day 5")</f>
        <v>4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13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13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 t="s">
        <v>78</v>
      </c>
      <c r="C18" s="4"/>
      <c r="D18" s="52" t="s">
        <v>199</v>
      </c>
      <c r="E18" s="37" t="s">
        <v>200</v>
      </c>
      <c r="F18" s="53" t="s">
        <v>172</v>
      </c>
    </row>
    <row r="19" spans="1:6" x14ac:dyDescent="0.2">
      <c r="A19" s="4">
        <v>3</v>
      </c>
      <c r="B19" s="35" t="s">
        <v>78</v>
      </c>
      <c r="C19" s="4"/>
      <c r="D19" s="52" t="s">
        <v>201</v>
      </c>
      <c r="E19" s="37" t="s">
        <v>166</v>
      </c>
      <c r="F19" s="53"/>
    </row>
    <row r="20" spans="1:6" x14ac:dyDescent="0.2">
      <c r="A20" s="4">
        <v>4</v>
      </c>
      <c r="B20" s="35" t="s">
        <v>78</v>
      </c>
      <c r="C20" s="4"/>
      <c r="D20" s="52" t="s">
        <v>202</v>
      </c>
      <c r="E20" s="37" t="s">
        <v>166</v>
      </c>
      <c r="F20" s="53" t="s">
        <v>172</v>
      </c>
    </row>
    <row r="21" spans="1:6" x14ac:dyDescent="0.2">
      <c r="A21" s="4">
        <v>5</v>
      </c>
      <c r="B21" s="35" t="s">
        <v>78</v>
      </c>
      <c r="C21" s="4"/>
      <c r="D21" s="52" t="s">
        <v>203</v>
      </c>
      <c r="E21" s="37" t="s">
        <v>166</v>
      </c>
      <c r="F21" s="53"/>
    </row>
    <row r="22" spans="1:6" x14ac:dyDescent="0.2">
      <c r="A22" s="4">
        <v>6</v>
      </c>
      <c r="B22" s="35" t="s">
        <v>78</v>
      </c>
      <c r="C22" s="4"/>
      <c r="D22" s="52" t="s">
        <v>204</v>
      </c>
      <c r="E22" s="37" t="s">
        <v>166</v>
      </c>
      <c r="F22" s="53" t="s">
        <v>172</v>
      </c>
    </row>
    <row r="23" spans="1:6" x14ac:dyDescent="0.2">
      <c r="A23" s="4">
        <v>7</v>
      </c>
      <c r="B23" s="35" t="s">
        <v>78</v>
      </c>
      <c r="C23" s="4"/>
      <c r="D23" s="52" t="s">
        <v>203</v>
      </c>
      <c r="E23" s="37" t="s">
        <v>166</v>
      </c>
      <c r="F23" s="53"/>
    </row>
    <row r="24" spans="1:6" x14ac:dyDescent="0.2">
      <c r="A24" s="4">
        <v>8</v>
      </c>
      <c r="B24" s="35" t="s">
        <v>78</v>
      </c>
      <c r="C24" s="4"/>
      <c r="D24" s="52" t="s">
        <v>205</v>
      </c>
      <c r="E24" s="37" t="s">
        <v>166</v>
      </c>
      <c r="F24" s="53" t="s">
        <v>172</v>
      </c>
    </row>
    <row r="25" spans="1:6" ht="25.5" x14ac:dyDescent="0.2">
      <c r="A25" s="4">
        <v>9</v>
      </c>
      <c r="B25" s="35" t="s">
        <v>78</v>
      </c>
      <c r="C25" s="4"/>
      <c r="D25" s="52" t="s">
        <v>206</v>
      </c>
      <c r="E25" s="37" t="s">
        <v>166</v>
      </c>
      <c r="F25" s="53"/>
    </row>
    <row r="26" spans="1:6" x14ac:dyDescent="0.2">
      <c r="A26" s="4">
        <v>10</v>
      </c>
      <c r="B26" s="35" t="s">
        <v>78</v>
      </c>
      <c r="C26" s="4"/>
      <c r="D26" s="52" t="s">
        <v>207</v>
      </c>
      <c r="E26" s="37" t="s">
        <v>166</v>
      </c>
      <c r="F26" s="53" t="s">
        <v>172</v>
      </c>
    </row>
    <row r="27" spans="1:6" x14ac:dyDescent="0.2">
      <c r="A27" s="4">
        <v>11</v>
      </c>
      <c r="B27" s="35" t="s">
        <v>90</v>
      </c>
      <c r="C27" s="4"/>
      <c r="D27" s="52" t="s">
        <v>208</v>
      </c>
      <c r="E27" s="37" t="s">
        <v>166</v>
      </c>
      <c r="F27" s="53"/>
    </row>
    <row r="28" spans="1:6" x14ac:dyDescent="0.2">
      <c r="A28" s="4">
        <v>12</v>
      </c>
      <c r="B28" s="35" t="s">
        <v>90</v>
      </c>
      <c r="C28" s="54"/>
      <c r="D28" s="52" t="s">
        <v>209</v>
      </c>
      <c r="E28" s="37" t="s">
        <v>179</v>
      </c>
      <c r="F28" s="53" t="s">
        <v>172</v>
      </c>
    </row>
    <row r="29" spans="1:6" x14ac:dyDescent="0.2">
      <c r="A29" s="4">
        <v>13</v>
      </c>
      <c r="B29" s="35" t="s">
        <v>87</v>
      </c>
      <c r="C29" s="4"/>
      <c r="D29" s="52" t="s">
        <v>210</v>
      </c>
      <c r="E29" s="37" t="s">
        <v>166</v>
      </c>
      <c r="F29" s="53"/>
    </row>
    <row r="30" spans="1:6" x14ac:dyDescent="0.2">
      <c r="A30" s="4">
        <v>14</v>
      </c>
      <c r="B30" s="35" t="s">
        <v>87</v>
      </c>
      <c r="C30" s="4"/>
      <c r="D30" s="52" t="s">
        <v>211</v>
      </c>
      <c r="E30" s="37" t="s">
        <v>179</v>
      </c>
      <c r="F30" s="53" t="s">
        <v>172</v>
      </c>
    </row>
    <row r="31" spans="1:6" x14ac:dyDescent="0.2">
      <c r="A31" s="4">
        <v>15</v>
      </c>
      <c r="B31" s="35" t="s">
        <v>78</v>
      </c>
      <c r="C31" s="4"/>
      <c r="D31" s="52" t="s">
        <v>212</v>
      </c>
      <c r="E31" s="37" t="s">
        <v>179</v>
      </c>
      <c r="F31" s="53"/>
    </row>
    <row r="32" spans="1:6" x14ac:dyDescent="0.2">
      <c r="A32" s="4">
        <v>16</v>
      </c>
      <c r="B32" s="35" t="s">
        <v>78</v>
      </c>
      <c r="C32" s="4"/>
      <c r="D32" s="52" t="s">
        <v>213</v>
      </c>
      <c r="E32" s="37" t="s">
        <v>179</v>
      </c>
      <c r="F32" s="53" t="s">
        <v>172</v>
      </c>
    </row>
    <row r="33" spans="1:6" x14ac:dyDescent="0.2">
      <c r="A33" s="4">
        <v>17</v>
      </c>
      <c r="B33" s="35" t="s">
        <v>83</v>
      </c>
      <c r="C33" s="4"/>
      <c r="D33" s="52" t="s">
        <v>214</v>
      </c>
      <c r="E33" s="37" t="s">
        <v>184</v>
      </c>
      <c r="F33" s="53" t="s">
        <v>172</v>
      </c>
    </row>
    <row r="34" spans="1:6" x14ac:dyDescent="0.2">
      <c r="A34" s="4">
        <v>18</v>
      </c>
      <c r="B34" s="35" t="s">
        <v>74</v>
      </c>
      <c r="C34" s="4"/>
      <c r="D34" s="52" t="s">
        <v>215</v>
      </c>
      <c r="E34" s="37" t="s">
        <v>166</v>
      </c>
      <c r="F34" s="53" t="s">
        <v>172</v>
      </c>
    </row>
    <row r="35" spans="1:6" x14ac:dyDescent="0.2">
      <c r="A35" s="4">
        <v>19</v>
      </c>
      <c r="B35" s="35" t="s">
        <v>74</v>
      </c>
      <c r="C35" s="4"/>
      <c r="D35" s="52" t="s">
        <v>215</v>
      </c>
      <c r="E35" s="37" t="s">
        <v>166</v>
      </c>
      <c r="F35" s="53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F27" sqref="F2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2</v>
      </c>
      <c r="C14" s="25">
        <f>COUNTIF(E$17:E$995, "Completed Day 7")</f>
        <v>1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 t="s">
        <v>94</v>
      </c>
      <c r="C18" s="4"/>
      <c r="D18" s="55" t="s">
        <v>216</v>
      </c>
      <c r="E18" s="37" t="s">
        <v>189</v>
      </c>
      <c r="F18" s="38"/>
    </row>
    <row r="19" spans="1:6" x14ac:dyDescent="0.2">
      <c r="A19" s="4">
        <v>3</v>
      </c>
      <c r="B19" s="35" t="s">
        <v>92</v>
      </c>
      <c r="C19" s="4"/>
      <c r="D19" s="52" t="s">
        <v>217</v>
      </c>
      <c r="E19" s="37" t="s">
        <v>166</v>
      </c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 C20:C100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 B20:B100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'[1]Product Backlog'!#REF!</xm:f>
          </x14:formula1>
          <x14:formula2>
            <xm:f>0</xm:f>
          </x14:formula2>
          <xm:sqref>B18:B19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'[1]Product Backlog'!#REF!</xm:f>
          </x14:formula1>
          <x14:formula2>
            <xm:f>0</xm:f>
          </x14:formula2>
          <xm:sqref>C18:C19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8" sqref="B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2023-04-24T04:52:09Z</dcterms:modified>
  <cp:category/>
  <cp:contentStatus/>
</cp:coreProperties>
</file>