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Courses\Excel\Youtube\Channel - Chandoo\Data Analysis\"/>
    </mc:Choice>
  </mc:AlternateContent>
  <xr:revisionPtr revIDLastSave="0" documentId="8_{2A94A895-7948-465E-A197-747A5B401AEF}" xr6:coauthVersionLast="47" xr6:coauthVersionMax="47" xr10:uidLastSave="{00000000-0000-0000-0000-000000000000}"/>
  <bookViews>
    <workbookView xWindow="-120" yWindow="-120" windowWidth="20730" windowHeight="11160" xr2:uid="{94A116F4-5B06-422F-911C-7E1A60D92779}"/>
  </bookViews>
  <sheets>
    <sheet name="Dashboard" sheetId="4" r:id="rId1"/>
    <sheet name="Pivot" sheetId="3" state="hidden" r:id="rId2"/>
    <sheet name="Data" sheetId="1" state="hidden" r:id="rId3"/>
  </sheets>
  <definedNames>
    <definedName name="_xlcn.WorksheetConnection_quickdashboardblankv2.xlsxsales1" hidden="1">sales[]</definedName>
    <definedName name="Slicer_Category">#N/A</definedName>
    <definedName name="Slicer_Product">#N/A</definedName>
  </definedNames>
  <calcPr calcId="181029"/>
  <pivotCaches>
    <pivotCache cacheId="18" r:id="rId4"/>
    <pivotCache cacheId="19" r:id="rId5"/>
    <pivotCache cacheId="20" r:id="rId6"/>
    <pivotCache cacheId="21" r:id="rId7"/>
    <pivotCache cacheId="22" r:id="rId8"/>
    <pivotCache cacheId="23" r:id="rId9"/>
  </pivotCaches>
  <extLst>
    <ext xmlns:x14="http://schemas.microsoft.com/office/spreadsheetml/2009/9/main" uri="{876F7934-8845-4945-9796-88D515C7AA90}">
      <x14:pivotCaches>
        <pivotCache cacheId="24"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U6" i="4" l="1"/>
  <c r="V6" i="4"/>
  <c r="W6" i="4"/>
  <c r="X6" i="4"/>
  <c r="U7" i="4"/>
  <c r="V7" i="4"/>
  <c r="W7" i="4"/>
  <c r="X7" i="4"/>
  <c r="U8" i="4"/>
  <c r="V8" i="4"/>
  <c r="W8" i="4"/>
  <c r="X8" i="4"/>
  <c r="U9" i="4"/>
  <c r="V9" i="4"/>
  <c r="W9" i="4"/>
  <c r="X9" i="4"/>
  <c r="U10" i="4"/>
  <c r="V10" i="4"/>
  <c r="W10" i="4"/>
  <c r="X10" i="4"/>
  <c r="U11" i="4"/>
  <c r="V11" i="4"/>
  <c r="W11" i="4"/>
  <c r="X11" i="4"/>
  <c r="U12" i="4"/>
  <c r="V12" i="4"/>
  <c r="W12" i="4"/>
  <c r="X12" i="4"/>
  <c r="U13" i="4"/>
  <c r="V13" i="4"/>
  <c r="W13" i="4"/>
  <c r="X13" i="4"/>
  <c r="U14" i="4"/>
  <c r="V14" i="4"/>
  <c r="W14" i="4"/>
  <c r="X14" i="4"/>
  <c r="U15" i="4"/>
  <c r="V15" i="4"/>
  <c r="W15" i="4"/>
  <c r="X15" i="4"/>
  <c r="U16" i="4"/>
  <c r="V16" i="4"/>
  <c r="W16" i="4"/>
  <c r="X16" i="4"/>
  <c r="U17" i="4"/>
  <c r="V17" i="4"/>
  <c r="W17" i="4"/>
  <c r="X17" i="4"/>
  <c r="U18" i="4"/>
  <c r="V18" i="4"/>
  <c r="W18" i="4"/>
  <c r="X18" i="4"/>
  <c r="U19" i="4"/>
  <c r="V19" i="4"/>
  <c r="W19" i="4"/>
  <c r="X19" i="4"/>
  <c r="U20" i="4"/>
  <c r="V20" i="4"/>
  <c r="W20" i="4"/>
  <c r="X20" i="4"/>
  <c r="U21" i="4"/>
  <c r="V21" i="4"/>
  <c r="W21" i="4"/>
  <c r="X21" i="4"/>
  <c r="U22" i="4"/>
  <c r="V22" i="4"/>
  <c r="W22" i="4"/>
  <c r="X22" i="4"/>
  <c r="U23" i="4"/>
  <c r="V23" i="4"/>
  <c r="W23" i="4"/>
  <c r="X23" i="4"/>
  <c r="U24" i="4"/>
  <c r="V24" i="4"/>
  <c r="W24" i="4"/>
  <c r="X24" i="4"/>
  <c r="U25" i="4"/>
  <c r="V25" i="4"/>
  <c r="W25" i="4"/>
  <c r="X25" i="4"/>
  <c r="U26" i="4"/>
  <c r="V26" i="4"/>
  <c r="W26" i="4"/>
  <c r="X26" i="4"/>
  <c r="U27" i="4"/>
  <c r="V27" i="4"/>
  <c r="W27" i="4"/>
  <c r="X27" i="4"/>
  <c r="U28" i="4"/>
  <c r="V28" i="4"/>
  <c r="W28" i="4"/>
  <c r="X28" i="4"/>
  <c r="U29" i="4"/>
  <c r="V29" i="4"/>
  <c r="W29" i="4"/>
  <c r="X29" i="4"/>
  <c r="U30" i="4"/>
  <c r="V30" i="4"/>
  <c r="W30" i="4"/>
  <c r="X30" i="4"/>
  <c r="R6" i="4"/>
  <c r="S6" i="4"/>
  <c r="R7" i="4"/>
  <c r="S7" i="4"/>
  <c r="R8" i="4"/>
  <c r="S8" i="4"/>
  <c r="R9" i="4"/>
  <c r="S9" i="4"/>
  <c r="R10" i="4"/>
  <c r="S10" i="4"/>
  <c r="R11" i="4"/>
  <c r="S11" i="4"/>
  <c r="R12" i="4"/>
  <c r="S12" i="4"/>
  <c r="R13" i="4"/>
  <c r="S13" i="4"/>
  <c r="R14" i="4"/>
  <c r="S14" i="4"/>
  <c r="R15" i="4"/>
  <c r="S15" i="4"/>
  <c r="R16" i="4"/>
  <c r="S16" i="4"/>
  <c r="R17" i="4"/>
  <c r="S17" i="4"/>
  <c r="R18" i="4"/>
  <c r="S18" i="4"/>
  <c r="R19" i="4"/>
  <c r="S19" i="4"/>
  <c r="R20" i="4"/>
  <c r="S20" i="4"/>
  <c r="R21" i="4"/>
  <c r="S21" i="4"/>
  <c r="R22" i="4"/>
  <c r="S22" i="4"/>
  <c r="R23" i="4"/>
  <c r="S23" i="4"/>
  <c r="R24" i="4"/>
  <c r="S24" i="4"/>
  <c r="R25" i="4"/>
  <c r="S25" i="4"/>
  <c r="R26" i="4"/>
  <c r="S26" i="4"/>
  <c r="R27" i="4"/>
  <c r="S27" i="4"/>
  <c r="R28" i="4"/>
  <c r="S28" i="4"/>
  <c r="R29" i="4"/>
  <c r="S29" i="4"/>
  <c r="R30" i="4"/>
  <c r="S3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CD1B06-E59E-483D-9A73-0AECAC6E98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6809A5D-18D8-4EFF-BB9E-0F6A06C42B1D}"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<sst xmlns="http://schemas.openxmlformats.org/spreadsheetml/2006/main" count="11480" uniqueCount="80">
  <si>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</si>
  <si>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</si>
  <si>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</si>
  <si>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</si>
  <si>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</si>
  <si>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</si>
  <si>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</si>
  <si>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</si>
  <si>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</si>
  <si>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</si>
  <si>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</si>
  <si>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</si>
  <si>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</si>
  <si>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</si>
  <si>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</si>
  <si>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</si>
  <si>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</si>
  <si>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</si>
  <si>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</si>
  <si>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</si>
  <si>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</si>
  <si>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</si>
  <si>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</si>
  <si>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</si>
  <si>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</si>
  <si>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</si>
  <si>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</si>
  <si>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</si>
  <si>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</si>
  <si>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</si>
  <si>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</si>
  <si>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</si>
  <si>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</si>
  <si>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</si>
  <si>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</si>
  <si>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</si>
  <si>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</si>
  <si>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</si>
  <si>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</si>
  <si>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</si>
  <si>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</si>
  <si>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</si>
  <si>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</si>
  <si>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</si>
  <si>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</si>
  <si>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</si>
  <si>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</si>
  <si>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</si>
  <si>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</si>
  <si>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</si>
  <si>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</si>
  <si>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</si>
  <si>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</si>
  <si>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</si>
  <si>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</si>
  <si>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</si>
  <si>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</si>
  <si>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</si>
  <si>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</si>
  <si>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</si>
  <si>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Total Profit</t>
  </si>
  <si>
    <t>Profit %</t>
  </si>
  <si>
    <t>Row Labels</t>
  </si>
  <si>
    <t>2021</t>
  </si>
  <si>
    <t>Dec</t>
  </si>
  <si>
    <t>2022</t>
  </si>
  <si>
    <t>Jan</t>
  </si>
  <si>
    <t>Feb</t>
  </si>
  <si>
    <t>Mar</t>
  </si>
  <si>
    <t>Apr</t>
  </si>
  <si>
    <t>May</t>
  </si>
  <si>
    <t>Jun</t>
  </si>
  <si>
    <t>Jul</t>
  </si>
  <si>
    <t>Aug</t>
  </si>
  <si>
    <t>Sep</t>
  </si>
  <si>
    <t>Oct</t>
  </si>
  <si>
    <t>Nov</t>
  </si>
  <si>
    <t>Sum of Expenses</t>
  </si>
  <si>
    <t>Expense</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</si>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</sst>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Red]\(&quot;$&quot;#,##0\)"/>
    <numFmt numFmtId="165" formatCode="0.0%;\-0.0%;0.0%"/>
    <numFmt numFmtId="166" formatCode="_ * #,##0_ ;_ * \-#,##0_ ;_ * &quot;-&quot;??_ ;_ @_ "/>
    <numFmt numFmtId="167" formatCode="[$$-409]#,##0_ ;\-[$$-409]#,##0\ "/>
    <numFmt numFmtId="168" formatCode="[$$-409]#,##0"/>
  </numFmts>
  <fonts count="4" x14ac:knownFonts="1">
    <font>
      <sz val="11"/>
      <color theme="1"/>
      <name val="Calibri"/>
      <family val="2"/>
      <scheme val="minor"/>
    </font>
    <font>
      <sz val="28"/>
      <color theme="1"/>
      <name val="Segoe UI Light"/>
      <family val="2"/>
    </font>
    <font>
      <b/>
      <sz val="14"/>
      <name val="Calibri"/>
      <family val="2"/>
      <scheme val="minor"/>
    </font>
    <font>
      <b/>
      <sz val="12"/>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xf numFmtId="0" fontId="0" fillId="4" borderId="0" xfId="0" applyFill="1"/>
    <xf numFmtId="9" fontId="0" fillId="4" borderId="0" xfId="0" applyNumberFormat="1" applyFill="1"/>
    <xf numFmtId="168" fontId="0" fillId="4" borderId="0" xfId="0" applyNumberFormat="1" applyFill="1"/>
    <xf numFmtId="0" fontId="3" fillId="5" borderId="0" xfId="0" applyFont="1" applyFill="1" applyAlignment="1">
      <alignment vertical="center"/>
    </xf>
    <xf numFmtId="0" fontId="3" fillId="5" borderId="0" xfId="0" applyFont="1" applyFill="1" applyAlignment="1">
      <alignment horizontal="center" vertical="center"/>
    </xf>
  </cellXfs>
  <cellStyles count="1">
    <cellStyle name="Normal" xfId="0" builtinId="0"/>
  </cellStyles>
  <dxfs count="16">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9"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8" formatCode="[$$-409]#,##0"/>
    </dxf>
    <dxf>
      <numFmt numFmtId="168" formatCode="[$$-409]#,##0"/>
    </dxf>
    <dxf>
      <numFmt numFmtId="167" formatCode="[$$-409]#,##0_ ;\-[$$-409]#,##0\ "/>
    </dxf>
    <dxf>
      <numFmt numFmtId="166" formatCode="_ * #,##0_ ;_ * \-#,##0_ ;_ * &quot;-&quot;??_ ;_ @_ "/>
    </dxf>
    <dxf>
      <numFmt numFmtId="168" formatCode="[$$-409]#,##0"/>
    </dxf>
    <dxf>
      <font>
        <color theme="7" tint="0.39994506668294322"/>
      </font>
    </dxf>
    <dxf>
      <fill>
        <patternFill>
          <bgColor theme="7" tint="0.39994506668294322"/>
        </patternFill>
      </fill>
    </dxf>
  </dxfs>
  <tableStyles count="1" defaultTableStyle="TableStyleMedium2" defaultPivotStyle="PivotStyleLight16">
    <tableStyle name="Slicer Style 1" pivot="0" table="0" count="4" xr9:uid="{43EC0632-5AA1-4C9B-AC0E-86B5BADA06A7}">
      <tableStyleElement type="wholeTable" dxfId="15"/>
      <tableStyleElement type="headerRow" dxfId="14"/>
    </tableStyle>
  </tableStyles>
  <colors>
    <mruColors>
      <color rgb="FF44546A"/>
    </mruColors>
  </colors>
  <extLst>
    <ext xmlns:x14="http://schemas.microsoft.com/office/spreadsheetml/2009/9/main" uri="{46F421CA-312F-682f-3DD2-61675219B42D}">
      <x14:dxfs count="2">
        <dxf>
          <fill>
            <patternFill>
              <bgColor theme="7"/>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6.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5.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Dashboard.xlsx]Pivot!PivotTable9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c:f>
              <c:strCache>
                <c:ptCount val="1"/>
                <c:pt idx="0">
                  <c:v>Sum of Sales</c:v>
                </c:pt>
              </c:strCache>
            </c:strRef>
          </c:tx>
          <c:spPr>
            <a:solidFill>
              <a:schemeClr val="accent4">
                <a:lumMod val="40000"/>
                <a:lumOff val="60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Pivot!$A$10:$A$14</c:f>
              <c:strCache>
                <c:ptCount val="5"/>
                <c:pt idx="0">
                  <c:v>99% Dark &amp; Pure</c:v>
                </c:pt>
                <c:pt idx="1">
                  <c:v>85% Dark Bars</c:v>
                </c:pt>
                <c:pt idx="2">
                  <c:v>Raspberry Choco</c:v>
                </c:pt>
                <c:pt idx="3">
                  <c:v>Almond Choco</c:v>
                </c:pt>
                <c:pt idx="4">
                  <c:v>Caramel Stuffed Bars</c:v>
                </c:pt>
              </c:strCache>
            </c:strRef>
          </c:cat>
          <c:val>
            <c:numRef>
              <c:f>Pivot!$B$10:$B$14</c:f>
              <c:numCache>
                <c:formatCode>General</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717F-429E-BAF0-2CF086F8ADD6}"/>
            </c:ext>
          </c:extLst>
        </c:ser>
        <c:ser>
          <c:idx val="1"/>
          <c:order val="1"/>
          <c:tx>
            <c:strRef>
              <c:f>Pivot!$C$9</c:f>
              <c:strCache>
                <c:ptCount val="1"/>
                <c:pt idx="0">
                  <c:v>Total Profit</c:v>
                </c:pt>
              </c:strCache>
            </c:strRef>
          </c:tx>
          <c:spPr>
            <a:solidFill>
              <a:schemeClr val="accent6">
                <a:lumMod val="60000"/>
                <a:lumOff val="40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Pivot!$A$10:$A$14</c:f>
              <c:strCache>
                <c:ptCount val="5"/>
                <c:pt idx="0">
                  <c:v>99% Dark &amp; Pure</c:v>
                </c:pt>
                <c:pt idx="1">
                  <c:v>85% Dark Bars</c:v>
                </c:pt>
                <c:pt idx="2">
                  <c:v>Raspberry Choco</c:v>
                </c:pt>
                <c:pt idx="3">
                  <c:v>Almond Choco</c:v>
                </c:pt>
                <c:pt idx="4">
                  <c:v>Caramel Stuffed Bars</c:v>
                </c:pt>
              </c:strCache>
            </c:strRef>
          </c:cat>
          <c:val>
            <c:numRef>
              <c:f>Pivot!$C$10:$C$14</c:f>
              <c:numCache>
                <c:formatCode>[$$-409]#,##0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717F-429E-BAF0-2CF086F8ADD6}"/>
            </c:ext>
          </c:extLst>
        </c:ser>
        <c:dLbls>
          <c:dLblPos val="inEnd"/>
          <c:showLegendKey val="0"/>
          <c:showVal val="1"/>
          <c:showCatName val="0"/>
          <c:showSerName val="0"/>
          <c:showPercent val="0"/>
          <c:showBubbleSize val="0"/>
        </c:dLbls>
        <c:gapWidth val="182"/>
        <c:axId val="629743888"/>
        <c:axId val="629745328"/>
      </c:barChart>
      <c:catAx>
        <c:axId val="6297438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45328"/>
        <c:crosses val="autoZero"/>
        <c:auto val="1"/>
        <c:lblAlgn val="ctr"/>
        <c:lblOffset val="100"/>
        <c:noMultiLvlLbl val="0"/>
      </c:catAx>
      <c:valAx>
        <c:axId val="62974532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974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[Dynamic Business Dashboard.xlsx]Pivot!PivotTable10</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c:f>
              <c:strCache>
                <c:ptCount val="1"/>
                <c:pt idx="0">
                  <c:v>Total</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multiLvlStrRef>
              <c:f>Pivot!$A$20:$A$34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Pivot!$B$20:$B$34</c:f>
              <c:numCache>
                <c:formatCode>General</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E2A9-473F-8340-67FEFA8EF8E1}"/>
            </c:ext>
          </c:extLst>
        </c:ser>
        <c:dLbls>
          <c:showLegendKey val="0"/>
          <c:showVal val="0"/>
          <c:showCatName val="0"/>
          <c:showSerName val="0"/>
          <c:showPercent val="0"/>
          <c:showBubbleSize val="0"/>
        </c:dLbls>
        <c:marker val="1"/>
        <c:smooth val="0"/>
        <c:axId val="353319216"/>
        <c:axId val="353319576"/>
      </c:lineChart>
      <c:catAx>
        <c:axId val="35331921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3319576"/>
        <c:crosses val="autoZero"/>
        <c:auto val="1"/>
        <c:lblAlgn val="ctr"/>
        <c:lblOffset val="100"/>
        <c:noMultiLvlLbl val="0"/>
      </c:catAx>
      <c:valAx>
        <c:axId val="35331957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33192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[Dynamic Business Dashboard.xlsx]Pivot!PivotTable11</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Pivot!$F$19</c:f>
              <c:strCache>
                <c:ptCount val="1"/>
                <c:pt idx="0">
                  <c:v>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Pivot!$E$20:$E$34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Pivot!$F$20:$F$34</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0C06-4831-A75F-B6F3B7029E5F}"/>
            </c:ext>
          </c:extLst>
        </c:ser>
        <c:dLbls>
          <c:showLegendKey val="0"/>
          <c:showVal val="0"/>
          <c:showCatName val="0"/>
          <c:showSerName val="0"/>
          <c:showPercent val="0"/>
          <c:showBubbleSize val="0"/>
        </c:dLbls>
        <c:marker val="1"/>
        <c:smooth val="0"/>
        <c:axId val="542609424"/>
        <c:axId val="542602584"/>
      </c:lineChart>
      <c:catAx>
        <c:axId val="542609424"/>
        <c:scaling>
          <c:orientation val="minMax"/>
        </c:scaling>
        <c:delete val="1"/>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crossAx val="542602584"/>
        <c:crosses val="autoZero"/>
        <c:auto val="1"/>
        <c:lblAlgn val="ctr"/>
        <c:lblOffset val="100"/>
        <c:noMultiLvlLbl val="0"/>
      </c:catAx>
      <c:valAx>
        <c:axId val="54260258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260942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Dashboard.xlsx]Pivot!PivotTable12</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6">
                <a:lumMod val="75000"/>
              </a:schemeClr>
            </a:solidFill>
            <a:round/>
          </a:ln>
          <a:effectLst/>
        </c:spPr>
        <c:marker>
          <c:symbol val="circle"/>
          <c:size val="6"/>
          <c:spPr>
            <a:solidFill>
              <a:schemeClr val="lt1"/>
            </a:solidFill>
            <a:ln w="15875">
              <a:solidFill>
                <a:schemeClr val="accent6">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Pivot!$J$19</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Pivot!$I$20:$I$34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Pivot!$J$20:$J$34</c:f>
              <c:numCache>
                <c:formatCode>0.0%;\-0.0%;0.0%</c:formatCode>
                <c:ptCount val="13"/>
                <c:pt idx="0">
                  <c:v>0.70107537415876264</c:v>
                </c:pt>
                <c:pt idx="1">
                  <c:v>0.70504945383292617</c:v>
                </c:pt>
                <c:pt idx="2">
                  <c:v>0.66064147363309567</c:v>
                </c:pt>
                <c:pt idx="3">
                  <c:v>0.62591573059733696</c:v>
                </c:pt>
                <c:pt idx="4">
                  <c:v>0.64292678709925644</c:v>
                </c:pt>
                <c:pt idx="5">
                  <c:v>0.70005599142282238</c:v>
                </c:pt>
                <c:pt idx="6">
                  <c:v>0.65806029699307722</c:v>
                </c:pt>
                <c:pt idx="7">
                  <c:v>0.59079514597716032</c:v>
                </c:pt>
                <c:pt idx="8">
                  <c:v>0.7230199023378503</c:v>
                </c:pt>
                <c:pt idx="9">
                  <c:v>0.63420770305209662</c:v>
                </c:pt>
                <c:pt idx="10">
                  <c:v>0.68202257038890701</c:v>
                </c:pt>
                <c:pt idx="11">
                  <c:v>0.68390818171753331</c:v>
                </c:pt>
                <c:pt idx="12">
                  <c:v>0.71219276658849717</c:v>
                </c:pt>
              </c:numCache>
            </c:numRef>
          </c:val>
          <c:smooth val="0"/>
          <c:extLst>
            <c:ext xmlns:c16="http://schemas.microsoft.com/office/drawing/2014/chart" uri="{C3380CC4-5D6E-409C-BE32-E72D297353CC}">
              <c16:uniqueId val="{00000000-AAC4-4013-9D65-42D16C7AE555}"/>
            </c:ext>
          </c:extLst>
        </c:ser>
        <c:dLbls>
          <c:showLegendKey val="0"/>
          <c:showVal val="0"/>
          <c:showCatName val="0"/>
          <c:showSerName val="0"/>
          <c:showPercent val="0"/>
          <c:showBubbleSize val="0"/>
        </c:dLbls>
        <c:marker val="1"/>
        <c:smooth val="0"/>
        <c:axId val="1123634240"/>
        <c:axId val="1123634600"/>
      </c:lineChart>
      <c:catAx>
        <c:axId val="1123634240"/>
        <c:scaling>
          <c:orientation val="minMax"/>
        </c:scaling>
        <c:delete val="1"/>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crossAx val="1123634600"/>
        <c:crosses val="autoZero"/>
        <c:auto val="1"/>
        <c:lblAlgn val="ctr"/>
        <c:lblOffset val="100"/>
        <c:noMultiLvlLbl val="0"/>
      </c:catAx>
      <c:valAx>
        <c:axId val="1123634600"/>
        <c:scaling>
          <c:orientation val="minMax"/>
          <c:min val="0.55000000000000004"/>
        </c:scaling>
        <c:delete val="0"/>
        <c:axPos val="l"/>
        <c:majorGridlines>
          <c:spPr>
            <a:ln w="9525" cap="flat" cmpd="sng" algn="ctr">
              <a:solidFill>
                <a:schemeClr val="dk1">
                  <a:lumMod val="15000"/>
                  <a:lumOff val="85000"/>
                  <a:alpha val="54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236342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c:f>
              <c:strCache>
                <c:ptCount val="1"/>
                <c:pt idx="0">
                  <c:v>Sum of Sales</c:v>
                </c:pt>
              </c:strCache>
            </c:strRef>
          </c:tx>
          <c:spPr>
            <a:solidFill>
              <a:schemeClr val="accent1"/>
            </a:solidFill>
            <a:ln>
              <a:noFill/>
            </a:ln>
            <a:effectLst/>
          </c:spPr>
          <c:invertIfNegative val="0"/>
          <c:cat>
            <c:strRef>
              <c:f>Pivot!$A$10:$A$14</c:f>
              <c:strCache>
                <c:ptCount val="5"/>
                <c:pt idx="0">
                  <c:v>99% Dark &amp; Pure</c:v>
                </c:pt>
                <c:pt idx="1">
                  <c:v>85% Dark Bars</c:v>
                </c:pt>
                <c:pt idx="2">
                  <c:v>Raspberry Choco</c:v>
                </c:pt>
                <c:pt idx="3">
                  <c:v>Almond Choco</c:v>
                </c:pt>
                <c:pt idx="4">
                  <c:v>Caramel Stuffed Bars</c:v>
                </c:pt>
              </c:strCache>
            </c:strRef>
          </c:cat>
          <c:val>
            <c:numRef>
              <c:f>Pivot!$B$10:$B$14</c:f>
              <c:numCache>
                <c:formatCode>General</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909F-43F7-9D27-623F8D563044}"/>
            </c:ext>
          </c:extLst>
        </c:ser>
        <c:ser>
          <c:idx val="1"/>
          <c:order val="1"/>
          <c:tx>
            <c:strRef>
              <c:f>Pivot!$C$9</c:f>
              <c:strCache>
                <c:ptCount val="1"/>
                <c:pt idx="0">
                  <c:v>Total Profit</c:v>
                </c:pt>
              </c:strCache>
            </c:strRef>
          </c:tx>
          <c:spPr>
            <a:solidFill>
              <a:schemeClr val="accent2"/>
            </a:solidFill>
            <a:ln>
              <a:noFill/>
            </a:ln>
            <a:effectLst/>
          </c:spPr>
          <c:invertIfNegative val="0"/>
          <c:cat>
            <c:strRef>
              <c:f>Pivot!$A$10:$A$14</c:f>
              <c:strCache>
                <c:ptCount val="5"/>
                <c:pt idx="0">
                  <c:v>99% Dark &amp; Pure</c:v>
                </c:pt>
                <c:pt idx="1">
                  <c:v>85% Dark Bars</c:v>
                </c:pt>
                <c:pt idx="2">
                  <c:v>Raspberry Choco</c:v>
                </c:pt>
                <c:pt idx="3">
                  <c:v>Almond Choco</c:v>
                </c:pt>
                <c:pt idx="4">
                  <c:v>Caramel Stuffed Bars</c:v>
                </c:pt>
              </c:strCache>
            </c:strRef>
          </c:cat>
          <c:val>
            <c:numRef>
              <c:f>Pivot!$C$10:$C$14</c:f>
              <c:numCache>
                <c:formatCode>[$$-409]#,##0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909F-43F7-9D27-623F8D563044}"/>
            </c:ext>
          </c:extLst>
        </c:ser>
        <c:dLbls>
          <c:showLegendKey val="0"/>
          <c:showVal val="0"/>
          <c:showCatName val="0"/>
          <c:showSerName val="0"/>
          <c:showPercent val="0"/>
          <c:showBubbleSize val="0"/>
        </c:dLbls>
        <c:gapWidth val="182"/>
        <c:axId val="629743888"/>
        <c:axId val="629745328"/>
      </c:barChart>
      <c:catAx>
        <c:axId val="62974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45328"/>
        <c:crosses val="autoZero"/>
        <c:auto val="1"/>
        <c:lblAlgn val="ctr"/>
        <c:lblOffset val="100"/>
        <c:noMultiLvlLbl val="0"/>
      </c:catAx>
      <c:valAx>
        <c:axId val="62974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4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Dashboard.xlsx]Pivot!PivotTable10</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Pivot!$A$20:$A$34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Pivot!$B$20:$B$34</c:f>
              <c:numCache>
                <c:formatCode>General</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5E2B-4B17-BF5C-5555DEF85870}"/>
            </c:ext>
          </c:extLst>
        </c:ser>
        <c:dLbls>
          <c:showLegendKey val="0"/>
          <c:showVal val="0"/>
          <c:showCatName val="0"/>
          <c:showSerName val="0"/>
          <c:showPercent val="0"/>
          <c:showBubbleSize val="0"/>
        </c:dLbls>
        <c:marker val="1"/>
        <c:smooth val="0"/>
        <c:axId val="353319216"/>
        <c:axId val="353319576"/>
      </c:lineChart>
      <c:catAx>
        <c:axId val="35331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19576"/>
        <c:crosses val="autoZero"/>
        <c:auto val="1"/>
        <c:lblAlgn val="ctr"/>
        <c:lblOffset val="100"/>
        <c:noMultiLvlLbl val="0"/>
      </c:catAx>
      <c:valAx>
        <c:axId val="353319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1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Dashboard.xlsx]Pivot!PivotTable11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Pivot!$E$20:$E$34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Pivot!$F$20:$F$34</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4567-4DD5-BD90-25B8E79CEFA1}"/>
            </c:ext>
          </c:extLst>
        </c:ser>
        <c:dLbls>
          <c:showLegendKey val="0"/>
          <c:showVal val="0"/>
          <c:showCatName val="0"/>
          <c:showSerName val="0"/>
          <c:showPercent val="0"/>
          <c:showBubbleSize val="0"/>
        </c:dLbls>
        <c:marker val="1"/>
        <c:smooth val="0"/>
        <c:axId val="542609424"/>
        <c:axId val="542602584"/>
      </c:lineChart>
      <c:catAx>
        <c:axId val="54260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02584"/>
        <c:crosses val="autoZero"/>
        <c:auto val="1"/>
        <c:lblAlgn val="ctr"/>
        <c:lblOffset val="100"/>
        <c:noMultiLvlLbl val="0"/>
      </c:catAx>
      <c:valAx>
        <c:axId val="54260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Dashboard.xlsx]Pivot!PivotTable12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Pivot!$I$20:$I$34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Pivot!$J$20:$J$34</c:f>
              <c:numCache>
                <c:formatCode>0.0%;\-0.0%;0.0%</c:formatCode>
                <c:ptCount val="13"/>
                <c:pt idx="0">
                  <c:v>0.70107537415876264</c:v>
                </c:pt>
                <c:pt idx="1">
                  <c:v>0.70504945383292617</c:v>
                </c:pt>
                <c:pt idx="2">
                  <c:v>0.66064147363309567</c:v>
                </c:pt>
                <c:pt idx="3">
                  <c:v>0.62591573059733696</c:v>
                </c:pt>
                <c:pt idx="4">
                  <c:v>0.64292678709925644</c:v>
                </c:pt>
                <c:pt idx="5">
                  <c:v>0.70005599142282238</c:v>
                </c:pt>
                <c:pt idx="6">
                  <c:v>0.65806029699307722</c:v>
                </c:pt>
                <c:pt idx="7">
                  <c:v>0.59079514597716032</c:v>
                </c:pt>
                <c:pt idx="8">
                  <c:v>0.7230199023378503</c:v>
                </c:pt>
                <c:pt idx="9">
                  <c:v>0.63420770305209662</c:v>
                </c:pt>
                <c:pt idx="10">
                  <c:v>0.68202257038890701</c:v>
                </c:pt>
                <c:pt idx="11">
                  <c:v>0.68390818171753331</c:v>
                </c:pt>
                <c:pt idx="12">
                  <c:v>0.71219276658849717</c:v>
                </c:pt>
              </c:numCache>
            </c:numRef>
          </c:val>
          <c:smooth val="0"/>
          <c:extLst>
            <c:ext xmlns:c16="http://schemas.microsoft.com/office/drawing/2014/chart" uri="{C3380CC4-5D6E-409C-BE32-E72D297353CC}">
              <c16:uniqueId val="{00000000-1D11-49D4-919F-868666892016}"/>
            </c:ext>
          </c:extLst>
        </c:ser>
        <c:dLbls>
          <c:showLegendKey val="0"/>
          <c:showVal val="0"/>
          <c:showCatName val="0"/>
          <c:showSerName val="0"/>
          <c:showPercent val="0"/>
          <c:showBubbleSize val="0"/>
        </c:dLbls>
        <c:marker val="1"/>
        <c:smooth val="0"/>
        <c:axId val="1123634240"/>
        <c:axId val="1123634600"/>
      </c:lineChart>
      <c:catAx>
        <c:axId val="112363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34600"/>
        <c:crosses val="autoZero"/>
        <c:auto val="1"/>
        <c:lblAlgn val="ctr"/>
        <c:lblOffset val="100"/>
        <c:noMultiLvlLbl val="0"/>
      </c:catAx>
      <c:valAx>
        <c:axId val="112363460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3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2</xdr:col>
      <xdr:colOff>581025</xdr:colOff>
      <xdr:row>2</xdr:row>
      <xdr:rowOff>66676</xdr:rowOff>
    </xdr:from>
    <xdr:to>
      <xdr:col>15</xdr:col>
      <xdr:colOff>447674</xdr:colOff>
      <xdr:row>7</xdr:row>
      <xdr:rowOff>145676</xdr:rowOff>
    </xdr:to>
    <xdr:sp macro="" textlink="">
      <xdr:nvSpPr>
        <xdr:cNvPr id="2" name="Rectangle: Rounded Corners 1">
          <a:extLst>
            <a:ext uri="{FF2B5EF4-FFF2-40B4-BE49-F238E27FC236}">
              <a16:creationId xmlns:a16="http://schemas.microsoft.com/office/drawing/2014/main" id="{A4B8BDFE-4794-4E26-9F83-561C6247BBEB}"/>
            </a:ext>
          </a:extLst>
        </xdr:cNvPr>
        <xdr:cNvSpPr/>
      </xdr:nvSpPr>
      <xdr:spPr>
        <a:xfrm>
          <a:off x="1791260" y="447676"/>
          <a:ext cx="7733179" cy="1524559"/>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45843</xdr:colOff>
      <xdr:row>3</xdr:row>
      <xdr:rowOff>155764</xdr:rowOff>
    </xdr:from>
    <xdr:to>
      <xdr:col>28</xdr:col>
      <xdr:colOff>133247</xdr:colOff>
      <xdr:row>8</xdr:row>
      <xdr:rowOff>95249</xdr:rowOff>
    </xdr:to>
    <xdr:sp macro="" textlink="">
      <xdr:nvSpPr>
        <xdr:cNvPr id="3" name="Rectangle: Rounded Corners 2">
          <a:extLst>
            <a:ext uri="{FF2B5EF4-FFF2-40B4-BE49-F238E27FC236}">
              <a16:creationId xmlns:a16="http://schemas.microsoft.com/office/drawing/2014/main" id="{99C25768-1A51-499D-A57C-75E8659B0203}"/>
            </a:ext>
          </a:extLst>
        </xdr:cNvPr>
        <xdr:cNvSpPr/>
      </xdr:nvSpPr>
      <xdr:spPr>
        <a:xfrm>
          <a:off x="16738406" y="727264"/>
          <a:ext cx="1944779" cy="1487298"/>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16</xdr:col>
      <xdr:colOff>212912</xdr:colOff>
      <xdr:row>2</xdr:row>
      <xdr:rowOff>21292</xdr:rowOff>
    </xdr:from>
    <xdr:to>
      <xdr:col>24</xdr:col>
      <xdr:colOff>403412</xdr:colOff>
      <xdr:row>31</xdr:row>
      <xdr:rowOff>155864</xdr:rowOff>
    </xdr:to>
    <xdr:sp macro="" textlink="">
      <xdr:nvSpPr>
        <xdr:cNvPr id="4" name="Freeform: Shape 3">
          <a:extLst>
            <a:ext uri="{FF2B5EF4-FFF2-40B4-BE49-F238E27FC236}">
              <a16:creationId xmlns:a16="http://schemas.microsoft.com/office/drawing/2014/main" id="{A55F2C91-F62C-49A7-BA4E-CA7F68369826}"/>
            </a:ext>
          </a:extLst>
        </xdr:cNvPr>
        <xdr:cNvSpPr/>
      </xdr:nvSpPr>
      <xdr:spPr>
        <a:xfrm>
          <a:off x="9911094" y="402292"/>
          <a:ext cx="6269182" cy="8984163"/>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xdr:col>
      <xdr:colOff>554182</xdr:colOff>
      <xdr:row>7</xdr:row>
      <xdr:rowOff>263238</xdr:rowOff>
    </xdr:from>
    <xdr:to>
      <xdr:col>15</xdr:col>
      <xdr:colOff>405245</xdr:colOff>
      <xdr:row>32</xdr:row>
      <xdr:rowOff>17318</xdr:rowOff>
    </xdr:to>
    <xdr:sp macro="" textlink="">
      <xdr:nvSpPr>
        <xdr:cNvPr id="5" name="Rectangle: Rounded Corners 4">
          <a:extLst>
            <a:ext uri="{FF2B5EF4-FFF2-40B4-BE49-F238E27FC236}">
              <a16:creationId xmlns:a16="http://schemas.microsoft.com/office/drawing/2014/main" id="{DFD65934-066F-49AD-81DC-C334A5848042}"/>
            </a:ext>
          </a:extLst>
        </xdr:cNvPr>
        <xdr:cNvSpPr/>
      </xdr:nvSpPr>
      <xdr:spPr>
        <a:xfrm>
          <a:off x="1766455" y="2081647"/>
          <a:ext cx="7730835" cy="7356762"/>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25</xdr:col>
      <xdr:colOff>45843</xdr:colOff>
      <xdr:row>8</xdr:row>
      <xdr:rowOff>238124</xdr:rowOff>
    </xdr:from>
    <xdr:to>
      <xdr:col>28</xdr:col>
      <xdr:colOff>143638</xdr:colOff>
      <xdr:row>31</xdr:row>
      <xdr:rowOff>95249</xdr:rowOff>
    </xdr:to>
    <xdr:sp macro="" textlink="">
      <xdr:nvSpPr>
        <xdr:cNvPr id="6" name="Rectangle: Rounded Corners 5">
          <a:extLst>
            <a:ext uri="{FF2B5EF4-FFF2-40B4-BE49-F238E27FC236}">
              <a16:creationId xmlns:a16="http://schemas.microsoft.com/office/drawing/2014/main" id="{AD72B10E-6A48-48D4-9D76-8057CFF84390}"/>
            </a:ext>
          </a:extLst>
        </xdr:cNvPr>
        <xdr:cNvSpPr/>
      </xdr:nvSpPr>
      <xdr:spPr>
        <a:xfrm>
          <a:off x="16738406" y="2357437"/>
          <a:ext cx="1955170" cy="6905625"/>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16</xdr:col>
      <xdr:colOff>400050</xdr:colOff>
      <xdr:row>0</xdr:row>
      <xdr:rowOff>0</xdr:rowOff>
    </xdr:from>
    <xdr:to>
      <xdr:col>24</xdr:col>
      <xdr:colOff>212911</xdr:colOff>
      <xdr:row>3</xdr:row>
      <xdr:rowOff>57149</xdr:rowOff>
    </xdr:to>
    <xdr:sp macro="" textlink="#REF!">
      <xdr:nvSpPr>
        <xdr:cNvPr id="7" name="Rectangle: Rounded Corners 6">
          <a:extLst>
            <a:ext uri="{FF2B5EF4-FFF2-40B4-BE49-F238E27FC236}">
              <a16:creationId xmlns:a16="http://schemas.microsoft.com/office/drawing/2014/main" id="{91329AB4-9303-42AD-98A3-073C97CB478B}"/>
            </a:ext>
          </a:extLst>
        </xdr:cNvPr>
        <xdr:cNvSpPr/>
      </xdr:nvSpPr>
      <xdr:spPr>
        <a:xfrm>
          <a:off x="10081932" y="0"/>
          <a:ext cx="5886450"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a:t>
          </a:r>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600" b="0"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PERSON PERFORMANCE </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3</xdr:col>
      <xdr:colOff>295275</xdr:colOff>
      <xdr:row>3</xdr:row>
      <xdr:rowOff>128588</xdr:rowOff>
    </xdr:from>
    <xdr:to>
      <xdr:col>7</xdr:col>
      <xdr:colOff>38100</xdr:colOff>
      <xdr:row>6</xdr:row>
      <xdr:rowOff>104775</xdr:rowOff>
    </xdr:to>
    <xdr:sp macro="" textlink="Pivot!A4">
      <xdr:nvSpPr>
        <xdr:cNvPr id="8" name="TextBox 7">
          <a:extLst>
            <a:ext uri="{FF2B5EF4-FFF2-40B4-BE49-F238E27FC236}">
              <a16:creationId xmlns:a16="http://schemas.microsoft.com/office/drawing/2014/main" id="{2ACD1AB0-E2A1-F9E6-D9F8-533042161F2E}"/>
            </a:ext>
          </a:extLst>
        </xdr:cNvPr>
        <xdr:cNvSpPr txBox="1"/>
      </xdr:nvSpPr>
      <xdr:spPr>
        <a:xfrm>
          <a:off x="2124075" y="700088"/>
          <a:ext cx="2181225" cy="547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BD997FA-FB82-46AC-8BB9-0CCE536E3930}" type="TxLink">
            <a:rPr lang="en-US" sz="3600" b="0" i="0" u="none" strike="noStrike">
              <a:solidFill>
                <a:schemeClr val="bg1">
                  <a:lumMod val="95000"/>
                </a:schemeClr>
              </a:solidFill>
              <a:latin typeface="Berlin Sans FB" panose="020E0602020502020306" pitchFamily="34" charset="0"/>
              <a:ea typeface="+mn-ea"/>
              <a:cs typeface="Calibri"/>
            </a:rPr>
            <a:pPr marL="0" indent="0" algn="ctr"/>
            <a:t>$2,17,01,722 </a:t>
          </a:fld>
          <a:endParaRPr lang="en-US" sz="3600" b="0" i="0" u="none" strike="noStrike">
            <a:solidFill>
              <a:schemeClr val="bg1">
                <a:lumMod val="95000"/>
              </a:schemeClr>
            </a:solidFill>
            <a:latin typeface="Berlin Sans FB" panose="020E0602020502020306" pitchFamily="34" charset="0"/>
            <a:ea typeface="+mn-ea"/>
            <a:cs typeface="Calibri"/>
          </a:endParaRPr>
        </a:p>
      </xdr:txBody>
    </xdr:sp>
    <xdr:clientData/>
  </xdr:twoCellAnchor>
  <xdr:twoCellAnchor>
    <xdr:from>
      <xdr:col>7</xdr:col>
      <xdr:colOff>297657</xdr:colOff>
      <xdr:row>3</xdr:row>
      <xdr:rowOff>119063</xdr:rowOff>
    </xdr:from>
    <xdr:to>
      <xdr:col>10</xdr:col>
      <xdr:colOff>531019</xdr:colOff>
      <xdr:row>6</xdr:row>
      <xdr:rowOff>114300</xdr:rowOff>
    </xdr:to>
    <xdr:sp macro="" textlink="Pivot!B4">
      <xdr:nvSpPr>
        <xdr:cNvPr id="9" name="TextBox 8">
          <a:extLst>
            <a:ext uri="{FF2B5EF4-FFF2-40B4-BE49-F238E27FC236}">
              <a16:creationId xmlns:a16="http://schemas.microsoft.com/office/drawing/2014/main" id="{8E20128D-5F74-47FE-9282-78D84A97CAB5}"/>
            </a:ext>
          </a:extLst>
        </xdr:cNvPr>
        <xdr:cNvSpPr txBox="1"/>
      </xdr:nvSpPr>
      <xdr:spPr>
        <a:xfrm>
          <a:off x="4564857" y="690563"/>
          <a:ext cx="2062162" cy="566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2181361-A282-47F0-962B-B6BCB90269EF}" type="TxLink">
            <a:rPr lang="en-US" sz="3600" b="0" i="0" u="none" strike="noStrike">
              <a:solidFill>
                <a:schemeClr val="bg1">
                  <a:lumMod val="95000"/>
                </a:schemeClr>
              </a:solidFill>
              <a:latin typeface="Berlin Sans FB" panose="020E0602020502020306" pitchFamily="34" charset="0"/>
              <a:ea typeface="+mn-ea"/>
              <a:cs typeface="Calibri"/>
            </a:rPr>
            <a:pPr marL="0" indent="0" algn="ctr"/>
            <a:t> 13,44,574 </a:t>
          </a:fld>
          <a:endParaRPr lang="en-US" sz="3600" b="0" i="0" u="none" strike="noStrike">
            <a:solidFill>
              <a:schemeClr val="bg1">
                <a:lumMod val="95000"/>
              </a:schemeClr>
            </a:solidFill>
            <a:latin typeface="Berlin Sans FB" panose="020E0602020502020306" pitchFamily="34" charset="0"/>
            <a:ea typeface="+mn-ea"/>
            <a:cs typeface="Calibri"/>
          </a:endParaRPr>
        </a:p>
      </xdr:txBody>
    </xdr:sp>
    <xdr:clientData/>
  </xdr:twoCellAnchor>
  <xdr:twoCellAnchor>
    <xdr:from>
      <xdr:col>11</xdr:col>
      <xdr:colOff>180976</xdr:colOff>
      <xdr:row>3</xdr:row>
      <xdr:rowOff>119063</xdr:rowOff>
    </xdr:from>
    <xdr:to>
      <xdr:col>14</xdr:col>
      <xdr:colOff>447676</xdr:colOff>
      <xdr:row>6</xdr:row>
      <xdr:rowOff>114300</xdr:rowOff>
    </xdr:to>
    <xdr:sp macro="" textlink="Pivot!C4">
      <xdr:nvSpPr>
        <xdr:cNvPr id="10" name="TextBox 9">
          <a:extLst>
            <a:ext uri="{FF2B5EF4-FFF2-40B4-BE49-F238E27FC236}">
              <a16:creationId xmlns:a16="http://schemas.microsoft.com/office/drawing/2014/main" id="{0A3DD18E-E090-4D13-B593-279694FED239}"/>
            </a:ext>
          </a:extLst>
        </xdr:cNvPr>
        <xdr:cNvSpPr txBox="1"/>
      </xdr:nvSpPr>
      <xdr:spPr>
        <a:xfrm>
          <a:off x="6886576" y="690563"/>
          <a:ext cx="2095500" cy="566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AFE175-B483-468A-89B4-B0A4376CCC24}" type="TxLink">
            <a:rPr lang="en-US" sz="3600" b="0" i="0" u="none" strike="noStrike">
              <a:solidFill>
                <a:schemeClr val="bg1">
                  <a:lumMod val="95000"/>
                </a:schemeClr>
              </a:solidFill>
              <a:latin typeface="Berlin Sans FB" panose="020E0602020502020306" pitchFamily="34" charset="0"/>
              <a:ea typeface="+mn-ea"/>
              <a:cs typeface="Calibri"/>
            </a:rPr>
            <a:pPr marL="0" indent="0" algn="ctr"/>
            <a:t>67.5%</a:t>
          </a:fld>
          <a:endParaRPr lang="en-US" sz="3600" b="0" i="0" u="none" strike="noStrike">
            <a:solidFill>
              <a:schemeClr val="bg1">
                <a:lumMod val="95000"/>
              </a:schemeClr>
            </a:solidFill>
            <a:latin typeface="Berlin Sans FB" panose="020E0602020502020306" pitchFamily="34" charset="0"/>
            <a:ea typeface="+mn-ea"/>
            <a:cs typeface="Calibri"/>
          </a:endParaRPr>
        </a:p>
      </xdr:txBody>
    </xdr:sp>
    <xdr:clientData/>
  </xdr:twoCellAnchor>
  <xdr:twoCellAnchor>
    <xdr:from>
      <xdr:col>3</xdr:col>
      <xdr:colOff>576542</xdr:colOff>
      <xdr:row>5</xdr:row>
      <xdr:rowOff>174953</xdr:rowOff>
    </xdr:from>
    <xdr:to>
      <xdr:col>7</xdr:col>
      <xdr:colOff>-1</xdr:colOff>
      <xdr:row>7</xdr:row>
      <xdr:rowOff>70178</xdr:rowOff>
    </xdr:to>
    <xdr:sp macro="" textlink="">
      <xdr:nvSpPr>
        <xdr:cNvPr id="18" name="TextBox 17">
          <a:extLst>
            <a:ext uri="{FF2B5EF4-FFF2-40B4-BE49-F238E27FC236}">
              <a16:creationId xmlns:a16="http://schemas.microsoft.com/office/drawing/2014/main" id="{F5992A5E-0164-0C16-9693-FAF8E615BAEF}"/>
            </a:ext>
          </a:extLst>
        </xdr:cNvPr>
        <xdr:cNvSpPr txBox="1"/>
      </xdr:nvSpPr>
      <xdr:spPr>
        <a:xfrm>
          <a:off x="2391895" y="1373982"/>
          <a:ext cx="1843928" cy="522755"/>
        </a:xfrm>
        <a:prstGeom prst="rect">
          <a:avLst/>
        </a:prstGeom>
        <a:solidFill>
          <a:srgbClr val="4454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1">
                  <a:lumMod val="95000"/>
                </a:schemeClr>
              </a:solidFill>
              <a:latin typeface="Berlin Sans FB" panose="020E0602020502020306" pitchFamily="34" charset="0"/>
            </a:rPr>
            <a:t>Sales</a:t>
          </a:r>
        </a:p>
      </xdr:txBody>
    </xdr:sp>
    <xdr:clientData/>
  </xdr:twoCellAnchor>
  <xdr:twoCellAnchor>
    <xdr:from>
      <xdr:col>7</xdr:col>
      <xdr:colOff>549368</xdr:colOff>
      <xdr:row>5</xdr:row>
      <xdr:rowOff>177334</xdr:rowOff>
    </xdr:from>
    <xdr:to>
      <xdr:col>10</xdr:col>
      <xdr:colOff>520793</xdr:colOff>
      <xdr:row>7</xdr:row>
      <xdr:rowOff>67796</xdr:rowOff>
    </xdr:to>
    <xdr:sp macro="" textlink="">
      <xdr:nvSpPr>
        <xdr:cNvPr id="19" name="TextBox 18">
          <a:extLst>
            <a:ext uri="{FF2B5EF4-FFF2-40B4-BE49-F238E27FC236}">
              <a16:creationId xmlns:a16="http://schemas.microsoft.com/office/drawing/2014/main" id="{282DE578-AACF-4497-A5AC-1C61BE048210}"/>
            </a:ext>
          </a:extLst>
        </xdr:cNvPr>
        <xdr:cNvSpPr txBox="1"/>
      </xdr:nvSpPr>
      <xdr:spPr>
        <a:xfrm>
          <a:off x="4785192" y="1376363"/>
          <a:ext cx="1786777" cy="517992"/>
        </a:xfrm>
        <a:prstGeom prst="rect">
          <a:avLst/>
        </a:prstGeom>
        <a:solidFill>
          <a:srgbClr val="4454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1">
                  <a:lumMod val="95000"/>
                </a:schemeClr>
              </a:solidFill>
              <a:latin typeface="Berlin Sans FB" panose="020E0602020502020306" pitchFamily="34" charset="0"/>
            </a:rPr>
            <a:t>Boxes</a:t>
          </a:r>
        </a:p>
      </xdr:txBody>
    </xdr:sp>
    <xdr:clientData/>
  </xdr:twoCellAnchor>
  <xdr:twoCellAnchor>
    <xdr:from>
      <xdr:col>11</xdr:col>
      <xdr:colOff>465045</xdr:colOff>
      <xdr:row>5</xdr:row>
      <xdr:rowOff>184478</xdr:rowOff>
    </xdr:from>
    <xdr:to>
      <xdr:col>14</xdr:col>
      <xdr:colOff>436470</xdr:colOff>
      <xdr:row>7</xdr:row>
      <xdr:rowOff>60653</xdr:rowOff>
    </xdr:to>
    <xdr:sp macro="" textlink="">
      <xdr:nvSpPr>
        <xdr:cNvPr id="21" name="TextBox 20">
          <a:extLst>
            <a:ext uri="{FF2B5EF4-FFF2-40B4-BE49-F238E27FC236}">
              <a16:creationId xmlns:a16="http://schemas.microsoft.com/office/drawing/2014/main" id="{DBBA8D01-330B-4143-8B12-2DC240C037CB}"/>
            </a:ext>
          </a:extLst>
        </xdr:cNvPr>
        <xdr:cNvSpPr txBox="1"/>
      </xdr:nvSpPr>
      <xdr:spPr>
        <a:xfrm>
          <a:off x="7121339" y="1383507"/>
          <a:ext cx="1786778" cy="503705"/>
        </a:xfrm>
        <a:prstGeom prst="rect">
          <a:avLst/>
        </a:prstGeom>
        <a:solidFill>
          <a:srgbClr val="4454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1">
                  <a:lumMod val="95000"/>
                </a:schemeClr>
              </a:solidFill>
              <a:latin typeface="Berlin Sans FB" panose="020E0602020502020306" pitchFamily="34" charset="0"/>
            </a:rPr>
            <a:t>Profit</a:t>
          </a:r>
          <a:r>
            <a:rPr lang="en-IN" sz="1800" baseline="0">
              <a:solidFill>
                <a:schemeClr val="bg1">
                  <a:lumMod val="95000"/>
                </a:schemeClr>
              </a:solidFill>
              <a:latin typeface="Berlin Sans FB" panose="020E0602020502020306" pitchFamily="34" charset="0"/>
            </a:rPr>
            <a:t> %</a:t>
          </a:r>
          <a:endParaRPr lang="en-IN" sz="1800">
            <a:solidFill>
              <a:schemeClr val="bg1">
                <a:lumMod val="95000"/>
              </a:schemeClr>
            </a:solidFill>
            <a:latin typeface="Berlin Sans FB" panose="020E0602020502020306" pitchFamily="34" charset="0"/>
          </a:endParaRPr>
        </a:p>
      </xdr:txBody>
    </xdr:sp>
    <xdr:clientData/>
  </xdr:twoCellAnchor>
  <xdr:twoCellAnchor editAs="oneCell">
    <xdr:from>
      <xdr:col>4</xdr:col>
      <xdr:colOff>382259</xdr:colOff>
      <xdr:row>5</xdr:row>
      <xdr:rowOff>306062</xdr:rowOff>
    </xdr:from>
    <xdr:to>
      <xdr:col>5</xdr:col>
      <xdr:colOff>12885</xdr:colOff>
      <xdr:row>6</xdr:row>
      <xdr:rowOff>228040</xdr:rowOff>
    </xdr:to>
    <xdr:pic>
      <xdr:nvPicPr>
        <xdr:cNvPr id="22" name="Picture 21">
          <a:extLst>
            <a:ext uri="{FF2B5EF4-FFF2-40B4-BE49-F238E27FC236}">
              <a16:creationId xmlns:a16="http://schemas.microsoft.com/office/drawing/2014/main" id="{841EEEB9-5DFC-4539-7343-923094DFE8DF}"/>
            </a:ext>
          </a:extLst>
        </xdr:cNvPr>
        <xdr:cNvPicPr>
          <a:picLocks noChangeAspect="1"/>
        </xdr:cNvPicPr>
      </xdr:nvPicPr>
      <xdr:blipFill>
        <a:blip xmlns:r="http://schemas.openxmlformats.org/officeDocument/2006/relationships" r:embed="rId1">
          <a:duotone>
            <a:schemeClr val="bg2">
              <a:shade val="45000"/>
              <a:satMod val="135000"/>
            </a:schemeClr>
            <a:prstClr val="white"/>
          </a:duotone>
        </a:blip>
        <a:stretch>
          <a:fillRect/>
        </a:stretch>
      </xdr:blipFill>
      <xdr:spPr>
        <a:xfrm>
          <a:off x="2802730" y="1505091"/>
          <a:ext cx="235743" cy="235743"/>
        </a:xfrm>
        <a:prstGeom prst="rect">
          <a:avLst/>
        </a:prstGeom>
      </xdr:spPr>
    </xdr:pic>
    <xdr:clientData/>
  </xdr:twoCellAnchor>
  <xdr:twoCellAnchor editAs="oneCell">
    <xdr:from>
      <xdr:col>8</xdr:col>
      <xdr:colOff>228390</xdr:colOff>
      <xdr:row>5</xdr:row>
      <xdr:rowOff>301299</xdr:rowOff>
    </xdr:from>
    <xdr:to>
      <xdr:col>8</xdr:col>
      <xdr:colOff>473658</xdr:colOff>
      <xdr:row>6</xdr:row>
      <xdr:rowOff>232802</xdr:rowOff>
    </xdr:to>
    <xdr:pic>
      <xdr:nvPicPr>
        <xdr:cNvPr id="23" name="Picture 22">
          <a:extLst>
            <a:ext uri="{FF2B5EF4-FFF2-40B4-BE49-F238E27FC236}">
              <a16:creationId xmlns:a16="http://schemas.microsoft.com/office/drawing/2014/main" id="{32CEF130-1CE2-DEF2-9E8C-F30D488AE5A5}"/>
            </a:ext>
          </a:extLst>
        </xdr:cNvPr>
        <xdr:cNvPicPr>
          <a:picLocks noChangeAspect="1"/>
        </xdr:cNvPicPr>
      </xdr:nvPicPr>
      <xdr:blipFill>
        <a:blip xmlns:r="http://schemas.openxmlformats.org/officeDocument/2006/relationships" r:embed="rId2">
          <a:duotone>
            <a:schemeClr val="bg2">
              <a:shade val="45000"/>
              <a:satMod val="135000"/>
            </a:schemeClr>
            <a:prstClr val="white"/>
          </a:duotone>
        </a:blip>
        <a:stretch>
          <a:fillRect/>
        </a:stretch>
      </xdr:blipFill>
      <xdr:spPr>
        <a:xfrm>
          <a:off x="5069331" y="1500328"/>
          <a:ext cx="245268" cy="245268"/>
        </a:xfrm>
        <a:prstGeom prst="rect">
          <a:avLst/>
        </a:prstGeom>
      </xdr:spPr>
    </xdr:pic>
    <xdr:clientData/>
  </xdr:twoCellAnchor>
  <xdr:twoCellAnchor editAs="oneCell">
    <xdr:from>
      <xdr:col>12</xdr:col>
      <xdr:colOff>84045</xdr:colOff>
      <xdr:row>5</xdr:row>
      <xdr:rowOff>300108</xdr:rowOff>
    </xdr:from>
    <xdr:to>
      <xdr:col>12</xdr:col>
      <xdr:colOff>331695</xdr:colOff>
      <xdr:row>6</xdr:row>
      <xdr:rowOff>233993</xdr:rowOff>
    </xdr:to>
    <xdr:pic>
      <xdr:nvPicPr>
        <xdr:cNvPr id="24" name="Picture 23">
          <a:extLst>
            <a:ext uri="{FF2B5EF4-FFF2-40B4-BE49-F238E27FC236}">
              <a16:creationId xmlns:a16="http://schemas.microsoft.com/office/drawing/2014/main" id="{D82F4DE8-5179-7B6D-D543-A9E98B103525}"/>
            </a:ext>
          </a:extLst>
        </xdr:cNvPr>
        <xdr:cNvPicPr>
          <a:picLocks noChangeAspect="1"/>
        </xdr:cNvPicPr>
      </xdr:nvPicPr>
      <xdr:blipFill>
        <a:blip xmlns:r="http://schemas.openxmlformats.org/officeDocument/2006/relationships" r:embed="rId3">
          <a:duotone>
            <a:schemeClr val="bg2">
              <a:shade val="45000"/>
              <a:satMod val="135000"/>
            </a:schemeClr>
            <a:prstClr val="white"/>
          </a:duotone>
        </a:blip>
        <a:stretch>
          <a:fillRect/>
        </a:stretch>
      </xdr:blipFill>
      <xdr:spPr>
        <a:xfrm>
          <a:off x="7345457" y="1499137"/>
          <a:ext cx="247650" cy="247650"/>
        </a:xfrm>
        <a:prstGeom prst="rect">
          <a:avLst/>
        </a:prstGeom>
      </xdr:spPr>
    </xdr:pic>
    <xdr:clientData/>
  </xdr:twoCellAnchor>
  <xdr:twoCellAnchor>
    <xdr:from>
      <xdr:col>7</xdr:col>
      <xdr:colOff>209550</xdr:colOff>
      <xdr:row>3</xdr:row>
      <xdr:rowOff>28575</xdr:rowOff>
    </xdr:from>
    <xdr:to>
      <xdr:col>7</xdr:col>
      <xdr:colOff>219075</xdr:colOff>
      <xdr:row>8</xdr:row>
      <xdr:rowOff>0</xdr:rowOff>
    </xdr:to>
    <xdr:cxnSp macro="">
      <xdr:nvCxnSpPr>
        <xdr:cNvPr id="26" name="Straight Connector 25">
          <a:extLst>
            <a:ext uri="{FF2B5EF4-FFF2-40B4-BE49-F238E27FC236}">
              <a16:creationId xmlns:a16="http://schemas.microsoft.com/office/drawing/2014/main" id="{D34C3EBD-2819-E769-4D2A-725442C5E20C}"/>
            </a:ext>
          </a:extLst>
        </xdr:cNvPr>
        <xdr:cNvCxnSpPr/>
      </xdr:nvCxnSpPr>
      <xdr:spPr>
        <a:xfrm flipH="1">
          <a:off x="4476750" y="600075"/>
          <a:ext cx="9525" cy="923925"/>
        </a:xfrm>
        <a:prstGeom prst="line">
          <a:avLst/>
        </a:prstGeom>
        <a:ln>
          <a:solidFill>
            <a:schemeClr val="bg1">
              <a:lumMod val="7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581025</xdr:colOff>
      <xdr:row>2</xdr:row>
      <xdr:rowOff>66676</xdr:rowOff>
    </xdr:from>
    <xdr:to>
      <xdr:col>2</xdr:col>
      <xdr:colOff>581025</xdr:colOff>
      <xdr:row>8</xdr:row>
      <xdr:rowOff>57151</xdr:rowOff>
    </xdr:to>
    <xdr:cxnSp macro="">
      <xdr:nvCxnSpPr>
        <xdr:cNvPr id="27" name="Straight Connector 26">
          <a:extLst>
            <a:ext uri="{FF2B5EF4-FFF2-40B4-BE49-F238E27FC236}">
              <a16:creationId xmlns:a16="http://schemas.microsoft.com/office/drawing/2014/main" id="{51528D57-BAC0-447A-A9F4-45D0EF5A4F08}"/>
            </a:ext>
          </a:extLst>
        </xdr:cNvPr>
        <xdr:cNvCxnSpPr/>
      </xdr:nvCxnSpPr>
      <xdr:spPr>
        <a:xfrm>
          <a:off x="1800225" y="447676"/>
          <a:ext cx="0" cy="113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3</xdr:row>
      <xdr:rowOff>57150</xdr:rowOff>
    </xdr:from>
    <xdr:to>
      <xdr:col>11</xdr:col>
      <xdr:colOff>152400</xdr:colOff>
      <xdr:row>8</xdr:row>
      <xdr:rowOff>9525</xdr:rowOff>
    </xdr:to>
    <xdr:cxnSp macro="">
      <xdr:nvCxnSpPr>
        <xdr:cNvPr id="28" name="Straight Connector 27">
          <a:extLst>
            <a:ext uri="{FF2B5EF4-FFF2-40B4-BE49-F238E27FC236}">
              <a16:creationId xmlns:a16="http://schemas.microsoft.com/office/drawing/2014/main" id="{DF566DBB-98F2-410F-93EC-053C3AC9C196}"/>
            </a:ext>
          </a:extLst>
        </xdr:cNvPr>
        <xdr:cNvCxnSpPr/>
      </xdr:nvCxnSpPr>
      <xdr:spPr>
        <a:xfrm>
          <a:off x="6858000" y="628650"/>
          <a:ext cx="0" cy="904875"/>
        </a:xfrm>
        <a:prstGeom prst="line">
          <a:avLst/>
        </a:prstGeom>
        <a:ln>
          <a:solidFill>
            <a:schemeClr val="bg1">
              <a:lumMod val="7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138547</xdr:colOff>
      <xdr:row>10</xdr:row>
      <xdr:rowOff>0</xdr:rowOff>
    </xdr:from>
    <xdr:to>
      <xdr:col>10</xdr:col>
      <xdr:colOff>129021</xdr:colOff>
      <xdr:row>31</xdr:row>
      <xdr:rowOff>67235</xdr:rowOff>
    </xdr:to>
    <xdr:graphicFrame macro="">
      <xdr:nvGraphicFramePr>
        <xdr:cNvPr id="31" name="Chart 30">
          <a:extLst>
            <a:ext uri="{FF2B5EF4-FFF2-40B4-BE49-F238E27FC236}">
              <a16:creationId xmlns:a16="http://schemas.microsoft.com/office/drawing/2014/main" id="{B4A9B13A-C9FD-46F5-ACC5-CDB1F3560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138546</xdr:colOff>
      <xdr:row>8</xdr:row>
      <xdr:rowOff>253712</xdr:rowOff>
    </xdr:from>
    <xdr:to>
      <xdr:col>8</xdr:col>
      <xdr:colOff>538596</xdr:colOff>
      <xdr:row>10</xdr:row>
      <xdr:rowOff>279152</xdr:rowOff>
    </xdr:to>
    <xdr:sp macro="" textlink="">
      <xdr:nvSpPr>
        <xdr:cNvPr id="32" name="TextBox 31">
          <a:extLst>
            <a:ext uri="{FF2B5EF4-FFF2-40B4-BE49-F238E27FC236}">
              <a16:creationId xmlns:a16="http://schemas.microsoft.com/office/drawing/2014/main" id="{ABA3C191-2445-B4F2-C362-4897B6B54CA3}"/>
            </a:ext>
          </a:extLst>
        </xdr:cNvPr>
        <xdr:cNvSpPr txBox="1"/>
      </xdr:nvSpPr>
      <xdr:spPr>
        <a:xfrm>
          <a:off x="1956955" y="2383848"/>
          <a:ext cx="3430732" cy="64889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Top 5 Products</a:t>
          </a:r>
        </a:p>
      </xdr:txBody>
    </xdr:sp>
    <xdr:clientData/>
  </xdr:twoCellAnchor>
  <xdr:twoCellAnchor>
    <xdr:from>
      <xdr:col>10</xdr:col>
      <xdr:colOff>30409</xdr:colOff>
      <xdr:row>9</xdr:row>
      <xdr:rowOff>140891</xdr:rowOff>
    </xdr:from>
    <xdr:to>
      <xdr:col>15</xdr:col>
      <xdr:colOff>211384</xdr:colOff>
      <xdr:row>15</xdr:row>
      <xdr:rowOff>67832</xdr:rowOff>
    </xdr:to>
    <xdr:graphicFrame macro="">
      <xdr:nvGraphicFramePr>
        <xdr:cNvPr id="34" name="Chart 33">
          <a:extLst>
            <a:ext uri="{FF2B5EF4-FFF2-40B4-BE49-F238E27FC236}">
              <a16:creationId xmlns:a16="http://schemas.microsoft.com/office/drawing/2014/main" id="{6C0844CE-6462-4A58-B157-903367E6D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30409</xdr:colOff>
      <xdr:row>17</xdr:row>
      <xdr:rowOff>67035</xdr:rowOff>
    </xdr:from>
    <xdr:to>
      <xdr:col>15</xdr:col>
      <xdr:colOff>211609</xdr:colOff>
      <xdr:row>22</xdr:row>
      <xdr:rowOff>307741</xdr:rowOff>
    </xdr:to>
    <xdr:graphicFrame macro="">
      <xdr:nvGraphicFramePr>
        <xdr:cNvPr id="35" name="Chart 34">
          <a:extLst>
            <a:ext uri="{FF2B5EF4-FFF2-40B4-BE49-F238E27FC236}">
              <a16:creationId xmlns:a16="http://schemas.microsoft.com/office/drawing/2014/main" id="{FC42D8AE-7FD8-4CD3-AF3C-84B91DC3D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30409</xdr:colOff>
      <xdr:row>24</xdr:row>
      <xdr:rowOff>306943</xdr:rowOff>
    </xdr:from>
    <xdr:to>
      <xdr:col>15</xdr:col>
      <xdr:colOff>211609</xdr:colOff>
      <xdr:row>30</xdr:row>
      <xdr:rowOff>235155</xdr:rowOff>
    </xdr:to>
    <xdr:graphicFrame macro="">
      <xdr:nvGraphicFramePr>
        <xdr:cNvPr id="36" name="Chart 35">
          <a:extLst>
            <a:ext uri="{FF2B5EF4-FFF2-40B4-BE49-F238E27FC236}">
              <a16:creationId xmlns:a16="http://schemas.microsoft.com/office/drawing/2014/main" id="{658FAA27-04DB-49F0-B913-A54741F0B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135184</xdr:colOff>
      <xdr:row>8</xdr:row>
      <xdr:rowOff>56490</xdr:rowOff>
    </xdr:from>
    <xdr:to>
      <xdr:col>15</xdr:col>
      <xdr:colOff>201859</xdr:colOff>
      <xdr:row>9</xdr:row>
      <xdr:rowOff>300902</xdr:rowOff>
    </xdr:to>
    <xdr:sp macro="" textlink="">
      <xdr:nvSpPr>
        <xdr:cNvPr id="11" name="TextBox 10">
          <a:extLst>
            <a:ext uri="{FF2B5EF4-FFF2-40B4-BE49-F238E27FC236}">
              <a16:creationId xmlns:a16="http://schemas.microsoft.com/office/drawing/2014/main" id="{EE939AEE-D315-4D6A-B09C-40BAD9A5ABE1}"/>
            </a:ext>
          </a:extLst>
        </xdr:cNvPr>
        <xdr:cNvSpPr txBox="1"/>
      </xdr:nvSpPr>
      <xdr:spPr>
        <a:xfrm>
          <a:off x="8621093" y="2186626"/>
          <a:ext cx="672811" cy="55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50000"/>
                  <a:lumOff val="50000"/>
                </a:schemeClr>
              </a:solidFill>
              <a:latin typeface="Berlin Sans FB" panose="020E0602020502020306" pitchFamily="34" charset="0"/>
            </a:rPr>
            <a:t>Sales</a:t>
          </a:r>
        </a:p>
      </xdr:txBody>
    </xdr:sp>
    <xdr:clientData/>
  </xdr:twoCellAnchor>
  <xdr:twoCellAnchor editAs="oneCell">
    <xdr:from>
      <xdr:col>14</xdr:col>
      <xdr:colOff>558</xdr:colOff>
      <xdr:row>8</xdr:row>
      <xdr:rowOff>239947</xdr:rowOff>
    </xdr:from>
    <xdr:to>
      <xdr:col>14</xdr:col>
      <xdr:colOff>188676</xdr:colOff>
      <xdr:row>9</xdr:row>
      <xdr:rowOff>114301</xdr:rowOff>
    </xdr:to>
    <xdr:pic>
      <xdr:nvPicPr>
        <xdr:cNvPr id="12" name="Picture 11">
          <a:extLst>
            <a:ext uri="{FF2B5EF4-FFF2-40B4-BE49-F238E27FC236}">
              <a16:creationId xmlns:a16="http://schemas.microsoft.com/office/drawing/2014/main" id="{EF161BFD-A50E-4EAC-9CFF-9824BDC91B0B}"/>
            </a:ext>
          </a:extLst>
        </xdr:cNvPr>
        <xdr:cNvPicPr>
          <a:picLocks noChangeAspect="1"/>
        </xdr:cNvPicPr>
      </xdr:nvPicPr>
      <xdr:blipFill>
        <a:blip xmlns:r="http://schemas.openxmlformats.org/officeDocument/2006/relationships" r:embed="rId1">
          <a:duotone>
            <a:schemeClr val="bg2">
              <a:shade val="45000"/>
              <a:satMod val="135000"/>
            </a:schemeClr>
            <a:prstClr val="white"/>
          </a:duotone>
        </a:blip>
        <a:stretch>
          <a:fillRect/>
        </a:stretch>
      </xdr:blipFill>
      <xdr:spPr>
        <a:xfrm>
          <a:off x="8486467" y="2370083"/>
          <a:ext cx="188118" cy="186082"/>
        </a:xfrm>
        <a:prstGeom prst="rect">
          <a:avLst/>
        </a:prstGeom>
      </xdr:spPr>
    </xdr:pic>
    <xdr:clientData/>
  </xdr:twoCellAnchor>
  <xdr:twoCellAnchor>
    <xdr:from>
      <xdr:col>14</xdr:col>
      <xdr:colOff>135184</xdr:colOff>
      <xdr:row>15</xdr:row>
      <xdr:rowOff>268918</xdr:rowOff>
    </xdr:from>
    <xdr:to>
      <xdr:col>15</xdr:col>
      <xdr:colOff>201859</xdr:colOff>
      <xdr:row>17</xdr:row>
      <xdr:rowOff>197527</xdr:rowOff>
    </xdr:to>
    <xdr:sp macro="" textlink="">
      <xdr:nvSpPr>
        <xdr:cNvPr id="13" name="TextBox 12">
          <a:extLst>
            <a:ext uri="{FF2B5EF4-FFF2-40B4-BE49-F238E27FC236}">
              <a16:creationId xmlns:a16="http://schemas.microsoft.com/office/drawing/2014/main" id="{C3A7CE5A-962B-4B25-B709-B93D1FFE5296}"/>
            </a:ext>
          </a:extLst>
        </xdr:cNvPr>
        <xdr:cNvSpPr txBox="1"/>
      </xdr:nvSpPr>
      <xdr:spPr>
        <a:xfrm>
          <a:off x="8621093" y="4581145"/>
          <a:ext cx="672811" cy="552064"/>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50000"/>
                  <a:lumOff val="50000"/>
                </a:schemeClr>
              </a:solidFill>
              <a:latin typeface="Berlin Sans FB" panose="020E0602020502020306" pitchFamily="34" charset="0"/>
            </a:rPr>
            <a:t>Boxes</a:t>
          </a:r>
        </a:p>
      </xdr:txBody>
    </xdr:sp>
    <xdr:clientData/>
  </xdr:twoCellAnchor>
  <xdr:twoCellAnchor>
    <xdr:from>
      <xdr:col>14</xdr:col>
      <xdr:colOff>135184</xdr:colOff>
      <xdr:row>23</xdr:row>
      <xdr:rowOff>165543</xdr:rowOff>
    </xdr:from>
    <xdr:to>
      <xdr:col>15</xdr:col>
      <xdr:colOff>344734</xdr:colOff>
      <xdr:row>25</xdr:row>
      <xdr:rowOff>94154</xdr:rowOff>
    </xdr:to>
    <xdr:sp macro="" textlink="">
      <xdr:nvSpPr>
        <xdr:cNvPr id="14" name="TextBox 13">
          <a:extLst>
            <a:ext uri="{FF2B5EF4-FFF2-40B4-BE49-F238E27FC236}">
              <a16:creationId xmlns:a16="http://schemas.microsoft.com/office/drawing/2014/main" id="{24909134-ABB5-4AE6-801D-BB2E57CDB47D}"/>
            </a:ext>
          </a:extLst>
        </xdr:cNvPr>
        <xdr:cNvSpPr txBox="1"/>
      </xdr:nvSpPr>
      <xdr:spPr>
        <a:xfrm>
          <a:off x="8621093" y="6971588"/>
          <a:ext cx="815686" cy="552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50000"/>
                  <a:lumOff val="50000"/>
                </a:schemeClr>
              </a:solidFill>
              <a:latin typeface="Berlin Sans FB" panose="020E0602020502020306" pitchFamily="34" charset="0"/>
            </a:rPr>
            <a:t>Profit %</a:t>
          </a:r>
        </a:p>
      </xdr:txBody>
    </xdr:sp>
    <xdr:clientData/>
  </xdr:twoCellAnchor>
  <xdr:twoCellAnchor editAs="oneCell">
    <xdr:from>
      <xdr:col>14</xdr:col>
      <xdr:colOff>558</xdr:colOff>
      <xdr:row>16</xdr:row>
      <xdr:rowOff>136191</xdr:rowOff>
    </xdr:from>
    <xdr:to>
      <xdr:col>14</xdr:col>
      <xdr:colOff>187758</xdr:colOff>
      <xdr:row>17</xdr:row>
      <xdr:rowOff>9626</xdr:rowOff>
    </xdr:to>
    <xdr:pic>
      <xdr:nvPicPr>
        <xdr:cNvPr id="15" name="Picture 14">
          <a:extLst>
            <a:ext uri="{FF2B5EF4-FFF2-40B4-BE49-F238E27FC236}">
              <a16:creationId xmlns:a16="http://schemas.microsoft.com/office/drawing/2014/main" id="{19A68A93-2337-4D6F-8B4C-9FC5EBA53801}"/>
            </a:ext>
          </a:extLst>
        </xdr:cNvPr>
        <xdr:cNvPicPr>
          <a:picLocks noChangeAspect="1"/>
        </xdr:cNvPicPr>
      </xdr:nvPicPr>
      <xdr:blipFill>
        <a:blip xmlns:r="http://schemas.openxmlformats.org/officeDocument/2006/relationships" r:embed="rId2">
          <a:duotone>
            <a:schemeClr val="bg2">
              <a:shade val="45000"/>
              <a:satMod val="135000"/>
            </a:schemeClr>
            <a:prstClr val="white"/>
          </a:duotone>
        </a:blip>
        <a:stretch>
          <a:fillRect/>
        </a:stretch>
      </xdr:blipFill>
      <xdr:spPr>
        <a:xfrm>
          <a:off x="8486467" y="4760146"/>
          <a:ext cx="187200" cy="185162"/>
        </a:xfrm>
        <a:prstGeom prst="rect">
          <a:avLst/>
        </a:prstGeom>
      </xdr:spPr>
    </xdr:pic>
    <xdr:clientData/>
  </xdr:twoCellAnchor>
  <xdr:twoCellAnchor editAs="oneCell">
    <xdr:from>
      <xdr:col>14</xdr:col>
      <xdr:colOff>558</xdr:colOff>
      <xdr:row>24</xdr:row>
      <xdr:rowOff>31516</xdr:rowOff>
    </xdr:from>
    <xdr:to>
      <xdr:col>14</xdr:col>
      <xdr:colOff>187758</xdr:colOff>
      <xdr:row>24</xdr:row>
      <xdr:rowOff>218716</xdr:rowOff>
    </xdr:to>
    <xdr:pic>
      <xdr:nvPicPr>
        <xdr:cNvPr id="16" name="Picture 15">
          <a:extLst>
            <a:ext uri="{FF2B5EF4-FFF2-40B4-BE49-F238E27FC236}">
              <a16:creationId xmlns:a16="http://schemas.microsoft.com/office/drawing/2014/main" id="{6029E387-32BB-4EEB-9A43-9EA33314126A}"/>
            </a:ext>
          </a:extLst>
        </xdr:cNvPr>
        <xdr:cNvPicPr>
          <a:picLocks noChangeAspect="1"/>
        </xdr:cNvPicPr>
      </xdr:nvPicPr>
      <xdr:blipFill>
        <a:blip xmlns:r="http://schemas.openxmlformats.org/officeDocument/2006/relationships" r:embed="rId3">
          <a:duotone>
            <a:schemeClr val="bg2">
              <a:shade val="45000"/>
              <a:satMod val="135000"/>
            </a:schemeClr>
            <a:prstClr val="white"/>
          </a:duotone>
        </a:blip>
        <a:stretch>
          <a:fillRect/>
        </a:stretch>
      </xdr:blipFill>
      <xdr:spPr>
        <a:xfrm>
          <a:off x="8486467" y="7149289"/>
          <a:ext cx="187200" cy="187200"/>
        </a:xfrm>
        <a:prstGeom prst="rect">
          <a:avLst/>
        </a:prstGeom>
      </xdr:spPr>
    </xdr:pic>
    <xdr:clientData/>
  </xdr:twoCellAnchor>
  <xdr:twoCellAnchor editAs="oneCell">
    <xdr:from>
      <xdr:col>25</xdr:col>
      <xdr:colOff>124284</xdr:colOff>
      <xdr:row>8</xdr:row>
      <xdr:rowOff>285750</xdr:rowOff>
    </xdr:from>
    <xdr:to>
      <xdr:col>28</xdr:col>
      <xdr:colOff>112058</xdr:colOff>
      <xdr:row>30</xdr:row>
      <xdr:rowOff>166687</xdr:rowOff>
    </xdr:to>
    <mc:AlternateContent xmlns:mc="http://schemas.openxmlformats.org/markup-compatibility/2006" xmlns:a14="http://schemas.microsoft.com/office/drawing/2010/main">
      <mc:Choice Requires="a14">
        <xdr:graphicFrame macro="">
          <xdr:nvGraphicFramePr>
            <xdr:cNvPr id="17" name="Product">
              <a:extLst>
                <a:ext uri="{FF2B5EF4-FFF2-40B4-BE49-F238E27FC236}">
                  <a16:creationId xmlns:a16="http://schemas.microsoft.com/office/drawing/2014/main" id="{60EA5993-3C4E-4082-8389-BB38A587DD7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6763876" y="2424015"/>
              <a:ext cx="1824738" cy="6723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124284</xdr:colOff>
      <xdr:row>3</xdr:row>
      <xdr:rowOff>233266</xdr:rowOff>
    </xdr:from>
    <xdr:to>
      <xdr:col>28</xdr:col>
      <xdr:colOff>89647</xdr:colOff>
      <xdr:row>7</xdr:row>
      <xdr:rowOff>261937</xdr:rowOff>
    </xdr:to>
    <mc:AlternateContent xmlns:mc="http://schemas.openxmlformats.org/markup-compatibility/2006" xmlns:a14="http://schemas.microsoft.com/office/drawing/2010/main">
      <mc:Choice Requires="a14">
        <xdr:graphicFrame macro="">
          <xdr:nvGraphicFramePr>
            <xdr:cNvPr id="20" name=" ">
              <a:extLst>
                <a:ext uri="{FF2B5EF4-FFF2-40B4-BE49-F238E27FC236}">
                  <a16:creationId xmlns:a16="http://schemas.microsoft.com/office/drawing/2014/main" id="{75BCF6D0-A029-478A-8CB7-DB47384B3C01}"/>
                </a:ext>
              </a:extLst>
            </xdr:cNvPr>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16763876" y="816429"/>
              <a:ext cx="1802327" cy="1272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592882</xdr:colOff>
      <xdr:row>0</xdr:row>
      <xdr:rowOff>155511</xdr:rowOff>
    </xdr:from>
    <xdr:to>
      <xdr:col>17</xdr:col>
      <xdr:colOff>281861</xdr:colOff>
      <xdr:row>2</xdr:row>
      <xdr:rowOff>68035</xdr:rowOff>
    </xdr:to>
    <xdr:pic>
      <xdr:nvPicPr>
        <xdr:cNvPr id="29" name="Picture 28">
          <a:extLst>
            <a:ext uri="{FF2B5EF4-FFF2-40B4-BE49-F238E27FC236}">
              <a16:creationId xmlns:a16="http://schemas.microsoft.com/office/drawing/2014/main" id="{9A8CF024-1ED4-6AC5-F662-41E83F8BE473}"/>
            </a:ext>
          </a:extLst>
        </xdr:cNvPr>
        <xdr:cNvPicPr>
          <a:picLocks noChangeAspect="1"/>
        </xdr:cNvPicPr>
      </xdr:nvPicPr>
      <xdr:blipFill>
        <a:blip xmlns:r="http://schemas.openxmlformats.org/officeDocument/2006/relationships" r:embed="rId8">
          <a:lum bright="70000" contrast="-70000"/>
        </a:blip>
        <a:stretch>
          <a:fillRect/>
        </a:stretch>
      </xdr:blipFill>
      <xdr:spPr>
        <a:xfrm>
          <a:off x="10390025" y="155511"/>
          <a:ext cx="301300" cy="301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0</xdr:row>
      <xdr:rowOff>0</xdr:rowOff>
    </xdr:from>
    <xdr:to>
      <xdr:col>12</xdr:col>
      <xdr:colOff>342900</xdr:colOff>
      <xdr:row>14</xdr:row>
      <xdr:rowOff>76200</xdr:rowOff>
    </xdr:to>
    <xdr:graphicFrame macro="">
      <xdr:nvGraphicFramePr>
        <xdr:cNvPr id="3" name="Chart 2">
          <a:extLst>
            <a:ext uri="{FF2B5EF4-FFF2-40B4-BE49-F238E27FC236}">
              <a16:creationId xmlns:a16="http://schemas.microsoft.com/office/drawing/2014/main" id="{106A7860-C912-B3C1-FDE0-2975A6643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52387</xdr:rowOff>
    </xdr:from>
    <xdr:to>
      <xdr:col>5</xdr:col>
      <xdr:colOff>752475</xdr:colOff>
      <xdr:row>37</xdr:row>
      <xdr:rowOff>128587</xdr:rowOff>
    </xdr:to>
    <xdr:graphicFrame macro="">
      <xdr:nvGraphicFramePr>
        <xdr:cNvPr id="4" name="Chart 3">
          <a:extLst>
            <a:ext uri="{FF2B5EF4-FFF2-40B4-BE49-F238E27FC236}">
              <a16:creationId xmlns:a16="http://schemas.microsoft.com/office/drawing/2014/main" id="{D2E074E2-510C-4660-2513-AE15B0E85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285750</xdr:colOff>
      <xdr:row>33</xdr:row>
      <xdr:rowOff>90487</xdr:rowOff>
    </xdr:from>
    <xdr:to>
      <xdr:col>7</xdr:col>
      <xdr:colOff>447675</xdr:colOff>
      <xdr:row>47</xdr:row>
      <xdr:rowOff>166687</xdr:rowOff>
    </xdr:to>
    <xdr:graphicFrame macro="">
      <xdr:nvGraphicFramePr>
        <xdr:cNvPr id="5" name="Chart 4">
          <a:extLst>
            <a:ext uri="{FF2B5EF4-FFF2-40B4-BE49-F238E27FC236}">
              <a16:creationId xmlns:a16="http://schemas.microsoft.com/office/drawing/2014/main" id="{0D14225D-84FF-E2F4-6EC9-704F2DCF8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581025</xdr:colOff>
      <xdr:row>31</xdr:row>
      <xdr:rowOff>23812</xdr:rowOff>
    </xdr:from>
    <xdr:to>
      <xdr:col>14</xdr:col>
      <xdr:colOff>504825</xdr:colOff>
      <xdr:row>45</xdr:row>
      <xdr:rowOff>100012</xdr:rowOff>
    </xdr:to>
    <xdr:graphicFrame macro="">
      <xdr:nvGraphicFramePr>
        <xdr:cNvPr id="6" name="Chart 5">
          <a:extLst>
            <a:ext uri="{FF2B5EF4-FFF2-40B4-BE49-F238E27FC236}">
              <a16:creationId xmlns:a16="http://schemas.microsoft.com/office/drawing/2014/main" id="{34CA5084-3180-C8A2-40CA-35B8C94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468.897502199077" backgroundQuery="1" createdVersion="8" refreshedVersion="8" minRefreshableVersion="3" recordCount="0" supportSubquery="1" supportAdvancedDrill="1" xr:uid="{64A6EF85-570A-4FD1-BF7C-970E0BBB3C71}">
  <cacheSource type="external" connectionId="1"/>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472.681791782408" backgroundQuery="1" createdVersion="8" refreshedVersion="8" minRefreshableVersion="3" recordCount="0" supportSubquery="1" supportAdvancedDrill="1" xr:uid="{1BF85374-86E6-49B4-BF97-030D7EECBF43}">
  <cacheSource type="external" connectionId="1"/>
  <cacheFields count="4">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472.681792361109" backgroundQuery="1" createdVersion="8" refreshedVersion="8" minRefreshableVersion="3" recordCount="0" supportSubquery="1" supportAdvancedDrill="1" xr:uid="{E033549D-9C50-4A38-9E61-C81F34456088}">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472.681792824071" backgroundQuery="1" createdVersion="8" refreshedVersion="8" minRefreshableVersion="3" recordCount="0" supportSubquery="1" supportAdvancedDrill="1" xr:uid="{3C8F30BB-0F2C-4008-8BC9-0453F5B2A758}">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472.681793402779" backgroundQuery="1" createdVersion="8" refreshedVersion="8" minRefreshableVersion="3" recordCount="0" supportSubquery="1" supportAdvancedDrill="1" xr:uid="{DE9C4943-3F29-4FF1-85DE-9D5ADCAE9569}">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472.681852893518" backgroundQuery="1" createdVersion="8" refreshedVersion="8" minRefreshableVersion="3" recordCount="0" supportSubquery="1" supportAdvancedDrill="1" xr:uid="{13EA2202-92E1-40C9-8247-71C634B2718D}">
  <cacheSource type="external" connectionId="1"/>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 caption="Profit %" numFmtId="0" hierarchy="15"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7"/>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5"/>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refreshedDate="45468.897497800928" backgroundQuery="1" createdVersion="3" refreshedVersion="8" minRefreshableVersion="3" recordCount="0" supportSubquery="1" supportAdvancedDrill="1" xr:uid="{1FE3DB69-EC1C-43DF-BB13-5C44FA3F6B9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13321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B49EFD-B00C-426C-997A-0230F4884597}" name="PivotTable11" cacheId="21" applyNumberFormats="0" applyBorderFormats="0" applyFontFormats="0" applyPatternFormats="0" applyAlignmentFormats="0" applyWidthHeightFormats="1" dataCaption="Values" tag="45d00fcc-d697-433f-9cbe-b577f6549a2b" updatedVersion="8" minRefreshableVersion="3" useAutoFormatting="1" subtotalHiddenItems="1" rowGrandTotals="0" colGrandTotals="0" itemPrintTitles="1" createdVersion="8" indent="0" outline="1" outlineData="1" multipleFieldFilters="0" chartFormat="24">
  <location ref="E19:F34"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4">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4AB881-E219-411F-83BF-A214B394DF68}" name="PivotTable10" cacheId="20" applyNumberFormats="0" applyBorderFormats="0" applyFontFormats="0" applyPatternFormats="0" applyAlignmentFormats="0" applyWidthHeightFormats="1" dataCaption="Values" tag="585a98fe-ce92-41f9-b5e7-f34bb4b37658" updatedVersion="8" minRefreshableVersion="3" useAutoFormatting="1" subtotalHiddenItems="1" rowGrandTotals="0" colGrandTotals="0" itemPrintTitles="1" createdVersion="8" indent="0" outline="1" outlineData="1" multipleFieldFilters="0" chartFormat="28">
  <location ref="A19:B34"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7101D-5DF2-478A-AE81-6DCA5298E888}" name="PivotTable9" cacheId="19" applyNumberFormats="0" applyBorderFormats="0" applyFontFormats="0" applyPatternFormats="0" applyAlignmentFormats="0" applyWidthHeightFormats="1" dataCaption="Values" tag="cbd63b31-ec89-48a5-bb93-d43ab97a2430" updatedVersion="8" minRefreshableVersion="3" useAutoFormatting="1" subtotalHiddenItems="1" rowGrandTotals="0" colGrandTotals="0" itemPrintTitles="1" createdVersion="8" indent="0" outline="1" outlineData="1" multipleFieldFilters="0" chartFormat="8">
  <location ref="A9:C14"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dataField fld="2" subtotal="count" baseField="0" baseItem="0" numFmtId="168"/>
  </dataFields>
  <formats count="2">
    <format dxfId="10">
      <pivotArea outline="0" collapsedLevelsAreSubtotals="1" fieldPosition="0">
        <references count="1">
          <reference field="4294967294" count="1" selected="0">
            <x v="1"/>
          </reference>
        </references>
      </pivotArea>
    </format>
    <format dxfId="9">
      <pivotArea collapsedLevelsAreSubtotals="1" fieldPosition="0">
        <references count="2">
          <reference field="4294967294" count="1" selected="0">
            <x v="0"/>
          </reference>
          <reference field="0"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B697A4-09FC-4F18-B54D-5C5413DB1BB2}" name="PivotTable8" cacheId="18" applyNumberFormats="0" applyBorderFormats="0" applyFontFormats="0" applyPatternFormats="0" applyAlignmentFormats="0" applyWidthHeightFormats="1" dataCaption="Values" tag="65e19b8c-eb5b-4927-a187-f5f99a004afc"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7"/>
    <dataField name="Sum of Boxes" fld="1" baseField="0" baseItem="0" numFmtId="166"/>
    <dataField fld="2" subtotal="count" baseField="0" baseItem="0"/>
  </dataFields>
  <formats count="2">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0"/>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D9F09F-8E2D-4A5D-BB70-7BE9C16586A8}" name="PivotTable1" cacheId="23" applyNumberFormats="0" applyBorderFormats="0" applyFontFormats="0" applyPatternFormats="0" applyAlignmentFormats="0" applyWidthHeightFormats="1" dataCaption="Values" tag="cbd63b31-ec89-48a5-bb93-d43ab97a2430" updatedVersion="8" minRefreshableVersion="3" useAutoFormatting="1" subtotalHiddenItems="1" rowGrandTotals="0" colGrandTotals="0" itemPrintTitles="1" createdVersion="8" indent="0" outline="1" outlineData="1" multipleFieldFilters="0" chartFormat="7">
  <location ref="A59:F84" firstHeaderRow="0" firstDataRow="1" firstDataCol="1"/>
  <pivotFields count="8">
    <pivotField allDrilled="1" subtotalTop="0" showAll="0" sortType="descending" defaultSubtotal="0" defaultAttributeDrillState="1">
      <items count="5">
        <item s="1"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4"/>
  </rowFields>
  <rowItems count="25">
    <i>
      <x v="7"/>
    </i>
    <i>
      <x v="11"/>
    </i>
    <i>
      <x v="2"/>
    </i>
    <i>
      <x v="5"/>
    </i>
    <i>
      <x v="15"/>
    </i>
    <i>
      <x/>
    </i>
    <i>
      <x v="13"/>
    </i>
    <i>
      <x v="10"/>
    </i>
    <i>
      <x v="18"/>
    </i>
    <i>
      <x v="21"/>
    </i>
    <i>
      <x v="6"/>
    </i>
    <i>
      <x v="1"/>
    </i>
    <i>
      <x v="17"/>
    </i>
    <i>
      <x v="22"/>
    </i>
    <i>
      <x v="23"/>
    </i>
    <i>
      <x v="24"/>
    </i>
    <i>
      <x v="4"/>
    </i>
    <i>
      <x v="16"/>
    </i>
    <i>
      <x v="3"/>
    </i>
    <i>
      <x v="20"/>
    </i>
    <i>
      <x v="19"/>
    </i>
    <i>
      <x v="8"/>
    </i>
    <i>
      <x v="12"/>
    </i>
    <i>
      <x v="9"/>
    </i>
    <i>
      <x v="14"/>
    </i>
  </rowItems>
  <colFields count="1">
    <field x="-2"/>
  </colFields>
  <colItems count="5">
    <i>
      <x/>
    </i>
    <i i="1">
      <x v="1"/>
    </i>
    <i i="2">
      <x v="2"/>
    </i>
    <i i="3">
      <x v="3"/>
    </i>
    <i i="4">
      <x v="4"/>
    </i>
  </colItems>
  <dataFields count="5">
    <dataField name="Sum of Sales" fld="1" baseField="0" baseItem="0"/>
    <dataField name="Sum of Expenses" fld="5" baseField="0" baseItem="0"/>
    <dataField fld="2" subtotal="count" baseField="0" baseItem="0" numFmtId="168"/>
    <dataField fld="6" subtotal="count" baseField="0" baseItem="0"/>
    <dataField name="Sum of Boxes" fld="7" baseField="0" baseItem="0"/>
  </dataFields>
  <formats count="1">
    <format dxfId="13">
      <pivotArea outline="0" collapsedLevelsAreSubtotals="1" fieldPosition="0">
        <references count="1">
          <reference field="4294967294" count="1" selected="0">
            <x v="2"/>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3209B1-5883-4B0A-958F-A48C9EA9C0AC}" name="PivotTable12" cacheId="22" applyNumberFormats="0" applyBorderFormats="0" applyFontFormats="0" applyPatternFormats="0" applyAlignmentFormats="0" applyWidthHeightFormats="1" dataCaption="Values" tag="1c6b8206-61f8-4d94-b6a7-b2fa8bf1757a" updatedVersion="8" minRefreshableVersion="3" useAutoFormatting="1" subtotalHiddenItems="1" rowGrandTotals="0" colGrandTotals="0" itemPrintTitles="1" createdVersion="8" indent="0" outline="1" outlineData="1" multipleFieldFilters="0" chartFormat="19">
  <location ref="I19:J34"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2">
    <chartFormat chart="14" format="3"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59C5969-1EEC-4529-99C9-569911EB7E46}" sourceName="[sales].[Product]">
  <pivotTables>
    <pivotTable tabId="3" name="PivotTable1"/>
  </pivotTables>
  <data>
    <olap pivotCacheId="901332181">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mp;[85% Dark Ba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77515DC-5CE9-4652-AEBA-C511C1A0BBAE}" sourceName="[sales].[Category]">
  <pivotTables>
    <pivotTable tabId="3" name="PivotTable9"/>
    <pivotTable tabId="3" name="PivotTable10"/>
    <pivotTable tabId="3" name="PivotTable11"/>
    <pivotTable tabId="3" name="PivotTable12"/>
    <pivotTable tabId="3" name="PivotTable1"/>
  </pivotTables>
  <data>
    <olap pivotCacheId="901332181">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3D1126C-B21E-4C87-906E-D2DF70F8BCC8}" cache="Slicer_Product" caption="Product" showCaption="0" level="1" style="Slicer Style 1" rowHeight="241300"/>
  <slicer name=" " xr10:uid="{E7EAEFE3-F380-4197-B6A8-64CE3B07CA47}" cache="Slicer_Category" caption="Category" showCaption="0"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18E1-1686-4FA2-BFE0-5FFCAF5AEBDC}">
  <dimension ref="A1:AD33"/>
  <sheetViews>
    <sheetView showGridLines="0" showRowColHeaders="0" tabSelected="1" zoomScale="64" zoomScaleNormal="64" workbookViewId="0">
      <selection activeCell="AG11" sqref="AG11"/>
    </sheetView>
  </sheetViews>
  <sheetFormatPr defaultRowHeight="15" x14ac:dyDescent="0.25"/>
  <cols>
    <col min="18" max="18" width="27.5703125" customWidth="1"/>
    <col min="22" max="22" width="10.7109375" bestFit="1" customWidth="1"/>
  </cols>
  <sheetData>
    <row r="1" spans="1:30"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spans="1:30"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ht="24.95" customHeight="1"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spans="1:30" ht="24.95" customHeight="1" x14ac:dyDescent="0.25">
      <c r="A5" s="16"/>
      <c r="B5" s="16"/>
      <c r="C5" s="16"/>
      <c r="D5" s="16"/>
      <c r="E5" s="16"/>
      <c r="F5" s="16"/>
      <c r="G5" s="16"/>
      <c r="H5" s="16"/>
      <c r="I5" s="16"/>
      <c r="J5" s="16"/>
      <c r="K5" s="16"/>
      <c r="L5" s="16"/>
      <c r="M5" s="16"/>
      <c r="N5" s="16"/>
      <c r="O5" s="16"/>
      <c r="P5" s="16"/>
      <c r="Q5" s="16"/>
      <c r="R5" s="19" t="s">
        <v>1</v>
      </c>
      <c r="S5" s="20" t="s">
        <v>4</v>
      </c>
      <c r="T5" s="20"/>
      <c r="U5" s="20" t="s">
        <v>78</v>
      </c>
      <c r="V5" s="20" t="s">
        <v>79</v>
      </c>
      <c r="W5" s="20" t="s">
        <v>61</v>
      </c>
      <c r="X5" s="20" t="s">
        <v>5</v>
      </c>
      <c r="Y5" s="16"/>
      <c r="Z5" s="16"/>
      <c r="AA5" s="16"/>
      <c r="AB5" s="16"/>
      <c r="AC5" s="16"/>
      <c r="AD5" s="16"/>
    </row>
    <row r="6" spans="1:30" ht="24.95" customHeight="1" x14ac:dyDescent="0.25">
      <c r="A6" s="16"/>
      <c r="B6" s="16"/>
      <c r="C6" s="16"/>
      <c r="D6" s="16"/>
      <c r="E6" s="16"/>
      <c r="F6" s="16"/>
      <c r="G6" s="16"/>
      <c r="H6" s="16"/>
      <c r="I6" s="16"/>
      <c r="J6" s="16"/>
      <c r="K6" s="16"/>
      <c r="L6" s="16"/>
      <c r="M6" s="16"/>
      <c r="N6" s="16"/>
      <c r="O6" s="16"/>
      <c r="P6" s="16"/>
      <c r="Q6" s="16"/>
      <c r="R6" s="16" t="str">
        <f>Pivot!A60</f>
        <v>Dennison Crosswaite</v>
      </c>
      <c r="S6" s="18">
        <f>Pivot!B60</f>
        <v>57701</v>
      </c>
      <c r="T6" s="16">
        <v>79331</v>
      </c>
      <c r="U6" s="18">
        <f>Pivot!C60</f>
        <v>2478.1999999999998</v>
      </c>
      <c r="V6" s="18">
        <f>Pivot!D60</f>
        <v>55222.8</v>
      </c>
      <c r="W6" s="17">
        <f>Pivot!E60</f>
        <v>0.95705100431534984</v>
      </c>
      <c r="X6" s="16">
        <f>Pivot!F60</f>
        <v>3166</v>
      </c>
      <c r="Y6" s="16"/>
      <c r="Z6" s="16"/>
      <c r="AA6" s="16"/>
      <c r="AB6" s="16"/>
      <c r="AC6" s="16"/>
      <c r="AD6" s="16"/>
    </row>
    <row r="7" spans="1:30" ht="24.95" customHeight="1" x14ac:dyDescent="0.25">
      <c r="A7" s="16"/>
      <c r="B7" s="16"/>
      <c r="C7" s="16"/>
      <c r="D7" s="16"/>
      <c r="E7" s="16"/>
      <c r="F7" s="16"/>
      <c r="G7" s="16"/>
      <c r="H7" s="16"/>
      <c r="I7" s="16"/>
      <c r="J7" s="16"/>
      <c r="K7" s="16"/>
      <c r="L7" s="16"/>
      <c r="M7" s="16"/>
      <c r="N7" s="16"/>
      <c r="O7" s="16"/>
      <c r="P7" s="16"/>
      <c r="Q7" s="16"/>
      <c r="R7" s="16" t="str">
        <f>Pivot!A61</f>
        <v>Husein Augar</v>
      </c>
      <c r="S7" s="18">
        <f>Pivot!B61</f>
        <v>57519</v>
      </c>
      <c r="T7" s="16">
        <v>66857</v>
      </c>
      <c r="U7" s="18">
        <f>Pivot!C61</f>
        <v>2213.6</v>
      </c>
      <c r="V7" s="18">
        <f>Pivot!D61</f>
        <v>55305.4</v>
      </c>
      <c r="W7" s="17">
        <f>Pivot!E61</f>
        <v>0.96151532537074713</v>
      </c>
      <c r="X7" s="16">
        <f>Pivot!F61</f>
        <v>2976</v>
      </c>
      <c r="Y7" s="16"/>
      <c r="Z7" s="16"/>
      <c r="AA7" s="16"/>
      <c r="AB7" s="16"/>
      <c r="AC7" s="16"/>
      <c r="AD7" s="16"/>
    </row>
    <row r="8" spans="1:30" ht="24.95" customHeight="1" x14ac:dyDescent="0.25">
      <c r="A8" s="16"/>
      <c r="B8" s="16"/>
      <c r="C8" s="16"/>
      <c r="D8" s="16"/>
      <c r="E8" s="16"/>
      <c r="F8" s="16"/>
      <c r="G8" s="16"/>
      <c r="H8" s="16"/>
      <c r="I8" s="16"/>
      <c r="J8" s="16"/>
      <c r="K8" s="16"/>
      <c r="L8" s="16"/>
      <c r="M8" s="16"/>
      <c r="N8" s="16"/>
      <c r="O8" s="16"/>
      <c r="P8" s="16"/>
      <c r="Q8" s="16"/>
      <c r="R8" s="16" t="str">
        <f>Pivot!A62</f>
        <v>Beverie Moffet</v>
      </c>
      <c r="S8" s="18">
        <f>Pivot!B62</f>
        <v>57358</v>
      </c>
      <c r="T8" s="16">
        <v>51884</v>
      </c>
      <c r="U8" s="18">
        <f>Pivot!C62</f>
        <v>3017.2</v>
      </c>
      <c r="V8" s="18">
        <f>Pivot!D62</f>
        <v>54340.800000000003</v>
      </c>
      <c r="W8" s="17">
        <f>Pivot!E62</f>
        <v>0.94739705010634967</v>
      </c>
      <c r="X8" s="16">
        <f>Pivot!F62</f>
        <v>4378</v>
      </c>
      <c r="Y8" s="16"/>
      <c r="Z8" s="16"/>
      <c r="AA8" s="16"/>
      <c r="AB8" s="16"/>
      <c r="AC8" s="16"/>
      <c r="AD8" s="16"/>
    </row>
    <row r="9" spans="1:30" ht="24.95" customHeight="1" x14ac:dyDescent="0.25">
      <c r="A9" s="16"/>
      <c r="B9" s="16"/>
      <c r="C9" s="16"/>
      <c r="D9" s="16"/>
      <c r="E9" s="16"/>
      <c r="F9" s="16"/>
      <c r="G9" s="16"/>
      <c r="H9" s="16"/>
      <c r="I9" s="16"/>
      <c r="J9" s="16"/>
      <c r="K9" s="16"/>
      <c r="L9" s="16"/>
      <c r="M9" s="16"/>
      <c r="N9" s="16"/>
      <c r="O9" s="16"/>
      <c r="P9" s="16"/>
      <c r="Q9" s="16"/>
      <c r="R9" s="16" t="str">
        <f>Pivot!A63</f>
        <v>Ches Bonnell</v>
      </c>
      <c r="S9" s="18">
        <f>Pivot!B63</f>
        <v>56406</v>
      </c>
      <c r="T9" s="16">
        <v>51800</v>
      </c>
      <c r="U9" s="18">
        <f>Pivot!C63</f>
        <v>3727.1</v>
      </c>
      <c r="V9" s="18">
        <f>Pivot!D63</f>
        <v>52678.9</v>
      </c>
      <c r="W9" s="17">
        <f>Pivot!E63</f>
        <v>0.9339236960607028</v>
      </c>
      <c r="X9" s="16">
        <f>Pivot!F63</f>
        <v>5097</v>
      </c>
      <c r="Y9" s="16"/>
      <c r="Z9" s="16"/>
      <c r="AA9" s="16"/>
      <c r="AB9" s="16"/>
      <c r="AC9" s="16"/>
      <c r="AD9" s="16"/>
    </row>
    <row r="10" spans="1:30" ht="24.95" customHeight="1" x14ac:dyDescent="0.25">
      <c r="A10" s="16"/>
      <c r="B10" s="16"/>
      <c r="C10" s="16"/>
      <c r="D10" s="16"/>
      <c r="E10" s="16"/>
      <c r="F10" s="16"/>
      <c r="G10" s="16"/>
      <c r="H10" s="16"/>
      <c r="I10" s="16"/>
      <c r="J10" s="16"/>
      <c r="K10" s="16"/>
      <c r="L10" s="16"/>
      <c r="M10" s="16"/>
      <c r="N10" s="16"/>
      <c r="O10" s="16"/>
      <c r="P10" s="16"/>
      <c r="Q10" s="16"/>
      <c r="R10" s="16" t="str">
        <f>Pivot!A64</f>
        <v>Karlen McCaffrey</v>
      </c>
      <c r="S10" s="18">
        <f>Pivot!B64</f>
        <v>54180</v>
      </c>
      <c r="T10" s="16">
        <v>51051</v>
      </c>
      <c r="U10" s="18">
        <f>Pivot!C64</f>
        <v>2761.7</v>
      </c>
      <c r="V10" s="18">
        <f>Pivot!D64</f>
        <v>51418.3</v>
      </c>
      <c r="W10" s="17">
        <f>Pivot!E64</f>
        <v>0.94902731635289783</v>
      </c>
      <c r="X10" s="16">
        <f>Pivot!F64</f>
        <v>3679</v>
      </c>
      <c r="Y10" s="16"/>
      <c r="Z10" s="16"/>
      <c r="AA10" s="16"/>
      <c r="AB10" s="16"/>
      <c r="AC10" s="16"/>
      <c r="AD10" s="16"/>
    </row>
    <row r="11" spans="1:30" ht="24.95" customHeight="1" x14ac:dyDescent="0.25">
      <c r="A11" s="16"/>
      <c r="B11" s="16"/>
      <c r="C11" s="16"/>
      <c r="D11" s="16"/>
      <c r="E11" s="16"/>
      <c r="F11" s="16"/>
      <c r="G11" s="16"/>
      <c r="H11" s="16"/>
      <c r="I11" s="16"/>
      <c r="J11" s="16"/>
      <c r="K11" s="16"/>
      <c r="L11" s="16"/>
      <c r="M11" s="16"/>
      <c r="N11" s="16"/>
      <c r="O11" s="16"/>
      <c r="P11" s="16"/>
      <c r="Q11" s="16"/>
      <c r="R11" s="16" t="str">
        <f>Pivot!A65</f>
        <v>Andria Kimpton</v>
      </c>
      <c r="S11" s="18">
        <f>Pivot!B65</f>
        <v>50183</v>
      </c>
      <c r="T11" s="16">
        <v>50617</v>
      </c>
      <c r="U11" s="18">
        <f>Pivot!C65</f>
        <v>3218</v>
      </c>
      <c r="V11" s="18">
        <f>Pivot!D65</f>
        <v>46965</v>
      </c>
      <c r="W11" s="17">
        <f>Pivot!E65</f>
        <v>0.93587469860311256</v>
      </c>
      <c r="X11" s="16">
        <f>Pivot!F65</f>
        <v>4310</v>
      </c>
      <c r="Y11" s="16"/>
      <c r="Z11" s="16"/>
      <c r="AA11" s="16"/>
      <c r="AB11" s="16"/>
      <c r="AC11" s="16"/>
      <c r="AD11" s="16"/>
    </row>
    <row r="12" spans="1:30" ht="24.95" customHeight="1" x14ac:dyDescent="0.25">
      <c r="A12" s="16"/>
      <c r="B12" s="16"/>
      <c r="C12" s="16"/>
      <c r="D12" s="16"/>
      <c r="E12" s="16"/>
      <c r="F12" s="16"/>
      <c r="G12" s="16"/>
      <c r="H12" s="16"/>
      <c r="I12" s="16"/>
      <c r="J12" s="16"/>
      <c r="K12" s="16"/>
      <c r="L12" s="16"/>
      <c r="M12" s="16"/>
      <c r="N12" s="16"/>
      <c r="O12" s="16"/>
      <c r="P12" s="16"/>
      <c r="Q12" s="16"/>
      <c r="R12" s="16" t="str">
        <f>Pivot!A66</f>
        <v>Jehu Rudeforth</v>
      </c>
      <c r="S12" s="18">
        <f>Pivot!B66</f>
        <v>50050</v>
      </c>
      <c r="T12" s="16">
        <v>49980</v>
      </c>
      <c r="U12" s="18">
        <f>Pivot!C66</f>
        <v>1913.9</v>
      </c>
      <c r="V12" s="18">
        <f>Pivot!D66</f>
        <v>48136.1</v>
      </c>
      <c r="W12" s="17">
        <f>Pivot!E66</f>
        <v>0.96176023976023972</v>
      </c>
      <c r="X12" s="16">
        <f>Pivot!F66</f>
        <v>2744</v>
      </c>
      <c r="Y12" s="16"/>
      <c r="Z12" s="16"/>
      <c r="AA12" s="16"/>
      <c r="AB12" s="16"/>
      <c r="AC12" s="16"/>
      <c r="AD12" s="16"/>
    </row>
    <row r="13" spans="1:30" ht="24.95" customHeight="1" x14ac:dyDescent="0.25">
      <c r="A13" s="16"/>
      <c r="B13" s="16"/>
      <c r="C13" s="16"/>
      <c r="D13" s="16"/>
      <c r="E13" s="16"/>
      <c r="F13" s="16"/>
      <c r="G13" s="16"/>
      <c r="H13" s="16"/>
      <c r="I13" s="16"/>
      <c r="J13" s="16"/>
      <c r="K13" s="16"/>
      <c r="L13" s="16"/>
      <c r="M13" s="16"/>
      <c r="N13" s="16"/>
      <c r="O13" s="16"/>
      <c r="P13" s="16"/>
      <c r="Q13" s="16"/>
      <c r="R13" s="16" t="str">
        <f>Pivot!A67</f>
        <v>Gunar Cockshoot</v>
      </c>
      <c r="S13" s="18">
        <f>Pivot!B67</f>
        <v>49854</v>
      </c>
      <c r="T13" s="16">
        <v>47474</v>
      </c>
      <c r="U13" s="18">
        <f>Pivot!C67</f>
        <v>1813.4</v>
      </c>
      <c r="V13" s="18">
        <f>Pivot!D67</f>
        <v>48040.6</v>
      </c>
      <c r="W13" s="17">
        <f>Pivot!E67</f>
        <v>0.96362578729891279</v>
      </c>
      <c r="X13" s="16">
        <f>Pivot!F67</f>
        <v>2470</v>
      </c>
      <c r="Y13" s="16"/>
      <c r="Z13" s="16"/>
      <c r="AA13" s="16"/>
      <c r="AB13" s="16"/>
      <c r="AC13" s="16"/>
      <c r="AD13" s="16"/>
    </row>
    <row r="14" spans="1:30" ht="24.95" customHeight="1" x14ac:dyDescent="0.25">
      <c r="A14" s="16"/>
      <c r="B14" s="16"/>
      <c r="C14" s="16"/>
      <c r="D14" s="16"/>
      <c r="E14" s="16"/>
      <c r="F14" s="16"/>
      <c r="G14" s="16"/>
      <c r="H14" s="16"/>
      <c r="I14" s="16"/>
      <c r="J14" s="16"/>
      <c r="K14" s="16"/>
      <c r="L14" s="16"/>
      <c r="M14" s="16"/>
      <c r="N14" s="16"/>
      <c r="O14" s="16"/>
      <c r="P14" s="16"/>
      <c r="Q14" s="16"/>
      <c r="R14" s="16" t="str">
        <f>Pivot!A68</f>
        <v>Mallorie Waber</v>
      </c>
      <c r="S14" s="18">
        <f>Pivot!B68</f>
        <v>48720</v>
      </c>
      <c r="T14" s="16">
        <v>43106</v>
      </c>
      <c r="U14" s="18">
        <f>Pivot!C68</f>
        <v>2948.1</v>
      </c>
      <c r="V14" s="18">
        <f>Pivot!D68</f>
        <v>45771.9</v>
      </c>
      <c r="W14" s="17">
        <f>Pivot!E68</f>
        <v>0.93948891625615771</v>
      </c>
      <c r="X14" s="16">
        <f>Pivot!F68</f>
        <v>4066</v>
      </c>
      <c r="Y14" s="16"/>
      <c r="Z14" s="16"/>
      <c r="AA14" s="16"/>
      <c r="AB14" s="16"/>
      <c r="AC14" s="16"/>
      <c r="AD14" s="16"/>
    </row>
    <row r="15" spans="1:30" ht="24.95" customHeight="1" x14ac:dyDescent="0.25">
      <c r="A15" s="16"/>
      <c r="B15" s="16"/>
      <c r="C15" s="16"/>
      <c r="D15" s="16"/>
      <c r="E15" s="16"/>
      <c r="F15" s="16"/>
      <c r="G15" s="16"/>
      <c r="H15" s="16"/>
      <c r="I15" s="16"/>
      <c r="J15" s="16"/>
      <c r="K15" s="16"/>
      <c r="L15" s="16"/>
      <c r="M15" s="16"/>
      <c r="N15" s="16"/>
      <c r="O15" s="16"/>
      <c r="P15" s="16"/>
      <c r="Q15" s="16"/>
      <c r="R15" s="16" t="str">
        <f>Pivot!A69</f>
        <v>Rafaelita Blaksland</v>
      </c>
      <c r="S15" s="18">
        <f>Pivot!B69</f>
        <v>45472</v>
      </c>
      <c r="T15" s="16">
        <v>40509</v>
      </c>
      <c r="U15" s="18">
        <f>Pivot!C69</f>
        <v>2340.1999999999998</v>
      </c>
      <c r="V15" s="18">
        <f>Pivot!D69</f>
        <v>43131.8</v>
      </c>
      <c r="W15" s="17">
        <f>Pivot!E69</f>
        <v>0.94853536242083047</v>
      </c>
      <c r="X15" s="16">
        <f>Pivot!F69</f>
        <v>3271</v>
      </c>
      <c r="Y15" s="16"/>
      <c r="Z15" s="16"/>
      <c r="AA15" s="16"/>
      <c r="AB15" s="16"/>
      <c r="AC15" s="16"/>
      <c r="AD15" s="16"/>
    </row>
    <row r="16" spans="1:30" ht="24.95" customHeight="1" x14ac:dyDescent="0.25">
      <c r="A16" s="16"/>
      <c r="B16" s="16"/>
      <c r="C16" s="16"/>
      <c r="D16" s="16"/>
      <c r="E16" s="16"/>
      <c r="F16" s="16"/>
      <c r="G16" s="16"/>
      <c r="H16" s="16"/>
      <c r="I16" s="16"/>
      <c r="J16" s="16"/>
      <c r="K16" s="16"/>
      <c r="L16" s="16"/>
      <c r="M16" s="16"/>
      <c r="N16" s="16"/>
      <c r="O16" s="16"/>
      <c r="P16" s="16"/>
      <c r="Q16" s="16"/>
      <c r="R16" s="16" t="str">
        <f>Pivot!A70</f>
        <v>Curtice Advani</v>
      </c>
      <c r="S16" s="18">
        <f>Pivot!B70</f>
        <v>44548</v>
      </c>
      <c r="T16" s="16">
        <v>39641</v>
      </c>
      <c r="U16" s="18">
        <f>Pivot!C70</f>
        <v>1976.4</v>
      </c>
      <c r="V16" s="18">
        <f>Pivot!D70</f>
        <v>42571.6</v>
      </c>
      <c r="W16" s="17">
        <f>Pivot!E70</f>
        <v>0.95563437191344169</v>
      </c>
      <c r="X16" s="16">
        <f>Pivot!F70</f>
        <v>2832</v>
      </c>
      <c r="Y16" s="16"/>
      <c r="Z16" s="16"/>
      <c r="AA16" s="16"/>
      <c r="AB16" s="16"/>
      <c r="AC16" s="16"/>
      <c r="AD16" s="16"/>
    </row>
    <row r="17" spans="1:30" ht="24.95" customHeight="1" x14ac:dyDescent="0.25">
      <c r="A17" s="16"/>
      <c r="B17" s="16"/>
      <c r="C17" s="16"/>
      <c r="D17" s="16"/>
      <c r="E17" s="16"/>
      <c r="F17" s="16"/>
      <c r="G17" s="16"/>
      <c r="H17" s="16"/>
      <c r="I17" s="16"/>
      <c r="J17" s="16"/>
      <c r="K17" s="16"/>
      <c r="L17" s="16"/>
      <c r="M17" s="16"/>
      <c r="N17" s="16"/>
      <c r="O17" s="16"/>
      <c r="P17" s="16"/>
      <c r="Q17" s="16"/>
      <c r="R17" s="16" t="str">
        <f>Pivot!A71</f>
        <v>Barr Faughny</v>
      </c>
      <c r="S17" s="18">
        <f>Pivot!B71</f>
        <v>44135</v>
      </c>
      <c r="T17" s="16">
        <v>39452</v>
      </c>
      <c r="U17" s="18">
        <f>Pivot!C71</f>
        <v>1835.7</v>
      </c>
      <c r="V17" s="18">
        <f>Pivot!D71</f>
        <v>42299.3</v>
      </c>
      <c r="W17" s="17">
        <f>Pivot!E71</f>
        <v>0.95840715985045888</v>
      </c>
      <c r="X17" s="16">
        <f>Pivot!F71</f>
        <v>2644</v>
      </c>
      <c r="Y17" s="16"/>
      <c r="Z17" s="16"/>
      <c r="AA17" s="16"/>
      <c r="AB17" s="16"/>
      <c r="AC17" s="16"/>
      <c r="AD17" s="16"/>
    </row>
    <row r="18" spans="1:30" ht="24.95" customHeight="1" x14ac:dyDescent="0.25">
      <c r="A18" s="16"/>
      <c r="B18" s="16"/>
      <c r="C18" s="16"/>
      <c r="D18" s="16"/>
      <c r="E18" s="16"/>
      <c r="F18" s="16"/>
      <c r="G18" s="16"/>
      <c r="H18" s="16"/>
      <c r="I18" s="16"/>
      <c r="J18" s="16"/>
      <c r="K18" s="16"/>
      <c r="L18" s="16"/>
      <c r="M18" s="16"/>
      <c r="N18" s="16"/>
      <c r="O18" s="16"/>
      <c r="P18" s="16"/>
      <c r="Q18" s="16"/>
      <c r="R18" s="16" t="str">
        <f>Pivot!A72</f>
        <v>Madelene Upcott</v>
      </c>
      <c r="S18" s="18">
        <f>Pivot!B72</f>
        <v>43120</v>
      </c>
      <c r="T18" s="16">
        <v>39130</v>
      </c>
      <c r="U18" s="18">
        <f>Pivot!C72</f>
        <v>2000.2</v>
      </c>
      <c r="V18" s="18">
        <f>Pivot!D72</f>
        <v>41119.800000000003</v>
      </c>
      <c r="W18" s="17">
        <f>Pivot!E72</f>
        <v>0.95361317254174405</v>
      </c>
      <c r="X18" s="16">
        <f>Pivot!F72</f>
        <v>2740</v>
      </c>
      <c r="Y18" s="16"/>
      <c r="Z18" s="16"/>
      <c r="AA18" s="16"/>
      <c r="AB18" s="16"/>
      <c r="AC18" s="16"/>
      <c r="AD18" s="16"/>
    </row>
    <row r="19" spans="1:30" ht="24.95" customHeight="1" x14ac:dyDescent="0.25">
      <c r="A19" s="16"/>
      <c r="B19" s="16"/>
      <c r="C19" s="16"/>
      <c r="D19" s="16"/>
      <c r="E19" s="16"/>
      <c r="F19" s="16"/>
      <c r="G19" s="16"/>
      <c r="H19" s="16"/>
      <c r="I19" s="16"/>
      <c r="J19" s="16"/>
      <c r="K19" s="16"/>
      <c r="L19" s="16"/>
      <c r="M19" s="16"/>
      <c r="N19" s="16"/>
      <c r="O19" s="16"/>
      <c r="P19" s="16"/>
      <c r="Q19" s="16"/>
      <c r="R19" s="16" t="str">
        <f>Pivot!A73</f>
        <v>Roddy Speechley</v>
      </c>
      <c r="S19" s="18">
        <f>Pivot!B73</f>
        <v>42378</v>
      </c>
      <c r="T19" s="16">
        <v>38346</v>
      </c>
      <c r="U19" s="18">
        <f>Pivot!C73</f>
        <v>2215.9</v>
      </c>
      <c r="V19" s="18">
        <f>Pivot!D73</f>
        <v>40162.1</v>
      </c>
      <c r="W19" s="17">
        <f>Pivot!E73</f>
        <v>0.94771107650195852</v>
      </c>
      <c r="X19" s="16">
        <f>Pivot!F73</f>
        <v>2924</v>
      </c>
      <c r="Y19" s="16"/>
      <c r="Z19" s="16"/>
      <c r="AA19" s="16"/>
      <c r="AB19" s="16"/>
      <c r="AC19" s="16"/>
      <c r="AD19" s="16"/>
    </row>
    <row r="20" spans="1:30" ht="24.95" customHeight="1" x14ac:dyDescent="0.25">
      <c r="A20" s="16"/>
      <c r="B20" s="16"/>
      <c r="C20" s="16"/>
      <c r="D20" s="16"/>
      <c r="E20" s="16"/>
      <c r="F20" s="16"/>
      <c r="G20" s="16"/>
      <c r="H20" s="16"/>
      <c r="I20" s="16"/>
      <c r="J20" s="16"/>
      <c r="K20" s="16"/>
      <c r="L20" s="16"/>
      <c r="M20" s="16"/>
      <c r="N20" s="16"/>
      <c r="O20" s="16"/>
      <c r="P20" s="16"/>
      <c r="Q20" s="16"/>
      <c r="R20" s="16" t="str">
        <f>Pivot!A74</f>
        <v>Van Tuxwell</v>
      </c>
      <c r="S20" s="18">
        <f>Pivot!B74</f>
        <v>39683</v>
      </c>
      <c r="T20" s="16">
        <v>37170</v>
      </c>
      <c r="U20" s="18">
        <f>Pivot!C74</f>
        <v>1340.7</v>
      </c>
      <c r="V20" s="18">
        <f>Pivot!D74</f>
        <v>38342.300000000003</v>
      </c>
      <c r="W20" s="17">
        <f>Pivot!E74</f>
        <v>0.96621475190887796</v>
      </c>
      <c r="X20" s="16">
        <f>Pivot!F74</f>
        <v>1924</v>
      </c>
      <c r="Y20" s="16"/>
      <c r="Z20" s="16"/>
      <c r="AA20" s="16"/>
      <c r="AB20" s="16"/>
      <c r="AC20" s="16"/>
      <c r="AD20" s="16"/>
    </row>
    <row r="21" spans="1:30" ht="24.95" customHeight="1" x14ac:dyDescent="0.25">
      <c r="A21" s="16"/>
      <c r="B21" s="16"/>
      <c r="C21" s="16"/>
      <c r="D21" s="16"/>
      <c r="E21" s="16"/>
      <c r="F21" s="16"/>
      <c r="G21" s="16"/>
      <c r="H21" s="16"/>
      <c r="I21" s="16"/>
      <c r="J21" s="16"/>
      <c r="K21" s="16"/>
      <c r="L21" s="16"/>
      <c r="M21" s="16"/>
      <c r="N21" s="16"/>
      <c r="O21" s="16"/>
      <c r="P21" s="16"/>
      <c r="Q21" s="16"/>
      <c r="R21" s="16" t="str">
        <f>Pivot!A75</f>
        <v>Wilone O'Kielt</v>
      </c>
      <c r="S21" s="18">
        <f>Pivot!B75</f>
        <v>39284</v>
      </c>
      <c r="T21" s="16">
        <v>35833</v>
      </c>
      <c r="U21" s="18">
        <f>Pivot!C75</f>
        <v>1293.9000000000001</v>
      </c>
      <c r="V21" s="18">
        <f>Pivot!D75</f>
        <v>37990.1</v>
      </c>
      <c r="W21" s="17">
        <f>Pivot!E75</f>
        <v>0.96706292638224212</v>
      </c>
      <c r="X21" s="16">
        <f>Pivot!F75</f>
        <v>1828</v>
      </c>
      <c r="Y21" s="16"/>
      <c r="Z21" s="16"/>
      <c r="AA21" s="16"/>
      <c r="AB21" s="16"/>
      <c r="AC21" s="16"/>
      <c r="AD21" s="16"/>
    </row>
    <row r="22" spans="1:30" ht="24.95" customHeight="1" x14ac:dyDescent="0.25">
      <c r="A22" s="16"/>
      <c r="B22" s="16"/>
      <c r="C22" s="16"/>
      <c r="D22" s="16"/>
      <c r="E22" s="16"/>
      <c r="F22" s="16"/>
      <c r="G22" s="16"/>
      <c r="H22" s="16"/>
      <c r="I22" s="16"/>
      <c r="J22" s="16"/>
      <c r="K22" s="16"/>
      <c r="L22" s="16"/>
      <c r="M22" s="16"/>
      <c r="N22" s="16"/>
      <c r="O22" s="16"/>
      <c r="P22" s="16"/>
      <c r="Q22" s="16"/>
      <c r="R22" s="16" t="str">
        <f>Pivot!A76</f>
        <v>Camilla Castle</v>
      </c>
      <c r="S22" s="18">
        <f>Pivot!B76</f>
        <v>36806</v>
      </c>
      <c r="T22" s="16">
        <v>35287</v>
      </c>
      <c r="U22" s="18">
        <f>Pivot!C76</f>
        <v>2084.5</v>
      </c>
      <c r="V22" s="18">
        <f>Pivot!D76</f>
        <v>34721.5</v>
      </c>
      <c r="W22" s="17">
        <f>Pivot!E76</f>
        <v>0.94336521219366409</v>
      </c>
      <c r="X22" s="16">
        <f>Pivot!F76</f>
        <v>3046</v>
      </c>
      <c r="Y22" s="16"/>
      <c r="Z22" s="16"/>
      <c r="AA22" s="16"/>
      <c r="AB22" s="16"/>
      <c r="AC22" s="16"/>
      <c r="AD22" s="16"/>
    </row>
    <row r="23" spans="1:30" ht="24.95" customHeight="1" x14ac:dyDescent="0.25">
      <c r="A23" s="16"/>
      <c r="B23" s="16"/>
      <c r="C23" s="16"/>
      <c r="D23" s="16"/>
      <c r="E23" s="16"/>
      <c r="F23" s="16"/>
      <c r="G23" s="16"/>
      <c r="H23" s="16"/>
      <c r="I23" s="16"/>
      <c r="J23" s="16"/>
      <c r="K23" s="16"/>
      <c r="L23" s="16"/>
      <c r="M23" s="16"/>
      <c r="N23" s="16"/>
      <c r="O23" s="16"/>
      <c r="P23" s="16"/>
      <c r="Q23" s="16"/>
      <c r="R23" s="16" t="str">
        <f>Pivot!A77</f>
        <v>Kelci Walkden</v>
      </c>
      <c r="S23" s="18">
        <f>Pivot!B77</f>
        <v>35812</v>
      </c>
      <c r="T23" s="16">
        <v>33922</v>
      </c>
      <c r="U23" s="18">
        <f>Pivot!C77</f>
        <v>1316.1</v>
      </c>
      <c r="V23" s="18">
        <f>Pivot!D77</f>
        <v>34495.9</v>
      </c>
      <c r="W23" s="17">
        <f>Pivot!E77</f>
        <v>0.96324974868759083</v>
      </c>
      <c r="X23" s="16">
        <f>Pivot!F77</f>
        <v>1889</v>
      </c>
      <c r="Y23" s="16"/>
      <c r="Z23" s="16"/>
      <c r="AA23" s="16"/>
      <c r="AB23" s="16"/>
      <c r="AC23" s="16"/>
      <c r="AD23" s="16"/>
    </row>
    <row r="24" spans="1:30" ht="24.95" customHeight="1" x14ac:dyDescent="0.25">
      <c r="A24" s="16"/>
      <c r="B24" s="16"/>
      <c r="C24" s="16"/>
      <c r="D24" s="16"/>
      <c r="E24" s="16"/>
      <c r="F24" s="16"/>
      <c r="G24" s="16"/>
      <c r="H24" s="16"/>
      <c r="I24" s="16"/>
      <c r="J24" s="16"/>
      <c r="K24" s="16"/>
      <c r="L24" s="16"/>
      <c r="M24" s="16"/>
      <c r="N24" s="16"/>
      <c r="O24" s="16"/>
      <c r="P24" s="16"/>
      <c r="Q24" s="16"/>
      <c r="R24" s="16" t="str">
        <f>Pivot!A78</f>
        <v>Brien Boise</v>
      </c>
      <c r="S24" s="18">
        <f>Pivot!B78</f>
        <v>27741</v>
      </c>
      <c r="T24" s="16">
        <v>32284</v>
      </c>
      <c r="U24" s="18">
        <f>Pivot!C78</f>
        <v>1091.5</v>
      </c>
      <c r="V24" s="18">
        <f>Pivot!D78</f>
        <v>26649.5</v>
      </c>
      <c r="W24" s="17">
        <f>Pivot!E78</f>
        <v>0.9606539057712411</v>
      </c>
      <c r="X24" s="16">
        <f>Pivot!F78</f>
        <v>1487</v>
      </c>
      <c r="Y24" s="16"/>
      <c r="Z24" s="16"/>
      <c r="AA24" s="16"/>
      <c r="AB24" s="16"/>
      <c r="AC24" s="16"/>
      <c r="AD24" s="16"/>
    </row>
    <row r="25" spans="1:30" ht="24.95" customHeight="1" x14ac:dyDescent="0.25">
      <c r="A25" s="16"/>
      <c r="B25" s="16"/>
      <c r="C25" s="16"/>
      <c r="D25" s="16"/>
      <c r="E25" s="16"/>
      <c r="F25" s="16"/>
      <c r="G25" s="16"/>
      <c r="H25" s="16"/>
      <c r="I25" s="16"/>
      <c r="J25" s="16"/>
      <c r="K25" s="16"/>
      <c r="L25" s="16"/>
      <c r="M25" s="16"/>
      <c r="N25" s="16"/>
      <c r="O25" s="16"/>
      <c r="P25" s="16"/>
      <c r="Q25" s="16"/>
      <c r="R25" s="16" t="str">
        <f>Pivot!A79</f>
        <v>Oby Sorrel</v>
      </c>
      <c r="S25" s="18">
        <f>Pivot!B79</f>
        <v>27643</v>
      </c>
      <c r="T25" s="16">
        <v>31535</v>
      </c>
      <c r="U25" s="18">
        <f>Pivot!C79</f>
        <v>968.5</v>
      </c>
      <c r="V25" s="18">
        <f>Pivot!D79</f>
        <v>26674.5</v>
      </c>
      <c r="W25" s="17">
        <f>Pivot!E79</f>
        <v>0.96496400535397753</v>
      </c>
      <c r="X25" s="16">
        <f>Pivot!F79</f>
        <v>1349</v>
      </c>
      <c r="Y25" s="16"/>
      <c r="Z25" s="16"/>
      <c r="AA25" s="16"/>
      <c r="AB25" s="16"/>
      <c r="AC25" s="16"/>
      <c r="AD25" s="16"/>
    </row>
    <row r="26" spans="1:30" ht="24.95" customHeight="1" x14ac:dyDescent="0.25">
      <c r="A26" s="16"/>
      <c r="B26" s="16"/>
      <c r="C26" s="16"/>
      <c r="D26" s="16"/>
      <c r="E26" s="16"/>
      <c r="F26" s="16"/>
      <c r="G26" s="16"/>
      <c r="H26" s="16"/>
      <c r="I26" s="16"/>
      <c r="J26" s="16"/>
      <c r="K26" s="16"/>
      <c r="L26" s="16"/>
      <c r="M26" s="16"/>
      <c r="N26" s="16"/>
      <c r="O26" s="16"/>
      <c r="P26" s="16"/>
      <c r="Q26" s="16"/>
      <c r="R26" s="16" t="str">
        <f>Pivot!A80</f>
        <v>Marney O'Breen</v>
      </c>
      <c r="S26" s="18">
        <f>Pivot!B80</f>
        <v>23450</v>
      </c>
      <c r="T26" s="16">
        <v>27748</v>
      </c>
      <c r="U26" s="18">
        <f>Pivot!C80</f>
        <v>2054.1</v>
      </c>
      <c r="V26" s="18">
        <f>Pivot!D80</f>
        <v>21395.9</v>
      </c>
      <c r="W26" s="17">
        <f>Pivot!E80</f>
        <v>0.91240511727078899</v>
      </c>
      <c r="X26" s="16">
        <f>Pivot!F80</f>
        <v>2629</v>
      </c>
      <c r="Y26" s="16"/>
      <c r="Z26" s="16"/>
      <c r="AA26" s="16"/>
      <c r="AB26" s="16"/>
      <c r="AC26" s="16"/>
      <c r="AD26" s="16"/>
    </row>
    <row r="27" spans="1:30" ht="24.95" customHeight="1" x14ac:dyDescent="0.25">
      <c r="A27" s="16"/>
      <c r="B27" s="16"/>
      <c r="C27" s="16"/>
      <c r="D27" s="16"/>
      <c r="E27" s="16"/>
      <c r="F27" s="16"/>
      <c r="G27" s="16"/>
      <c r="H27" s="16"/>
      <c r="I27" s="16"/>
      <c r="J27" s="16"/>
      <c r="K27" s="16"/>
      <c r="L27" s="16"/>
      <c r="M27" s="16"/>
      <c r="N27" s="16"/>
      <c r="O27" s="16"/>
      <c r="P27" s="16"/>
      <c r="Q27" s="16"/>
      <c r="R27" s="16" t="str">
        <f>Pivot!A81</f>
        <v>Dotty Strutley</v>
      </c>
      <c r="S27" s="18">
        <f>Pivot!B81</f>
        <v>23163</v>
      </c>
      <c r="T27" s="16">
        <v>27426</v>
      </c>
      <c r="U27" s="18">
        <f>Pivot!C81</f>
        <v>817.9</v>
      </c>
      <c r="V27" s="18">
        <f>Pivot!D81</f>
        <v>22345.1</v>
      </c>
      <c r="W27" s="17">
        <f>Pivot!E81</f>
        <v>0.96468937529680954</v>
      </c>
      <c r="X27" s="16">
        <f>Pivot!F81</f>
        <v>1153</v>
      </c>
      <c r="Y27" s="16"/>
      <c r="Z27" s="16"/>
      <c r="AA27" s="16"/>
      <c r="AB27" s="16"/>
      <c r="AC27" s="16"/>
      <c r="AD27" s="16"/>
    </row>
    <row r="28" spans="1:30" ht="24.95" customHeight="1" x14ac:dyDescent="0.25">
      <c r="A28" s="16"/>
      <c r="B28" s="16"/>
      <c r="C28" s="16"/>
      <c r="D28" s="16"/>
      <c r="E28" s="16"/>
      <c r="F28" s="16"/>
      <c r="G28" s="16"/>
      <c r="H28" s="16"/>
      <c r="I28" s="16"/>
      <c r="J28" s="16"/>
      <c r="K28" s="16"/>
      <c r="L28" s="16"/>
      <c r="M28" s="16"/>
      <c r="N28" s="16"/>
      <c r="O28" s="16"/>
      <c r="P28" s="16"/>
      <c r="Q28" s="16"/>
      <c r="R28" s="16" t="str">
        <f>Pivot!A82</f>
        <v>Jan Morforth</v>
      </c>
      <c r="S28" s="18">
        <f>Pivot!B82</f>
        <v>22855</v>
      </c>
      <c r="T28" s="16">
        <v>27209</v>
      </c>
      <c r="U28" s="18">
        <f>Pivot!C82</f>
        <v>1111.4000000000001</v>
      </c>
      <c r="V28" s="18">
        <f>Pivot!D82</f>
        <v>21743.599999999999</v>
      </c>
      <c r="W28" s="17">
        <f>Pivot!E82</f>
        <v>0.95137169109604014</v>
      </c>
      <c r="X28" s="16">
        <f>Pivot!F82</f>
        <v>1519</v>
      </c>
      <c r="Y28" s="16"/>
      <c r="Z28" s="16"/>
      <c r="AA28" s="16"/>
      <c r="AB28" s="16"/>
      <c r="AC28" s="16"/>
      <c r="AD28" s="16"/>
    </row>
    <row r="29" spans="1:30" ht="24.95" customHeight="1" x14ac:dyDescent="0.25">
      <c r="A29" s="16"/>
      <c r="B29" s="16"/>
      <c r="C29" s="16"/>
      <c r="D29" s="16"/>
      <c r="E29" s="16"/>
      <c r="F29" s="16"/>
      <c r="G29" s="16"/>
      <c r="H29" s="16"/>
      <c r="I29" s="16"/>
      <c r="J29" s="16"/>
      <c r="K29" s="16"/>
      <c r="L29" s="16"/>
      <c r="M29" s="16"/>
      <c r="N29" s="16"/>
      <c r="O29" s="16"/>
      <c r="P29" s="16"/>
      <c r="Q29" s="16"/>
      <c r="R29" s="16" t="str">
        <f>Pivot!A83</f>
        <v>Gigi Bohling</v>
      </c>
      <c r="S29" s="18">
        <f>Pivot!B83</f>
        <v>22533</v>
      </c>
      <c r="T29" s="16">
        <v>25739</v>
      </c>
      <c r="U29" s="18">
        <f>Pivot!C83</f>
        <v>854.8</v>
      </c>
      <c r="V29" s="18">
        <f>Pivot!D83</f>
        <v>21678.2</v>
      </c>
      <c r="W29" s="17">
        <f>Pivot!E83</f>
        <v>0.96206452758176897</v>
      </c>
      <c r="X29" s="16">
        <f>Pivot!F83</f>
        <v>1150</v>
      </c>
      <c r="Y29" s="16"/>
      <c r="Z29" s="16"/>
      <c r="AA29" s="16"/>
      <c r="AB29" s="16"/>
      <c r="AC29" s="16"/>
      <c r="AD29" s="16"/>
    </row>
    <row r="30" spans="1:30" ht="24.95" customHeight="1" x14ac:dyDescent="0.25">
      <c r="A30" s="16"/>
      <c r="B30" s="16"/>
      <c r="C30" s="16"/>
      <c r="D30" s="16"/>
      <c r="E30" s="16"/>
      <c r="F30" s="16"/>
      <c r="G30" s="16"/>
      <c r="H30" s="16"/>
      <c r="I30" s="16"/>
      <c r="J30" s="16"/>
      <c r="K30" s="16"/>
      <c r="L30" s="16"/>
      <c r="M30" s="16"/>
      <c r="N30" s="16"/>
      <c r="O30" s="16"/>
      <c r="P30" s="16"/>
      <c r="Q30" s="16"/>
      <c r="R30" s="16" t="str">
        <f>Pivot!A84</f>
        <v>Kaine Padly</v>
      </c>
      <c r="S30" s="18">
        <f>Pivot!B84</f>
        <v>15400</v>
      </c>
      <c r="T30" s="16">
        <v>23723</v>
      </c>
      <c r="U30" s="18">
        <f>Pivot!C84</f>
        <v>537.1</v>
      </c>
      <c r="V30" s="18">
        <f>Pivot!D84</f>
        <v>14862.9</v>
      </c>
      <c r="W30" s="17">
        <f>Pivot!E84</f>
        <v>0.96512337662337655</v>
      </c>
      <c r="X30" s="16">
        <f>Pivot!F84</f>
        <v>733</v>
      </c>
      <c r="Y30" s="16"/>
      <c r="Z30" s="16"/>
      <c r="AA30" s="16"/>
      <c r="AB30" s="16"/>
      <c r="AC30" s="16"/>
      <c r="AD30" s="16"/>
    </row>
    <row r="31" spans="1:30" ht="20.100000000000001"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row>
    <row r="32" spans="1:30"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row>
    <row r="33" spans="1:30"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row>
  </sheetData>
  <conditionalFormatting sqref="T6:T30">
    <cfRule type="dataBar" priority="2">
      <dataBar showValue="0">
        <cfvo type="min"/>
        <cfvo type="max"/>
        <color rgb="FFFFB628"/>
      </dataBar>
      <extLst>
        <ext xmlns:x14="http://schemas.microsoft.com/office/spreadsheetml/2009/9/main" uri="{B025F937-C7B1-47D3-B67F-A62EFF666E3E}">
          <x14:id>{71F6D4D1-1B59-4B33-B42D-382DF6ABFB65}</x14:id>
        </ext>
      </extLst>
    </cfRule>
  </conditionalFormatting>
  <conditionalFormatting sqref="W6:W30">
    <cfRule type="iconSet" priority="1">
      <iconSet>
        <cfvo type="percent" val="0"/>
        <cfvo type="num" val="0.6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1F6D4D1-1B59-4B33-B42D-382DF6ABFB65}">
            <x14:dataBar minLength="0" maxLength="100" gradient="0">
              <x14:cfvo type="autoMin"/>
              <x14:cfvo type="autoMax"/>
              <x14:negativeFillColor rgb="FFFF0000"/>
              <x14:axisColor rgb="FF000000"/>
            </x14:dataBar>
          </x14:cfRule>
          <xm:sqref>T6:T30</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7C8D-CABC-40A4-8CAC-796E63806D5C}">
  <dimension ref="A3:J84"/>
  <sheetViews>
    <sheetView topLeftCell="D24" workbookViewId="0">
      <selection activeCell="B62" sqref="B62"/>
    </sheetView>
  </sheetViews>
  <sheetFormatPr defaultRowHeight="15" x14ac:dyDescent="0.25"/>
  <cols>
    <col min="1" max="1" width="19.85546875" bestFit="1" customWidth="1"/>
    <col min="2" max="2" width="12.140625" bestFit="1" customWidth="1"/>
    <col min="3" max="3" width="16" bestFit="1" customWidth="1"/>
    <col min="4" max="4" width="10.85546875" bestFit="1" customWidth="1"/>
    <col min="5" max="5" width="8" bestFit="1" customWidth="1"/>
    <col min="6" max="6" width="12.85546875" bestFit="1" customWidth="1"/>
    <col min="9" max="9" width="13.140625" bestFit="1" customWidth="1"/>
    <col min="10" max="11" width="8" bestFit="1" customWidth="1"/>
  </cols>
  <sheetData>
    <row r="3" spans="1:3" x14ac:dyDescent="0.25">
      <c r="A3" t="s">
        <v>58</v>
      </c>
      <c r="B3" t="s">
        <v>59</v>
      </c>
      <c r="C3" t="s">
        <v>61</v>
      </c>
    </row>
    <row r="4" spans="1:3" x14ac:dyDescent="0.25">
      <c r="A4" s="11">
        <v>21701722</v>
      </c>
      <c r="B4" s="10">
        <v>1344574</v>
      </c>
      <c r="C4" s="9">
        <v>0.67526599962896949</v>
      </c>
    </row>
    <row r="9" spans="1:3" x14ac:dyDescent="0.25">
      <c r="A9" s="12" t="s">
        <v>62</v>
      </c>
      <c r="B9" t="s">
        <v>58</v>
      </c>
      <c r="C9" t="s">
        <v>60</v>
      </c>
    </row>
    <row r="10" spans="1:3" x14ac:dyDescent="0.25">
      <c r="A10" s="13" t="s">
        <v>29</v>
      </c>
      <c r="B10" s="14">
        <v>1089312</v>
      </c>
      <c r="C10" s="14">
        <v>792470.8</v>
      </c>
    </row>
    <row r="11" spans="1:3" x14ac:dyDescent="0.25">
      <c r="A11" s="13" t="s">
        <v>55</v>
      </c>
      <c r="B11">
        <v>1015994</v>
      </c>
      <c r="C11" s="14">
        <v>968063.9</v>
      </c>
    </row>
    <row r="12" spans="1:3" x14ac:dyDescent="0.25">
      <c r="A12" s="13" t="s">
        <v>37</v>
      </c>
      <c r="B12">
        <v>1005046</v>
      </c>
      <c r="C12" s="14">
        <v>646166.4</v>
      </c>
    </row>
    <row r="13" spans="1:3" x14ac:dyDescent="0.25">
      <c r="A13" s="13" t="s">
        <v>52</v>
      </c>
      <c r="B13">
        <v>995050</v>
      </c>
      <c r="C13" s="14">
        <v>260442.40000000002</v>
      </c>
    </row>
    <row r="14" spans="1:3" x14ac:dyDescent="0.25">
      <c r="A14" s="13" t="s">
        <v>36</v>
      </c>
      <c r="B14">
        <v>994021</v>
      </c>
      <c r="C14" s="14">
        <v>948102.3</v>
      </c>
    </row>
    <row r="19" spans="1:10" x14ac:dyDescent="0.25">
      <c r="A19" s="12" t="s">
        <v>62</v>
      </c>
      <c r="B19" t="s">
        <v>58</v>
      </c>
      <c r="E19" s="12" t="s">
        <v>62</v>
      </c>
      <c r="F19" t="s">
        <v>59</v>
      </c>
      <c r="I19" s="12" t="s">
        <v>62</v>
      </c>
      <c r="J19" t="s">
        <v>61</v>
      </c>
    </row>
    <row r="20" spans="1:10" x14ac:dyDescent="0.25">
      <c r="A20" s="13" t="s">
        <v>63</v>
      </c>
      <c r="E20" s="13" t="s">
        <v>63</v>
      </c>
      <c r="I20" s="13" t="s">
        <v>63</v>
      </c>
    </row>
    <row r="21" spans="1:10" x14ac:dyDescent="0.25">
      <c r="A21" s="15" t="s">
        <v>64</v>
      </c>
      <c r="B21">
        <v>837011</v>
      </c>
      <c r="E21" s="15" t="s">
        <v>64</v>
      </c>
      <c r="F21">
        <v>51147</v>
      </c>
      <c r="I21" s="15" t="s">
        <v>64</v>
      </c>
      <c r="J21" s="9">
        <v>0.70107537415876264</v>
      </c>
    </row>
    <row r="22" spans="1:10" x14ac:dyDescent="0.25">
      <c r="A22" s="13" t="s">
        <v>65</v>
      </c>
      <c r="E22" s="13" t="s">
        <v>65</v>
      </c>
      <c r="I22" s="13" t="s">
        <v>65</v>
      </c>
    </row>
    <row r="23" spans="1:10" x14ac:dyDescent="0.25">
      <c r="A23" s="15" t="s">
        <v>66</v>
      </c>
      <c r="B23">
        <v>737961</v>
      </c>
      <c r="E23" s="15" t="s">
        <v>66</v>
      </c>
      <c r="F23">
        <v>44202</v>
      </c>
      <c r="I23" s="15" t="s">
        <v>66</v>
      </c>
      <c r="J23" s="9">
        <v>0.70504945383292617</v>
      </c>
    </row>
    <row r="24" spans="1:10" x14ac:dyDescent="0.25">
      <c r="A24" s="15" t="s">
        <v>67</v>
      </c>
      <c r="B24">
        <v>934941</v>
      </c>
      <c r="E24" s="15" t="s">
        <v>67</v>
      </c>
      <c r="F24">
        <v>57877</v>
      </c>
      <c r="I24" s="15" t="s">
        <v>67</v>
      </c>
      <c r="J24" s="9">
        <v>0.66064147363309567</v>
      </c>
    </row>
    <row r="25" spans="1:10" x14ac:dyDescent="0.25">
      <c r="A25" s="15" t="s">
        <v>68</v>
      </c>
      <c r="B25">
        <v>820274</v>
      </c>
      <c r="E25" s="15" t="s">
        <v>68</v>
      </c>
      <c r="F25">
        <v>50290</v>
      </c>
      <c r="I25" s="15" t="s">
        <v>68</v>
      </c>
      <c r="J25" s="9">
        <v>0.62591573059733696</v>
      </c>
    </row>
    <row r="26" spans="1:10" x14ac:dyDescent="0.25">
      <c r="A26" s="15" t="s">
        <v>69</v>
      </c>
      <c r="B26">
        <v>821317</v>
      </c>
      <c r="E26" s="15" t="s">
        <v>69</v>
      </c>
      <c r="F26">
        <v>51344</v>
      </c>
      <c r="I26" s="15" t="s">
        <v>69</v>
      </c>
      <c r="J26" s="9">
        <v>0.64292678709925644</v>
      </c>
    </row>
    <row r="27" spans="1:10" x14ac:dyDescent="0.25">
      <c r="A27" s="15" t="s">
        <v>70</v>
      </c>
      <c r="B27">
        <v>734041</v>
      </c>
      <c r="E27" s="15" t="s">
        <v>70</v>
      </c>
      <c r="F27">
        <v>42519</v>
      </c>
      <c r="I27" s="15" t="s">
        <v>70</v>
      </c>
      <c r="J27" s="9">
        <v>0.70005599142282238</v>
      </c>
    </row>
    <row r="28" spans="1:10" x14ac:dyDescent="0.25">
      <c r="A28" s="15" t="s">
        <v>71</v>
      </c>
      <c r="B28">
        <v>529844</v>
      </c>
      <c r="E28" s="15" t="s">
        <v>71</v>
      </c>
      <c r="F28">
        <v>30728</v>
      </c>
      <c r="I28" s="15" t="s">
        <v>71</v>
      </c>
      <c r="J28" s="9">
        <v>0.65806029699307722</v>
      </c>
    </row>
    <row r="29" spans="1:10" x14ac:dyDescent="0.25">
      <c r="A29" s="15" t="s">
        <v>72</v>
      </c>
      <c r="B29">
        <v>872431</v>
      </c>
      <c r="E29" s="15" t="s">
        <v>72</v>
      </c>
      <c r="F29">
        <v>57787</v>
      </c>
      <c r="I29" s="15" t="s">
        <v>72</v>
      </c>
      <c r="J29" s="9">
        <v>0.59079514597716032</v>
      </c>
    </row>
    <row r="30" spans="1:10" x14ac:dyDescent="0.25">
      <c r="A30" s="15" t="s">
        <v>73</v>
      </c>
      <c r="B30">
        <v>619073</v>
      </c>
      <c r="E30" s="15" t="s">
        <v>73</v>
      </c>
      <c r="F30">
        <v>36502</v>
      </c>
      <c r="I30" s="15" t="s">
        <v>73</v>
      </c>
      <c r="J30" s="9">
        <v>0.7230199023378503</v>
      </c>
    </row>
    <row r="31" spans="1:10" x14ac:dyDescent="0.25">
      <c r="A31" s="15" t="s">
        <v>74</v>
      </c>
      <c r="B31">
        <v>672980</v>
      </c>
      <c r="E31" s="15" t="s">
        <v>74</v>
      </c>
      <c r="F31">
        <v>42985</v>
      </c>
      <c r="I31" s="15" t="s">
        <v>74</v>
      </c>
      <c r="J31" s="9">
        <v>0.63420770305209662</v>
      </c>
    </row>
    <row r="32" spans="1:10" x14ac:dyDescent="0.25">
      <c r="A32" s="15" t="s">
        <v>75</v>
      </c>
      <c r="B32">
        <v>661752</v>
      </c>
      <c r="E32" s="15" t="s">
        <v>75</v>
      </c>
      <c r="F32">
        <v>41034</v>
      </c>
      <c r="I32" s="15" t="s">
        <v>75</v>
      </c>
      <c r="J32" s="9">
        <v>0.68202257038890701</v>
      </c>
    </row>
    <row r="33" spans="1:10" x14ac:dyDescent="0.25">
      <c r="A33" s="15" t="s">
        <v>76</v>
      </c>
      <c r="B33">
        <v>948395</v>
      </c>
      <c r="E33" s="15" t="s">
        <v>76</v>
      </c>
      <c r="F33">
        <v>56175</v>
      </c>
      <c r="I33" s="15" t="s">
        <v>76</v>
      </c>
      <c r="J33" s="9">
        <v>0.68390818171753331</v>
      </c>
    </row>
    <row r="34" spans="1:10" x14ac:dyDescent="0.25">
      <c r="A34" s="15" t="s">
        <v>64</v>
      </c>
      <c r="B34">
        <v>1554315</v>
      </c>
      <c r="E34" s="15" t="s">
        <v>64</v>
      </c>
      <c r="F34">
        <v>117812</v>
      </c>
      <c r="I34" s="15" t="s">
        <v>64</v>
      </c>
      <c r="J34" s="9">
        <v>0.71219276658849717</v>
      </c>
    </row>
    <row r="59" spans="1:6" x14ac:dyDescent="0.25">
      <c r="A59" s="12" t="s">
        <v>62</v>
      </c>
      <c r="B59" t="s">
        <v>58</v>
      </c>
      <c r="C59" t="s">
        <v>77</v>
      </c>
      <c r="D59" t="s">
        <v>60</v>
      </c>
      <c r="E59" t="s">
        <v>61</v>
      </c>
      <c r="F59" t="s">
        <v>59</v>
      </c>
    </row>
    <row r="60" spans="1:6" x14ac:dyDescent="0.25">
      <c r="A60" s="13" t="s">
        <v>27</v>
      </c>
      <c r="B60">
        <v>57701</v>
      </c>
      <c r="C60">
        <v>2478.1999999999998</v>
      </c>
      <c r="D60" s="14">
        <v>55222.8</v>
      </c>
      <c r="E60" s="9">
        <v>0.95705100431534984</v>
      </c>
      <c r="F60">
        <v>3166</v>
      </c>
    </row>
    <row r="61" spans="1:6" x14ac:dyDescent="0.25">
      <c r="A61" s="13" t="s">
        <v>50</v>
      </c>
      <c r="B61">
        <v>57519</v>
      </c>
      <c r="C61">
        <v>2213.6</v>
      </c>
      <c r="D61" s="14">
        <v>55305.4</v>
      </c>
      <c r="E61" s="9">
        <v>0.96151532537074713</v>
      </c>
      <c r="F61">
        <v>2976</v>
      </c>
    </row>
    <row r="62" spans="1:6" x14ac:dyDescent="0.25">
      <c r="A62" s="13" t="s">
        <v>23</v>
      </c>
      <c r="B62">
        <v>57358</v>
      </c>
      <c r="C62">
        <v>3017.2</v>
      </c>
      <c r="D62" s="14">
        <v>54340.800000000003</v>
      </c>
      <c r="E62" s="9">
        <v>0.94739705010634967</v>
      </c>
      <c r="F62">
        <v>4378</v>
      </c>
    </row>
    <row r="63" spans="1:6" x14ac:dyDescent="0.25">
      <c r="A63" s="13" t="s">
        <v>28</v>
      </c>
      <c r="B63">
        <v>56406</v>
      </c>
      <c r="C63">
        <v>3727.1</v>
      </c>
      <c r="D63" s="14">
        <v>52678.9</v>
      </c>
      <c r="E63" s="9">
        <v>0.9339236960607028</v>
      </c>
      <c r="F63">
        <v>5097</v>
      </c>
    </row>
    <row r="64" spans="1:6" x14ac:dyDescent="0.25">
      <c r="A64" s="13" t="s">
        <v>33</v>
      </c>
      <c r="B64">
        <v>54180</v>
      </c>
      <c r="C64">
        <v>2761.7</v>
      </c>
      <c r="D64" s="14">
        <v>51418.3</v>
      </c>
      <c r="E64" s="9">
        <v>0.94902731635289783</v>
      </c>
      <c r="F64">
        <v>3679</v>
      </c>
    </row>
    <row r="65" spans="1:6" x14ac:dyDescent="0.25">
      <c r="A65" s="13" t="s">
        <v>21</v>
      </c>
      <c r="B65">
        <v>50183</v>
      </c>
      <c r="C65">
        <v>3218</v>
      </c>
      <c r="D65" s="14">
        <v>46965</v>
      </c>
      <c r="E65" s="9">
        <v>0.93587469860311256</v>
      </c>
      <c r="F65">
        <v>4310</v>
      </c>
    </row>
    <row r="66" spans="1:6" x14ac:dyDescent="0.25">
      <c r="A66" s="13" t="s">
        <v>40</v>
      </c>
      <c r="B66">
        <v>50050</v>
      </c>
      <c r="C66">
        <v>1913.9</v>
      </c>
      <c r="D66" s="14">
        <v>48136.1</v>
      </c>
      <c r="E66" s="9">
        <v>0.96176023976023972</v>
      </c>
      <c r="F66">
        <v>2744</v>
      </c>
    </row>
    <row r="67" spans="1:6" x14ac:dyDescent="0.25">
      <c r="A67" s="13" t="s">
        <v>19</v>
      </c>
      <c r="B67">
        <v>49854</v>
      </c>
      <c r="C67">
        <v>1813.4</v>
      </c>
      <c r="D67" s="14">
        <v>48040.6</v>
      </c>
      <c r="E67" s="9">
        <v>0.96362578729891279</v>
      </c>
      <c r="F67">
        <v>2470</v>
      </c>
    </row>
    <row r="68" spans="1:6" x14ac:dyDescent="0.25">
      <c r="A68" s="13" t="s">
        <v>25</v>
      </c>
      <c r="B68">
        <v>48720</v>
      </c>
      <c r="C68">
        <v>2948.1</v>
      </c>
      <c r="D68" s="14">
        <v>45771.9</v>
      </c>
      <c r="E68" s="9">
        <v>0.93948891625615771</v>
      </c>
      <c r="F68">
        <v>4066</v>
      </c>
    </row>
    <row r="69" spans="1:6" x14ac:dyDescent="0.25">
      <c r="A69" s="13" t="s">
        <v>44</v>
      </c>
      <c r="B69">
        <v>45472</v>
      </c>
      <c r="C69">
        <v>2340.1999999999998</v>
      </c>
      <c r="D69" s="14">
        <v>43131.8</v>
      </c>
      <c r="E69" s="9">
        <v>0.94853536242083047</v>
      </c>
      <c r="F69">
        <v>3271</v>
      </c>
    </row>
    <row r="70" spans="1:6" x14ac:dyDescent="0.25">
      <c r="A70" s="13" t="s">
        <v>48</v>
      </c>
      <c r="B70">
        <v>44548</v>
      </c>
      <c r="C70">
        <v>1976.4</v>
      </c>
      <c r="D70" s="14">
        <v>42571.6</v>
      </c>
      <c r="E70" s="9">
        <v>0.95563437191344169</v>
      </c>
      <c r="F70">
        <v>2832</v>
      </c>
    </row>
    <row r="71" spans="1:6" x14ac:dyDescent="0.25">
      <c r="A71" s="13" t="s">
        <v>11</v>
      </c>
      <c r="B71">
        <v>44135</v>
      </c>
      <c r="C71">
        <v>1835.7</v>
      </c>
      <c r="D71" s="14">
        <v>42299.3</v>
      </c>
      <c r="E71" s="9">
        <v>0.95840715985045888</v>
      </c>
      <c r="F71">
        <v>2644</v>
      </c>
    </row>
    <row r="72" spans="1:6" x14ac:dyDescent="0.25">
      <c r="A72" s="13" t="s">
        <v>57</v>
      </c>
      <c r="B72">
        <v>43120</v>
      </c>
      <c r="C72">
        <v>2000.2</v>
      </c>
      <c r="D72" s="14">
        <v>41119.800000000003</v>
      </c>
      <c r="E72" s="9">
        <v>0.95361317254174405</v>
      </c>
      <c r="F72">
        <v>2740</v>
      </c>
    </row>
    <row r="73" spans="1:6" x14ac:dyDescent="0.25">
      <c r="A73" s="13" t="s">
        <v>34</v>
      </c>
      <c r="B73">
        <v>42378</v>
      </c>
      <c r="C73">
        <v>2215.9</v>
      </c>
      <c r="D73" s="14">
        <v>40162.1</v>
      </c>
      <c r="E73" s="9">
        <v>0.94771107650195852</v>
      </c>
      <c r="F73">
        <v>2924</v>
      </c>
    </row>
    <row r="74" spans="1:6" x14ac:dyDescent="0.25">
      <c r="A74" s="13" t="s">
        <v>49</v>
      </c>
      <c r="B74">
        <v>39683</v>
      </c>
      <c r="C74">
        <v>1340.7</v>
      </c>
      <c r="D74" s="14">
        <v>38342.300000000003</v>
      </c>
      <c r="E74" s="9">
        <v>0.96621475190887796</v>
      </c>
      <c r="F74">
        <v>1924</v>
      </c>
    </row>
    <row r="75" spans="1:6" x14ac:dyDescent="0.25">
      <c r="A75" s="13" t="s">
        <v>16</v>
      </c>
      <c r="B75">
        <v>39284</v>
      </c>
      <c r="C75">
        <v>1293.9000000000001</v>
      </c>
      <c r="D75" s="14">
        <v>37990.1</v>
      </c>
      <c r="E75" s="9">
        <v>0.96706292638224212</v>
      </c>
      <c r="F75">
        <v>1828</v>
      </c>
    </row>
    <row r="76" spans="1:6" x14ac:dyDescent="0.25">
      <c r="A76" s="13" t="s">
        <v>54</v>
      </c>
      <c r="B76">
        <v>36806</v>
      </c>
      <c r="C76">
        <v>2084.5</v>
      </c>
      <c r="D76" s="14">
        <v>34721.5</v>
      </c>
      <c r="E76" s="9">
        <v>0.94336521219366409</v>
      </c>
      <c r="F76">
        <v>3046</v>
      </c>
    </row>
    <row r="77" spans="1:6" x14ac:dyDescent="0.25">
      <c r="A77" s="13" t="s">
        <v>38</v>
      </c>
      <c r="B77">
        <v>35812</v>
      </c>
      <c r="C77">
        <v>1316.1</v>
      </c>
      <c r="D77" s="14">
        <v>34495.9</v>
      </c>
      <c r="E77" s="9">
        <v>0.96324974868759083</v>
      </c>
      <c r="F77">
        <v>1889</v>
      </c>
    </row>
    <row r="78" spans="1:6" x14ac:dyDescent="0.25">
      <c r="A78" s="13" t="s">
        <v>35</v>
      </c>
      <c r="B78">
        <v>27741</v>
      </c>
      <c r="C78">
        <v>1091.5</v>
      </c>
      <c r="D78" s="14">
        <v>26649.5</v>
      </c>
      <c r="E78" s="9">
        <v>0.9606539057712411</v>
      </c>
      <c r="F78">
        <v>1487</v>
      </c>
    </row>
    <row r="79" spans="1:6" x14ac:dyDescent="0.25">
      <c r="A79" s="13" t="s">
        <v>51</v>
      </c>
      <c r="B79">
        <v>27643</v>
      </c>
      <c r="C79">
        <v>968.5</v>
      </c>
      <c r="D79" s="14">
        <v>26674.5</v>
      </c>
      <c r="E79" s="9">
        <v>0.96496400535397753</v>
      </c>
      <c r="F79">
        <v>1349</v>
      </c>
    </row>
    <row r="80" spans="1:6" x14ac:dyDescent="0.25">
      <c r="A80" s="13" t="s">
        <v>13</v>
      </c>
      <c r="B80">
        <v>23450</v>
      </c>
      <c r="C80">
        <v>2054.1</v>
      </c>
      <c r="D80" s="14">
        <v>21395.9</v>
      </c>
      <c r="E80" s="9">
        <v>0.91240511727078899</v>
      </c>
      <c r="F80">
        <v>2629</v>
      </c>
    </row>
    <row r="81" spans="1:6" x14ac:dyDescent="0.25">
      <c r="A81" s="13" t="s">
        <v>45</v>
      </c>
      <c r="B81">
        <v>23163</v>
      </c>
      <c r="C81">
        <v>817.9</v>
      </c>
      <c r="D81" s="14">
        <v>22345.1</v>
      </c>
      <c r="E81" s="9">
        <v>0.96468937529680954</v>
      </c>
      <c r="F81">
        <v>1153</v>
      </c>
    </row>
    <row r="82" spans="1:6" x14ac:dyDescent="0.25">
      <c r="A82" s="13" t="s">
        <v>43</v>
      </c>
      <c r="B82">
        <v>22855</v>
      </c>
      <c r="C82">
        <v>1111.4000000000001</v>
      </c>
      <c r="D82" s="14">
        <v>21743.599999999999</v>
      </c>
      <c r="E82" s="9">
        <v>0.95137169109604014</v>
      </c>
      <c r="F82">
        <v>1519</v>
      </c>
    </row>
    <row r="83" spans="1:6" x14ac:dyDescent="0.25">
      <c r="A83" s="13" t="s">
        <v>8</v>
      </c>
      <c r="B83">
        <v>22533</v>
      </c>
      <c r="C83">
        <v>854.8</v>
      </c>
      <c r="D83" s="14">
        <v>21678.2</v>
      </c>
      <c r="E83" s="9">
        <v>0.96206452758176897</v>
      </c>
      <c r="F83">
        <v>1150</v>
      </c>
    </row>
    <row r="84" spans="1:6" x14ac:dyDescent="0.25">
      <c r="A84" s="13" t="s">
        <v>47</v>
      </c>
      <c r="B84">
        <v>15400</v>
      </c>
      <c r="C84">
        <v>537.1</v>
      </c>
      <c r="D84" s="14">
        <v>14862.9</v>
      </c>
      <c r="E84" s="9">
        <v>0.96512337662337655</v>
      </c>
      <c r="F84">
        <v>733</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34" zoomScale="130" zoomScaleNormal="130" workbookViewId="0">
      <selection activeCell="D14" sqref="D14"/>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8 5 a 9 8 f e - c e 9 2 - 4 1 f 9 - b 5 e 7 - f 3 4 b b 4 b 3 7 6 5 8 " > < 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2.xml>��< ? x m l   v e r s i o n = " 1 . 0 "   e n c o d i n g = " U T F - 1 6 " ? > < G e m i n i   x m l n s = " h t t p : / / g e m i n i / p i v o t c u s t o m i z a t i o n / 1 c 6 b 8 2 0 6 - 6 1 f 8 - 4 d 9 4 - b 6 a 7 - b 2 f a 8 b f 1 7 5 7 a " > < 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4 5 d 0 0 f c c - d 6 9 7 - 4 3 3 f - 9 c b e - b 5 7 7 f 6 5 4 9 a 2 b " > < 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b d 6 3 b 3 1 - e c 8 9 - 4 8 a 5 - b b 9 3 - d 4 3 a b 9 7 a 2 4 3 0 " > < 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 2 0 2 4 - 0 6 - 2 7 T 0 8 : 5 5 : 3 7 . 6 8 4 8 5 1 9 + 0 5 : 3 0 < / L a s t P r o c e s s e d T i m e > < / D a t a M o d e l i n g S a n d b o x . S e r i a l i z e d S a n d b o x E r r o r C a c h e > ] ] > < / C u s t o m C o n t e n t > < / G e m i n i > 
</file>

<file path=customXml/item8.xml>��< ? x m l   v e r s i o n = " 1 . 0 "   e n c o d i n g = " U T F - 1 6 " ? > < G e m i n i   x m l n s = " h t t p : / / g e m i n i / p i v o t c u s t o m i z a t i o n / I s S a n d b o x E m b e d d e d " > < C u s t o m C o n t e n t > < ! [ C D A T A [ y e 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808AA4A-CA39-4D26-9570-FE41DE81D965}">
  <ds:schemaRefs/>
</ds:datastoreItem>
</file>

<file path=customXml/itemProps2.xml><?xml version="1.0" encoding="utf-8"?>
<ds:datastoreItem xmlns:ds="http://schemas.openxmlformats.org/officeDocument/2006/customXml" ds:itemID="{BE5335B5-5BEC-41AE-AAC1-289CCC8AA39E}">
  <ds:schemaRefs/>
</ds:datastoreItem>
</file>

<file path=customXml/itemProps3.xml><?xml version="1.0" encoding="utf-8"?>
<ds:datastoreItem xmlns:ds="http://schemas.openxmlformats.org/officeDocument/2006/customXml" ds:itemID="{076E5B30-0F1D-464C-9D07-2E45F547CD2A}">
  <ds:schemaRefs/>
</ds:datastoreItem>
</file>

<file path=customXml/itemProps4.xml><?xml version="1.0" encoding="utf-8"?>
<ds:datastoreItem xmlns:ds="http://schemas.openxmlformats.org/officeDocument/2006/customXml" ds:itemID="{4F137040-4B1D-48C8-A4EF-2F6284C27B0A}">
  <ds:schemaRefs/>
</ds:datastoreItem>
</file>

<file path=customXml/itemProps5.xml><?xml version="1.0" encoding="utf-8"?>
<ds:datastoreItem xmlns:ds="http://schemas.openxmlformats.org/officeDocument/2006/customXml" ds:itemID="{27754BF4-A7C8-4A1E-860A-27DF191BA507}">
  <ds:schemaRefs/>
</ds:datastoreItem>
</file>

<file path=customXml/itemProps6.xml><?xml version="1.0" encoding="utf-8"?>
<ds:datastoreItem xmlns:ds="http://schemas.openxmlformats.org/officeDocument/2006/customXml" ds:itemID="{56E4DD72-A8AE-4551-A776-CFB0F4C665C5}">
  <ds:schemaRefs/>
</ds:datastoreItem>
</file>

<file path=customXml/itemProps7.xml><?xml version="1.0" encoding="utf-8"?>
<ds:datastoreItem xmlns:ds="http://schemas.openxmlformats.org/officeDocument/2006/customXml" ds:itemID="{B5969564-E8C4-4560-84B4-0B583387324E}">
  <ds:schemaRefs/>
</ds:datastoreItem>
</file>

<file path=customXml/itemProps8.xml><?xml version="1.0" encoding="utf-8"?>
<ds:datastoreItem xmlns:ds="http://schemas.openxmlformats.org/officeDocument/2006/customXml" ds:itemID="{3124C7AB-FAE2-4849-A76A-2FDA4CA9BDF5}">
  <ds:schemaRefs/>
</ds:datastoreItem>
</file>

<file path=customXml/itemProps9.xml><?xml version="1.0" encoding="utf-8"?>
<ds:datastoreItem xmlns:ds="http://schemas.openxmlformats.org/officeDocument/2006/customXml" ds:itemID="{8B9E1593-EAAA-4869-9E1D-526B231FFC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Akshay Saraf</cp:lastModifiedBy>
  <dcterms:created xsi:type="dcterms:W3CDTF">2023-05-07T22:57:35Z</dcterms:created>
  <dcterms:modified xsi:type="dcterms:W3CDTF">2024-07-29T15:59:00Z</dcterms:modified>
</cp:coreProperties>
</file>