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O14" i="1"/>
  <c r="H25"/>
  <c r="I21"/>
  <c r="F22"/>
  <c r="F21"/>
  <c r="C22"/>
  <c r="C21"/>
  <c r="C15"/>
  <c r="P3"/>
  <c r="A4"/>
  <c r="A5"/>
  <c r="A6"/>
  <c r="A7"/>
  <c r="A8"/>
  <c r="A9"/>
  <c r="A3"/>
  <c r="D1"/>
  <c r="E1"/>
  <c r="F1"/>
  <c r="G1"/>
  <c r="H1"/>
  <c r="I1"/>
  <c r="J1"/>
  <c r="K1"/>
  <c r="C1"/>
  <c r="O21"/>
  <c r="O18"/>
  <c r="O3"/>
  <c r="C14"/>
  <c r="D12"/>
  <c r="E12"/>
  <c r="F12"/>
  <c r="G12"/>
  <c r="H12"/>
  <c r="I12"/>
  <c r="J12"/>
  <c r="K12"/>
  <c r="C12"/>
  <c r="M4"/>
  <c r="M5"/>
  <c r="M6"/>
  <c r="M7"/>
  <c r="M8"/>
  <c r="M9"/>
  <c r="M3"/>
</calcChain>
</file>

<file path=xl/sharedStrings.xml><?xml version="1.0" encoding="utf-8"?>
<sst xmlns="http://schemas.openxmlformats.org/spreadsheetml/2006/main" count="24" uniqueCount="24">
  <si>
    <t>En</t>
  </si>
  <si>
    <t>p</t>
  </si>
  <si>
    <t>e\n</t>
  </si>
  <si>
    <t>en</t>
  </si>
  <si>
    <t>cov(e,n)</t>
  </si>
  <si>
    <t>p(e)</t>
  </si>
  <si>
    <t>p(n)</t>
  </si>
  <si>
    <t>Ee</t>
  </si>
  <si>
    <t>Ee2</t>
  </si>
  <si>
    <t>En2</t>
  </si>
  <si>
    <t>n2</t>
  </si>
  <si>
    <t>e2</t>
  </si>
  <si>
    <t>Ee*En</t>
  </si>
  <si>
    <t>E(en)</t>
  </si>
  <si>
    <t>De</t>
  </si>
  <si>
    <t>Dn</t>
  </si>
  <si>
    <t>Oe</t>
  </si>
  <si>
    <t>On</t>
  </si>
  <si>
    <t>K(e,n)</t>
  </si>
  <si>
    <t>дисперсия</t>
  </si>
  <si>
    <t>коэф корреляции</t>
  </si>
  <si>
    <t>ковариация</t>
  </si>
  <si>
    <t>E</t>
  </si>
  <si>
    <t>мат ожид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</si>
</sst>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2" fontId="0" fillId="2" borderId="0" xfId="0" applyNumberFormat="1" applyFill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selection activeCell="P7" sqref="P7"/>
    </sheetView>
  </sheetViews>
  <sheetFormatPr defaultRowHeight="14.5"/>
  <cols>
    <col min="1" max="1" width="9.81640625" customWidth="1"/>
  </cols>
  <sheetData>
    <row r="1" spans="1:16">
      <c r="A1" s="1"/>
      <c r="B1" s="1" t="s">
        <v>10</v>
      </c>
      <c r="C1" s="1">
        <f>POWER(C2,2)</f>
        <v>1</v>
      </c>
      <c r="D1" s="1">
        <f t="shared" ref="D1:K1" si="0">POWER(D2,2)</f>
        <v>4</v>
      </c>
      <c r="E1" s="1">
        <f t="shared" si="0"/>
        <v>9</v>
      </c>
      <c r="F1" s="1">
        <f t="shared" si="0"/>
        <v>16</v>
      </c>
      <c r="G1" s="1">
        <f t="shared" si="0"/>
        <v>36</v>
      </c>
      <c r="H1" s="1">
        <f t="shared" si="0"/>
        <v>64</v>
      </c>
      <c r="I1" s="1">
        <f t="shared" si="0"/>
        <v>81</v>
      </c>
      <c r="J1" s="1">
        <f t="shared" si="0"/>
        <v>144</v>
      </c>
      <c r="K1" s="1">
        <f t="shared" si="0"/>
        <v>256</v>
      </c>
      <c r="L1" s="1"/>
      <c r="M1" s="1"/>
      <c r="N1" s="1"/>
      <c r="O1" s="1"/>
      <c r="P1" s="1"/>
    </row>
    <row r="2" spans="1:16">
      <c r="A2" s="1" t="s">
        <v>11</v>
      </c>
      <c r="B2" s="1" t="s">
        <v>2</v>
      </c>
      <c r="C2" s="1">
        <v>1</v>
      </c>
      <c r="D2" s="1">
        <v>2</v>
      </c>
      <c r="E2" s="1">
        <v>3</v>
      </c>
      <c r="F2" s="1">
        <v>4</v>
      </c>
      <c r="G2" s="1">
        <v>6</v>
      </c>
      <c r="H2" s="1">
        <v>8</v>
      </c>
      <c r="I2" s="1">
        <v>9</v>
      </c>
      <c r="J2" s="1">
        <v>12</v>
      </c>
      <c r="K2" s="1">
        <v>16</v>
      </c>
      <c r="L2" s="1"/>
      <c r="M2" s="1" t="s">
        <v>6</v>
      </c>
      <c r="N2" s="1"/>
      <c r="O2" s="4" t="s">
        <v>0</v>
      </c>
      <c r="P2" s="1" t="s">
        <v>9</v>
      </c>
    </row>
    <row r="3" spans="1:16">
      <c r="A3" s="1">
        <f>POWER(B3,2)</f>
        <v>4</v>
      </c>
      <c r="B3" s="1">
        <v>2</v>
      </c>
      <c r="C3" s="2">
        <v>6.25E-2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/>
      <c r="M3" s="3">
        <f>SUM(C3:K3)</f>
        <v>6.25E-2</v>
      </c>
      <c r="N3" s="1"/>
      <c r="O3" s="4">
        <f>SUMPRODUCT(B3:B9,M3:M9)</f>
        <v>5</v>
      </c>
      <c r="P3" s="1">
        <f>SUMPRODUCT(A3:A9,M3:M9)</f>
        <v>27.5</v>
      </c>
    </row>
    <row r="4" spans="1:16">
      <c r="A4" s="1">
        <f t="shared" ref="A4:A9" si="1">POWER(B4,2)</f>
        <v>9</v>
      </c>
      <c r="B4" s="1">
        <v>3</v>
      </c>
      <c r="C4" s="3">
        <v>0</v>
      </c>
      <c r="D4" s="2">
        <v>0.125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1"/>
      <c r="M4" s="3">
        <f t="shared" ref="M4:M9" si="2">SUM(C4:K4)</f>
        <v>0.125</v>
      </c>
      <c r="N4" s="1"/>
      <c r="O4" s="1"/>
      <c r="P4" s="1"/>
    </row>
    <row r="5" spans="1:16">
      <c r="A5" s="1">
        <f t="shared" si="1"/>
        <v>16</v>
      </c>
      <c r="B5" s="1">
        <v>4</v>
      </c>
      <c r="C5" s="3">
        <v>0</v>
      </c>
      <c r="D5" s="3">
        <v>0</v>
      </c>
      <c r="E5" s="2">
        <v>0.125</v>
      </c>
      <c r="F5" s="2">
        <v>6.25E-2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1"/>
      <c r="M5" s="3">
        <f t="shared" si="2"/>
        <v>0.1875</v>
      </c>
      <c r="N5" s="1"/>
      <c r="O5" s="1"/>
      <c r="P5" s="1"/>
    </row>
    <row r="6" spans="1:16">
      <c r="A6" s="1">
        <f t="shared" si="1"/>
        <v>25</v>
      </c>
      <c r="B6" s="1">
        <v>5</v>
      </c>
      <c r="C6" s="3">
        <v>0</v>
      </c>
      <c r="D6" s="3">
        <v>0</v>
      </c>
      <c r="E6" s="3">
        <v>0</v>
      </c>
      <c r="F6" s="2">
        <v>0.125</v>
      </c>
      <c r="G6" s="2">
        <v>0.125</v>
      </c>
      <c r="H6" s="3">
        <v>0</v>
      </c>
      <c r="I6" s="3">
        <v>0</v>
      </c>
      <c r="J6" s="3">
        <v>0</v>
      </c>
      <c r="K6" s="3">
        <v>0</v>
      </c>
      <c r="L6" s="1"/>
      <c r="M6" s="3">
        <f t="shared" si="2"/>
        <v>0.25</v>
      </c>
      <c r="N6" s="1"/>
      <c r="O6" s="1"/>
      <c r="P6" s="1"/>
    </row>
    <row r="7" spans="1:16">
      <c r="A7" s="1">
        <f t="shared" si="1"/>
        <v>36</v>
      </c>
      <c r="B7" s="1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">
        <v>0.125</v>
      </c>
      <c r="I7" s="2">
        <v>6.25E-2</v>
      </c>
      <c r="J7" s="3">
        <v>0</v>
      </c>
      <c r="K7" s="3">
        <v>0</v>
      </c>
      <c r="L7" s="1"/>
      <c r="M7" s="3">
        <f t="shared" si="2"/>
        <v>0.1875</v>
      </c>
      <c r="N7" s="1"/>
      <c r="O7" s="1"/>
      <c r="P7" s="1"/>
    </row>
    <row r="8" spans="1:16">
      <c r="A8" s="1">
        <f t="shared" si="1"/>
        <v>49</v>
      </c>
      <c r="B8" s="1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>
        <v>0.125</v>
      </c>
      <c r="K8" s="3">
        <v>0</v>
      </c>
      <c r="L8" s="1"/>
      <c r="M8" s="3">
        <f t="shared" si="2"/>
        <v>0.125</v>
      </c>
      <c r="N8" s="1"/>
      <c r="O8" s="1"/>
      <c r="P8" s="1"/>
    </row>
    <row r="9" spans="1:16">
      <c r="A9" s="1">
        <f t="shared" si="1"/>
        <v>64</v>
      </c>
      <c r="B9" s="1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2">
        <v>6.25E-2</v>
      </c>
      <c r="L9" s="1"/>
      <c r="M9" s="3">
        <f t="shared" si="2"/>
        <v>6.25E-2</v>
      </c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 t="s">
        <v>5</v>
      </c>
      <c r="C12" s="3">
        <f>SUM(C3:C9)</f>
        <v>6.25E-2</v>
      </c>
      <c r="D12" s="3">
        <f t="shared" ref="D12:K12" si="3">SUM(D3:D9)</f>
        <v>0.125</v>
      </c>
      <c r="E12" s="3">
        <f t="shared" si="3"/>
        <v>0.125</v>
      </c>
      <c r="F12" s="3">
        <f t="shared" si="3"/>
        <v>0.1875</v>
      </c>
      <c r="G12" s="3">
        <f t="shared" si="3"/>
        <v>0.125</v>
      </c>
      <c r="H12" s="3">
        <f t="shared" si="3"/>
        <v>0.125</v>
      </c>
      <c r="I12" s="3">
        <f t="shared" si="3"/>
        <v>6.25E-2</v>
      </c>
      <c r="J12" s="3">
        <f t="shared" si="3"/>
        <v>0.125</v>
      </c>
      <c r="K12" s="3">
        <f t="shared" si="3"/>
        <v>6.25E-2</v>
      </c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4" t="s">
        <v>7</v>
      </c>
      <c r="C14" s="4">
        <f>SUMPRODUCT(C2:K2,C12:K12)</f>
        <v>6.25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12</v>
      </c>
      <c r="O14" s="1">
        <f>C14*O3</f>
        <v>31.25</v>
      </c>
      <c r="P14" s="1"/>
    </row>
    <row r="15" spans="1:16">
      <c r="A15" s="1"/>
      <c r="B15" s="1" t="s">
        <v>8</v>
      </c>
      <c r="C15" s="1">
        <f>SUMPRODUCT(C1:K1,C12:K12)</f>
        <v>56.25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 t="s">
        <v>3</v>
      </c>
      <c r="C17" s="1">
        <v>2</v>
      </c>
      <c r="D17" s="1">
        <v>6</v>
      </c>
      <c r="E17" s="1">
        <v>12</v>
      </c>
      <c r="F17" s="1">
        <v>16</v>
      </c>
      <c r="G17" s="1">
        <v>20</v>
      </c>
      <c r="H17" s="1">
        <v>30</v>
      </c>
      <c r="I17" s="1">
        <v>48</v>
      </c>
      <c r="J17" s="1">
        <v>54</v>
      </c>
      <c r="K17" s="1">
        <v>84</v>
      </c>
      <c r="L17" s="1">
        <v>128</v>
      </c>
      <c r="M17" s="1"/>
      <c r="N17" s="1"/>
      <c r="O17" s="1"/>
      <c r="P17" s="1"/>
    </row>
    <row r="18" spans="1:16">
      <c r="A18" s="1"/>
      <c r="B18" s="1" t="s">
        <v>1</v>
      </c>
      <c r="C18" s="2">
        <v>6.25E-2</v>
      </c>
      <c r="D18" s="2">
        <v>0.125</v>
      </c>
      <c r="E18" s="2">
        <v>0.125</v>
      </c>
      <c r="F18" s="2">
        <v>6.25E-2</v>
      </c>
      <c r="G18" s="2">
        <v>0.125</v>
      </c>
      <c r="H18" s="2">
        <v>0.125</v>
      </c>
      <c r="I18" s="2">
        <v>0.125</v>
      </c>
      <c r="J18" s="2">
        <v>6.25E-2</v>
      </c>
      <c r="K18" s="2">
        <v>0.125</v>
      </c>
      <c r="L18" s="2">
        <v>6.25E-2</v>
      </c>
      <c r="M18" s="1"/>
      <c r="N18" s="1" t="s">
        <v>13</v>
      </c>
      <c r="O18" s="1">
        <f>SUMPRODUCT(C17:L17,C18:L18)</f>
        <v>37.5</v>
      </c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4" t="s">
        <v>14</v>
      </c>
      <c r="C21" s="7">
        <f>C15-(POWER(C14,2))</f>
        <v>17.1875</v>
      </c>
      <c r="D21" s="1"/>
      <c r="E21" s="1" t="s">
        <v>16</v>
      </c>
      <c r="F21" s="5">
        <f>SQRT(C21)</f>
        <v>4.1457809879442502</v>
      </c>
      <c r="G21" s="1"/>
      <c r="H21" s="4" t="s">
        <v>18</v>
      </c>
      <c r="I21" s="6">
        <f>O21/(F21*F22)</f>
        <v>0.95346258924559213</v>
      </c>
      <c r="J21" s="1"/>
      <c r="K21" s="1"/>
      <c r="L21" s="1"/>
      <c r="M21" s="1"/>
      <c r="N21" s="4" t="s">
        <v>4</v>
      </c>
      <c r="O21" s="4">
        <f>O18-O14</f>
        <v>6.25</v>
      </c>
      <c r="P21" s="1"/>
    </row>
    <row r="22" spans="1:16">
      <c r="A22" s="1"/>
      <c r="B22" s="4" t="s">
        <v>15</v>
      </c>
      <c r="C22" s="4">
        <f>P3-(POWER(O3,2))</f>
        <v>2.5</v>
      </c>
      <c r="D22" s="1"/>
      <c r="E22" s="1" t="s">
        <v>17</v>
      </c>
      <c r="F22" s="5">
        <f>SQRT(C22)</f>
        <v>1.5811388300841898</v>
      </c>
      <c r="G22" s="1"/>
      <c r="H22" s="9" t="s">
        <v>20</v>
      </c>
      <c r="I22" s="9"/>
      <c r="J22" s="1"/>
      <c r="K22" s="1"/>
      <c r="L22" s="1"/>
      <c r="M22" s="1"/>
      <c r="N22" s="9" t="s">
        <v>21</v>
      </c>
      <c r="O22" s="9"/>
      <c r="P22" s="1"/>
    </row>
    <row r="23" spans="1:16">
      <c r="A23" s="1"/>
      <c r="B23" s="9" t="s">
        <v>19</v>
      </c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5" spans="1:16">
      <c r="G25" s="8" t="s">
        <v>22</v>
      </c>
      <c r="H25" s="8" t="str">
        <f>"-"</f>
        <v>-</v>
      </c>
      <c r="I25" s="8" t="s">
        <v>23</v>
      </c>
    </row>
  </sheetData>
  <mergeCells count="3">
    <mergeCell ref="B23:C23"/>
    <mergeCell ref="H22:I22"/>
    <mergeCell ref="N22:O2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2020-01-10T21:13:22Z</dcterms:modified>
</cp:coreProperties>
</file>