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10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hypothesis_4" localSheetId="0">Лист1!$B$3:$B$12</definedName>
  </definedNames>
  <calcPr calcId="124519"/>
</workbook>
</file>

<file path=xl/calcChain.xml><?xml version="1.0" encoding="utf-8"?>
<calcChain xmlns="http://schemas.openxmlformats.org/spreadsheetml/2006/main">
  <c r="C21" i="1"/>
  <c r="H20" s="1"/>
  <c r="G15"/>
  <c r="E3"/>
  <c r="D3"/>
  <c r="C4"/>
  <c r="C5"/>
  <c r="C6"/>
  <c r="C7"/>
  <c r="C8"/>
  <c r="C9"/>
  <c r="C10"/>
  <c r="C11"/>
  <c r="C12"/>
  <c r="C3"/>
</calcChain>
</file>

<file path=xl/connections.xml><?xml version="1.0" encoding="utf-8"?>
<connections xmlns="http://schemas.openxmlformats.org/spreadsheetml/2006/main">
  <connection id="1" name="hypothesis_4" type="6" refreshedVersion="3" background="1" saveData="1">
    <textPr codePage="65001" sourceFile="C:\Users\vivos\Desktop\Новая папка\hypothesis_4.csv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<sst xmlns="http://schemas.openxmlformats.org/spreadsheetml/2006/main" count="27" uniqueCount="27">
  <si>
    <t>X</t>
  </si>
  <si>
    <t>26.6681349380669</t>
  </si>
  <si>
    <t>27.9935107578276</t>
  </si>
  <si>
    <t>29.3332198730277</t>
  </si>
  <si>
    <t>29.8150536814355</t>
  </si>
  <si>
    <t>29.7448132919308</t>
  </si>
  <si>
    <t>32.0454102670774</t>
  </si>
  <si>
    <t>31.3657179326619</t>
  </si>
  <si>
    <t>26.6775994809941</t>
  </si>
  <si>
    <t>31.366414264543</t>
  </si>
  <si>
    <t>28.2048001331568</t>
  </si>
  <si>
    <t>norm X</t>
  </si>
  <si>
    <t>ср X</t>
  </si>
  <si>
    <t>кол-во X</t>
  </si>
  <si>
    <t>n</t>
  </si>
  <si>
    <r>
      <t>σ</t>
    </r>
    <r>
      <rPr>
        <sz val="11"/>
        <color theme="1"/>
        <rFont val="Calibri"/>
        <family val="2"/>
        <charset val="204"/>
      </rPr>
      <t>²</t>
    </r>
  </si>
  <si>
    <t>дисперсия</t>
  </si>
  <si>
    <t>p(X)</t>
  </si>
  <si>
    <t>ф-ция отклонения</t>
  </si>
  <si>
    <t>a0</t>
  </si>
  <si>
    <t>среднее время</t>
  </si>
  <si>
    <t>C</t>
  </si>
  <si>
    <t>квантиль</t>
  </si>
  <si>
    <t>ε</t>
  </si>
  <si>
    <t>уровень знач-ти критерия</t>
  </si>
  <si>
    <t>p(X) &lt; C</t>
  </si>
  <si>
    <t>гипотеза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</si>
</sst>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/>
    <xf numFmtId="16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hypothesis_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25"/>
  <sheetViews>
    <sheetView tabSelected="1" workbookViewId="0">
      <selection activeCell="G12" sqref="G12"/>
    </sheetView>
  </sheetViews>
  <sheetFormatPr defaultRowHeight="14.5"/>
  <cols>
    <col min="2" max="2" width="16.7265625" bestFit="1" customWidth="1"/>
  </cols>
  <sheetData>
    <row r="1" spans="2:7">
      <c r="B1" s="1"/>
      <c r="C1" s="1"/>
      <c r="D1" s="1"/>
      <c r="E1" s="1" t="s">
        <v>14</v>
      </c>
    </row>
    <row r="2" spans="2:7">
      <c r="B2" s="1" t="s">
        <v>0</v>
      </c>
      <c r="C2" s="1" t="s">
        <v>11</v>
      </c>
      <c r="D2" s="1" t="s">
        <v>12</v>
      </c>
      <c r="E2" s="1" t="s">
        <v>13</v>
      </c>
      <c r="F2" s="1"/>
      <c r="G2" s="1"/>
    </row>
    <row r="3" spans="2:7">
      <c r="B3" s="1" t="s">
        <v>1</v>
      </c>
      <c r="C3" s="1">
        <f>VALUE(SUBSTITUTE(B3,".",","))</f>
        <v>26.668134938066899</v>
      </c>
      <c r="D3" s="3">
        <f>AVERAGE(C3:C12)</f>
        <v>29.321467462072171</v>
      </c>
      <c r="E3" s="1">
        <f>COUNT(C3:C12)</f>
        <v>10</v>
      </c>
      <c r="G3" s="2"/>
    </row>
    <row r="4" spans="2:7">
      <c r="B4" s="1" t="s">
        <v>2</v>
      </c>
      <c r="C4" s="1">
        <f t="shared" ref="C4:C12" si="0">VALUE(SUBSTITUTE(B4,".",","))</f>
        <v>27.9935107578276</v>
      </c>
      <c r="D4" s="1"/>
      <c r="E4" s="1"/>
    </row>
    <row r="5" spans="2:7">
      <c r="B5" s="1" t="s">
        <v>3</v>
      </c>
      <c r="C5" s="1">
        <f t="shared" si="0"/>
        <v>29.333219873027701</v>
      </c>
      <c r="D5" s="1"/>
      <c r="E5" s="1"/>
    </row>
    <row r="6" spans="2:7">
      <c r="B6" s="1" t="s">
        <v>4</v>
      </c>
      <c r="C6" s="1">
        <f t="shared" si="0"/>
        <v>29.815053681435501</v>
      </c>
      <c r="D6" s="1"/>
      <c r="E6" s="1"/>
    </row>
    <row r="7" spans="2:7">
      <c r="B7" s="1" t="s">
        <v>5</v>
      </c>
      <c r="C7" s="1">
        <f t="shared" si="0"/>
        <v>29.7448132919308</v>
      </c>
      <c r="D7" s="1"/>
      <c r="E7" s="1"/>
    </row>
    <row r="8" spans="2:7">
      <c r="B8" s="1" t="s">
        <v>6</v>
      </c>
      <c r="C8" s="1">
        <f t="shared" si="0"/>
        <v>32.045410267077401</v>
      </c>
      <c r="D8" s="1"/>
      <c r="E8" s="1"/>
    </row>
    <row r="9" spans="2:7">
      <c r="B9" s="1" t="s">
        <v>7</v>
      </c>
      <c r="C9" s="1">
        <f t="shared" si="0"/>
        <v>31.365717932661902</v>
      </c>
      <c r="D9" s="1"/>
      <c r="E9" s="1"/>
    </row>
    <row r="10" spans="2:7">
      <c r="B10" s="1" t="s">
        <v>8</v>
      </c>
      <c r="C10" s="1">
        <f t="shared" si="0"/>
        <v>26.6775994809941</v>
      </c>
      <c r="D10" s="1"/>
      <c r="E10" s="1"/>
    </row>
    <row r="11" spans="2:7">
      <c r="B11" s="1" t="s">
        <v>9</v>
      </c>
      <c r="C11" s="1">
        <f t="shared" si="0"/>
        <v>31.366414264543</v>
      </c>
      <c r="D11" s="1"/>
      <c r="E11" s="1"/>
    </row>
    <row r="12" spans="2:7">
      <c r="B12" s="1" t="s">
        <v>10</v>
      </c>
      <c r="C12" s="1">
        <f t="shared" si="0"/>
        <v>28.204800133156802</v>
      </c>
      <c r="D12" s="1"/>
      <c r="E12" s="1"/>
    </row>
    <row r="15" spans="2:7">
      <c r="B15" s="4" t="s">
        <v>15</v>
      </c>
      <c r="C15" s="4">
        <v>6</v>
      </c>
      <c r="F15" s="4" t="s">
        <v>17</v>
      </c>
      <c r="G15" s="7">
        <f>ABS(SQRT(E3)*((D3-C18)/SQRT(C15)))</f>
        <v>4.287996055191778</v>
      </c>
    </row>
    <row r="16" spans="2:7">
      <c r="B16" s="8" t="s">
        <v>16</v>
      </c>
      <c r="C16" s="8"/>
      <c r="F16" s="9" t="s">
        <v>18</v>
      </c>
      <c r="G16" s="9"/>
    </row>
    <row r="18" spans="2:8">
      <c r="B18" s="4" t="s">
        <v>19</v>
      </c>
      <c r="C18" s="4">
        <v>26</v>
      </c>
    </row>
    <row r="19" spans="2:8">
      <c r="B19" s="9" t="s">
        <v>20</v>
      </c>
      <c r="C19" s="9"/>
      <c r="H19" s="5" t="s">
        <v>26</v>
      </c>
    </row>
    <row r="20" spans="2:8">
      <c r="F20" s="10" t="s">
        <v>25</v>
      </c>
      <c r="G20" s="10"/>
      <c r="H20" s="6" t="str">
        <f>IF(G15&lt;C21,"верна","отверг")</f>
        <v>отверг</v>
      </c>
    </row>
    <row r="21" spans="2:8">
      <c r="B21" s="4" t="s">
        <v>21</v>
      </c>
      <c r="C21" s="7">
        <f>NORMSINV(1-(C24/2))</f>
        <v>2.5758293035489102</v>
      </c>
    </row>
    <row r="22" spans="2:8">
      <c r="B22" s="9" t="s">
        <v>22</v>
      </c>
      <c r="C22" s="9"/>
    </row>
    <row r="24" spans="2:8">
      <c r="B24" s="4" t="s">
        <v>23</v>
      </c>
      <c r="C24" s="4">
        <v>0.01</v>
      </c>
    </row>
    <row r="25" spans="2:8">
      <c r="B25" s="9" t="s">
        <v>24</v>
      </c>
      <c r="C25" s="9"/>
    </row>
  </sheetData>
  <mergeCells count="6">
    <mergeCell ref="B16:C16"/>
    <mergeCell ref="F16:G16"/>
    <mergeCell ref="B19:C19"/>
    <mergeCell ref="B22:C22"/>
    <mergeCell ref="B25:C25"/>
    <mergeCell ref="F20:G20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Лист1!hypothesis_4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2020-01-10T21:16:22Z</dcterms:modified>
</cp:coreProperties>
</file>