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Akshat\git\cloned project\Voice_Biometrics_dev\"/>
    </mc:Choice>
  </mc:AlternateContent>
  <xr:revisionPtr revIDLastSave="0" documentId="13_ncr:1_{A9BA25D8-1983-4A56-B3B8-B0EB5FAF3C40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5" i="1"/>
  <c r="G12" i="1"/>
  <c r="I12" i="1" s="1"/>
  <c r="G11" i="1"/>
  <c r="I11" i="1" s="1"/>
  <c r="G10" i="1"/>
  <c r="I10" i="1" s="1"/>
  <c r="G8" i="1"/>
  <c r="I8" i="1" s="1"/>
  <c r="G9" i="1"/>
  <c r="I9" i="1" s="1"/>
  <c r="G7" i="1"/>
  <c r="I7" i="1" s="1"/>
  <c r="G6" i="1"/>
  <c r="I6" i="1" s="1"/>
  <c r="I5" i="1"/>
  <c r="N5" i="1" l="1"/>
  <c r="N10" i="1"/>
  <c r="N11" i="1"/>
  <c r="N12" i="1"/>
  <c r="N9" i="1"/>
  <c r="N6" i="1"/>
  <c r="N8" i="1"/>
  <c r="N7" i="1"/>
</calcChain>
</file>

<file path=xl/sharedStrings.xml><?xml version="1.0" encoding="utf-8"?>
<sst xmlns="http://schemas.openxmlformats.org/spreadsheetml/2006/main" count="30" uniqueCount="26">
  <si>
    <t>Test train Split</t>
  </si>
  <si>
    <t>Result</t>
  </si>
  <si>
    <t>accuracy 0.98</t>
  </si>
  <si>
    <t xml:space="preserve">Benjamin_Netanyau 0.95 0.98 0.97 </t>
  </si>
  <si>
    <t xml:space="preserve">Jens_Stoltenberg 0.98 0.95 0.96 310 </t>
  </si>
  <si>
    <t xml:space="preserve">Julia_Gillard 0.99 0.99 0.99 283 </t>
  </si>
  <si>
    <t xml:space="preserve">Magaret_Tarcher 0.98 0.99 0.98 283 </t>
  </si>
  <si>
    <t>Nelson_Mandela 1.00 1.00 1.00 315</t>
  </si>
  <si>
    <t>Size of X</t>
  </si>
  <si>
    <t>No. of class</t>
  </si>
  <si>
    <t>Avg sample per class</t>
  </si>
  <si>
    <t>Time per frame (s)</t>
  </si>
  <si>
    <t>Total time per person</t>
  </si>
  <si>
    <t>No. of Frame</t>
  </si>
  <si>
    <t>Percentage test</t>
  </si>
  <si>
    <t>Total Time in Min</t>
  </si>
  <si>
    <t>Accuracy</t>
  </si>
  <si>
    <t>Length of each utterance</t>
  </si>
  <si>
    <t>Test train split</t>
  </si>
  <si>
    <t>no. of mfccs</t>
  </si>
  <si>
    <t>ith MFCC</t>
  </si>
  <si>
    <t xml:space="preserve"> </t>
  </si>
  <si>
    <t>MFCC with more speaker size</t>
  </si>
  <si>
    <t>Number of Speaker</t>
  </si>
  <si>
    <t>Time per speaker</t>
  </si>
  <si>
    <t>Fitting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</si>
</sst>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11829</xdr:colOff>
      <xdr:row>3</xdr:row>
      <xdr:rowOff>10886</xdr:rowOff>
    </xdr:from>
    <xdr:to>
      <xdr:col>4</xdr:col>
      <xdr:colOff>16868</xdr:colOff>
      <xdr:row>10</xdr:row>
      <xdr:rowOff>146958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4E0D-210F-4EE6-3360-7F1DC1681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6043" y="566057"/>
          <a:ext cx="3140125" cy="1431472"/>
        </a:xfrm>
        <a:prstGeom prst="rect">
          <a:avLst/>
        </a:prstGeom>
      </xdr:spPr>
    </xdr:pic>
    <xdr:clientData/>
  </xdr:twoCellAnchor>
  <xdr:twoCellAnchor editAs="oneCell">
    <xdr:from>
      <xdr:col>3</xdr:col>
      <xdr:colOff>7894</xdr:colOff>
      <xdr:row>12</xdr:row>
      <xdr:rowOff>10885</xdr:rowOff>
    </xdr:from>
    <xdr:to>
      <xdr:col>4</xdr:col>
      <xdr:colOff>16223</xdr:colOff>
      <xdr:row>20</xdr:row>
      <xdr:rowOff>48986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A45596-A0D5-8EF1-EECF-6234A8A2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2108" y="2231571"/>
          <a:ext cx="3143415" cy="15185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21772</xdr:colOff>
      <xdr:row>21</xdr:row>
      <xdr:rowOff>103415</xdr:rowOff>
    </xdr:from>
    <xdr:to>
      <xdr:col>3</xdr:col>
      <xdr:colOff>3127240</xdr:colOff>
      <xdr:row>29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F46AC7-94F1-1CA5-C6F2-5D726A90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5986" y="3989615"/>
          <a:ext cx="3105468" cy="1513114"/>
        </a:xfrm>
        <a:prstGeom prst="rect">
          <a:avLst/>
        </a:prstGeom>
      </xdr:spPr>
    </xdr:pic>
    <xdr:clientData/>
  </xdr:twoCellAnchor>
  <xdr:twoCellAnchor editAs="oneCell">
    <xdr:from>
      <xdr:col>3</xdr:col>
      <xdr:colOff>5443</xdr:colOff>
      <xdr:row>30</xdr:row>
      <xdr:rowOff>179615</xdr:rowOff>
    </xdr:from>
    <xdr:to>
      <xdr:col>3</xdr:col>
      <xdr:colOff>3118780</xdr:colOff>
      <xdr:row>39</xdr:row>
      <xdr:rowOff>26398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0C4AA-205D-651B-6296-B0C3AFEE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9657" y="5731329"/>
          <a:ext cx="3113337" cy="1512298"/>
        </a:xfrm>
        <a:prstGeom prst="rect">
          <a:avLst/>
        </a:prstGeom>
      </xdr:spPr>
    </xdr:pic>
    <xdr:clientData/>
  </xdr:twoCellAnchor>
  <xdr:twoCellAnchor editAs="oneCell">
    <xdr:from>
      <xdr:col>2</xdr:col>
      <xdr:colOff>1377043</xdr:colOff>
      <xdr:row>40</xdr:row>
      <xdr:rowOff>136070</xdr:rowOff>
    </xdr:from>
    <xdr:to>
      <xdr:col>3</xdr:col>
      <xdr:colOff>3103144</xdr:colOff>
      <xdr:row>49</xdr:row>
      <xdr:rowOff>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25654E-B7D3-5BFA-2F2A-23B1FD1F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3329" y="7538356"/>
          <a:ext cx="3114028" cy="1529969"/>
        </a:xfrm>
        <a:prstGeom prst="rect">
          <a:avLst/>
        </a:prstGeom>
      </xdr:spPr>
    </xdr:pic>
    <xdr:clientData/>
  </xdr:twoCellAnchor>
  <xdr:twoCellAnchor editAs="oneCell">
    <xdr:from>
      <xdr:col>3</xdr:col>
      <xdr:colOff>5443</xdr:colOff>
      <xdr:row>51</xdr:row>
      <xdr:rowOff>27214</xdr:rowOff>
    </xdr:from>
    <xdr:to>
      <xdr:col>4</xdr:col>
      <xdr:colOff>33697</xdr:colOff>
      <xdr:row>59</xdr:row>
      <xdr:rowOff>68559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73EDA5-907E-BFA5-D785-7D6FB336D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99657" y="9465128"/>
          <a:ext cx="3163340" cy="1521802"/>
        </a:xfrm>
        <a:prstGeom prst="rect">
          <a:avLst/>
        </a:prstGeom>
      </xdr:spPr>
    </xdr:pic>
    <xdr:clientData/>
  </xdr:twoCellAnchor>
  <xdr:twoCellAnchor editAs="oneCell">
    <xdr:from>
      <xdr:col>25</xdr:col>
      <xdr:colOff>16329</xdr:colOff>
      <xdr:row>1</xdr:row>
      <xdr:rowOff>163286</xdr:rowOff>
    </xdr:from>
    <xdr:to>
      <xdr:col>26</xdr:col>
      <xdr:colOff>8894</xdr:colOff>
      <xdr:row>10</xdr:row>
      <xdr:rowOff>119743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893E7B-A3DE-E1DC-99D3-C3A23D44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215772" y="348343"/>
          <a:ext cx="3394351" cy="162197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3390900</xdr:colOff>
      <xdr:row>21</xdr:row>
      <xdr:rowOff>31991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19B1E5-F3CF-68B4-0D45-9A4770DF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199443" y="2220686"/>
          <a:ext cx="3390900" cy="169750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26</xdr:col>
      <xdr:colOff>21484</xdr:colOff>
      <xdr:row>31</xdr:row>
      <xdr:rowOff>3378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36D9C3-56EE-241E-78AB-27A3D8AC5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188271" y="4096466"/>
          <a:ext cx="3423270" cy="1679205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32</xdr:row>
      <xdr:rowOff>0</xdr:rowOff>
    </xdr:from>
    <xdr:to>
      <xdr:col>26</xdr:col>
      <xdr:colOff>35888</xdr:colOff>
      <xdr:row>40</xdr:row>
      <xdr:rowOff>172724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162A6-A0EF-5640-D5D5-182047379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77254" y="5933312"/>
          <a:ext cx="3439168" cy="165605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42</xdr:row>
      <xdr:rowOff>0</xdr:rowOff>
    </xdr:from>
    <xdr:to>
      <xdr:col>26</xdr:col>
      <xdr:colOff>89042</xdr:colOff>
      <xdr:row>51</xdr:row>
      <xdr:rowOff>41868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7E96C5-A75A-9166-E908-54ED74C0D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177253" y="7787473"/>
          <a:ext cx="3492323" cy="171061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52</xdr:row>
      <xdr:rowOff>0</xdr:rowOff>
    </xdr:from>
    <xdr:to>
      <xdr:col>26</xdr:col>
      <xdr:colOff>35887</xdr:colOff>
      <xdr:row>60</xdr:row>
      <xdr:rowOff>133376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6C6C35-837F-F939-A2D2-7E1042CF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177253" y="9641633"/>
          <a:ext cx="3439168" cy="161670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62</xdr:row>
      <xdr:rowOff>1</xdr:rowOff>
    </xdr:from>
    <xdr:to>
      <xdr:col>26</xdr:col>
      <xdr:colOff>45572</xdr:colOff>
      <xdr:row>70</xdr:row>
      <xdr:rowOff>179436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366FC1-6AA9-DEF0-59E2-85290020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177253" y="11495793"/>
          <a:ext cx="3448853" cy="16627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72</xdr:row>
      <xdr:rowOff>1</xdr:rowOff>
    </xdr:from>
    <xdr:to>
      <xdr:col>26</xdr:col>
      <xdr:colOff>78778</xdr:colOff>
      <xdr:row>81</xdr:row>
      <xdr:rowOff>1973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1036DB-9D95-4D4A-292B-D0A80201A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188271" y="13406618"/>
          <a:ext cx="3480564" cy="1677798"/>
        </a:xfrm>
        <a:prstGeom prst="rect">
          <a:avLst/>
        </a:prstGeom>
      </xdr:spPr>
    </xdr:pic>
    <xdr:clientData/>
  </xdr:twoCellAnchor>
  <xdr:twoCellAnchor editAs="oneCell">
    <xdr:from>
      <xdr:col>32</xdr:col>
      <xdr:colOff>651377</xdr:colOff>
      <xdr:row>3</xdr:row>
      <xdr:rowOff>171883</xdr:rowOff>
    </xdr:from>
    <xdr:to>
      <xdr:col>34</xdr:col>
      <xdr:colOff>2088</xdr:colOff>
      <xdr:row>11</xdr:row>
      <xdr:rowOff>159006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02941F-29AD-FBD4-4B90-6CC25E16A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069595" y="722284"/>
          <a:ext cx="3132561" cy="145486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34</xdr:col>
      <xdr:colOff>45967</xdr:colOff>
      <xdr:row>21</xdr:row>
      <xdr:rowOff>85618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A4A25E-A1FD-CD91-052C-E71E8B65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072584" y="2385072"/>
          <a:ext cx="3177139" cy="1553355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23</xdr:row>
      <xdr:rowOff>1</xdr:rowOff>
    </xdr:from>
    <xdr:to>
      <xdr:col>34</xdr:col>
      <xdr:colOff>41279</xdr:colOff>
      <xdr:row>31</xdr:row>
      <xdr:rowOff>30578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78C37A5-A3D6-0D33-5F9B-55FFDC56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072585" y="4219744"/>
          <a:ext cx="3172450" cy="1498314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32</xdr:row>
      <xdr:rowOff>0</xdr:rowOff>
    </xdr:from>
    <xdr:to>
      <xdr:col>34</xdr:col>
      <xdr:colOff>59541</xdr:colOff>
      <xdr:row>40</xdr:row>
      <xdr:rowOff>30578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2A0DD51-DC2C-B9EC-7A16-278A946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072585" y="5870947"/>
          <a:ext cx="3190712" cy="1498315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41</xdr:row>
      <xdr:rowOff>0</xdr:rowOff>
    </xdr:from>
    <xdr:to>
      <xdr:col>34</xdr:col>
      <xdr:colOff>73866</xdr:colOff>
      <xdr:row>49</xdr:row>
      <xdr:rowOff>7162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C57DC24-7FAA-68D7-10E5-2EF7DF8B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40076" y="7634324"/>
          <a:ext cx="3203508" cy="149678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50</xdr:row>
      <xdr:rowOff>1</xdr:rowOff>
    </xdr:from>
    <xdr:to>
      <xdr:col>34</xdr:col>
      <xdr:colOff>89916</xdr:colOff>
      <xdr:row>58</xdr:row>
      <xdr:rowOff>78778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805B6B9-D975-66BC-6A34-8942220A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7040075" y="9310151"/>
          <a:ext cx="3219559" cy="156840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59</xdr:row>
      <xdr:rowOff>0</xdr:rowOff>
    </xdr:from>
    <xdr:to>
      <xdr:col>34</xdr:col>
      <xdr:colOff>77856</xdr:colOff>
      <xdr:row>67</xdr:row>
      <xdr:rowOff>50132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0E4A8F7-A231-E3E6-6C17-5AC582317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040075" y="10985978"/>
          <a:ext cx="3207499" cy="153975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69</xdr:row>
      <xdr:rowOff>0</xdr:rowOff>
    </xdr:from>
    <xdr:to>
      <xdr:col>34</xdr:col>
      <xdr:colOff>88971</xdr:colOff>
      <xdr:row>77</xdr:row>
      <xdr:rowOff>71615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16D0A9-A726-E21F-4FEC-CD92CE59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040075" y="12848008"/>
          <a:ext cx="3218614" cy="1561239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79</xdr:row>
      <xdr:rowOff>1</xdr:rowOff>
    </xdr:from>
    <xdr:to>
      <xdr:col>34</xdr:col>
      <xdr:colOff>96782</xdr:colOff>
      <xdr:row>87</xdr:row>
      <xdr:rowOff>35809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3AA742D-0AB4-5FFF-8F50-5CDF080C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040075" y="14710039"/>
          <a:ext cx="3226425" cy="1525432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88</xdr:row>
      <xdr:rowOff>0</xdr:rowOff>
    </xdr:from>
    <xdr:to>
      <xdr:col>34</xdr:col>
      <xdr:colOff>72619</xdr:colOff>
      <xdr:row>96</xdr:row>
      <xdr:rowOff>1494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4CDD5A5-907F-E01A-1040-822D4A98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094106" y="16369910"/>
          <a:ext cx="3200538" cy="148817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98</xdr:row>
      <xdr:rowOff>0</xdr:rowOff>
    </xdr:from>
    <xdr:to>
      <xdr:col>34</xdr:col>
      <xdr:colOff>85531</xdr:colOff>
      <xdr:row>106</xdr:row>
      <xdr:rowOff>16159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E05A77-D053-9E7C-D7F1-5AD7F262E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073633" y="18288000"/>
          <a:ext cx="3219061" cy="1509058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108</xdr:row>
      <xdr:rowOff>0</xdr:rowOff>
    </xdr:from>
    <xdr:to>
      <xdr:col>34</xdr:col>
      <xdr:colOff>60321</xdr:colOff>
      <xdr:row>116</xdr:row>
      <xdr:rowOff>73387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4EEF34D-A7C3-C920-D201-9E198471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072585" y="19814446"/>
          <a:ext cx="3191492" cy="154112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117</xdr:row>
      <xdr:rowOff>0</xdr:rowOff>
    </xdr:from>
    <xdr:to>
      <xdr:col>34</xdr:col>
      <xdr:colOff>69799</xdr:colOff>
      <xdr:row>125</xdr:row>
      <xdr:rowOff>48924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29E07B9-2F4C-87F7-002B-28731975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072584" y="21465651"/>
          <a:ext cx="3200971" cy="151666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77</xdr:row>
      <xdr:rowOff>0</xdr:rowOff>
    </xdr:from>
    <xdr:to>
      <xdr:col>3</xdr:col>
      <xdr:colOff>3106303</xdr:colOff>
      <xdr:row>97</xdr:row>
      <xdr:rowOff>165121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A1F67A5-6AE9-F95F-00E8-BE78B1995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106710" y="14126966"/>
          <a:ext cx="3106302" cy="3834463"/>
        </a:xfrm>
        <a:prstGeom prst="rect">
          <a:avLst/>
        </a:prstGeom>
      </xdr:spPr>
    </xdr:pic>
    <xdr:clientData/>
  </xdr:twoCellAnchor>
  <xdr:twoCellAnchor editAs="oneCell">
    <xdr:from>
      <xdr:col>5</xdr:col>
      <xdr:colOff>98162</xdr:colOff>
      <xdr:row>76</xdr:row>
      <xdr:rowOff>76439</xdr:rowOff>
    </xdr:from>
    <xdr:to>
      <xdr:col>7</xdr:col>
      <xdr:colOff>631890</xdr:colOff>
      <xdr:row>87</xdr:row>
      <xdr:rowOff>118323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F39359-D1D5-05C5-E769-EA3B77FE4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434187" y="14104812"/>
          <a:ext cx="2862324" cy="2072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G118"/>
  <sheetViews>
    <sheetView tabSelected="1" topLeftCell="A85" zoomScale="115" zoomScaleNormal="115" workbookViewId="0">
      <selection activeCell="I87" sqref="I87"/>
    </sheetView>
  </sheetViews>
  <sheetFormatPr defaultRowHeight="14.6" x14ac:dyDescent="0.4"/>
  <cols>
    <col min="2" max="2" width="15.07421875" bestFit="1" customWidth="1"/>
    <col min="3" max="3" width="19.61328125" customWidth="1"/>
    <col min="4" max="4" width="44.3046875" customWidth="1"/>
    <col min="5" max="5" width="15.53515625" customWidth="1"/>
    <col min="6" max="6" width="16.07421875" customWidth="1"/>
    <col min="7" max="7" width="16.84375" customWidth="1"/>
    <col min="8" max="8" width="15.15234375" customWidth="1"/>
    <col min="9" max="9" width="20.53515625" customWidth="1"/>
    <col min="10" max="10" width="18.61328125" customWidth="1"/>
    <col min="11" max="11" width="18.84375" customWidth="1"/>
    <col min="12" max="12" width="23.84375" customWidth="1"/>
    <col min="13" max="13" width="22.15234375" customWidth="1"/>
    <col min="14" max="14" width="15.3046875" bestFit="1" customWidth="1"/>
    <col min="20" max="20" width="9.23046875" style="5"/>
    <col min="22" max="22" width="27" customWidth="1"/>
    <col min="23" max="23" width="21.3828125" customWidth="1"/>
    <col min="25" max="25" width="17.3046875" customWidth="1"/>
    <col min="26" max="26" width="48.07421875" customWidth="1"/>
    <col min="29" max="29" width="9.23046875" style="5"/>
    <col min="31" max="31" width="21.765625" customWidth="1"/>
    <col min="34" max="34" width="44.23046875" customWidth="1"/>
    <col min="35" max="35" width="15.921875" customWidth="1"/>
  </cols>
  <sheetData>
    <row r="3" spans="3:33" x14ac:dyDescent="0.4">
      <c r="C3" s="1" t="s">
        <v>0</v>
      </c>
      <c r="D3" s="1" t="s">
        <v>1</v>
      </c>
      <c r="F3" s="2" t="s">
        <v>14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13</v>
      </c>
      <c r="L3" s="2" t="s">
        <v>17</v>
      </c>
      <c r="M3" s="2" t="s">
        <v>12</v>
      </c>
      <c r="N3" s="2" t="s">
        <v>15</v>
      </c>
      <c r="P3" s="2" t="s">
        <v>16</v>
      </c>
      <c r="V3" s="2" t="s">
        <v>18</v>
      </c>
      <c r="W3" s="2" t="s">
        <v>19</v>
      </c>
      <c r="Y3" s="2" t="s">
        <v>16</v>
      </c>
      <c r="AE3" s="2" t="s">
        <v>20</v>
      </c>
      <c r="AF3" s="2"/>
      <c r="AG3" s="2" t="s">
        <v>16</v>
      </c>
    </row>
    <row r="4" spans="3:33" x14ac:dyDescent="0.4">
      <c r="D4" t="s">
        <v>2</v>
      </c>
      <c r="V4">
        <v>0.3</v>
      </c>
      <c r="W4">
        <v>13</v>
      </c>
      <c r="Y4">
        <v>0.98</v>
      </c>
    </row>
    <row r="5" spans="3:33" x14ac:dyDescent="0.4">
      <c r="C5">
        <v>0.2</v>
      </c>
      <c r="D5" t="s">
        <v>3</v>
      </c>
      <c r="E5">
        <v>7501</v>
      </c>
      <c r="F5">
        <v>0</v>
      </c>
      <c r="G5">
        <v>7501</v>
      </c>
      <c r="H5">
        <v>5</v>
      </c>
      <c r="I5">
        <f t="shared" ref="I5:I12" si="0">G5/H5</f>
        <v>1500.2</v>
      </c>
      <c r="J5">
        <v>9.2999999999999999E-2</v>
      </c>
      <c r="K5">
        <v>32</v>
      </c>
      <c r="L5">
        <v>1</v>
      </c>
      <c r="M5">
        <f>L5*I5</f>
        <v>1500.2</v>
      </c>
      <c r="N5">
        <f t="shared" ref="N5:N12" si="1">M5/60</f>
        <v>25.003333333333334</v>
      </c>
      <c r="AE5">
        <v>0</v>
      </c>
      <c r="AG5">
        <v>0.41</v>
      </c>
    </row>
    <row r="6" spans="3:33" x14ac:dyDescent="0.4">
      <c r="D6" t="s">
        <v>4</v>
      </c>
      <c r="E6">
        <v>7501</v>
      </c>
      <c r="F6">
        <v>0.2</v>
      </c>
      <c r="G6">
        <f t="shared" ref="G6:G12" si="2">E6*(1-F6)</f>
        <v>6000.8</v>
      </c>
      <c r="H6">
        <v>5</v>
      </c>
      <c r="I6">
        <f t="shared" si="0"/>
        <v>1200.1600000000001</v>
      </c>
      <c r="J6">
        <v>9.2999999999999999E-2</v>
      </c>
      <c r="K6">
        <v>32</v>
      </c>
      <c r="L6">
        <v>1</v>
      </c>
      <c r="M6">
        <f t="shared" ref="M6:M12" si="3">L6*I6</f>
        <v>1200.1600000000001</v>
      </c>
      <c r="N6">
        <f t="shared" si="1"/>
        <v>20.002666666666666</v>
      </c>
      <c r="O6" s="4"/>
      <c r="P6" s="4">
        <v>0.98</v>
      </c>
    </row>
    <row r="7" spans="3:33" x14ac:dyDescent="0.4">
      <c r="D7" t="s">
        <v>5</v>
      </c>
      <c r="E7">
        <v>7501</v>
      </c>
      <c r="F7">
        <v>0.4</v>
      </c>
      <c r="G7">
        <f t="shared" si="2"/>
        <v>4500.5999999999995</v>
      </c>
      <c r="H7">
        <v>5</v>
      </c>
      <c r="I7">
        <f t="shared" si="0"/>
        <v>900.11999999999989</v>
      </c>
      <c r="J7">
        <v>9.2999999999999999E-2</v>
      </c>
      <c r="K7">
        <v>32</v>
      </c>
      <c r="L7">
        <v>1</v>
      </c>
      <c r="M7">
        <f t="shared" si="3"/>
        <v>900.11999999999989</v>
      </c>
      <c r="N7">
        <f t="shared" si="1"/>
        <v>15.001999999999999</v>
      </c>
      <c r="O7" s="4"/>
      <c r="P7" s="4">
        <v>0.97</v>
      </c>
    </row>
    <row r="8" spans="3:33" x14ac:dyDescent="0.4">
      <c r="D8" t="s">
        <v>6</v>
      </c>
      <c r="E8">
        <v>7501</v>
      </c>
      <c r="F8">
        <v>0.6</v>
      </c>
      <c r="G8">
        <f t="shared" si="2"/>
        <v>3000.4</v>
      </c>
      <c r="H8">
        <v>5</v>
      </c>
      <c r="I8">
        <f t="shared" si="0"/>
        <v>600.08000000000004</v>
      </c>
      <c r="J8">
        <v>9.2999999999999999E-2</v>
      </c>
      <c r="K8">
        <v>32</v>
      </c>
      <c r="L8">
        <v>1</v>
      </c>
      <c r="M8">
        <f t="shared" si="3"/>
        <v>600.08000000000004</v>
      </c>
      <c r="N8">
        <f t="shared" si="1"/>
        <v>10.001333333333333</v>
      </c>
      <c r="O8" s="4"/>
      <c r="P8" s="4">
        <v>0.97</v>
      </c>
    </row>
    <row r="9" spans="3:33" x14ac:dyDescent="0.4">
      <c r="D9" t="s">
        <v>7</v>
      </c>
      <c r="E9">
        <v>7501</v>
      </c>
      <c r="F9">
        <v>0.8</v>
      </c>
      <c r="G9">
        <f t="shared" si="2"/>
        <v>1500.1999999999996</v>
      </c>
      <c r="H9">
        <v>5</v>
      </c>
      <c r="I9">
        <f t="shared" si="0"/>
        <v>300.03999999999991</v>
      </c>
      <c r="J9">
        <v>9.2999999999999999E-2</v>
      </c>
      <c r="K9">
        <v>32</v>
      </c>
      <c r="L9">
        <v>1</v>
      </c>
      <c r="M9">
        <f t="shared" si="3"/>
        <v>300.03999999999991</v>
      </c>
      <c r="N9">
        <f t="shared" si="1"/>
        <v>5.0006666666666648</v>
      </c>
      <c r="O9" s="4"/>
      <c r="P9" s="4">
        <v>0.96</v>
      </c>
    </row>
    <row r="10" spans="3:33" x14ac:dyDescent="0.4">
      <c r="E10">
        <v>7501</v>
      </c>
      <c r="F10">
        <v>0.9</v>
      </c>
      <c r="G10">
        <f t="shared" si="2"/>
        <v>750.0999999999998</v>
      </c>
      <c r="H10">
        <v>5</v>
      </c>
      <c r="I10">
        <f t="shared" si="0"/>
        <v>150.01999999999995</v>
      </c>
      <c r="J10">
        <v>9.2999999999999999E-2</v>
      </c>
      <c r="K10">
        <v>32</v>
      </c>
      <c r="L10">
        <v>1</v>
      </c>
      <c r="M10">
        <f t="shared" si="3"/>
        <v>150.01999999999995</v>
      </c>
      <c r="N10">
        <f t="shared" si="1"/>
        <v>2.5003333333333324</v>
      </c>
      <c r="O10" s="3"/>
      <c r="P10" s="3">
        <v>0.95</v>
      </c>
    </row>
    <row r="11" spans="3:33" x14ac:dyDescent="0.4">
      <c r="E11">
        <v>7501</v>
      </c>
      <c r="F11">
        <v>0.95</v>
      </c>
      <c r="G11">
        <f t="shared" si="2"/>
        <v>375.05000000000035</v>
      </c>
      <c r="H11">
        <v>5</v>
      </c>
      <c r="I11">
        <f t="shared" si="0"/>
        <v>75.010000000000076</v>
      </c>
      <c r="J11">
        <v>9.2999999999999999E-2</v>
      </c>
      <c r="K11">
        <v>32</v>
      </c>
      <c r="L11">
        <v>1</v>
      </c>
      <c r="M11">
        <f t="shared" si="3"/>
        <v>75.010000000000076</v>
      </c>
      <c r="N11">
        <f t="shared" si="1"/>
        <v>1.250166666666668</v>
      </c>
      <c r="O11" s="3"/>
      <c r="P11" s="3">
        <v>0.92</v>
      </c>
    </row>
    <row r="12" spans="3:33" x14ac:dyDescent="0.4">
      <c r="E12">
        <v>7501</v>
      </c>
      <c r="F12">
        <v>0.98</v>
      </c>
      <c r="G12">
        <f t="shared" si="2"/>
        <v>150.02000000000012</v>
      </c>
      <c r="H12">
        <v>5</v>
      </c>
      <c r="I12">
        <f t="shared" si="0"/>
        <v>30.004000000000026</v>
      </c>
      <c r="J12">
        <v>9.2999999999999999E-2</v>
      </c>
      <c r="K12">
        <v>32</v>
      </c>
      <c r="L12">
        <v>1</v>
      </c>
      <c r="M12">
        <f t="shared" si="3"/>
        <v>30.004000000000026</v>
      </c>
      <c r="N12">
        <f t="shared" si="1"/>
        <v>0.5000666666666671</v>
      </c>
      <c r="O12" s="3"/>
      <c r="P12" s="3">
        <v>0.84</v>
      </c>
    </row>
    <row r="13" spans="3:33" x14ac:dyDescent="0.4">
      <c r="E13">
        <v>7501</v>
      </c>
      <c r="V13">
        <v>0.3</v>
      </c>
      <c r="W13">
        <v>12</v>
      </c>
      <c r="Y13">
        <v>0.98</v>
      </c>
    </row>
    <row r="14" spans="3:33" x14ac:dyDescent="0.4">
      <c r="AE14">
        <v>1</v>
      </c>
      <c r="AG14">
        <v>0.28999999999999998</v>
      </c>
    </row>
    <row r="15" spans="3:33" x14ac:dyDescent="0.4">
      <c r="C15">
        <v>0.4</v>
      </c>
    </row>
    <row r="19" spans="3:33" x14ac:dyDescent="0.4">
      <c r="J19" t="s">
        <v>21</v>
      </c>
    </row>
    <row r="23" spans="3:33" x14ac:dyDescent="0.4">
      <c r="C23">
        <v>0.6</v>
      </c>
      <c r="V23">
        <v>0.3</v>
      </c>
      <c r="W23">
        <v>11</v>
      </c>
      <c r="Y23">
        <v>0.97</v>
      </c>
    </row>
    <row r="24" spans="3:33" x14ac:dyDescent="0.4">
      <c r="AE24">
        <v>2</v>
      </c>
      <c r="AG24">
        <v>0.28999999999999998</v>
      </c>
    </row>
    <row r="33" spans="3:33" x14ac:dyDescent="0.4">
      <c r="C33">
        <v>0.8</v>
      </c>
      <c r="V33">
        <v>0.3</v>
      </c>
      <c r="W33">
        <v>10</v>
      </c>
      <c r="Y33">
        <v>0.96</v>
      </c>
      <c r="AE33">
        <v>3</v>
      </c>
      <c r="AG33">
        <v>0.25</v>
      </c>
    </row>
    <row r="42" spans="3:33" x14ac:dyDescent="0.4">
      <c r="AE42">
        <v>4</v>
      </c>
      <c r="AG42">
        <v>0.28000000000000003</v>
      </c>
    </row>
    <row r="43" spans="3:33" x14ac:dyDescent="0.4">
      <c r="C43">
        <v>0.9</v>
      </c>
      <c r="V43">
        <v>0.3</v>
      </c>
      <c r="W43">
        <v>20</v>
      </c>
      <c r="Y43">
        <v>0.99</v>
      </c>
    </row>
    <row r="51" spans="3:33" x14ac:dyDescent="0.4">
      <c r="AE51">
        <v>5</v>
      </c>
      <c r="AG51">
        <v>0.25</v>
      </c>
    </row>
    <row r="53" spans="3:33" x14ac:dyDescent="0.4">
      <c r="C53">
        <v>0.95</v>
      </c>
      <c r="V53">
        <v>0.3</v>
      </c>
      <c r="W53">
        <v>29</v>
      </c>
      <c r="Y53">
        <v>0.99</v>
      </c>
    </row>
    <row r="60" spans="3:33" x14ac:dyDescent="0.4">
      <c r="AE60">
        <v>6</v>
      </c>
      <c r="AG60">
        <v>0.26</v>
      </c>
    </row>
    <row r="63" spans="3:33" x14ac:dyDescent="0.4">
      <c r="V63">
        <v>0.3</v>
      </c>
      <c r="W63">
        <v>39</v>
      </c>
      <c r="Y63">
        <v>1</v>
      </c>
    </row>
    <row r="70" spans="2:33" s="6" customFormat="1" x14ac:dyDescent="0.4">
      <c r="AE70" s="6">
        <v>13</v>
      </c>
      <c r="AG70" s="6">
        <v>0.22</v>
      </c>
    </row>
    <row r="73" spans="2:33" x14ac:dyDescent="0.4">
      <c r="C73" t="s">
        <v>22</v>
      </c>
      <c r="V73">
        <v>0.3</v>
      </c>
      <c r="W73">
        <v>49</v>
      </c>
      <c r="Y73">
        <v>0.99</v>
      </c>
    </row>
    <row r="76" spans="2:33" x14ac:dyDescent="0.4">
      <c r="B76" t="s">
        <v>24</v>
      </c>
      <c r="C76" t="s">
        <v>23</v>
      </c>
      <c r="D76" t="s">
        <v>1</v>
      </c>
      <c r="E76" t="s">
        <v>16</v>
      </c>
      <c r="F76" t="s">
        <v>25</v>
      </c>
    </row>
    <row r="78" spans="2:33" x14ac:dyDescent="0.4">
      <c r="B78">
        <v>60</v>
      </c>
      <c r="C78">
        <v>25</v>
      </c>
      <c r="E78">
        <v>71</v>
      </c>
    </row>
    <row r="80" spans="2:33" x14ac:dyDescent="0.4">
      <c r="AE80">
        <v>14</v>
      </c>
      <c r="AG80">
        <v>0.3</v>
      </c>
    </row>
    <row r="89" spans="31:33" x14ac:dyDescent="0.4">
      <c r="AE89">
        <v>15</v>
      </c>
      <c r="AG89">
        <v>0.26</v>
      </c>
    </row>
    <row r="99" spans="31:33" x14ac:dyDescent="0.4">
      <c r="AE99">
        <v>26</v>
      </c>
      <c r="AG99">
        <v>25</v>
      </c>
    </row>
    <row r="109" spans="31:33" x14ac:dyDescent="0.4">
      <c r="AE109">
        <v>27</v>
      </c>
      <c r="AG109">
        <v>0.23</v>
      </c>
    </row>
    <row r="118" spans="31:33" x14ac:dyDescent="0.4">
      <c r="AE118">
        <v>28</v>
      </c>
      <c r="AG118">
        <v>0.26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Prasad</dc:creator>
  <cp:lastModifiedBy>Akshat Prasad</cp:lastModifiedBy>
  <dcterms:created xsi:type="dcterms:W3CDTF">2015-06-05T18:17:20Z</dcterms:created>
  <dcterms:modified xsi:type="dcterms:W3CDTF">2024-09-17T20:49:42Z</dcterms:modified>
</cp:coreProperties>
</file>