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kshat\git\cloned project\Voice_Biometrics_dev\"/>
    </mc:Choice>
  </mc:AlternateContent>
  <xr:revisionPtr revIDLastSave="0" documentId="13_ncr:1_{C19C361F-D989-4287-8AAF-566C06367DF7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  <c r="M7" i="1"/>
  <c r="M8" i="1"/>
  <c r="M9" i="1"/>
  <c r="M10" i="1"/>
  <c r="M11" i="1"/>
  <c r="M12" i="1"/>
  <c r="M5" i="1"/>
  <c r="G12" i="1"/>
  <c r="I12" i="1" s="1"/>
  <c r="G11" i="1"/>
  <c r="I11" i="1" s="1"/>
  <c r="G10" i="1"/>
  <c r="I10" i="1" s="1"/>
  <c r="G8" i="1"/>
  <c r="I8" i="1" s="1"/>
  <c r="G9" i="1"/>
  <c r="I9" i="1" s="1"/>
  <c r="G7" i="1"/>
  <c r="I7" i="1" s="1"/>
  <c r="G6" i="1"/>
  <c r="I6" i="1" s="1"/>
  <c r="I5" i="1"/>
  <c r="N5" i="1" l="1"/>
  <c r="N10" i="1"/>
  <c r="N11" i="1"/>
  <c r="N12" i="1"/>
  <c r="N9" i="1"/>
  <c r="N6" i="1"/>
  <c r="N8" i="1"/>
  <c r="N7" i="1"/>
</calcChain>
</file>

<file path=xl/sharedStrings.xml><?xml version="1.0" encoding="utf-8"?>
<sst xmlns="http://schemas.openxmlformats.org/spreadsheetml/2006/main" count="18" uniqueCount="18">
  <si>
    <t>Test train Split</t>
  </si>
  <si>
    <t>Result</t>
  </si>
  <si>
    <t>accuracy 0.98</t>
  </si>
  <si>
    <t xml:space="preserve">Benjamin_Netanyau 0.95 0.98 0.97 </t>
  </si>
  <si>
    <t xml:space="preserve">Jens_Stoltenberg 0.98 0.95 0.96 310 </t>
  </si>
  <si>
    <t xml:space="preserve">Julia_Gillard 0.99 0.99 0.99 283 </t>
  </si>
  <si>
    <t xml:space="preserve">Magaret_Tarcher 0.98 0.99 0.98 283 </t>
  </si>
  <si>
    <t>Nelson_Mandela 1.00 1.00 1.00 315</t>
  </si>
  <si>
    <t>Size of X</t>
  </si>
  <si>
    <t>No. of class</t>
  </si>
  <si>
    <t>Avg sample per class</t>
  </si>
  <si>
    <t>Time per frame (s)</t>
  </si>
  <si>
    <t>Total time per person</t>
  </si>
  <si>
    <t>No. of Frame</t>
  </si>
  <si>
    <t>Percentage test</t>
  </si>
  <si>
    <t>Total Time in Min</t>
  </si>
  <si>
    <t>Accuracy</t>
  </si>
  <si>
    <t>Length of each utterance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</si>
</sst>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11829</xdr:colOff>
      <xdr:row>3</xdr:row>
      <xdr:rowOff>10886</xdr:rowOff>
    </xdr:from>
    <xdr:to>
      <xdr:col>4</xdr:col>
      <xdr:colOff>16868</xdr:colOff>
      <xdr:row>10</xdr:row>
      <xdr:rowOff>146958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1D4E0D-210F-4EE6-3360-7F1DC1681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6043" y="566057"/>
          <a:ext cx="3140125" cy="1431472"/>
        </a:xfrm>
        <a:prstGeom prst="rect">
          <a:avLst/>
        </a:prstGeom>
      </xdr:spPr>
    </xdr:pic>
    <xdr:clientData/>
  </xdr:twoCellAnchor>
  <xdr:twoCellAnchor editAs="oneCell">
    <xdr:from>
      <xdr:col>3</xdr:col>
      <xdr:colOff>7894</xdr:colOff>
      <xdr:row>12</xdr:row>
      <xdr:rowOff>10885</xdr:rowOff>
    </xdr:from>
    <xdr:to>
      <xdr:col>4</xdr:col>
      <xdr:colOff>16223</xdr:colOff>
      <xdr:row>20</xdr:row>
      <xdr:rowOff>48986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A45596-A0D5-8EF1-EECF-6234A8A23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02108" y="2231571"/>
          <a:ext cx="3143415" cy="1518558"/>
        </a:xfrm>
        <a:prstGeom prst="rect">
          <a:avLst/>
        </a:prstGeom>
      </xdr:spPr>
    </xdr:pic>
    <xdr:clientData/>
  </xdr:twoCellAnchor>
  <xdr:twoCellAnchor editAs="oneCell">
    <xdr:from>
      <xdr:col>3</xdr:col>
      <xdr:colOff>21772</xdr:colOff>
      <xdr:row>21</xdr:row>
      <xdr:rowOff>103415</xdr:rowOff>
    </xdr:from>
    <xdr:to>
      <xdr:col>3</xdr:col>
      <xdr:colOff>3127240</xdr:colOff>
      <xdr:row>29</xdr:row>
      <xdr:rowOff>136072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F46AC7-94F1-1CA5-C6F2-5D726A900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15986" y="3989615"/>
          <a:ext cx="3105468" cy="1513114"/>
        </a:xfrm>
        <a:prstGeom prst="rect">
          <a:avLst/>
        </a:prstGeom>
      </xdr:spPr>
    </xdr:pic>
    <xdr:clientData/>
  </xdr:twoCellAnchor>
  <xdr:twoCellAnchor editAs="oneCell">
    <xdr:from>
      <xdr:col>3</xdr:col>
      <xdr:colOff>5443</xdr:colOff>
      <xdr:row>30</xdr:row>
      <xdr:rowOff>179615</xdr:rowOff>
    </xdr:from>
    <xdr:to>
      <xdr:col>3</xdr:col>
      <xdr:colOff>3118780</xdr:colOff>
      <xdr:row>39</xdr:row>
      <xdr:rowOff>26398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2F0C4AA-205D-651B-6296-B0C3AFEEC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99657" y="5731329"/>
          <a:ext cx="3113337" cy="1512298"/>
        </a:xfrm>
        <a:prstGeom prst="rect">
          <a:avLst/>
        </a:prstGeom>
      </xdr:spPr>
    </xdr:pic>
    <xdr:clientData/>
  </xdr:twoCellAnchor>
  <xdr:twoCellAnchor editAs="oneCell">
    <xdr:from>
      <xdr:col>2</xdr:col>
      <xdr:colOff>1377043</xdr:colOff>
      <xdr:row>40</xdr:row>
      <xdr:rowOff>136070</xdr:rowOff>
    </xdr:from>
    <xdr:to>
      <xdr:col>3</xdr:col>
      <xdr:colOff>3103143</xdr:colOff>
      <xdr:row>49</xdr:row>
      <xdr:rowOff>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625654E-B7D3-5BFA-2F2A-23B1FD1F0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83329" y="7538356"/>
          <a:ext cx="3114028" cy="1529969"/>
        </a:xfrm>
        <a:prstGeom prst="rect">
          <a:avLst/>
        </a:prstGeom>
      </xdr:spPr>
    </xdr:pic>
    <xdr:clientData/>
  </xdr:twoCellAnchor>
  <xdr:twoCellAnchor editAs="oneCell">
    <xdr:from>
      <xdr:col>3</xdr:col>
      <xdr:colOff>5443</xdr:colOff>
      <xdr:row>51</xdr:row>
      <xdr:rowOff>27214</xdr:rowOff>
    </xdr:from>
    <xdr:to>
      <xdr:col>4</xdr:col>
      <xdr:colOff>33697</xdr:colOff>
      <xdr:row>59</xdr:row>
      <xdr:rowOff>68559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73EDA5-907E-BFA5-D785-7D6FB336D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99657" y="9465128"/>
          <a:ext cx="3163340" cy="15218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53"/>
  <sheetViews>
    <sheetView tabSelected="1" topLeftCell="F1" workbookViewId="0">
      <selection activeCell="L17" sqref="L17"/>
    </sheetView>
  </sheetViews>
  <sheetFormatPr defaultRowHeight="14.6" x14ac:dyDescent="0.4"/>
  <cols>
    <col min="3" max="3" width="19.61328125" customWidth="1"/>
    <col min="4" max="4" width="44.3046875" customWidth="1"/>
    <col min="6" max="6" width="16.07421875" customWidth="1"/>
    <col min="7" max="7" width="16.84375" customWidth="1"/>
    <col min="8" max="8" width="15.15234375" customWidth="1"/>
    <col min="9" max="9" width="20.53515625" customWidth="1"/>
    <col min="10" max="10" width="18.61328125" customWidth="1"/>
    <col min="11" max="11" width="18.84375" customWidth="1"/>
    <col min="12" max="12" width="23.84375" customWidth="1"/>
    <col min="13" max="13" width="22.15234375" customWidth="1"/>
    <col min="14" max="14" width="15.3046875" bestFit="1" customWidth="1"/>
  </cols>
  <sheetData>
    <row r="3" spans="3:16" x14ac:dyDescent="0.4">
      <c r="C3" s="1" t="s">
        <v>0</v>
      </c>
      <c r="D3" s="1" t="s">
        <v>1</v>
      </c>
      <c r="F3" s="2" t="s">
        <v>14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13</v>
      </c>
      <c r="L3" s="2" t="s">
        <v>17</v>
      </c>
      <c r="M3" s="2" t="s">
        <v>12</v>
      </c>
      <c r="N3" s="2" t="s">
        <v>15</v>
      </c>
      <c r="P3" s="2" t="s">
        <v>16</v>
      </c>
    </row>
    <row r="4" spans="3:16" x14ac:dyDescent="0.4">
      <c r="D4" t="s">
        <v>2</v>
      </c>
    </row>
    <row r="5" spans="3:16" x14ac:dyDescent="0.4">
      <c r="C5">
        <v>0.2</v>
      </c>
      <c r="D5" t="s">
        <v>3</v>
      </c>
      <c r="E5">
        <v>7501</v>
      </c>
      <c r="F5">
        <v>0</v>
      </c>
      <c r="G5">
        <v>7501</v>
      </c>
      <c r="H5">
        <v>5</v>
      </c>
      <c r="I5">
        <f>G5/H5</f>
        <v>1500.2</v>
      </c>
      <c r="J5">
        <v>9.2999999999999999E-2</v>
      </c>
      <c r="K5">
        <v>32</v>
      </c>
      <c r="L5">
        <v>0.33500000000000002</v>
      </c>
      <c r="M5">
        <f>L5*I5</f>
        <v>502.56700000000006</v>
      </c>
      <c r="N5">
        <f>M5/60</f>
        <v>8.3761166666666682</v>
      </c>
    </row>
    <row r="6" spans="3:16" x14ac:dyDescent="0.4">
      <c r="D6" t="s">
        <v>4</v>
      </c>
      <c r="E6">
        <v>7501</v>
      </c>
      <c r="F6">
        <v>0.2</v>
      </c>
      <c r="G6">
        <f>E6*(1-F6)</f>
        <v>6000.8</v>
      </c>
      <c r="H6">
        <v>5</v>
      </c>
      <c r="I6">
        <f>G6/H6</f>
        <v>1200.1600000000001</v>
      </c>
      <c r="J6">
        <v>9.2999999999999999E-2</v>
      </c>
      <c r="K6">
        <v>32</v>
      </c>
      <c r="L6">
        <v>0.33500000000000002</v>
      </c>
      <c r="M6">
        <f t="shared" ref="M6:M12" si="0">L6*I6</f>
        <v>402.05360000000007</v>
      </c>
      <c r="N6">
        <f>M6/60</f>
        <v>6.7008933333333349</v>
      </c>
      <c r="O6" s="4"/>
      <c r="P6" s="4">
        <v>0.98</v>
      </c>
    </row>
    <row r="7" spans="3:16" x14ac:dyDescent="0.4">
      <c r="D7" t="s">
        <v>5</v>
      </c>
      <c r="E7">
        <v>7501</v>
      </c>
      <c r="F7">
        <v>0.4</v>
      </c>
      <c r="G7">
        <f>E7*(1-F7)</f>
        <v>4500.5999999999995</v>
      </c>
      <c r="H7">
        <v>5</v>
      </c>
      <c r="I7">
        <f>G7/H7</f>
        <v>900.11999999999989</v>
      </c>
      <c r="J7">
        <v>9.2999999999999999E-2</v>
      </c>
      <c r="K7">
        <v>32</v>
      </c>
      <c r="L7">
        <v>0.33500000000000002</v>
      </c>
      <c r="M7">
        <f t="shared" si="0"/>
        <v>301.54019999999997</v>
      </c>
      <c r="N7">
        <f>M7/60</f>
        <v>5.0256699999999999</v>
      </c>
      <c r="O7" s="4"/>
      <c r="P7" s="4">
        <v>0.97</v>
      </c>
    </row>
    <row r="8" spans="3:16" x14ac:dyDescent="0.4">
      <c r="D8" t="s">
        <v>6</v>
      </c>
      <c r="E8">
        <v>7501</v>
      </c>
      <c r="F8">
        <v>0.6</v>
      </c>
      <c r="G8">
        <f>E8*(1-F8)</f>
        <v>3000.4</v>
      </c>
      <c r="H8">
        <v>5</v>
      </c>
      <c r="I8">
        <f>G8/H8</f>
        <v>600.08000000000004</v>
      </c>
      <c r="J8">
        <v>9.2999999999999999E-2</v>
      </c>
      <c r="K8">
        <v>32</v>
      </c>
      <c r="L8">
        <v>0.33500000000000002</v>
      </c>
      <c r="M8">
        <f t="shared" si="0"/>
        <v>201.02680000000004</v>
      </c>
      <c r="N8">
        <f>M8/60</f>
        <v>3.3504466666666675</v>
      </c>
      <c r="O8" s="4"/>
      <c r="P8" s="4">
        <v>0.97</v>
      </c>
    </row>
    <row r="9" spans="3:16" x14ac:dyDescent="0.4">
      <c r="D9" t="s">
        <v>7</v>
      </c>
      <c r="E9">
        <v>7501</v>
      </c>
      <c r="F9">
        <v>0.8</v>
      </c>
      <c r="G9">
        <f>E9*(1-F9)</f>
        <v>1500.1999999999996</v>
      </c>
      <c r="H9">
        <v>5</v>
      </c>
      <c r="I9">
        <f>G9/H9</f>
        <v>300.03999999999991</v>
      </c>
      <c r="J9">
        <v>9.2999999999999999E-2</v>
      </c>
      <c r="K9">
        <v>32</v>
      </c>
      <c r="L9">
        <v>0.33500000000000002</v>
      </c>
      <c r="M9">
        <f t="shared" si="0"/>
        <v>100.51339999999998</v>
      </c>
      <c r="N9">
        <f>M9/60</f>
        <v>1.6752233333333328</v>
      </c>
      <c r="O9" s="4"/>
      <c r="P9" s="4">
        <v>0.96</v>
      </c>
    </row>
    <row r="10" spans="3:16" x14ac:dyDescent="0.4">
      <c r="E10">
        <v>7501</v>
      </c>
      <c r="F10">
        <v>0.9</v>
      </c>
      <c r="G10">
        <f>E10*(1-F10)</f>
        <v>750.0999999999998</v>
      </c>
      <c r="H10">
        <v>5</v>
      </c>
      <c r="I10">
        <f>G10/H10</f>
        <v>150.01999999999995</v>
      </c>
      <c r="J10">
        <v>9.2999999999999999E-2</v>
      </c>
      <c r="K10">
        <v>32</v>
      </c>
      <c r="L10">
        <v>0.33500000000000002</v>
      </c>
      <c r="M10">
        <f t="shared" si="0"/>
        <v>50.256699999999988</v>
      </c>
      <c r="N10">
        <f>M10/60</f>
        <v>0.83761166666666642</v>
      </c>
      <c r="O10" s="3"/>
      <c r="P10" s="3">
        <v>0.95</v>
      </c>
    </row>
    <row r="11" spans="3:16" x14ac:dyDescent="0.4">
      <c r="E11">
        <v>7501</v>
      </c>
      <c r="F11">
        <v>0.95</v>
      </c>
      <c r="G11">
        <f>E11*(1-F11)</f>
        <v>375.05000000000035</v>
      </c>
      <c r="H11">
        <v>5</v>
      </c>
      <c r="I11">
        <f>G11/H11</f>
        <v>75.010000000000076</v>
      </c>
      <c r="J11">
        <v>9.2999999999999999E-2</v>
      </c>
      <c r="K11">
        <v>32</v>
      </c>
      <c r="L11">
        <v>0.33500000000000002</v>
      </c>
      <c r="M11">
        <f t="shared" si="0"/>
        <v>25.128350000000026</v>
      </c>
      <c r="N11">
        <f>M11/60</f>
        <v>0.41880583333333377</v>
      </c>
      <c r="O11" s="3"/>
      <c r="P11" s="3">
        <v>0.92</v>
      </c>
    </row>
    <row r="12" spans="3:16" x14ac:dyDescent="0.4">
      <c r="E12">
        <v>7501</v>
      </c>
      <c r="F12">
        <v>0.98</v>
      </c>
      <c r="G12">
        <f>E12*(1-F12)</f>
        <v>150.02000000000012</v>
      </c>
      <c r="H12">
        <v>5</v>
      </c>
      <c r="I12">
        <f>G12/H12</f>
        <v>30.004000000000026</v>
      </c>
      <c r="J12">
        <v>9.2999999999999999E-2</v>
      </c>
      <c r="K12">
        <v>32</v>
      </c>
      <c r="L12">
        <v>0.33500000000000002</v>
      </c>
      <c r="M12">
        <f t="shared" si="0"/>
        <v>10.051340000000009</v>
      </c>
      <c r="N12">
        <f>M12/60</f>
        <v>0.16752233333333347</v>
      </c>
      <c r="O12" s="3"/>
      <c r="P12" s="3">
        <v>0.84</v>
      </c>
    </row>
    <row r="13" spans="3:16" x14ac:dyDescent="0.4">
      <c r="E13">
        <v>7501</v>
      </c>
    </row>
    <row r="15" spans="3:16" x14ac:dyDescent="0.4">
      <c r="C15">
        <v>0.4</v>
      </c>
    </row>
    <row r="23" spans="3:3" x14ac:dyDescent="0.4">
      <c r="C23">
        <v>0.6</v>
      </c>
    </row>
    <row r="33" spans="3:3" x14ac:dyDescent="0.4">
      <c r="C33">
        <v>0.8</v>
      </c>
    </row>
    <row r="43" spans="3:3" x14ac:dyDescent="0.4">
      <c r="C43">
        <v>0.9</v>
      </c>
    </row>
    <row r="53" spans="3:3" x14ac:dyDescent="0.4">
      <c r="C53">
        <v>0.95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Prasad</dc:creator>
  <cp:lastModifiedBy>Akshat Prasad</cp:lastModifiedBy>
  <dcterms:created xsi:type="dcterms:W3CDTF">2015-06-05T18:17:20Z</dcterms:created>
  <dcterms:modified xsi:type="dcterms:W3CDTF">2024-06-14T16:36:15Z</dcterms:modified>
</cp:coreProperties>
</file>