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pX4bZlgL8+IMG892Pt0IeSD83rl6p3/tvePXDiPOauM="/>
    </ext>
  </extLst>
</workbook>
</file>

<file path=xl/sharedStrings.xml><?xml version="1.0" encoding="utf-8"?>
<sst xmlns="http://schemas.openxmlformats.org/spreadsheetml/2006/main" count="418" uniqueCount="91">
  <si>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</si>
  <si>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</si>
  <si>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</si>
  <si>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</si>
  <si>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</si>
  <si>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</si>
  <si>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</si>
  <si>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</si>
  <si>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</si>
  <si>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</si>
  <si>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</si>
  <si>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</si>
  <si>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</si>
  <si>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</si>
  <si>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</si>
  <si>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</si>
  <si>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</si>
  <si>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</si>
  <si>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</si>
  <si>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</si>
  <si>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Clint Barton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</si>
  <si>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</si>
  <si>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</si>
  <si>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</si>
  <si>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</si>
  <si>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</si>
  <si>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</si>
  <si>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</si>
  <si>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</si>
  <si>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</si>
  <si>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</si>
  <si>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natasha@avengers.com</t>
  </si>
  <si>
    <t>Thor Odinson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</si>
  <si>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</si>
  <si>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</si>
  <si>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</si>
  <si>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</si>
  <si>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</si>
  <si>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</si>
  <si>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</si>
  <si>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Digital Marketer</t>
  </si>
  <si>
    <t>hawkeye@avengers.com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</si>
  <si>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</si>
  <si>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</si>
  <si>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</si>
  <si>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</si>
  <si>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</si>
  <si>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</si>
  <si>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</si>
  <si>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</si>
  <si>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</si>
  <si>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</si>
  <si>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</si>
  <si>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</si>
  <si>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</si>
  <si>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</si>
  <si>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</si>
  <si>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</si>
  <si>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Risk Analyst</t>
  </si>
  <si>
    <t>thor.odinson@avengers.com</t>
  </si>
  <si>
    <t>bruce.banner@Yahoo.com</t>
  </si>
  <si>
    <t>Downside : The columns needs to be side by side</t>
  </si>
  <si>
    <t xml:space="preserve">Thor </t>
  </si>
  <si>
    <t>0 : Exact Match</t>
  </si>
  <si>
    <t>-1 : Exact Match or next smaller item</t>
  </si>
  <si>
    <t>1 : Exact Mathc or next larger item</t>
  </si>
  <si>
    <t>2 : Wild Card Character</t>
  </si>
  <si>
    <t>"*"&amp;A5</t>
  </si>
  <si>
    <t>Start Date</t>
  </si>
  <si>
    <t>Person</t>
  </si>
  <si>
    <t>March</t>
  </si>
  <si>
    <t>July</t>
  </si>
  <si>
    <t>January</t>
  </si>
  <si>
    <t xml:space="preserve">February 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</si>
  <si>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</si>
  <si>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</si>
  <si>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</si>
  <si>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</si>
  <si>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</si>
  <si>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</si>
  <si>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</si>
  <si>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</si>
  <si>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Tshirts</t>
  </si>
  <si>
    <t>Hoodie</t>
  </si>
  <si>
    <t>Coffee Mugs</t>
  </si>
  <si>
    <t>Range will be horizontal</t>
  </si>
  <si>
    <t>March-April</t>
  </si>
  <si>
    <t xml:space="preserve"> </t>
  </si>
  <si>
    <t>Addition of two xlookup values</t>
  </si>
  <si>
    <t xml:space="preserve">Range : Pass the table </t>
  </si>
  <si>
    <t>Index : Column index starting from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</si>
</sst>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9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14" xfId="0" applyAlignment="1" applyFont="1" applyNumberFormat="1">
      <alignment vertical="bottom"/>
    </xf>
    <xf borderId="0" fillId="0" fontId="1" numFmtId="14" xfId="0" applyFont="1" applyNumberFormat="1"/>
    <xf borderId="0" fillId="0" fontId="3" numFmtId="14" xfId="0" applyAlignment="1" applyFont="1" applyNumberFormat="1">
      <alignment horizontal="right" vertical="bottom"/>
    </xf>
    <xf borderId="0" fillId="3" fontId="4" numFmtId="0" xfId="0" applyAlignment="1" applyFill="1" applyFont="1">
      <alignment horizontal="left"/>
    </xf>
    <xf borderId="0" fillId="2" fontId="1" numFmtId="0" xfId="0" applyFont="1"/>
    <xf borderId="0" fillId="0" fontId="3" numFmtId="164" xfId="0" applyFont="1" applyNumberFormat="1"/>
    <xf borderId="0" fillId="0" fontId="5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6.14"/>
    <col customWidth="1" min="3" max="4" width="8.71"/>
    <col customWidth="1" min="5" max="5" width="11.57"/>
    <col customWidth="1" min="6" max="6" width="10.0"/>
    <col customWidth="1" min="7" max="7" width="9.86"/>
    <col customWidth="1" min="8" max="8" width="15.14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2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 t="str">
        <f t="shared" ref="B3:B5" si="1">XLOOKUP(A3,H2:H10,P2:P10)</f>
        <v>hawkeye@avengers.com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 t="str">
        <f t="shared" si="1"/>
        <v>tony.stark@avengers.com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9" t="s">
        <v>32</v>
      </c>
      <c r="B5" s="7" t="str">
        <f t="shared" si="1"/>
        <v>thor.odinson@avengers.com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/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4" t="s">
        <v>51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11.43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0" t="s">
        <v>10</v>
      </c>
      <c r="C2" s="10" t="s">
        <v>11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>
        <f t="shared" ref="B3:B6" si="1">XLOOKUP(A3,I2:I10,O2:P10)</f>
        <v>42977</v>
      </c>
      <c r="C3" s="7" t="s">
        <v>41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>
        <f t="shared" si="1"/>
        <v>43748</v>
      </c>
      <c r="C4" s="7" t="s">
        <v>25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49</v>
      </c>
      <c r="B5" s="7">
        <f t="shared" si="1"/>
        <v>41551</v>
      </c>
      <c r="C5" s="7" t="s">
        <v>60</v>
      </c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 t="s">
        <v>32</v>
      </c>
      <c r="B6" s="7">
        <f t="shared" si="1"/>
        <v>40800</v>
      </c>
      <c r="C6" s="7" t="s">
        <v>59</v>
      </c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1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0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K2" s="4" t="s">
        <v>16</v>
      </c>
      <c r="L2" s="3">
        <v>45000.0</v>
      </c>
      <c r="M2" s="5" t="s">
        <v>17</v>
      </c>
      <c r="N2" s="5" t="s">
        <v>18</v>
      </c>
      <c r="O2" s="6" t="s">
        <v>19</v>
      </c>
    </row>
    <row r="3" ht="14.25" customHeight="1">
      <c r="A3" s="1" t="s">
        <v>38</v>
      </c>
      <c r="B3" s="1" t="str">
        <f t="shared" ref="B3:B4" si="1">XLOOKUP(A3,H2:H10,O2:O10,"Not found")</f>
        <v>Not found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K3" s="4" t="s">
        <v>24</v>
      </c>
      <c r="L3" s="3">
        <v>36000.0</v>
      </c>
      <c r="M3" s="8">
        <v>39452.0</v>
      </c>
      <c r="N3" s="8">
        <v>43748.0</v>
      </c>
      <c r="O3" s="6" t="s">
        <v>25</v>
      </c>
    </row>
    <row r="4" ht="14.25" customHeight="1">
      <c r="A4" s="1" t="s">
        <v>23</v>
      </c>
      <c r="B4" s="7" t="str">
        <f t="shared" si="1"/>
        <v>tony.stark@avengers.com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K4" s="4" t="s">
        <v>30</v>
      </c>
      <c r="L4" s="3">
        <v>63000.0</v>
      </c>
      <c r="M4" s="8">
        <v>36711.0</v>
      </c>
      <c r="N4" s="8">
        <v>42986.0</v>
      </c>
      <c r="O4" s="6" t="s">
        <v>31</v>
      </c>
    </row>
    <row r="5" ht="14.25" customHeight="1">
      <c r="A5" s="1" t="s">
        <v>48</v>
      </c>
      <c r="B5" s="7" t="str">
        <f t="array" ref="B5">XLOOKUP("*"&amp;A5,H4:H12,O4:O12,"Not found",2)</f>
        <v>bruce.banner@Yahoo.com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K5" s="4" t="s">
        <v>36</v>
      </c>
      <c r="L5" s="3">
        <v>47000.0</v>
      </c>
      <c r="M5" s="8">
        <v>36530.0</v>
      </c>
      <c r="N5" s="8">
        <v>42341.0</v>
      </c>
      <c r="O5" s="6" t="s">
        <v>37</v>
      </c>
    </row>
    <row r="6" ht="14.25" customHeight="1">
      <c r="A6" s="1" t="s">
        <v>62</v>
      </c>
      <c r="B6" s="7" t="str">
        <f t="array" ref="B6">XLOOKUP(A6&amp;"*",H5:H13,O5:O13,"Not found",2)</f>
        <v>thor.odinson@avengers.com</v>
      </c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K6" s="4" t="s">
        <v>40</v>
      </c>
      <c r="L6" s="3">
        <v>50000.0</v>
      </c>
      <c r="M6" s="8">
        <v>37017.0</v>
      </c>
      <c r="N6" s="8">
        <v>42977.0</v>
      </c>
      <c r="O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K7" s="4" t="s">
        <v>45</v>
      </c>
      <c r="L7" s="3">
        <v>65000.0</v>
      </c>
      <c r="M7" s="8">
        <v>35040.0</v>
      </c>
      <c r="N7" s="8">
        <v>41528.0</v>
      </c>
      <c r="O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K8" s="4" t="s">
        <v>50</v>
      </c>
      <c r="L8" s="3">
        <v>41000.0</v>
      </c>
      <c r="M8" s="8">
        <v>37933.0</v>
      </c>
      <c r="N8" s="8">
        <v>41551.0</v>
      </c>
      <c r="O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K9" s="4" t="s">
        <v>54</v>
      </c>
      <c r="L9" s="3">
        <v>48000.0</v>
      </c>
      <c r="M9" s="8">
        <v>37416.0</v>
      </c>
      <c r="N9" s="8">
        <v>42116.0</v>
      </c>
      <c r="O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K10" s="4" t="s">
        <v>58</v>
      </c>
      <c r="L10" s="3">
        <v>42000.0</v>
      </c>
      <c r="M10" s="8">
        <v>37843.0</v>
      </c>
      <c r="N10" s="8">
        <v>40800.0</v>
      </c>
      <c r="O10" s="6" t="s">
        <v>59</v>
      </c>
    </row>
    <row r="11" ht="14.25" customHeight="1"/>
    <row r="12" ht="14.25" customHeight="1">
      <c r="A12" s="1" t="s">
        <v>63</v>
      </c>
    </row>
    <row r="13" ht="14.25" customHeight="1">
      <c r="A13" s="1" t="s">
        <v>64</v>
      </c>
    </row>
    <row r="14" ht="14.25" customHeight="1">
      <c r="A14" s="1" t="s">
        <v>65</v>
      </c>
    </row>
    <row r="15" ht="14.25" customHeight="1">
      <c r="A15" s="1" t="s">
        <v>66</v>
      </c>
      <c r="C15" s="1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H23" s="1" t="str">
        <f t="shared" ref="H23:H24" si="2">CONCATENATE(F12," ",G12)</f>
        <v> </v>
      </c>
    </row>
    <row r="24" ht="14.25" customHeight="1">
      <c r="H24" s="1" t="str">
        <f t="shared" si="2"/>
        <v> 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5" width="8.71"/>
    <col customWidth="1" min="6" max="6" width="11.57"/>
    <col customWidth="1" min="7" max="7" width="10.0"/>
    <col customWidth="1" min="8" max="8" width="9.86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68</v>
      </c>
      <c r="B2" s="10" t="s">
        <v>69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1">
        <v>38353.0</v>
      </c>
      <c r="B3" s="1" t="str">
        <f t="array" ref="B3">XLOOKUP(A3,N2:N10,I2:I10,,1)</f>
        <v>Iron Man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1">
        <v>36286.0</v>
      </c>
      <c r="B4" s="1" t="str">
        <f t="array" ref="B4">XLOOKUP(A4,N3:N11,I3:I11,,-1)</f>
        <v>Nick Fury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B5" s="1"/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6" width="10.14"/>
    <col customWidth="1" min="7" max="7" width="12.14"/>
    <col customWidth="1" min="8" max="26" width="10.14"/>
  </cols>
  <sheetData>
    <row r="1" ht="14.25" customHeight="1">
      <c r="B1" s="10" t="s">
        <v>70</v>
      </c>
      <c r="C1" s="10" t="s">
        <v>71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1" t="s">
        <v>82</v>
      </c>
      <c r="B2" s="1">
        <f t="shared" ref="B2:B5" si="1">XLOOKUP(J1,H1:S1,H2:S2)</f>
        <v>150</v>
      </c>
      <c r="C2" s="1">
        <f t="shared" ref="C2:C4" si="2">XLOOKUP(N1,H1:S1,H2:S2)</f>
        <v>510</v>
      </c>
      <c r="G2" s="1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83</v>
      </c>
      <c r="B3" s="1">
        <f t="shared" si="1"/>
        <v>65</v>
      </c>
      <c r="C3" s="1">
        <f t="shared" si="2"/>
        <v>57</v>
      </c>
      <c r="G3" s="1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84</v>
      </c>
      <c r="B4" s="1">
        <f t="shared" si="1"/>
        <v>145</v>
      </c>
      <c r="C4" s="1">
        <f t="shared" si="2"/>
        <v>130</v>
      </c>
      <c r="G4" s="1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>
      <c r="B5" s="1" t="str">
        <f t="shared" si="1"/>
        <v/>
      </c>
    </row>
    <row r="6" ht="14.25" customHeight="1"/>
    <row r="7" ht="14.25" customHeight="1"/>
    <row r="8" ht="14.25" customHeight="1">
      <c r="A8" s="1" t="s">
        <v>85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57"/>
    <col customWidth="1" min="3" max="6" width="10.14"/>
    <col customWidth="1" min="7" max="7" width="12.14"/>
    <col customWidth="1" min="8" max="26" width="10.14"/>
  </cols>
  <sheetData>
    <row r="1" ht="14.25" customHeight="1">
      <c r="B1" s="10" t="s">
        <v>70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4" t="s">
        <v>82</v>
      </c>
      <c r="B2" s="12">
        <f t="shared" ref="B2:B4" si="1">XLOOKUP(J1,H1:S1,H2:S2)</f>
        <v>150</v>
      </c>
      <c r="G2" s="4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4" t="s">
        <v>83</v>
      </c>
      <c r="B3" s="12">
        <f t="shared" si="1"/>
        <v>65</v>
      </c>
      <c r="G3" s="4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4" t="s">
        <v>84</v>
      </c>
      <c r="B4" s="12">
        <f t="shared" si="1"/>
        <v>145</v>
      </c>
      <c r="G4" s="4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0" t="s">
        <v>86</v>
      </c>
    </row>
    <row r="7" ht="14.25" customHeight="1">
      <c r="A7" s="4" t="s">
        <v>82</v>
      </c>
      <c r="B7" s="1">
        <f t="array" ref="B7">(SUM(XLOOKUP(J1,H1:S1,H2:S2),XLOOKUP(K1,H1:S1,H2:S2)))</f>
        <v>900</v>
      </c>
    </row>
    <row r="8" ht="14.25" customHeight="1">
      <c r="A8" s="4"/>
      <c r="B8" s="1" t="s">
        <v>87</v>
      </c>
    </row>
    <row r="9" ht="14.25" customHeight="1">
      <c r="A9" s="4"/>
    </row>
    <row r="10" ht="14.25" customHeight="1">
      <c r="A10" s="1" t="s">
        <v>88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4.43"/>
    <col customWidth="1" min="3" max="4" width="8.71"/>
    <col customWidth="1" min="5" max="5" width="11.57"/>
    <col customWidth="1" min="6" max="6" width="10.0"/>
    <col customWidth="1" min="7" max="7" width="8.71"/>
    <col customWidth="1" min="8" max="8" width="15.14"/>
    <col customWidth="1" min="9" max="9" width="5.43"/>
    <col customWidth="1" min="10" max="10" width="7.57"/>
    <col customWidth="1" min="11" max="11" width="8.14"/>
    <col customWidth="1" min="12" max="12" width="18.0"/>
    <col customWidth="1" min="13" max="13" width="6.57"/>
    <col customWidth="1" min="14" max="14" width="10.43"/>
    <col customWidth="1" min="15" max="15" width="11.43"/>
    <col customWidth="1" min="16" max="16" width="27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0" t="s">
        <v>3</v>
      </c>
      <c r="B2" s="10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28</v>
      </c>
      <c r="B3" s="7" t="str">
        <f t="shared" ref="B3:B5" si="1">VLOOKUP(A3,H2:P10,9)</f>
        <v>natasha@avengers.com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44</v>
      </c>
      <c r="B4" s="7" t="str">
        <f t="shared" si="1"/>
        <v>bruce.banner@Yahoo.com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53</v>
      </c>
      <c r="B5" s="7" t="str">
        <f t="shared" si="1"/>
        <v>spider.man@gmail.com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A10" s="1" t="s">
        <v>89</v>
      </c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>
      <c r="A11" s="1" t="s">
        <v>90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J18" s="1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