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Sheet" sheetId="1" r:id="rId4"/>
    <sheet state="visible" name="Test Scenario" sheetId="2" r:id="rId5"/>
    <sheet state="visible" name="Test Script" sheetId="3" r:id="rId6"/>
    <sheet state="visible" name="Test script execution" sheetId="4" r:id="rId7"/>
    <sheet state="visible" name="Defect" sheetId="5" r:id="rId8"/>
  </sheets>
  <definedNames/>
  <calcPr/>
</workbook>
</file>

<file path=xl/sharedStrings.xml><?xml version="1.0" encoding="utf-8"?>
<sst xmlns="http://schemas.openxmlformats.org/spreadsheetml/2006/main" count="893" uniqueCount="322">
  <si>
    <t>Scenario Id</t>
  </si>
  <si>
    <t>Sub Scenario Id</t>
  </si>
  <si>
    <t>Script ID/Step</t>
  </si>
  <si>
    <t>Description</t>
  </si>
  <si>
    <t>Expected Result</t>
  </si>
  <si>
    <t>Authentication</t>
  </si>
  <si>
    <t>Sign In</t>
  </si>
  <si>
    <t>User should get registered/ be able  to login</t>
  </si>
  <si>
    <t>Assigned To</t>
  </si>
  <si>
    <t>User Sign In</t>
  </si>
  <si>
    <t>Reviewed by</t>
  </si>
  <si>
    <t>New User Should get Registered</t>
  </si>
  <si>
    <t>Weekday - 1</t>
  </si>
  <si>
    <t>Weekday - 2</t>
  </si>
  <si>
    <t>Enter a valid phone number</t>
  </si>
  <si>
    <t>Weekday - 3</t>
  </si>
  <si>
    <t>Weekday - 4</t>
  </si>
  <si>
    <t>Type operation should be validated. Only 10 digit numeric value must be entered.</t>
  </si>
  <si>
    <t>Start Date</t>
  </si>
  <si>
    <t>My Account</t>
  </si>
  <si>
    <t>Click on 'next'</t>
  </si>
  <si>
    <t>Profile</t>
  </si>
  <si>
    <t>User Should get a drop down menu on clicking on 'profile'</t>
  </si>
  <si>
    <t>End Date</t>
  </si>
  <si>
    <t>2.1.1</t>
  </si>
  <si>
    <t>Enter the OTP sent to the registered mobile</t>
  </si>
  <si>
    <t>Activity History</t>
  </si>
  <si>
    <t>User should be allowed to enter an OTP upto 4 values only</t>
  </si>
  <si>
    <t>Click on 'verify'</t>
  </si>
  <si>
    <t>Click operation should verify the OTP and redirect to the home page if sucess, else stay on the same page for wrong OTP</t>
  </si>
  <si>
    <t>2.1.2</t>
  </si>
  <si>
    <t>Stories</t>
  </si>
  <si>
    <t>2.1.3</t>
  </si>
  <si>
    <t>Scrapbooks</t>
  </si>
  <si>
    <t>Akshara T</t>
  </si>
  <si>
    <t>User Should Navigate to Electronics Page</t>
  </si>
  <si>
    <t>2.1.4</t>
  </si>
  <si>
    <t>Rajesh S</t>
  </si>
  <si>
    <t>Click on profile option in My Account category</t>
  </si>
  <si>
    <t>Videos</t>
  </si>
  <si>
    <t>Click operation should show the subcategories in 'profile'</t>
  </si>
  <si>
    <t>13/6/2014</t>
  </si>
  <si>
    <t>Orders</t>
  </si>
  <si>
    <t>User should navigate to 'orders' section in the 'myaccount' page</t>
  </si>
  <si>
    <t>Return Replacements</t>
  </si>
  <si>
    <t>User should navigate to 'returns' section in the 'myaccount' page</t>
  </si>
  <si>
    <t>14/6/2014</t>
  </si>
  <si>
    <t>LR Credits</t>
  </si>
  <si>
    <t>User should navigate to 'LR Credits' section in the 'myaccount' page</t>
  </si>
  <si>
    <t>Settings</t>
  </si>
  <si>
    <t>User Should get Authenticated</t>
  </si>
  <si>
    <t>1.1.1</t>
  </si>
  <si>
    <t>Click on the 'Activity History' option</t>
  </si>
  <si>
    <t>2.5.1</t>
  </si>
  <si>
    <t>Edit profile</t>
  </si>
  <si>
    <t>User Registration</t>
  </si>
  <si>
    <t>User should be able to edit details under the 'edit profile' section under 'settings'</t>
  </si>
  <si>
    <t>Click operation should navigate to the activities section to show all previous transactions</t>
  </si>
  <si>
    <t>1.1.2</t>
  </si>
  <si>
    <t>User Should be allowed to Login</t>
  </si>
  <si>
    <t>2.5.2</t>
  </si>
  <si>
    <t>change profile picture</t>
  </si>
  <si>
    <t>User should be able to change the profile picture by choosing an image file</t>
  </si>
  <si>
    <t>2.5.3</t>
  </si>
  <si>
    <t>change password</t>
  </si>
  <si>
    <t>User should be change password under the 'settings' section</t>
  </si>
  <si>
    <t>2.5.4</t>
  </si>
  <si>
    <t>logout</t>
  </si>
  <si>
    <t>User should be able to logout</t>
  </si>
  <si>
    <t>Mobile Phones</t>
  </si>
  <si>
    <t>User Should Navigate to Mobile Phones Page</t>
  </si>
  <si>
    <t>Click on the 'stories' option</t>
  </si>
  <si>
    <t>Click operation should navigate to the stories section to show  stories that have been added</t>
  </si>
  <si>
    <t>Shop</t>
  </si>
  <si>
    <t>Mobile Category</t>
  </si>
  <si>
    <t>User should be Provided with 2 category</t>
  </si>
  <si>
    <t>Menswear</t>
  </si>
  <si>
    <t>2.2.1</t>
  </si>
  <si>
    <t>Mobile Cell Phones</t>
  </si>
  <si>
    <t>User should be provided with Choices</t>
  </si>
  <si>
    <t>2.2.2</t>
  </si>
  <si>
    <t>Mobile Accessories</t>
  </si>
  <si>
    <t>Western wear</t>
  </si>
  <si>
    <t>Kids wear</t>
  </si>
  <si>
    <t>Click on the 'scrapbooks' option</t>
  </si>
  <si>
    <t>Click operation should navigate to the scrapbooks section to show the styles that have been added by user</t>
  </si>
  <si>
    <t>Click on Samsung option</t>
  </si>
  <si>
    <t>Samsung option should provide Refine Options</t>
  </si>
  <si>
    <t>Beauty</t>
  </si>
  <si>
    <t>Skin care treats</t>
  </si>
  <si>
    <t>User should be able to view further clickable options</t>
  </si>
  <si>
    <t>4.1.1</t>
  </si>
  <si>
    <t>Help Centre</t>
  </si>
  <si>
    <t>Face to face</t>
  </si>
  <si>
    <t>User should navigate to the skin care products page</t>
  </si>
  <si>
    <t>Fragrances</t>
  </si>
  <si>
    <t>4.2.1</t>
  </si>
  <si>
    <t>Deodrant</t>
  </si>
  <si>
    <t>User should navigate to the deodrant section of 'fragrances'</t>
  </si>
  <si>
    <t>Click on the 'videos' option</t>
  </si>
  <si>
    <t>Must haves</t>
  </si>
  <si>
    <t xml:space="preserve">Click operation should navigate to the videos section to show all videos uploaded </t>
  </si>
  <si>
    <t>4.3.1</t>
  </si>
  <si>
    <t>Lipstick</t>
  </si>
  <si>
    <t xml:space="preserve">User should be able to navigate to the 'lipstick' section of 'make up' page </t>
  </si>
  <si>
    <t>Customer Support</t>
  </si>
  <si>
    <t>Click on the 'orders' option</t>
  </si>
  <si>
    <t>Click operation should navigate to the 'orders' section to show all orders done</t>
  </si>
  <si>
    <t>5.1.1</t>
  </si>
  <si>
    <t>Return &amp; Refund</t>
  </si>
  <si>
    <t>User should navigate to the return and refund section of 'customer support'</t>
  </si>
  <si>
    <t>5.1.2</t>
  </si>
  <si>
    <t>User should navigate to the scrapbooks section of 'customer support'</t>
  </si>
  <si>
    <t>Click on return replacements</t>
  </si>
  <si>
    <t>FAQ and help</t>
  </si>
  <si>
    <t>5.2.1</t>
  </si>
  <si>
    <t>Team</t>
  </si>
  <si>
    <t>Click operation should navigate to 'returns' section in the 'myaccount' page and show options to return orders and also previously returned order details</t>
  </si>
  <si>
    <t>User should navigate to the 'team' page</t>
  </si>
  <si>
    <t>5.2.2</t>
  </si>
  <si>
    <t xml:space="preserve">faq             </t>
  </si>
  <si>
    <t>5.2.3</t>
  </si>
  <si>
    <t>terms of use</t>
  </si>
  <si>
    <t>User should navigate to the 'terms of use' page</t>
  </si>
  <si>
    <t>5.2.4</t>
  </si>
  <si>
    <t>Contact Us</t>
  </si>
  <si>
    <t>Click on LR Credits</t>
  </si>
  <si>
    <t>Click operation should navigate to 'LR Credits' section in the 'myaccount' page and show the credits available</t>
  </si>
  <si>
    <t>5.2.5</t>
  </si>
  <si>
    <t>Disclaimer</t>
  </si>
  <si>
    <t>User should navigate to 'disclaimer' page</t>
  </si>
  <si>
    <t>Footer</t>
  </si>
  <si>
    <t>Click on the settings option</t>
  </si>
  <si>
    <t>Enter first name</t>
  </si>
  <si>
    <t>Type operation validated. Should be marked as required.</t>
  </si>
  <si>
    <t>Enter last name</t>
  </si>
  <si>
    <t>Select gender</t>
  </si>
  <si>
    <t>Click operation on radio button to select gender</t>
  </si>
  <si>
    <t>Enter mobile number</t>
  </si>
  <si>
    <t>Type operation validated. Should be marked as required. Should be allowed to enter 10 digit numeric values only.</t>
  </si>
  <si>
    <t>Select city</t>
  </si>
  <si>
    <t>Selection a city from the list . Should be marked required</t>
  </si>
  <si>
    <t>Select profession</t>
  </si>
  <si>
    <t>Select an option from the list. Should be an optional field</t>
  </si>
  <si>
    <t>Enter information in 'all about you'</t>
  </si>
  <si>
    <t>Type operation should be given as optional</t>
  </si>
  <si>
    <t>Enter information in 'about your blog'</t>
  </si>
  <si>
    <t>Actual</t>
  </si>
  <si>
    <t>Conclusion</t>
  </si>
  <si>
    <t>Click 'update'</t>
  </si>
  <si>
    <t>Click operation should update the user details.</t>
  </si>
  <si>
    <t>Click on 'change profile picture'</t>
  </si>
  <si>
    <t>New User Should get Registered/Login</t>
  </si>
  <si>
    <t>Click operation should show further details</t>
  </si>
  <si>
    <t>Accepted a valid mobile number</t>
  </si>
  <si>
    <t>PASS</t>
  </si>
  <si>
    <t>Click on 'choose file' button</t>
  </si>
  <si>
    <t>Click operation should allow user to browse through files an select an image file.</t>
  </si>
  <si>
    <t>Sucessfully navigated to the sign in page</t>
  </si>
  <si>
    <t>Click operation should update the profile picture</t>
  </si>
  <si>
    <t>Sucessfully sent an OTP to be entered</t>
  </si>
  <si>
    <t xml:space="preserve">Failed to verify the OTP. </t>
  </si>
  <si>
    <t>FAIL</t>
  </si>
  <si>
    <t>enter old password</t>
  </si>
  <si>
    <t>Type operation should be validated. Should coincide with the current password</t>
  </si>
  <si>
    <t>Enter new password</t>
  </si>
  <si>
    <t>Type operation should be validated. Should  not coincide with the current password</t>
  </si>
  <si>
    <t>Confirm new password</t>
  </si>
  <si>
    <t>Type operation should be validated. Should coincide with the new password</t>
  </si>
  <si>
    <t>Defect ID</t>
  </si>
  <si>
    <t>Defect Description</t>
  </si>
  <si>
    <t>Severity</t>
  </si>
  <si>
    <t>User Should Navigate to Profile Page</t>
  </si>
  <si>
    <t>Click operation should update the password</t>
  </si>
  <si>
    <t>Failed to show all categories under 'profile'</t>
  </si>
  <si>
    <t>Logout</t>
  </si>
  <si>
    <t>User should be vable to logout</t>
  </si>
  <si>
    <t>Click on logout</t>
  </si>
  <si>
    <t>Click operation should logout the user</t>
  </si>
  <si>
    <t>User should get signed in / logged in</t>
  </si>
  <si>
    <t>Sucessfully navigated to activities section and previous transactions were viewed.</t>
  </si>
  <si>
    <t>Registration successful</t>
  </si>
  <si>
    <t>Sucessfully navigated to stories section and showed added stories</t>
  </si>
  <si>
    <t>Men's wear</t>
  </si>
  <si>
    <t>Sucessfully navigated to scrapbooks section and showed  styles added by the user</t>
  </si>
  <si>
    <t>#D1010</t>
  </si>
  <si>
    <t>Failed to verify OTP</t>
  </si>
  <si>
    <t>OTP was verified for wrong OTP also</t>
  </si>
  <si>
    <t>On clicking verify button user should be able to login /sign up</t>
  </si>
  <si>
    <t>SHOW STOPPER</t>
  </si>
  <si>
    <t>Sucessfully navigated to videos section and uploaded videos were previewed</t>
  </si>
  <si>
    <t>Click on t-shirts section in men's wear</t>
  </si>
  <si>
    <t>Sucessfully navigated to orders section which showed all orders done</t>
  </si>
  <si>
    <t>Click on the desired product</t>
  </si>
  <si>
    <t>Sucessfully navigated to returns section</t>
  </si>
  <si>
    <t>Click operation should navigate to the selected product details page</t>
  </si>
  <si>
    <t>Click on Profile</t>
  </si>
  <si>
    <t>Further options should be shown</t>
  </si>
  <si>
    <t>Select size</t>
  </si>
  <si>
    <t>Select a size from the available size</t>
  </si>
  <si>
    <t>#D5445</t>
  </si>
  <si>
    <t>Sucessfully navigated to LR credits section which showed the credits available.</t>
  </si>
  <si>
    <t>Failed to preview videos section in profile</t>
  </si>
  <si>
    <t>The videos option not being shown</t>
  </si>
  <si>
    <t>On clicking on 'profile', videos should be shown</t>
  </si>
  <si>
    <t>Click on 'Add to cart'</t>
  </si>
  <si>
    <t>Click operation should navigate to the cart</t>
  </si>
  <si>
    <t>MEDIUM</t>
  </si>
  <si>
    <t>User should navigate to the 'settings' section in 'myaccount' page</t>
  </si>
  <si>
    <t>Click on 'buy now'</t>
  </si>
  <si>
    <t>Click operation should navigate to payment page</t>
  </si>
  <si>
    <t>Displayed the settings section in 'my account' page</t>
  </si>
  <si>
    <t>Select shipping address</t>
  </si>
  <si>
    <t>Select an exixting address or add a new address</t>
  </si>
  <si>
    <t>Add payment details</t>
  </si>
  <si>
    <t>Type operation should be validated for card payment.</t>
  </si>
  <si>
    <t>Accepted valid first name</t>
  </si>
  <si>
    <t>Valid mobile number can be entered</t>
  </si>
  <si>
    <t>Click on 'confirm order'</t>
  </si>
  <si>
    <t>Click operation confirms order</t>
  </si>
  <si>
    <t>Accepted valid last name</t>
  </si>
  <si>
    <t>#D5446</t>
  </si>
  <si>
    <t>Gender sucessfully selected</t>
  </si>
  <si>
    <t>Failed to validate mobile number</t>
  </si>
  <si>
    <t>Mobile numbers greater than 10 digits can be entered</t>
  </si>
  <si>
    <t>Validation successful</t>
  </si>
  <si>
    <t>LOW</t>
  </si>
  <si>
    <t>Profile picture can be updated</t>
  </si>
  <si>
    <t>City was chosen successsfully</t>
  </si>
  <si>
    <t>Browser window should be opened</t>
  </si>
  <si>
    <t>#D5449</t>
  </si>
  <si>
    <t>Failed to verify image file</t>
  </si>
  <si>
    <t>Even non jpg files can be inserted</t>
  </si>
  <si>
    <t>Only files in proper image format to be inserted</t>
  </si>
  <si>
    <t>HIGH</t>
  </si>
  <si>
    <t>Profession chosen sucessfully</t>
  </si>
  <si>
    <t>Click on 'tops' in western wear</t>
  </si>
  <si>
    <t>information about user can be entered</t>
  </si>
  <si>
    <t>Successful navigation to mens wear section</t>
  </si>
  <si>
    <t>information about the user's blog can be entered</t>
  </si>
  <si>
    <t>Click on Confirm Payment</t>
  </si>
  <si>
    <t>Payment successfully confirmed</t>
  </si>
  <si>
    <t>Updated user details</t>
  </si>
  <si>
    <t>#D5467</t>
  </si>
  <si>
    <t>Failed to confirm order</t>
  </si>
  <si>
    <t>Order should be confirmed</t>
  </si>
  <si>
    <t>Displayed the change profile picture sucessfully</t>
  </si>
  <si>
    <t>Failed to verify the file inserted</t>
  </si>
  <si>
    <t>Sucessfully inserted valid profile picture</t>
  </si>
  <si>
    <t>Click on Resume button</t>
  </si>
  <si>
    <t>Course is started from Book Marked point</t>
  </si>
  <si>
    <t xml:space="preserve">Accepted a valid current password </t>
  </si>
  <si>
    <t>#D4353</t>
  </si>
  <si>
    <t>Unable to navigate to customer support page</t>
  </si>
  <si>
    <t>Unable to navigate to customer support page. Error shown</t>
  </si>
  <si>
    <t>User should navigate to the Customer support page</t>
  </si>
  <si>
    <t xml:space="preserve">Accepted a valid new password </t>
  </si>
  <si>
    <t>faq and help</t>
  </si>
  <si>
    <t>Should navigate to faq page</t>
  </si>
  <si>
    <t>Terms of use window should be displayed</t>
  </si>
  <si>
    <t>Successfully confirmed the new password</t>
  </si>
  <si>
    <t>Click on option -'terms of use'</t>
  </si>
  <si>
    <t>Updated the new password</t>
  </si>
  <si>
    <t>terms of use' must be displayed</t>
  </si>
  <si>
    <t>#D7878</t>
  </si>
  <si>
    <t>Failed to load 'terms of use' page</t>
  </si>
  <si>
    <t>On clicking 'terms of use' no action is done</t>
  </si>
  <si>
    <t>On clicking terms of use, corresponding details should be displayed</t>
  </si>
  <si>
    <t>User successfully logged out</t>
  </si>
  <si>
    <t>Click on options given 'girls'</t>
  </si>
  <si>
    <t>Successfully navigated to the t-shirts section</t>
  </si>
  <si>
    <t>Sucessfully navigated to the product details page</t>
  </si>
  <si>
    <t>Selected an available size</t>
  </si>
  <si>
    <t>The product was added to cart</t>
  </si>
  <si>
    <t>Successfully navigated to payment page</t>
  </si>
  <si>
    <t>Select an existing address or add a new address</t>
  </si>
  <si>
    <t>Sucessfully added and selected a valid address</t>
  </si>
  <si>
    <t>Successfully verified card details</t>
  </si>
  <si>
    <t>Successfully navigated to the tops section</t>
  </si>
  <si>
    <t>Confirmed order successsfully</t>
  </si>
  <si>
    <t>Click on the face to face option in the skin care treats section</t>
  </si>
  <si>
    <t>Successfully navigated to the girls section</t>
  </si>
  <si>
    <t>Successfully navigated to the skin care section</t>
  </si>
  <si>
    <t>Click on the deodrant option in the frangrances section</t>
  </si>
  <si>
    <t>Successfully navigated to the deodrants section</t>
  </si>
  <si>
    <t>Click on the lipstick option in the 'must haves' section</t>
  </si>
  <si>
    <t>Successfully navigated to the lipsticks section</t>
  </si>
  <si>
    <t>Click on customer support option in the help centre category</t>
  </si>
  <si>
    <t>Failed to show Customer support page</t>
  </si>
  <si>
    <t>Return &amp; refund</t>
  </si>
  <si>
    <t>Click on Return and refund option</t>
  </si>
  <si>
    <t>Click operation should show more options in this section</t>
  </si>
  <si>
    <t>Sucessfully showed further options</t>
  </si>
  <si>
    <t>Click on a given option- 'I want to return / exchange my order'</t>
  </si>
  <si>
    <t>Redirected to 'my orders' page</t>
  </si>
  <si>
    <t>Click on the scrapbooks option</t>
  </si>
  <si>
    <t>Click on a given option- 'what is a scrapbook'</t>
  </si>
  <si>
    <t>Redirected to faq page</t>
  </si>
  <si>
    <t>Click on option 'scrapbook related'</t>
  </si>
  <si>
    <t>Click operation should further options in this section</t>
  </si>
  <si>
    <t>Click on option-'What is the LimeRoad Scrapbook?'</t>
  </si>
  <si>
    <t>Click operation should show answer to the question</t>
  </si>
  <si>
    <t>Answer to the question was successfully shown</t>
  </si>
  <si>
    <t>Click on faq and help</t>
  </si>
  <si>
    <r>
      <rPr>
        <color rgb="FF000000"/>
      </rPr>
      <t xml:space="preserve">Click operation should show more options  </t>
    </r>
    <r>
      <t xml:space="preserve">         </t>
    </r>
  </si>
  <si>
    <t>Click on option 'team'</t>
  </si>
  <si>
    <t>Click operation should show details regarding the team</t>
  </si>
  <si>
    <t>Successully showed details regarding the team</t>
  </si>
  <si>
    <t xml:space="preserve">faq           </t>
  </si>
  <si>
    <t>Click on option- 'payment related'</t>
  </si>
  <si>
    <t>Click operation should show furthers options in the section</t>
  </si>
  <si>
    <t>Click on option-'How do I make a purchase on LimeRoad?'</t>
  </si>
  <si>
    <t>Click operation should show details regarding the terms of use</t>
  </si>
  <si>
    <t>Failed to redirect to 'terms of use' page</t>
  </si>
  <si>
    <t>Click on option -'contact us'</t>
  </si>
  <si>
    <t>Successfully redirected to 'contact us' page</t>
  </si>
  <si>
    <t>click on option-'disclaimer'</t>
  </si>
  <si>
    <t>Click operation should show details regarding the disclaimer</t>
  </si>
  <si>
    <t>Details regarding the disclaimer was shown</t>
  </si>
  <si>
    <r>
      <rPr>
        <color rgb="FF000000"/>
      </rPr>
      <t xml:space="preserve">Click operation should show more options  </t>
    </r>
    <r>
      <t xml:space="preserve">         </t>
    </r>
  </si>
  <si>
    <t>Click on footer</t>
  </si>
  <si>
    <t>Successfully redirected to 'about us'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</si>
</sst>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1.0"/>
      <color rgb="FF000000"/>
      <name val="Calibri"/>
    </font>
    <font/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</font>
    <font>
      <sz val="11.0"/>
      <color rgb="FF0000FF"/>
      <name val="Calibri"/>
    </font>
    <font>
      <u/>
      <sz val="11.0"/>
      <color rgb="FF0000FF"/>
    </font>
    <font>
      <color rgb="FFFF0000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</font>
    <font>
      <sz val="11.0"/>
      <color theme="1"/>
    </font>
    <font>
      <u/>
      <sz val="11.0"/>
      <color rgb="FF0000FF"/>
    </font>
    <font>
      <sz val="11.0"/>
      <color rgb="FFFF0000"/>
      <name val="Arial"/>
    </font>
    <font>
      <u/>
      <sz val="11.0"/>
      <color rgb="FF0000FF"/>
    </font>
    <font>
      <b/>
      <sz val="11.0"/>
      <color rgb="FF000000"/>
      <name val="Calibri"/>
    </font>
    <font>
      <b/>
      <sz val="11.0"/>
      <color theme="1"/>
    </font>
    <font>
      <color rgb="FF000000"/>
      <name val="Calibri"/>
    </font>
    <font>
      <u/>
      <sz val="11.0"/>
      <color rgb="FF0000FF"/>
    </font>
    <font>
      <u/>
      <sz val="11.0"/>
      <color rgb="FF0000FF"/>
    </font>
    <font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</font>
    <font>
      <u/>
      <sz val="11.0"/>
      <color rgb="FF0000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EEECE1"/>
        <bgColor rgb="FFEEECE1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2" numFmtId="0" xfId="0" applyAlignment="1" applyBorder="1" applyFill="1" applyFont="1">
      <alignment horizontal="left" shrinkToFit="0" wrapText="1"/>
    </xf>
    <xf borderId="1" fillId="2" fontId="3" numFmtId="0" xfId="0" applyAlignment="1" applyBorder="1" applyFont="1">
      <alignment horizontal="center"/>
    </xf>
    <xf borderId="2" fillId="3" fontId="4" numFmtId="0" xfId="0" applyAlignment="1" applyBorder="1" applyFill="1" applyFont="1">
      <alignment horizontal="center" vertical="center"/>
    </xf>
    <xf borderId="1" fillId="4" fontId="2" numFmtId="0" xfId="0" applyBorder="1" applyFill="1" applyFont="1"/>
    <xf borderId="1" fillId="5" fontId="2" numFmtId="0" xfId="0" applyAlignment="1" applyBorder="1" applyFill="1" applyFont="1">
      <alignment horizontal="right" shrinkToFit="0" wrapText="1"/>
    </xf>
    <xf borderId="1" fillId="4" fontId="5" numFmtId="0" xfId="0" applyBorder="1" applyFont="1"/>
    <xf borderId="1" fillId="5" fontId="5" numFmtId="0" xfId="0" applyAlignment="1" applyBorder="1" applyFont="1">
      <alignment horizontal="left" readingOrder="0" shrinkToFit="0" wrapText="1"/>
    </xf>
    <xf borderId="1" fillId="6" fontId="2" numFmtId="0" xfId="0" applyBorder="1" applyFill="1" applyFont="1"/>
    <xf borderId="1" fillId="5" fontId="2" numFmtId="0" xfId="0" applyAlignment="1" applyBorder="1" applyFont="1">
      <alignment horizontal="left" shrinkToFit="0" wrapText="1"/>
    </xf>
    <xf borderId="1" fillId="6" fontId="5" numFmtId="0" xfId="0" applyBorder="1" applyFont="1"/>
    <xf borderId="3" fillId="3" fontId="4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right" shrinkToFit="0" wrapText="1"/>
    </xf>
    <xf borderId="4" fillId="3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shrinkToFit="0" wrapText="1"/>
    </xf>
    <xf borderId="6" fillId="3" fontId="4" numFmtId="0" xfId="0" applyAlignment="1" applyBorder="1" applyFont="1">
      <alignment horizontal="center" vertical="center"/>
    </xf>
    <xf borderId="0" fillId="0" fontId="2" numFmtId="0" xfId="0" applyAlignment="1" applyFont="1">
      <alignment shrinkToFit="0" wrapText="1"/>
    </xf>
    <xf borderId="7" fillId="0" fontId="6" numFmtId="0" xfId="0" applyBorder="1" applyFont="1"/>
    <xf borderId="1" fillId="0" fontId="2" numFmtId="0" xfId="0" applyAlignment="1" applyBorder="1" applyFont="1">
      <alignment horizontal="right" shrinkToFit="0" wrapText="1"/>
    </xf>
    <xf borderId="8" fillId="0" fontId="6" numFmtId="0" xfId="0" applyBorder="1" applyFont="1"/>
    <xf borderId="1" fillId="0" fontId="5" numFmtId="0" xfId="0" applyAlignment="1" applyBorder="1" applyFont="1">
      <alignment horizontal="right" shrinkToFit="0" wrapText="1"/>
    </xf>
    <xf borderId="9" fillId="3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readingOrder="0"/>
    </xf>
    <xf borderId="3" fillId="3" fontId="4" numFmtId="0" xfId="0" applyAlignment="1" applyBorder="1" applyFont="1">
      <alignment vertical="center"/>
    </xf>
    <xf borderId="10" fillId="3" fontId="4" numFmtId="0" xfId="0" applyAlignment="1" applyBorder="1" applyFont="1">
      <alignment vertical="center"/>
    </xf>
    <xf borderId="1" fillId="0" fontId="7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1" fillId="6" fontId="8" numFmtId="0" xfId="0" applyAlignment="1" applyBorder="1" applyFont="1">
      <alignment readingOrder="0"/>
    </xf>
    <xf borderId="11" fillId="4" fontId="2" numFmtId="0" xfId="0" applyBorder="1" applyFont="1"/>
    <xf borderId="1" fillId="5" fontId="5" numFmtId="0" xfId="0" applyAlignment="1" applyBorder="1" applyFont="1">
      <alignment horizontal="left" readingOrder="0" shrinkToFit="0" wrapText="1"/>
    </xf>
    <xf borderId="11" fillId="4" fontId="5" numFmtId="0" xfId="0" applyAlignment="1" applyBorder="1" applyFont="1">
      <alignment readingOrder="0"/>
    </xf>
    <xf borderId="1" fillId="6" fontId="9" numFmtId="0" xfId="0" applyBorder="1" applyFont="1"/>
    <xf borderId="0" fillId="0" fontId="5" numFmtId="0" xfId="0" applyAlignment="1" applyFont="1">
      <alignment readingOrder="0"/>
    </xf>
    <xf borderId="1" fillId="6" fontId="5" numFmtId="0" xfId="0" applyAlignment="1" applyBorder="1" applyFont="1">
      <alignment horizontal="right" readingOrder="0"/>
    </xf>
    <xf borderId="0" fillId="0" fontId="5" numFmtId="0" xfId="0" applyFont="1"/>
    <xf borderId="11" fillId="7" fontId="2" numFmtId="0" xfId="0" applyBorder="1" applyFill="1" applyFont="1"/>
    <xf borderId="1" fillId="6" fontId="2" numFmtId="0" xfId="0" applyAlignment="1" applyBorder="1" applyFont="1">
      <alignment horizontal="right" shrinkToFit="0" wrapText="1"/>
    </xf>
    <xf borderId="0" fillId="0" fontId="2" numFmtId="14" xfId="0" applyFont="1" applyNumberFormat="1"/>
    <xf borderId="11" fillId="6" fontId="2" numFmtId="0" xfId="0" applyBorder="1" applyFont="1"/>
    <xf borderId="11" fillId="6" fontId="2" numFmtId="0" xfId="0" applyAlignment="1" applyBorder="1" applyFont="1">
      <alignment horizontal="right"/>
    </xf>
    <xf borderId="1" fillId="6" fontId="5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0" fillId="8" fontId="5" numFmtId="0" xfId="0" applyAlignment="1" applyFill="1" applyFont="1">
      <alignment horizontal="left"/>
    </xf>
    <xf borderId="11" fillId="9" fontId="2" numFmtId="0" xfId="0" applyBorder="1" applyFill="1" applyFont="1"/>
    <xf borderId="11" fillId="10" fontId="2" numFmtId="0" xfId="0" applyBorder="1" applyFill="1" applyFont="1"/>
    <xf borderId="11" fillId="4" fontId="5" numFmtId="0" xfId="0" applyBorder="1" applyFont="1"/>
    <xf borderId="0" fillId="0" fontId="1" numFmtId="0" xfId="0" applyAlignment="1" applyFont="1">
      <alignment horizontal="right"/>
    </xf>
    <xf borderId="1" fillId="6" fontId="10" numFmtId="0" xfId="0" applyAlignment="1" applyBorder="1" applyFont="1">
      <alignment readingOrder="0"/>
    </xf>
    <xf borderId="1" fillId="8" fontId="5" numFmtId="0" xfId="0" applyAlignment="1" applyBorder="1" applyFont="1">
      <alignment horizontal="left" readingOrder="0"/>
    </xf>
    <xf borderId="1" fillId="6" fontId="11" numFmtId="0" xfId="0" applyBorder="1" applyFont="1"/>
    <xf borderId="1" fillId="4" fontId="12" numFmtId="0" xfId="0" applyAlignment="1" applyBorder="1" applyFont="1">
      <alignment horizontal="left" shrinkToFit="0" wrapText="1"/>
    </xf>
    <xf borderId="1" fillId="6" fontId="13" numFmtId="0" xfId="0" applyAlignment="1" applyBorder="1" applyFont="1">
      <alignment readingOrder="0"/>
    </xf>
    <xf borderId="1" fillId="11" fontId="2" numFmtId="0" xfId="0" applyAlignment="1" applyBorder="1" applyFill="1" applyFont="1">
      <alignment horizontal="right" shrinkToFit="0" wrapText="1"/>
    </xf>
    <xf borderId="1" fillId="11" fontId="14" numFmtId="0" xfId="0" applyAlignment="1" applyBorder="1" applyFont="1">
      <alignment horizontal="left" shrinkToFit="0" wrapText="1"/>
    </xf>
    <xf borderId="1" fillId="2" fontId="2" numFmtId="0" xfId="0" applyBorder="1" applyFont="1"/>
    <xf borderId="1" fillId="2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5" fontId="2" numFmtId="0" xfId="0" applyBorder="1" applyFont="1"/>
    <xf borderId="1" fillId="0" fontId="6" numFmtId="0" xfId="0" applyAlignment="1" applyBorder="1" applyFont="1">
      <alignment readingOrder="0"/>
    </xf>
    <xf borderId="1" fillId="5" fontId="2" numFmtId="0" xfId="0" applyAlignment="1" applyBorder="1" applyFont="1">
      <alignment horizontal="center"/>
    </xf>
    <xf borderId="1" fillId="5" fontId="16" numFmtId="0" xfId="0" applyAlignment="1" applyBorder="1" applyFont="1">
      <alignment horizontal="left" readingOrder="0" shrinkToFit="0" wrapText="1"/>
    </xf>
    <xf borderId="1" fillId="4" fontId="17" numFmtId="0" xfId="0" applyAlignment="1" applyBorder="1" applyFont="1">
      <alignment horizontal="left" readingOrder="0" shrinkToFit="0" wrapText="1"/>
    </xf>
    <xf borderId="1" fillId="6" fontId="18" numFmtId="0" xfId="0" applyAlignment="1" applyBorder="1" applyFont="1">
      <alignment horizontal="left" readingOrder="0" shrinkToFit="0" wrapText="1"/>
    </xf>
    <xf borderId="1" fillId="4" fontId="17" numFmtId="0" xfId="0" applyAlignment="1" applyBorder="1" applyFont="1">
      <alignment horizontal="center" readingOrder="0" shrinkToFit="0" wrapText="1"/>
    </xf>
    <xf borderId="1" fillId="6" fontId="19" numFmtId="0" xfId="0" applyAlignment="1" applyBorder="1" applyFont="1">
      <alignment horizontal="right" shrinkToFit="0" wrapText="1"/>
    </xf>
    <xf borderId="1" fillId="8" fontId="2" numFmtId="0" xfId="0" applyBorder="1" applyFont="1"/>
    <xf borderId="1" fillId="0" fontId="5" numFmtId="0" xfId="0" applyAlignment="1" applyBorder="1" applyFont="1">
      <alignment readingOrder="0"/>
    </xf>
    <xf borderId="1" fillId="8" fontId="5" numFmtId="0" xfId="0" applyAlignment="1" applyBorder="1" applyFont="1">
      <alignment readingOrder="0"/>
    </xf>
    <xf borderId="1" fillId="5" fontId="5" numFmtId="0" xfId="0" applyAlignment="1" applyBorder="1" applyFont="1">
      <alignment horizontal="right" shrinkToFit="0" wrapText="1"/>
    </xf>
    <xf borderId="1" fillId="8" fontId="2" numFmtId="0" xfId="0" applyAlignment="1" applyBorder="1" applyFont="1">
      <alignment horizontal="center"/>
    </xf>
    <xf borderId="0" fillId="11" fontId="19" numFmtId="0" xfId="0" applyAlignment="1" applyFont="1">
      <alignment horizontal="right" shrinkToFit="0" wrapText="1"/>
    </xf>
    <xf borderId="1" fillId="4" fontId="5" numFmtId="0" xfId="0" applyAlignment="1" applyBorder="1" applyFont="1">
      <alignment horizontal="right" shrinkToFit="0" wrapText="1"/>
    </xf>
    <xf borderId="1" fillId="0" fontId="2" numFmtId="0" xfId="0" applyBorder="1" applyFont="1"/>
    <xf borderId="1" fillId="4" fontId="5" numFmtId="0" xfId="0" applyAlignment="1" applyBorder="1" applyFont="1">
      <alignment horizontal="right" readingOrder="0" shrinkToFit="0" wrapText="1"/>
    </xf>
    <xf borderId="1" fillId="0" fontId="0" numFmtId="0" xfId="0" applyBorder="1" applyFont="1"/>
    <xf borderId="1" fillId="0" fontId="1" numFmtId="0" xfId="0" applyAlignment="1" applyBorder="1" applyFont="1">
      <alignment horizontal="right"/>
    </xf>
    <xf borderId="1" fillId="8" fontId="5" numFmtId="0" xfId="0" applyAlignment="1" applyBorder="1" applyFont="1">
      <alignment horizontal="center" readingOrder="0" shrinkToFit="0" vertical="center" wrapText="1"/>
    </xf>
    <xf borderId="1" fillId="4" fontId="20" numFmtId="0" xfId="0" applyAlignment="1" applyBorder="1" applyFont="1">
      <alignment horizontal="left" shrinkToFit="0" wrapText="1"/>
    </xf>
    <xf borderId="1" fillId="0" fontId="21" numFmtId="0" xfId="0" applyBorder="1" applyFont="1"/>
    <xf borderId="1" fillId="5" fontId="5" numFmtId="0" xfId="0" applyAlignment="1" applyBorder="1" applyFont="1">
      <alignment readingOrder="0"/>
    </xf>
    <xf borderId="1" fillId="4" fontId="17" numFmtId="0" xfId="0" applyAlignment="1" applyBorder="1" applyFont="1">
      <alignment horizontal="left" shrinkToFit="0" wrapText="1"/>
    </xf>
    <xf borderId="1" fillId="0" fontId="22" numFmtId="0" xfId="0" applyAlignment="1" applyBorder="1" applyFont="1">
      <alignment horizontal="left" shrinkToFit="0" wrapText="1"/>
    </xf>
    <xf borderId="1" fillId="5" fontId="16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8" fontId="2" numFmtId="0" xfId="0" applyAlignment="1" applyBorder="1" applyFont="1">
      <alignment vertical="top"/>
    </xf>
    <xf borderId="1" fillId="0" fontId="5" numFmtId="0" xfId="0" applyAlignment="1" applyBorder="1" applyFont="1">
      <alignment horizontal="center" readingOrder="0" vertical="top"/>
    </xf>
    <xf borderId="1" fillId="8" fontId="5" numFmtId="0" xfId="0" applyAlignment="1" applyBorder="1" applyFont="1">
      <alignment horizontal="center" readingOrder="0" shrinkToFit="0" vertical="top" wrapText="1"/>
    </xf>
    <xf borderId="1" fillId="0" fontId="21" numFmtId="0" xfId="0" applyAlignment="1" applyBorder="1" applyFont="1">
      <alignment readingOrder="0"/>
    </xf>
    <xf borderId="1" fillId="4" fontId="17" numFmtId="0" xfId="0" applyAlignment="1" applyBorder="1" applyFont="1">
      <alignment horizontal="left" shrinkToFit="0" wrapText="1"/>
    </xf>
    <xf borderId="1" fillId="6" fontId="17" numFmtId="0" xfId="0" applyAlignment="1" applyBorder="1" applyFont="1">
      <alignment readingOrder="0"/>
    </xf>
    <xf borderId="1" fillId="6" fontId="17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vertical="top"/>
    </xf>
    <xf borderId="1" fillId="8" fontId="5" numFmtId="0" xfId="0" applyAlignment="1" applyBorder="1" applyFont="1">
      <alignment horizontal="left" readingOrder="0" shrinkToFit="0" vertical="top" wrapText="1"/>
    </xf>
    <xf borderId="1" fillId="8" fontId="5" numFmtId="0" xfId="0" applyAlignment="1" applyBorder="1" applyFont="1">
      <alignment readingOrder="0" vertical="top"/>
    </xf>
    <xf borderId="1" fillId="4" fontId="2" numFmtId="0" xfId="0" applyAlignment="1" applyBorder="1" applyFont="1">
      <alignment horizontal="left" shrinkToFit="0" wrapText="1"/>
    </xf>
    <xf borderId="1" fillId="0" fontId="17" numFmtId="0" xfId="0" applyAlignment="1" applyBorder="1" applyFont="1">
      <alignment horizontal="left" readingOrder="0" shrinkToFit="0" wrapText="1"/>
    </xf>
    <xf borderId="1" fillId="5" fontId="23" numFmtId="0" xfId="0" applyAlignment="1" applyBorder="1" applyFont="1">
      <alignment readingOrder="0"/>
    </xf>
    <xf borderId="1" fillId="5" fontId="24" numFmtId="0" xfId="0" applyAlignment="1" applyBorder="1" applyFont="1">
      <alignment horizontal="left" readingOrder="0" shrinkToFit="0" wrapText="1"/>
    </xf>
    <xf borderId="1" fillId="4" fontId="19" numFmtId="0" xfId="0" applyAlignment="1" applyBorder="1" applyFont="1">
      <alignment horizontal="left" readingOrder="0" shrinkToFit="0" wrapText="1"/>
    </xf>
    <xf borderId="1" fillId="4" fontId="19" numFmtId="0" xfId="0" applyAlignment="1" applyBorder="1" applyFont="1">
      <alignment horizontal="center" readingOrder="0" shrinkToFit="0" wrapText="1"/>
    </xf>
    <xf borderId="1" fillId="0" fontId="25" numFmtId="0" xfId="0" applyAlignment="1" applyBorder="1" applyFont="1">
      <alignment readingOrder="0"/>
    </xf>
    <xf borderId="1" fillId="4" fontId="26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/>
    </xf>
    <xf borderId="1" fillId="6" fontId="5" numFmtId="0" xfId="0" applyAlignment="1" applyBorder="1" applyFont="1">
      <alignment horizontal="center" readingOrder="0"/>
    </xf>
    <xf borderId="1" fillId="11" fontId="5" numFmtId="0" xfId="0" applyAlignment="1" applyBorder="1" applyFont="1">
      <alignment readingOrder="0"/>
    </xf>
    <xf quotePrefix="1" borderId="1" fillId="0" fontId="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ont="1">
      <alignment horizontal="left" shrinkToFit="0" wrapText="1"/>
    </xf>
    <xf borderId="1" fillId="4" fontId="27" numFmtId="0" xfId="0" applyAlignment="1" applyBorder="1" applyFont="1">
      <alignment readingOrder="0"/>
    </xf>
    <xf borderId="1" fillId="4" fontId="13" numFmtId="0" xfId="0" applyAlignment="1" applyBorder="1" applyFont="1">
      <alignment horizontal="left" shrinkToFit="0" wrapText="1"/>
    </xf>
    <xf borderId="1" fillId="4" fontId="2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right" shrinkToFit="0" wrapText="1"/>
    </xf>
    <xf borderId="1" fillId="5" fontId="2" numFmtId="0" xfId="0" applyAlignment="1" applyBorder="1" applyFont="1">
      <alignment horizontal="left" readingOrder="0" shrinkToFit="0" wrapText="1"/>
    </xf>
    <xf borderId="1" fillId="4" fontId="2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0" fillId="11" fontId="1" numFmtId="0" xfId="0" applyAlignment="1" applyFont="1">
      <alignment shrinkToFit="0" wrapText="1"/>
    </xf>
    <xf borderId="1" fillId="6" fontId="5" numFmtId="0" xfId="0" applyAlignment="1" applyBorder="1" applyFont="1">
      <alignment horizontal="right" shrinkToFit="0" wrapText="1"/>
    </xf>
    <xf borderId="12" fillId="11" fontId="2" numFmtId="0" xfId="0" applyAlignment="1" applyBorder="1" applyFont="1">
      <alignment shrinkToFit="0" wrapText="1"/>
    </xf>
    <xf borderId="11" fillId="11" fontId="5" numFmtId="0" xfId="0" applyAlignment="1" applyBorder="1" applyFont="1">
      <alignment shrinkToFit="0" wrapText="1"/>
    </xf>
    <xf borderId="1" fillId="11" fontId="5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left" shrinkToFit="0" wrapText="1"/>
    </xf>
    <xf borderId="1" fillId="0" fontId="29" numFmtId="0" xfId="0" applyAlignment="1" applyBorder="1" applyFont="1">
      <alignment horizontal="left" shrinkToFit="0" vertical="bottom" wrapText="1"/>
    </xf>
    <xf borderId="1" fillId="4" fontId="13" numFmtId="0" xfId="0" applyAlignment="1" applyBorder="1" applyFont="1">
      <alignment readingOrder="0"/>
    </xf>
    <xf borderId="0" fillId="11" fontId="2" numFmtId="0" xfId="0" applyAlignment="1" applyFont="1">
      <alignment shrinkToFit="0" wrapText="1"/>
    </xf>
    <xf borderId="0" fillId="11" fontId="5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6" fontId="5" numFmtId="0" xfId="0" applyAlignment="1" applyBorder="1" applyFont="1">
      <alignment horizontal="righ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4" fontId="19" numFmtId="0" xfId="0" applyAlignment="1" applyBorder="1" applyFont="1">
      <alignment horizontal="left" shrinkToFit="0" wrapText="1"/>
    </xf>
    <xf borderId="1" fillId="11" fontId="5" numFmtId="0" xfId="0" applyAlignment="1" applyBorder="1" applyFont="1">
      <alignment readingOrder="0"/>
    </xf>
    <xf borderId="1" fillId="6" fontId="5" numFmtId="0" xfId="0" applyAlignment="1" applyBorder="1" applyFont="1">
      <alignment horizontal="left" readingOrder="0" shrinkToFit="0" wrapText="1"/>
    </xf>
    <xf borderId="1" fillId="4" fontId="30" numFmtId="0" xfId="0" applyAlignment="1" applyBorder="1" applyFont="1">
      <alignment readingOrder="0"/>
    </xf>
    <xf borderId="1" fillId="11" fontId="31" numFmtId="0" xfId="0" applyAlignment="1" applyBorder="1" applyFont="1">
      <alignment readingOrder="0"/>
    </xf>
    <xf borderId="1" fillId="11" fontId="13" numFmtId="0" xfId="0" applyAlignment="1" applyBorder="1" applyFont="1">
      <alignment horizontal="left" readingOrder="0" shrinkToFit="0" wrapText="1"/>
    </xf>
    <xf borderId="1" fillId="11" fontId="5" numFmtId="0" xfId="0" applyAlignment="1" applyBorder="1" applyFont="1">
      <alignment horizontal="right" readingOrder="0" shrinkToFit="0" wrapText="1"/>
    </xf>
    <xf borderId="1" fillId="11" fontId="5" numFmtId="0" xfId="0" applyAlignment="1" applyBorder="1" applyFont="1">
      <alignment horizontal="left" readingOrder="0" shrinkToFit="0" wrapText="1"/>
    </xf>
    <xf borderId="1" fillId="6" fontId="32" numFmtId="0" xfId="0" applyAlignment="1" applyBorder="1" applyFont="1">
      <alignment horizontal="left" shrinkToFit="0" wrapText="1"/>
    </xf>
    <xf borderId="1" fillId="0" fontId="17" numFmtId="0" xfId="0" applyAlignment="1" applyBorder="1" applyFont="1">
      <alignment horizontal="right" readingOrder="0" shrinkToFit="0" wrapText="1"/>
    </xf>
    <xf borderId="1" fillId="11" fontId="33" numFmtId="0" xfId="0" applyBorder="1" applyFont="1"/>
    <xf borderId="1" fillId="4" fontId="13" numFmtId="0" xfId="0" applyAlignment="1" applyBorder="1" applyFont="1">
      <alignment readingOrder="0"/>
    </xf>
    <xf borderId="1" fillId="6" fontId="17" numFmtId="0" xfId="0" applyAlignment="1" applyBorder="1" applyFont="1">
      <alignment horizontal="right" readingOrder="0" shrinkToFit="0" wrapText="1"/>
    </xf>
    <xf borderId="1" fillId="11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38"/>
    <col customWidth="1" hidden="1" min="3" max="3" width="12.75"/>
    <col customWidth="1" min="4" max="4" width="20.0"/>
    <col customWidth="1" hidden="1" min="5" max="5" width="38.25"/>
    <col customWidth="1" min="6" max="6" width="12.5"/>
    <col customWidth="1" min="7" max="7" width="10.88"/>
    <col customWidth="1" min="8" max="35" width="1.75"/>
    <col customWidth="1" min="36" max="36" width="7.63"/>
    <col customWidth="1" min="37" max="37" width="15.88"/>
  </cols>
  <sheetData>
    <row r="1">
      <c r="F1" s="2"/>
    </row>
    <row r="2">
      <c r="B2" s="5" t="s">
        <v>0</v>
      </c>
      <c r="C2" s="13" t="s">
        <v>1</v>
      </c>
      <c r="D2" s="13" t="s">
        <v>3</v>
      </c>
      <c r="E2" s="13" t="s">
        <v>4</v>
      </c>
      <c r="F2" s="15" t="s">
        <v>8</v>
      </c>
      <c r="G2" s="17" t="s">
        <v>10</v>
      </c>
      <c r="H2" s="19" t="s">
        <v>12</v>
      </c>
      <c r="I2" s="21"/>
      <c r="J2" s="21"/>
      <c r="K2" s="21"/>
      <c r="L2" s="21"/>
      <c r="M2" s="21"/>
      <c r="N2" s="23"/>
      <c r="O2" s="25" t="s">
        <v>13</v>
      </c>
      <c r="P2" s="21"/>
      <c r="Q2" s="21"/>
      <c r="R2" s="21"/>
      <c r="S2" s="21"/>
      <c r="T2" s="21"/>
      <c r="U2" s="23"/>
      <c r="V2" s="25" t="s">
        <v>15</v>
      </c>
      <c r="W2" s="21"/>
      <c r="X2" s="21"/>
      <c r="Y2" s="21"/>
      <c r="Z2" s="21"/>
      <c r="AA2" s="21"/>
      <c r="AB2" s="23"/>
      <c r="AC2" s="25" t="s">
        <v>16</v>
      </c>
      <c r="AD2" s="21"/>
      <c r="AE2" s="21"/>
      <c r="AF2" s="21"/>
      <c r="AG2" s="21"/>
      <c r="AH2" s="21"/>
      <c r="AI2" s="23"/>
      <c r="AJ2" s="31" t="s">
        <v>18</v>
      </c>
      <c r="AK2" s="32" t="s">
        <v>23</v>
      </c>
    </row>
    <row r="3">
      <c r="A3" s="2"/>
      <c r="B3" s="35"/>
      <c r="C3" s="35"/>
      <c r="D3" s="35"/>
      <c r="E3" s="35"/>
      <c r="F3" s="35"/>
      <c r="G3" s="2"/>
      <c r="H3" s="35">
        <v>1.0</v>
      </c>
      <c r="I3" s="35">
        <v>2.0</v>
      </c>
      <c r="J3" s="35">
        <v>3.0</v>
      </c>
      <c r="K3" s="35">
        <v>4.0</v>
      </c>
      <c r="L3" s="35">
        <v>5.0</v>
      </c>
      <c r="M3" s="35">
        <v>6.0</v>
      </c>
      <c r="N3" s="35">
        <v>7.0</v>
      </c>
      <c r="O3" s="35">
        <v>1.0</v>
      </c>
      <c r="P3" s="35">
        <v>2.0</v>
      </c>
      <c r="Q3" s="35">
        <v>3.0</v>
      </c>
      <c r="R3" s="35">
        <v>4.0</v>
      </c>
      <c r="S3" s="35">
        <v>5.0</v>
      </c>
      <c r="T3" s="35">
        <v>6.0</v>
      </c>
      <c r="U3" s="35">
        <v>7.0</v>
      </c>
      <c r="V3" s="35">
        <v>1.0</v>
      </c>
      <c r="W3" s="35">
        <v>2.0</v>
      </c>
      <c r="X3" s="35">
        <v>3.0</v>
      </c>
      <c r="Y3" s="35">
        <v>4.0</v>
      </c>
      <c r="Z3" s="35">
        <v>5.0</v>
      </c>
      <c r="AA3" s="35">
        <v>6.0</v>
      </c>
      <c r="AB3" s="35">
        <v>7.0</v>
      </c>
      <c r="AC3" s="35">
        <v>1.0</v>
      </c>
      <c r="AD3" s="35">
        <v>2.0</v>
      </c>
      <c r="AE3" s="35">
        <v>3.0</v>
      </c>
      <c r="AF3" s="35">
        <v>4.0</v>
      </c>
      <c r="AG3" s="35">
        <v>5.0</v>
      </c>
      <c r="AH3" s="35">
        <v>6.0</v>
      </c>
      <c r="AI3" s="35">
        <v>7.0</v>
      </c>
      <c r="AJ3" s="2"/>
      <c r="AK3" s="2"/>
    </row>
    <row r="4">
      <c r="B4" s="37">
        <v>1.0</v>
      </c>
      <c r="C4" s="37"/>
      <c r="D4" s="39" t="s">
        <v>5</v>
      </c>
      <c r="E4" s="37"/>
      <c r="F4" s="41" t="s">
        <v>34</v>
      </c>
      <c r="G4" s="43" t="s">
        <v>37</v>
      </c>
      <c r="S4" s="44"/>
      <c r="T4" s="44"/>
      <c r="AJ4" s="46" t="s">
        <v>41</v>
      </c>
      <c r="AK4" s="2" t="s">
        <v>46</v>
      </c>
    </row>
    <row r="5" hidden="1">
      <c r="B5" s="47"/>
      <c r="C5" s="47">
        <v>1.1</v>
      </c>
      <c r="D5" s="47" t="s">
        <v>5</v>
      </c>
      <c r="E5" s="47" t="s">
        <v>50</v>
      </c>
      <c r="F5" s="2"/>
      <c r="S5" s="2"/>
      <c r="T5" s="2"/>
    </row>
    <row r="6" hidden="1">
      <c r="B6" s="47"/>
      <c r="C6" s="48" t="s">
        <v>51</v>
      </c>
      <c r="D6" s="47" t="s">
        <v>55</v>
      </c>
      <c r="E6" s="47" t="s">
        <v>11</v>
      </c>
      <c r="F6" s="2"/>
      <c r="S6" s="2"/>
      <c r="T6" s="2"/>
    </row>
    <row r="7" hidden="1">
      <c r="B7" s="47"/>
      <c r="C7" s="48" t="s">
        <v>58</v>
      </c>
      <c r="D7" s="47" t="s">
        <v>9</v>
      </c>
      <c r="E7" s="47" t="s">
        <v>59</v>
      </c>
      <c r="F7" s="2"/>
      <c r="S7" s="2"/>
      <c r="T7" s="2"/>
    </row>
    <row r="8">
      <c r="B8" s="37">
        <v>2.0</v>
      </c>
      <c r="C8" s="37"/>
      <c r="D8" s="39" t="s">
        <v>19</v>
      </c>
      <c r="E8" s="37"/>
      <c r="F8" s="41" t="s">
        <v>34</v>
      </c>
      <c r="G8" s="51" t="s">
        <v>37</v>
      </c>
      <c r="S8" s="2"/>
      <c r="T8" s="52"/>
      <c r="AJ8" s="2" t="s">
        <v>46</v>
      </c>
      <c r="AK8" s="2" t="s">
        <v>46</v>
      </c>
    </row>
    <row r="9" hidden="1">
      <c r="B9" s="47"/>
      <c r="C9" s="47">
        <v>2.1</v>
      </c>
      <c r="D9" s="47" t="s">
        <v>69</v>
      </c>
      <c r="E9" s="47" t="s">
        <v>70</v>
      </c>
      <c r="F9" s="2"/>
      <c r="S9" s="2"/>
      <c r="T9" s="2"/>
    </row>
    <row r="10" hidden="1">
      <c r="B10" s="47"/>
      <c r="C10" s="47">
        <v>2.2</v>
      </c>
      <c r="D10" s="47" t="s">
        <v>74</v>
      </c>
      <c r="E10" s="47" t="s">
        <v>75</v>
      </c>
      <c r="F10" s="2"/>
      <c r="S10" s="2"/>
      <c r="T10" s="2"/>
    </row>
    <row r="11" hidden="1">
      <c r="B11" s="47"/>
      <c r="C11" s="48" t="s">
        <v>77</v>
      </c>
      <c r="D11" s="47" t="s">
        <v>78</v>
      </c>
      <c r="E11" s="47" t="s">
        <v>79</v>
      </c>
      <c r="F11" s="2"/>
      <c r="S11" s="2"/>
      <c r="T11" s="2"/>
    </row>
    <row r="12" hidden="1">
      <c r="B12" s="47"/>
      <c r="C12" s="48" t="s">
        <v>80</v>
      </c>
      <c r="D12" s="47" t="s">
        <v>81</v>
      </c>
      <c r="E12" s="47" t="s">
        <v>79</v>
      </c>
      <c r="F12" s="2"/>
      <c r="S12" s="2"/>
      <c r="T12" s="2"/>
    </row>
    <row r="13">
      <c r="B13" s="37">
        <v>3.0</v>
      </c>
      <c r="C13" s="37"/>
      <c r="D13" s="39" t="s">
        <v>73</v>
      </c>
      <c r="E13" s="37"/>
      <c r="F13" s="41" t="s">
        <v>34</v>
      </c>
      <c r="G13" s="51" t="s">
        <v>37</v>
      </c>
      <c r="S13" s="53"/>
      <c r="T13" s="53"/>
      <c r="AK13" s="2"/>
    </row>
    <row r="14" hidden="1">
      <c r="B14" s="47"/>
      <c r="C14" s="47">
        <v>3.1</v>
      </c>
      <c r="D14" s="47" t="s">
        <v>86</v>
      </c>
      <c r="E14" s="47" t="s">
        <v>87</v>
      </c>
      <c r="F14" s="47"/>
    </row>
    <row r="15">
      <c r="B15" s="54">
        <v>4.0</v>
      </c>
      <c r="D15" s="39" t="s">
        <v>88</v>
      </c>
      <c r="F15" s="2" t="s">
        <v>34</v>
      </c>
      <c r="G15" s="51" t="s">
        <v>37</v>
      </c>
    </row>
    <row r="16">
      <c r="B16" s="54">
        <v>5.0</v>
      </c>
      <c r="D16" s="39" t="s">
        <v>92</v>
      </c>
      <c r="F16" s="41" t="s">
        <v>34</v>
      </c>
      <c r="G16" s="51" t="s">
        <v>37</v>
      </c>
    </row>
    <row r="17">
      <c r="F17" s="2"/>
    </row>
    <row r="18">
      <c r="F18" s="2"/>
    </row>
    <row r="19">
      <c r="F19" s="2"/>
    </row>
    <row r="20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2:N2"/>
    <mergeCell ref="O2:U2"/>
    <mergeCell ref="V2:AB2"/>
    <mergeCell ref="AC2:A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38"/>
    <col customWidth="1" min="3" max="3" width="12.75"/>
    <col customWidth="1" min="4" max="4" width="30.75"/>
    <col customWidth="1" min="5" max="5" width="57.88"/>
    <col customWidth="1" min="6" max="25" width="7.6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4" t="s">
        <v>0</v>
      </c>
      <c r="C2" s="4" t="s">
        <v>1</v>
      </c>
      <c r="D2" s="4" t="s">
        <v>3</v>
      </c>
      <c r="E2" s="4" t="s">
        <v>4</v>
      </c>
    </row>
    <row r="3">
      <c r="A3" s="2"/>
      <c r="B3" s="6">
        <v>1.0</v>
      </c>
      <c r="C3" s="6"/>
      <c r="D3" s="8" t="s">
        <v>5</v>
      </c>
      <c r="E3" s="6"/>
    </row>
    <row r="4">
      <c r="A4" s="2"/>
      <c r="B4" s="10"/>
      <c r="C4" s="10">
        <v>1.1</v>
      </c>
      <c r="D4" s="12" t="s">
        <v>6</v>
      </c>
      <c r="E4" s="28" t="s">
        <v>7</v>
      </c>
    </row>
    <row r="5">
      <c r="A5" s="2"/>
      <c r="B5" s="6">
        <v>2.0</v>
      </c>
      <c r="C5" s="6"/>
      <c r="D5" s="30" t="s">
        <v>19</v>
      </c>
      <c r="E5" s="6"/>
    </row>
    <row r="6">
      <c r="A6" s="2"/>
      <c r="B6" s="10"/>
      <c r="C6" s="10">
        <v>2.1</v>
      </c>
      <c r="D6" s="28" t="s">
        <v>21</v>
      </c>
      <c r="E6" s="28" t="s">
        <v>22</v>
      </c>
    </row>
    <row r="7">
      <c r="A7" s="2"/>
      <c r="B7" s="10"/>
      <c r="C7" s="34" t="s">
        <v>24</v>
      </c>
      <c r="D7" s="28" t="s">
        <v>26</v>
      </c>
      <c r="E7" s="36" t="str">
        <f>HYPERLINK("https://www.limeroad.com/user/5e1feb41d2fa1a3efe92e378/get_activity","User should navigate to 'activity' section in the user page")</f>
        <v>User should navigate to 'activity' section in the user page</v>
      </c>
    </row>
    <row r="8">
      <c r="A8" s="2"/>
      <c r="B8" s="10"/>
      <c r="C8" s="34" t="s">
        <v>30</v>
      </c>
      <c r="D8" s="28" t="s">
        <v>31</v>
      </c>
      <c r="E8" s="36" t="str">
        <f>HYPERLINK("https://www.limeroad.com/user/5e1feb41d2fa1a3efe92e378/get_story_list","User should navigate to 'stories' section in the user page")</f>
        <v>User should navigate to 'stories' section in the user page</v>
      </c>
    </row>
    <row r="9">
      <c r="A9" s="2"/>
      <c r="B9" s="10"/>
      <c r="C9" s="34" t="s">
        <v>32</v>
      </c>
      <c r="D9" s="28" t="s">
        <v>33</v>
      </c>
      <c r="E9" s="40" t="str">
        <f>HYPERLINK("https://www.limeroad.com/user/5e1feb41d2fa1a3efe92e378/get_scrap_list","User should navigate to 'looks' section in the user page")</f>
        <v>User should navigate to 'looks' section in the user page</v>
      </c>
    </row>
    <row r="10">
      <c r="A10" s="2"/>
      <c r="B10" s="10"/>
      <c r="C10" s="42" t="s">
        <v>36</v>
      </c>
      <c r="D10" s="28" t="s">
        <v>39</v>
      </c>
      <c r="E10" s="40" t="str">
        <f>HYPERLINK("https://www.limeroad.com/user/5e1feb41d2fa1a3efe92e378/get_user_videos_list","User should navigate to 'videos' section in the user page")</f>
        <v>User should navigate to 'videos' section in the user page</v>
      </c>
    </row>
    <row r="11">
      <c r="A11" s="2"/>
      <c r="B11" s="10"/>
      <c r="C11" s="10">
        <v>2.2</v>
      </c>
      <c r="D11" s="28" t="s">
        <v>42</v>
      </c>
      <c r="E11" s="28" t="s">
        <v>43</v>
      </c>
    </row>
    <row r="12">
      <c r="A12" s="2"/>
      <c r="B12" s="10"/>
      <c r="C12" s="42">
        <v>2.3</v>
      </c>
      <c r="D12" s="28" t="s">
        <v>44</v>
      </c>
      <c r="E12" s="28" t="s">
        <v>45</v>
      </c>
    </row>
    <row r="13">
      <c r="A13" s="2"/>
      <c r="B13" s="10"/>
      <c r="C13" s="42">
        <v>2.4</v>
      </c>
      <c r="D13" s="28" t="s">
        <v>47</v>
      </c>
      <c r="E13" s="28" t="s">
        <v>48</v>
      </c>
    </row>
    <row r="14">
      <c r="A14" s="2"/>
      <c r="B14" s="10"/>
      <c r="C14" s="42">
        <v>2.5</v>
      </c>
      <c r="D14" s="28" t="s">
        <v>49</v>
      </c>
      <c r="E14" s="40" t="str">
        <f>HYPERLINK("https://www.limeroad.com/myaccount/get_profile","User should navigate 'settings' section in 'myaccount' page")</f>
        <v>User should navigate 'settings' section in 'myaccount' page</v>
      </c>
    </row>
    <row r="15">
      <c r="A15" s="2"/>
      <c r="B15" s="10"/>
      <c r="C15" s="42" t="s">
        <v>53</v>
      </c>
      <c r="D15" s="28" t="s">
        <v>54</v>
      </c>
      <c r="E15" s="49" t="s">
        <v>56</v>
      </c>
      <c r="F15" s="50"/>
    </row>
    <row r="16">
      <c r="A16" s="2"/>
      <c r="B16" s="10"/>
      <c r="C16" s="42" t="s">
        <v>60</v>
      </c>
      <c r="D16" s="28" t="s">
        <v>61</v>
      </c>
      <c r="E16" s="49" t="s">
        <v>62</v>
      </c>
    </row>
    <row r="17">
      <c r="A17" s="2"/>
      <c r="B17" s="10"/>
      <c r="C17" s="42" t="s">
        <v>63</v>
      </c>
      <c r="D17" s="28" t="s">
        <v>64</v>
      </c>
      <c r="E17" s="28" t="s">
        <v>65</v>
      </c>
    </row>
    <row r="18">
      <c r="A18" s="2"/>
      <c r="B18" s="10"/>
      <c r="C18" s="42" t="s">
        <v>66</v>
      </c>
      <c r="D18" s="28" t="s">
        <v>67</v>
      </c>
      <c r="E18" s="28" t="s">
        <v>68</v>
      </c>
    </row>
    <row r="19">
      <c r="A19" s="2"/>
      <c r="B19" s="6">
        <v>3.0</v>
      </c>
      <c r="C19" s="6"/>
      <c r="D19" s="39" t="s">
        <v>73</v>
      </c>
      <c r="E19" s="6"/>
    </row>
    <row r="20">
      <c r="A20" s="2"/>
      <c r="B20" s="10"/>
      <c r="C20" s="10">
        <v>3.1</v>
      </c>
      <c r="D20" s="28" t="s">
        <v>76</v>
      </c>
      <c r="E20" s="36" t="str">
        <f>HYPERLINK("https://www.limeroad.com/shop/men?src_id=5e1d57abb549c__1539","User should navigate to the 'mens wear' page")</f>
        <v>User should navigate to the 'mens wear' page</v>
      </c>
    </row>
    <row r="21" ht="15.75" customHeight="1">
      <c r="A21" s="2"/>
      <c r="B21" s="10"/>
      <c r="C21" s="12">
        <v>3.2</v>
      </c>
      <c r="D21" s="28" t="s">
        <v>82</v>
      </c>
      <c r="E21" s="36" t="str">
        <f>HYPERLINK("https://www.limeroad.com/shopping-offers/western/low?src_id=5e1d57abb55e7__1539","User should navigate to the 'western wear' page")</f>
        <v>User should navigate to the 'western wear' page</v>
      </c>
    </row>
    <row r="22" ht="15.75" customHeight="1">
      <c r="A22" s="2"/>
      <c r="B22" s="10"/>
      <c r="C22" s="12">
        <v>3.3</v>
      </c>
      <c r="D22" s="28" t="s">
        <v>83</v>
      </c>
      <c r="E22" s="36" t="str">
        <f>HYPERLINK("https://www.limeroad.com/kids-shopping-online-offers?src_id=5e1d57abb5733__1539","User should navigate to the 'kids wear' page")</f>
        <v>User should navigate to the 'kids wear' page</v>
      </c>
    </row>
    <row r="23" ht="15.75" customHeight="1">
      <c r="A23" s="2"/>
      <c r="B23" s="8">
        <v>4.0</v>
      </c>
      <c r="C23" s="6"/>
      <c r="D23" s="39" t="s">
        <v>88</v>
      </c>
      <c r="E23" s="6"/>
    </row>
    <row r="24" ht="15.75" customHeight="1">
      <c r="A24" s="2"/>
      <c r="B24" s="10"/>
      <c r="C24" s="12">
        <v>4.1</v>
      </c>
      <c r="D24" s="28" t="s">
        <v>89</v>
      </c>
      <c r="E24" s="28" t="s">
        <v>90</v>
      </c>
    </row>
    <row r="25" ht="15.75" customHeight="1">
      <c r="A25" s="2"/>
      <c r="B25" s="10"/>
      <c r="C25" s="34" t="s">
        <v>91</v>
      </c>
      <c r="D25" s="28" t="s">
        <v>93</v>
      </c>
      <c r="E25" s="28" t="s">
        <v>94</v>
      </c>
    </row>
    <row r="26" ht="15.75" customHeight="1">
      <c r="A26" s="2"/>
      <c r="B26" s="10"/>
      <c r="C26" s="34">
        <v>4.2</v>
      </c>
      <c r="D26" s="28" t="s">
        <v>95</v>
      </c>
      <c r="E26" s="28" t="s">
        <v>90</v>
      </c>
    </row>
    <row r="27" ht="15.75" customHeight="1">
      <c r="A27" s="2"/>
      <c r="B27" s="10"/>
      <c r="C27" s="42" t="s">
        <v>96</v>
      </c>
      <c r="D27" s="28" t="s">
        <v>97</v>
      </c>
      <c r="E27" s="28" t="s">
        <v>98</v>
      </c>
    </row>
    <row r="28" ht="15.75" customHeight="1">
      <c r="A28" s="2"/>
      <c r="B28" s="10"/>
      <c r="C28" s="34">
        <v>4.3</v>
      </c>
      <c r="D28" s="28" t="s">
        <v>100</v>
      </c>
      <c r="E28" s="28" t="s">
        <v>90</v>
      </c>
    </row>
    <row r="29" ht="15.75" customHeight="1">
      <c r="A29" s="2"/>
      <c r="B29" s="10"/>
      <c r="C29" s="42" t="s">
        <v>102</v>
      </c>
      <c r="D29" s="28" t="s">
        <v>103</v>
      </c>
      <c r="E29" s="28" t="s">
        <v>104</v>
      </c>
    </row>
    <row r="30" ht="15.75" customHeight="1">
      <c r="A30" s="2"/>
      <c r="B30" s="8">
        <v>5.0</v>
      </c>
      <c r="C30" s="6"/>
      <c r="D30" s="39" t="s">
        <v>92</v>
      </c>
      <c r="E30" s="6"/>
    </row>
    <row r="31" ht="15.75" customHeight="1">
      <c r="A31" s="2"/>
      <c r="B31" s="10"/>
      <c r="C31" s="34">
        <v>5.1</v>
      </c>
      <c r="D31" s="28" t="s">
        <v>105</v>
      </c>
      <c r="E31" s="56" t="str">
        <f>HYPERLINK("https://www.limeroad.com/customer-support","User should navigate to the Customer support page")</f>
        <v>User should navigate to the Customer support page</v>
      </c>
    </row>
    <row r="32" ht="15.75" customHeight="1">
      <c r="A32" s="2"/>
      <c r="B32" s="10"/>
      <c r="C32" s="42" t="s">
        <v>108</v>
      </c>
      <c r="D32" s="28" t="s">
        <v>109</v>
      </c>
      <c r="E32" s="28" t="s">
        <v>110</v>
      </c>
    </row>
    <row r="33" ht="15.75" customHeight="1">
      <c r="A33" s="2"/>
      <c r="B33" s="10"/>
      <c r="C33" s="42" t="s">
        <v>111</v>
      </c>
      <c r="D33" s="12" t="s">
        <v>33</v>
      </c>
      <c r="E33" s="28" t="s">
        <v>112</v>
      </c>
    </row>
    <row r="34" ht="15.75" customHeight="1">
      <c r="A34" s="2"/>
      <c r="B34" s="10"/>
      <c r="C34" s="34">
        <v>5.2</v>
      </c>
      <c r="D34" s="28" t="s">
        <v>114</v>
      </c>
      <c r="E34" s="28" t="s">
        <v>90</v>
      </c>
    </row>
    <row r="35" ht="15.75" customHeight="1">
      <c r="A35" s="2"/>
      <c r="B35" s="10"/>
      <c r="C35" s="42" t="s">
        <v>115</v>
      </c>
      <c r="D35" s="28" t="s">
        <v>116</v>
      </c>
      <c r="E35" s="28" t="s">
        <v>118</v>
      </c>
    </row>
    <row r="36" ht="15.75" customHeight="1">
      <c r="A36" s="2"/>
      <c r="B36" s="10"/>
      <c r="C36" s="42" t="s">
        <v>119</v>
      </c>
      <c r="D36" s="28" t="s">
        <v>120</v>
      </c>
      <c r="E36" s="56" t="str">
        <f>HYPERLINK("https://www.limeroad.com/faq","User should navigate to the faq page")</f>
        <v>User should navigate to the faq page</v>
      </c>
    </row>
    <row r="37" ht="15.75" customHeight="1">
      <c r="A37" s="2"/>
      <c r="B37" s="10"/>
      <c r="C37" s="42" t="s">
        <v>121</v>
      </c>
      <c r="D37" s="28" t="s">
        <v>122</v>
      </c>
      <c r="E37" s="28" t="s">
        <v>123</v>
      </c>
    </row>
    <row r="38" ht="15.75" customHeight="1">
      <c r="A38" s="2"/>
      <c r="B38" s="10"/>
      <c r="C38" s="42" t="s">
        <v>124</v>
      </c>
      <c r="D38" s="28" t="s">
        <v>125</v>
      </c>
      <c r="E38" s="58" t="str">
        <f>HYPERLINK("https://www.limeroad.com/contact_us","User should navigate to 'contact us' page")</f>
        <v>User should navigate to 'contact us' page</v>
      </c>
    </row>
    <row r="39" ht="15.75" customHeight="1">
      <c r="A39" s="2"/>
      <c r="B39" s="10"/>
      <c r="C39" s="42" t="s">
        <v>128</v>
      </c>
      <c r="D39" s="28" t="s">
        <v>129</v>
      </c>
      <c r="E39" s="28" t="s">
        <v>130</v>
      </c>
    </row>
    <row r="40" ht="15.75" customHeight="1">
      <c r="A40" s="2"/>
      <c r="B40" s="10"/>
      <c r="C40" s="42">
        <v>5.3</v>
      </c>
      <c r="D40" s="28" t="s">
        <v>131</v>
      </c>
      <c r="E40" s="60" t="str">
        <f>HYPERLINK("https://www.limeroad.com/aboutus","User should navigate to the 'about us' page")</f>
        <v>User should navigate to the 'about us' page</v>
      </c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3" width="12.13"/>
    <col customWidth="1" min="4" max="4" width="11.25"/>
    <col customWidth="1" min="5" max="5" width="57.13"/>
    <col customWidth="1" min="6" max="6" width="58.13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>
        <v>1.0</v>
      </c>
      <c r="C3" s="7"/>
      <c r="D3" s="7"/>
      <c r="E3" s="9" t="s">
        <v>5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4"/>
      <c r="C4" s="14">
        <v>1.1</v>
      </c>
      <c r="D4" s="14"/>
      <c r="E4" s="16" t="s">
        <v>9</v>
      </c>
      <c r="F4" s="18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0"/>
      <c r="B5" s="22"/>
      <c r="C5" s="22"/>
      <c r="D5" s="24">
        <v>1.0</v>
      </c>
      <c r="E5" s="26" t="s">
        <v>14</v>
      </c>
      <c r="F5" s="27" t="s">
        <v>17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2"/>
      <c r="C6" s="22"/>
      <c r="D6" s="29">
        <v>2.0</v>
      </c>
      <c r="E6" s="27" t="s">
        <v>20</v>
      </c>
      <c r="F6" s="33" t="str">
        <f>HYPERLINK("https://www.limeroad.com/auth/login","Click operation should navigate to the sign in page")</f>
        <v>Click operation should navigate to the sign in page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2"/>
      <c r="C7" s="22"/>
      <c r="D7" s="24">
        <v>2.0</v>
      </c>
      <c r="E7" s="27" t="s">
        <v>25</v>
      </c>
      <c r="F7" s="27" t="s">
        <v>27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2"/>
      <c r="C8" s="22"/>
      <c r="D8" s="24">
        <v>3.0</v>
      </c>
      <c r="E8" s="27" t="s">
        <v>28</v>
      </c>
      <c r="F8" s="27" t="s">
        <v>29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"/>
      <c r="B9" s="7">
        <v>2.0</v>
      </c>
      <c r="C9" s="7"/>
      <c r="D9" s="7"/>
      <c r="E9" s="38" t="s">
        <v>19</v>
      </c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/>
      <c r="C10" s="14">
        <v>2.1</v>
      </c>
      <c r="D10" s="14"/>
      <c r="E10" s="16" t="s">
        <v>21</v>
      </c>
      <c r="F10" s="18" t="s">
        <v>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2"/>
      <c r="C11" s="24"/>
      <c r="D11" s="24">
        <v>1.0</v>
      </c>
      <c r="E11" s="27" t="s">
        <v>38</v>
      </c>
      <c r="F11" s="27" t="s">
        <v>40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5"/>
      <c r="C12" s="34" t="s">
        <v>24</v>
      </c>
      <c r="D12" s="45"/>
      <c r="E12" s="28" t="s">
        <v>26</v>
      </c>
      <c r="F12" s="36" t="str">
        <f>HYPERLINK("https://www.limeroad.com/user/5e1feb41d2fa1a3efe92e378/get_activity","User should navigate to 'activity' section in the user page")</f>
        <v>User should navigate to 'activity' section in the user page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2"/>
      <c r="C13" s="24"/>
      <c r="D13" s="24">
        <v>1.0</v>
      </c>
      <c r="E13" s="27" t="s">
        <v>52</v>
      </c>
      <c r="F13" s="27" t="s">
        <v>57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45"/>
      <c r="C14" s="42" t="s">
        <v>30</v>
      </c>
      <c r="D14" s="45"/>
      <c r="E14" s="28" t="s">
        <v>31</v>
      </c>
      <c r="F14" s="36" t="str">
        <f>HYPERLINK("https://www.limeroad.com/user/5e1feb41d2fa1a3efe92e378/get_story_list","User should navigate to 'stories' section in the user page")</f>
        <v>User should navigate to 'stories' section in the user page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2"/>
      <c r="C15" s="24"/>
      <c r="D15" s="29">
        <v>1.0</v>
      </c>
      <c r="E15" s="27" t="s">
        <v>71</v>
      </c>
      <c r="F15" s="27" t="s">
        <v>72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5"/>
      <c r="C16" s="42" t="s">
        <v>32</v>
      </c>
      <c r="D16" s="45"/>
      <c r="E16" s="28" t="s">
        <v>33</v>
      </c>
      <c r="F16" s="40" t="str">
        <f>HYPERLINK("https://www.limeroad.com/user/5e1feb41d2fa1a3efe92e378/get_scrap_list","User should navigate to 'looks' section in the user page")</f>
        <v>User should navigate to 'looks' section in the user page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2"/>
      <c r="C17" s="24"/>
      <c r="D17" s="29">
        <v>1.0</v>
      </c>
      <c r="E17" s="27" t="s">
        <v>84</v>
      </c>
      <c r="F17" s="27" t="s">
        <v>85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5"/>
      <c r="C18" s="42" t="s">
        <v>36</v>
      </c>
      <c r="D18" s="55"/>
      <c r="E18" s="28" t="s">
        <v>39</v>
      </c>
      <c r="F18" s="40" t="str">
        <f>HYPERLINK("https://www.limeroad.com/user/5e1feb41d2fa1a3efe92e378/get_user_videos_list","User should navigate to 'videos' section in the user page")</f>
        <v>User should navigate to 'videos' section in the user page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2"/>
      <c r="C19" s="24"/>
      <c r="D19" s="24">
        <v>1.0</v>
      </c>
      <c r="E19" s="27" t="s">
        <v>99</v>
      </c>
      <c r="F19" s="27" t="s">
        <v>101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4"/>
      <c r="C20" s="14">
        <v>2.2</v>
      </c>
      <c r="D20" s="14"/>
      <c r="E20" s="16" t="s">
        <v>42</v>
      </c>
      <c r="F20" s="18" t="s">
        <v>43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2"/>
      <c r="C21" s="24"/>
      <c r="D21" s="29">
        <v>1.0</v>
      </c>
      <c r="E21" s="27" t="s">
        <v>106</v>
      </c>
      <c r="F21" s="27" t="s">
        <v>107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4"/>
      <c r="C22" s="14">
        <v>2.3</v>
      </c>
      <c r="D22" s="14"/>
      <c r="E22" s="16" t="s">
        <v>44</v>
      </c>
      <c r="F22" s="18" t="s">
        <v>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2"/>
      <c r="C23" s="24"/>
      <c r="D23" s="29">
        <v>1.0</v>
      </c>
      <c r="E23" s="57" t="s">
        <v>113</v>
      </c>
      <c r="F23" s="27" t="s">
        <v>117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4"/>
      <c r="C24" s="14">
        <v>2.4</v>
      </c>
      <c r="D24" s="14"/>
      <c r="E24" s="16" t="s">
        <v>47</v>
      </c>
      <c r="F24" s="18" t="s">
        <v>48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2"/>
      <c r="C25" s="24"/>
      <c r="D25" s="24">
        <v>1.0</v>
      </c>
      <c r="E25" s="27" t="s">
        <v>126</v>
      </c>
      <c r="F25" s="27" t="s">
        <v>127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4"/>
      <c r="C26" s="14">
        <v>2.5</v>
      </c>
      <c r="D26" s="14"/>
      <c r="E26" s="16" t="s">
        <v>49</v>
      </c>
      <c r="F26" s="59" t="str">
        <f>HYPERLINK("https://www.limeroad.com/myaccount/get_profile","User should navigate to the 'settings' section in 'myaccount' page")</f>
        <v>User should navigate to the 'settings' section in 'myaccount' page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1"/>
      <c r="C27" s="24"/>
      <c r="D27" s="29">
        <v>1.0</v>
      </c>
      <c r="E27" s="27" t="s">
        <v>132</v>
      </c>
      <c r="F27" s="62" t="str">
        <f>HYPERLINK("https://www.limeroad.com/myaccount/get_profile","Click operation should navigate to the 'settings' section in 'myaccount' page")</f>
        <v>Click operation should navigate to the 'settings' section in 'myaccount' page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5"/>
      <c r="C28" s="42" t="s">
        <v>53</v>
      </c>
      <c r="D28" s="45"/>
      <c r="E28" s="28" t="s">
        <v>54</v>
      </c>
      <c r="F28" s="49" t="s">
        <v>56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2"/>
      <c r="C29" s="24"/>
      <c r="D29" s="29">
        <v>1.0</v>
      </c>
      <c r="E29" s="27" t="s">
        <v>133</v>
      </c>
      <c r="F29" s="27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2"/>
      <c r="C30" s="24"/>
      <c r="D30" s="29">
        <v>2.0</v>
      </c>
      <c r="E30" s="27" t="s">
        <v>135</v>
      </c>
      <c r="F30" s="27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2"/>
      <c r="C31" s="24"/>
      <c r="D31" s="29">
        <v>3.0</v>
      </c>
      <c r="E31" s="27" t="s">
        <v>136</v>
      </c>
      <c r="F31" s="27" t="s">
        <v>137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2"/>
      <c r="C32" s="24"/>
      <c r="D32" s="29">
        <v>4.0</v>
      </c>
      <c r="E32" s="27" t="s">
        <v>138</v>
      </c>
      <c r="F32" s="27" t="s">
        <v>139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2"/>
      <c r="C33" s="24"/>
      <c r="D33" s="29">
        <v>5.0</v>
      </c>
      <c r="E33" s="27" t="s">
        <v>140</v>
      </c>
      <c r="F33" s="27" t="s">
        <v>141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2"/>
      <c r="C34" s="24"/>
      <c r="D34" s="29">
        <v>6.0</v>
      </c>
      <c r="E34" s="27" t="s">
        <v>142</v>
      </c>
      <c r="F34" s="27" t="s">
        <v>143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2"/>
      <c r="C35" s="24"/>
      <c r="D35" s="29">
        <v>7.0</v>
      </c>
      <c r="E35" s="27" t="s">
        <v>144</v>
      </c>
      <c r="F35" s="27" t="s">
        <v>145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2"/>
      <c r="C36" s="24"/>
      <c r="D36" s="29">
        <v>8.0</v>
      </c>
      <c r="E36" s="27" t="s">
        <v>146</v>
      </c>
      <c r="F36" s="27" t="s">
        <v>145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2"/>
      <c r="C37" s="24"/>
      <c r="D37" s="29">
        <v>9.0</v>
      </c>
      <c r="E37" s="27" t="s">
        <v>149</v>
      </c>
      <c r="F37" s="27" t="s">
        <v>150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45"/>
      <c r="C38" s="42" t="s">
        <v>60</v>
      </c>
      <c r="D38" s="45"/>
      <c r="E38" s="28" t="s">
        <v>61</v>
      </c>
      <c r="F38" s="49" t="s">
        <v>62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2"/>
      <c r="C39" s="24"/>
      <c r="D39" s="24">
        <v>1.0</v>
      </c>
      <c r="E39" s="27" t="s">
        <v>151</v>
      </c>
      <c r="F39" s="66" t="s">
        <v>153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2"/>
      <c r="C40" s="24"/>
      <c r="D40" s="24">
        <v>2.0</v>
      </c>
      <c r="E40" s="27" t="s">
        <v>156</v>
      </c>
      <c r="F40" s="27" t="s">
        <v>157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2"/>
      <c r="C41" s="24"/>
      <c r="D41" s="24">
        <v>3.0</v>
      </c>
      <c r="E41" s="27" t="s">
        <v>149</v>
      </c>
      <c r="F41" s="27" t="s">
        <v>159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45"/>
      <c r="C42" s="42" t="s">
        <v>63</v>
      </c>
      <c r="D42" s="45"/>
      <c r="E42" s="28" t="s">
        <v>64</v>
      </c>
      <c r="F42" s="28" t="s">
        <v>65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2"/>
      <c r="C43" s="24"/>
      <c r="D43" s="29">
        <v>1.0</v>
      </c>
      <c r="E43" s="27" t="s">
        <v>163</v>
      </c>
      <c r="F43" s="27" t="s">
        <v>164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2"/>
      <c r="C44" s="24"/>
      <c r="D44" s="29">
        <v>2.0</v>
      </c>
      <c r="E44" s="27" t="s">
        <v>165</v>
      </c>
      <c r="F44" s="27" t="s">
        <v>166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2"/>
      <c r="C45" s="24"/>
      <c r="D45" s="29">
        <v>3.0</v>
      </c>
      <c r="E45" s="27" t="s">
        <v>167</v>
      </c>
      <c r="F45" s="27" t="s">
        <v>168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2"/>
      <c r="C46" s="24"/>
      <c r="D46" s="29">
        <v>4.0</v>
      </c>
      <c r="E46" s="27" t="s">
        <v>149</v>
      </c>
      <c r="F46" s="27" t="s">
        <v>173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5"/>
      <c r="C47" s="42" t="s">
        <v>66</v>
      </c>
      <c r="D47" s="45"/>
      <c r="E47" s="28" t="s">
        <v>175</v>
      </c>
      <c r="F47" s="28" t="s">
        <v>176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2"/>
      <c r="C48" s="24"/>
      <c r="D48" s="24">
        <v>1.0</v>
      </c>
      <c r="E48" s="27" t="s">
        <v>177</v>
      </c>
      <c r="F48" s="27" t="s">
        <v>178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82">
        <v>3.0</v>
      </c>
      <c r="C49" s="7"/>
      <c r="D49" s="7"/>
      <c r="E49" s="11" t="s">
        <v>73</v>
      </c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85"/>
      <c r="C50" s="87">
        <v>3.1</v>
      </c>
      <c r="D50" s="14"/>
      <c r="E50" s="75" t="s">
        <v>183</v>
      </c>
      <c r="F50" s="91" t="str">
        <f>HYPERLINK("https://www.limeroad.com/shop/men?src_id=5e1d57abb549c__1539","User should navigate to the 'mens wear' page")</f>
        <v>User should navigate to the 'mens wear' page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2"/>
      <c r="C51" s="24"/>
      <c r="D51" s="29">
        <v>1.0</v>
      </c>
      <c r="E51" s="27" t="s">
        <v>191</v>
      </c>
      <c r="F51" s="95" t="str">
        <f>HYPERLINK("https://www.limeroad.com/men?src_id=5e1f566b84037__1854&amp;classification%5B%5D=.0.11201585&amp;stock%5B%5D=1&amp;categories%5B%5D=Men%2FClothing%2Ftop%20wear%2FT-Shirts","Click operation should navigate to t-shirts section in men's wear")</f>
        <v>Click operation should navigate to t-shirts section in men's wear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2"/>
      <c r="C52" s="24"/>
      <c r="D52" s="29">
        <v>2.0</v>
      </c>
      <c r="E52" s="26" t="s">
        <v>193</v>
      </c>
      <c r="F52" s="26" t="s">
        <v>195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2"/>
      <c r="C53" s="24"/>
      <c r="D53" s="29">
        <v>3.0</v>
      </c>
      <c r="E53" s="27" t="s">
        <v>198</v>
      </c>
      <c r="F53" s="27" t="s">
        <v>199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2"/>
      <c r="C54" s="24"/>
      <c r="D54" s="24">
        <v>4.0</v>
      </c>
      <c r="E54" s="27" t="s">
        <v>205</v>
      </c>
      <c r="F54" s="26" t="s">
        <v>206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2"/>
      <c r="C55" s="24"/>
      <c r="D55" s="24">
        <v>5.0</v>
      </c>
      <c r="E55" s="27" t="s">
        <v>209</v>
      </c>
      <c r="F55" s="26" t="s">
        <v>210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2"/>
      <c r="C56" s="24"/>
      <c r="D56" s="29">
        <v>6.0</v>
      </c>
      <c r="E56" s="27" t="s">
        <v>212</v>
      </c>
      <c r="F56" s="27" t="s">
        <v>213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2"/>
      <c r="C57" s="24"/>
      <c r="D57" s="29">
        <v>7.0</v>
      </c>
      <c r="E57" s="27" t="s">
        <v>214</v>
      </c>
      <c r="F57" s="27" t="s">
        <v>215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2"/>
      <c r="C58" s="24"/>
      <c r="D58" s="29">
        <v>8.0</v>
      </c>
      <c r="E58" s="27" t="s">
        <v>218</v>
      </c>
      <c r="F58" s="27" t="s">
        <v>219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4"/>
      <c r="C59" s="87">
        <v>3.2</v>
      </c>
      <c r="D59" s="14"/>
      <c r="E59" s="108" t="s">
        <v>82</v>
      </c>
      <c r="F59" s="91" t="str">
        <f>HYPERLINK("https://www.limeroad.com/shopping-offers/western/low?src_id=5e1d57abb55e7__1539","User should navigate to the 'western wear' page")</f>
        <v>User should navigate to the 'western wear' page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2"/>
      <c r="C60" s="24"/>
      <c r="D60" s="24">
        <v>1.0</v>
      </c>
      <c r="E60" s="27" t="s">
        <v>236</v>
      </c>
      <c r="F60" s="95" t="str">
        <f>HYPERLINK("https://www.limeroad.com/clothing/winterwear/?src_id=5e1f6400c83c8__1459&amp;classification%5B%5D=.0.1116.1230&amp;categories%5B%5D=clothing%2Fwinter+wear%2Ftops&amp;discount_percent%5B%5D=1+TO+20&amp;discount_percent%5B%5D=21+TO+40&amp;discount_percent%5B%5D=41+TO+60&amp;sort%5"&amp;"B%5D=scCount%2Bdesc&amp;stock%5B%5D=1","Click operation should navigate to tops section in western wear")</f>
        <v>Click operation should navigate to tops section in western wear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2"/>
      <c r="C61" s="24"/>
      <c r="D61" s="29">
        <v>2.0</v>
      </c>
      <c r="E61" s="26" t="s">
        <v>193</v>
      </c>
      <c r="F61" s="26" t="s">
        <v>195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2"/>
      <c r="C62" s="24"/>
      <c r="D62" s="29">
        <v>3.0</v>
      </c>
      <c r="E62" s="27" t="s">
        <v>198</v>
      </c>
      <c r="F62" s="27" t="s">
        <v>199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2"/>
      <c r="C63" s="24"/>
      <c r="D63" s="24">
        <v>4.0</v>
      </c>
      <c r="E63" s="27" t="s">
        <v>205</v>
      </c>
      <c r="F63" s="26" t="s">
        <v>206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2"/>
      <c r="C64" s="24"/>
      <c r="D64" s="24">
        <v>5.0</v>
      </c>
      <c r="E64" s="27" t="s">
        <v>209</v>
      </c>
      <c r="F64" s="26" t="s">
        <v>210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2"/>
      <c r="C65" s="24"/>
      <c r="D65" s="29">
        <v>6.0</v>
      </c>
      <c r="E65" s="27" t="s">
        <v>212</v>
      </c>
      <c r="F65" s="27" t="s">
        <v>213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2"/>
      <c r="C66" s="24"/>
      <c r="D66" s="29">
        <v>7.0</v>
      </c>
      <c r="E66" s="27" t="s">
        <v>214</v>
      </c>
      <c r="F66" s="27" t="s">
        <v>215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2"/>
      <c r="C67" s="24"/>
      <c r="D67" s="29">
        <v>8.0</v>
      </c>
      <c r="E67" s="27" t="s">
        <v>218</v>
      </c>
      <c r="F67" s="27" t="s">
        <v>219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4"/>
      <c r="C68" s="87">
        <v>3.3</v>
      </c>
      <c r="D68" s="14"/>
      <c r="E68" s="30" t="s">
        <v>83</v>
      </c>
      <c r="F68" s="123" t="str">
        <f>HYPERLINK("https://www.limeroad.com/kids-shopping-online-offers?src_id=5e1d57abb5733__1539","User should navigate to the 'kids wear' page")</f>
        <v>User should navigate to the 'kids wear' page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2"/>
      <c r="C69" s="24"/>
      <c r="D69" s="24">
        <v>1.0</v>
      </c>
      <c r="E69" s="27" t="s">
        <v>269</v>
      </c>
      <c r="F69" s="33" t="str">
        <f>HYPERLINK("https://www.limeroad.com/girls-clothing/?src_id=5d11eb1951efa__206&amp;classification%5B%5D=.0.11201863.11201864.11201896&amp;discount_percent%5B%5D=61+TO+80&amp;discount_percent%5B%5D=81+TO+100&amp;sort%5B%5D=scCount%2Bdesc&amp;stock%5B%5D=1&amp;product_id=16112099","Click operation should navigate to kids wear 'girls'")</f>
        <v>Click operation should navigate to kids wear 'girls'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2"/>
      <c r="C70" s="24"/>
      <c r="D70" s="29">
        <v>2.0</v>
      </c>
      <c r="E70" s="26" t="s">
        <v>193</v>
      </c>
      <c r="F70" s="26" t="s">
        <v>195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2"/>
      <c r="C71" s="24"/>
      <c r="D71" s="29">
        <v>3.0</v>
      </c>
      <c r="E71" s="27" t="s">
        <v>198</v>
      </c>
      <c r="F71" s="27" t="s">
        <v>199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2"/>
      <c r="C72" s="24"/>
      <c r="D72" s="24">
        <v>4.0</v>
      </c>
      <c r="E72" s="27" t="s">
        <v>205</v>
      </c>
      <c r="F72" s="26" t="s">
        <v>206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2"/>
      <c r="C73" s="24"/>
      <c r="D73" s="24">
        <v>5.0</v>
      </c>
      <c r="E73" s="27" t="s">
        <v>209</v>
      </c>
      <c r="F73" s="26" t="s">
        <v>210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2"/>
      <c r="C74" s="24"/>
      <c r="D74" s="29">
        <v>6.0</v>
      </c>
      <c r="E74" s="27" t="s">
        <v>212</v>
      </c>
      <c r="F74" s="27" t="s">
        <v>213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2"/>
      <c r="C75" s="24"/>
      <c r="D75" s="29">
        <v>7.0</v>
      </c>
      <c r="E75" s="27" t="s">
        <v>214</v>
      </c>
      <c r="F75" s="27" t="s">
        <v>215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2"/>
      <c r="C76" s="24"/>
      <c r="D76" s="29">
        <v>8.0</v>
      </c>
      <c r="E76" s="27" t="s">
        <v>218</v>
      </c>
      <c r="F76" s="27" t="s">
        <v>219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7">
        <v>4.0</v>
      </c>
      <c r="C77" s="7"/>
      <c r="D77" s="7"/>
      <c r="E77" s="127" t="s">
        <v>88</v>
      </c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4"/>
      <c r="C78" s="14">
        <v>4.1</v>
      </c>
      <c r="D78" s="14"/>
      <c r="E78" s="128" t="s">
        <v>89</v>
      </c>
      <c r="F78" s="129" t="s">
        <v>90</v>
      </c>
      <c r="G78" s="130"/>
      <c r="H78" s="13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45"/>
      <c r="C79" s="131" t="s">
        <v>91</v>
      </c>
      <c r="D79" s="131"/>
      <c r="E79" s="28" t="s">
        <v>93</v>
      </c>
      <c r="F79" s="28" t="s">
        <v>94</v>
      </c>
      <c r="G79" s="132"/>
      <c r="H79" s="13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61"/>
      <c r="C80" s="134"/>
      <c r="D80" s="135">
        <v>1.0</v>
      </c>
      <c r="E80" s="136" t="s">
        <v>280</v>
      </c>
      <c r="F80" s="137" t="str">
        <f>HYPERLINK("https://www.limeroad.com/women-beauty?src_id=5df34a5aec531__20&amp;classification%5B%5D=.0.1050&amp;stock%5B%5D=1&amp;categories%5B%5D=beauty%2Fskin%20care%2Ffacewash&amp;categories%5B%5D=beauty%2Fskin%20care%2Fcleanser","Click operation should navigate to skin care products page")</f>
        <v>Click operation should navigate to skin care products page</v>
      </c>
      <c r="G80" s="139"/>
      <c r="H80" s="14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61"/>
      <c r="C81" s="134"/>
      <c r="D81" s="29">
        <v>2.0</v>
      </c>
      <c r="E81" s="26" t="s">
        <v>193</v>
      </c>
      <c r="F81" s="26" t="s">
        <v>195</v>
      </c>
      <c r="G81" s="139"/>
      <c r="H81" s="14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61"/>
      <c r="C82" s="134"/>
      <c r="D82" s="141">
        <v>3.0</v>
      </c>
      <c r="E82" s="27" t="s">
        <v>205</v>
      </c>
      <c r="F82" s="26" t="s">
        <v>206</v>
      </c>
      <c r="G82" s="139"/>
      <c r="H82" s="14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61"/>
      <c r="C83" s="134"/>
      <c r="D83" s="141">
        <v>4.0</v>
      </c>
      <c r="E83" s="27" t="s">
        <v>209</v>
      </c>
      <c r="F83" s="26" t="s">
        <v>210</v>
      </c>
      <c r="G83" s="139"/>
      <c r="H83" s="14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61"/>
      <c r="C84" s="134"/>
      <c r="D84" s="141">
        <v>5.0</v>
      </c>
      <c r="E84" s="27" t="s">
        <v>212</v>
      </c>
      <c r="F84" s="27" t="s">
        <v>213</v>
      </c>
      <c r="G84" s="139"/>
      <c r="H84" s="14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61"/>
      <c r="C85" s="134"/>
      <c r="D85" s="141">
        <v>6.0</v>
      </c>
      <c r="E85" s="27" t="s">
        <v>214</v>
      </c>
      <c r="F85" s="27" t="s">
        <v>215</v>
      </c>
      <c r="G85" s="139"/>
      <c r="H85" s="14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61"/>
      <c r="C86" s="134"/>
      <c r="D86" s="141">
        <v>7.0</v>
      </c>
      <c r="E86" s="27" t="s">
        <v>218</v>
      </c>
      <c r="F86" s="27" t="s">
        <v>219</v>
      </c>
      <c r="G86" s="139"/>
      <c r="H86" s="14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4"/>
      <c r="C87" s="87">
        <v>4.2</v>
      </c>
      <c r="D87" s="14"/>
      <c r="E87" s="108" t="s">
        <v>95</v>
      </c>
      <c r="F87" s="108" t="s">
        <v>90</v>
      </c>
      <c r="G87" s="139"/>
      <c r="H87" s="14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45"/>
      <c r="C88" s="142" t="s">
        <v>96</v>
      </c>
      <c r="D88" s="131"/>
      <c r="E88" s="28" t="s">
        <v>97</v>
      </c>
      <c r="F88" s="28" t="s">
        <v>98</v>
      </c>
      <c r="G88" s="130"/>
      <c r="H88" s="13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35"/>
      <c r="C89" s="135"/>
      <c r="D89" s="141">
        <v>1.0</v>
      </c>
      <c r="E89" s="143" t="s">
        <v>283</v>
      </c>
      <c r="F89" s="137" t="str">
        <f>HYPERLINK("https://www.limeroad.com/women-beauty?src_id=5df34a5aee1c0__20&amp;classification%5B%5D=.0.1050&amp;stock%5B%5D=1&amp;categories%5B%5D=beauty%2Ffragrances%2Fdeodrants","Click operation should navigate to deodrants page")</f>
        <v>Click operation should navigate to deodrants page</v>
      </c>
      <c r="G89" s="130"/>
      <c r="H89" s="13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35"/>
      <c r="C90" s="135"/>
      <c r="D90" s="29">
        <v>2.0</v>
      </c>
      <c r="E90" s="26" t="s">
        <v>193</v>
      </c>
      <c r="F90" s="26" t="s">
        <v>195</v>
      </c>
      <c r="G90" s="130"/>
      <c r="H90" s="13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35"/>
      <c r="C91" s="135"/>
      <c r="D91" s="141">
        <v>3.0</v>
      </c>
      <c r="E91" s="27" t="s">
        <v>205</v>
      </c>
      <c r="F91" s="26" t="s">
        <v>206</v>
      </c>
      <c r="G91" s="130"/>
      <c r="H91" s="13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35"/>
      <c r="C92" s="135"/>
      <c r="D92" s="141">
        <v>4.0</v>
      </c>
      <c r="E92" s="27" t="s">
        <v>209</v>
      </c>
      <c r="F92" s="26" t="s">
        <v>210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35"/>
      <c r="C93" s="135"/>
      <c r="D93" s="141">
        <v>5.0</v>
      </c>
      <c r="E93" s="27" t="s">
        <v>212</v>
      </c>
      <c r="F93" s="27" t="s">
        <v>213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35"/>
      <c r="C94" s="135"/>
      <c r="D94" s="141">
        <v>6.0</v>
      </c>
      <c r="E94" s="27" t="s">
        <v>214</v>
      </c>
      <c r="F94" s="27" t="s">
        <v>215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35"/>
      <c r="C95" s="135"/>
      <c r="D95" s="141">
        <v>7.0</v>
      </c>
      <c r="E95" s="27" t="s">
        <v>218</v>
      </c>
      <c r="F95" s="27" t="s">
        <v>219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4"/>
      <c r="C96" s="87">
        <v>4.3</v>
      </c>
      <c r="D96" s="14"/>
      <c r="E96" s="16" t="s">
        <v>100</v>
      </c>
      <c r="F96" s="16" t="s">
        <v>90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45"/>
      <c r="C97" s="142" t="s">
        <v>102</v>
      </c>
      <c r="D97" s="131"/>
      <c r="E97" s="28" t="s">
        <v>103</v>
      </c>
      <c r="F97" s="28" t="s">
        <v>98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35"/>
      <c r="C98" s="135"/>
      <c r="D98" s="141">
        <v>1.0</v>
      </c>
      <c r="E98" s="143" t="s">
        <v>285</v>
      </c>
      <c r="F98" s="137" t="str">
        <f>HYPERLINK("https://www.limeroad.com/women-beauty?src_id=5df34a5aeeb5a__20&amp;classification%5B%5D=.0.1050&amp;stock%5B%5D=1&amp;categories%5B%5D=beauty%2FMake%20up%2Flips%2Flipstick","Click operation should navigate to lipsticks page")</f>
        <v>Click operation should navigate to lipsticks page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35"/>
      <c r="C99" s="135"/>
      <c r="D99" s="29">
        <v>2.0</v>
      </c>
      <c r="E99" s="26" t="s">
        <v>193</v>
      </c>
      <c r="F99" s="26" t="s">
        <v>195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35"/>
      <c r="C100" s="135"/>
      <c r="D100" s="141">
        <v>3.0</v>
      </c>
      <c r="E100" s="27" t="s">
        <v>205</v>
      </c>
      <c r="F100" s="26" t="s">
        <v>206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35"/>
      <c r="C101" s="135"/>
      <c r="D101" s="141">
        <v>4.0</v>
      </c>
      <c r="E101" s="27" t="s">
        <v>209</v>
      </c>
      <c r="F101" s="26" t="s">
        <v>210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35"/>
      <c r="C102" s="135"/>
      <c r="D102" s="141">
        <v>5.0</v>
      </c>
      <c r="E102" s="27" t="s">
        <v>212</v>
      </c>
      <c r="F102" s="27" t="s">
        <v>213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35"/>
      <c r="C103" s="135"/>
      <c r="D103" s="141">
        <v>6.0</v>
      </c>
      <c r="E103" s="27" t="s">
        <v>214</v>
      </c>
      <c r="F103" s="27" t="s">
        <v>215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35"/>
      <c r="C104" s="135"/>
      <c r="D104" s="141">
        <v>7.0</v>
      </c>
      <c r="E104" s="27" t="s">
        <v>218</v>
      </c>
      <c r="F104" s="27" t="s">
        <v>219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7">
        <v>5.0</v>
      </c>
      <c r="C105" s="7"/>
      <c r="D105" s="7"/>
      <c r="E105" s="127" t="s">
        <v>92</v>
      </c>
      <c r="F105" s="1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4"/>
      <c r="C106" s="14">
        <v>5.1</v>
      </c>
      <c r="D106" s="14"/>
      <c r="E106" s="128" t="s">
        <v>105</v>
      </c>
      <c r="F106" s="147" t="str">
        <f>HYPERLINK("https://www.limeroad.com/customer-support","User should navigate to the Customer support page")</f>
        <v>User should navigate to the Customer support page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2"/>
      <c r="C107" s="22"/>
      <c r="D107" s="24">
        <v>1.0</v>
      </c>
      <c r="E107" s="27" t="s">
        <v>287</v>
      </c>
      <c r="F107" s="148" t="str">
        <f>HYPERLINK("https://www.limeroad.com/customer-support","Click operation should navigate to the Customer support page")</f>
        <v>Click operation should navigate to the Customer support page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45"/>
      <c r="C108" s="142" t="s">
        <v>108</v>
      </c>
      <c r="D108" s="131"/>
      <c r="E108" s="28" t="s">
        <v>289</v>
      </c>
      <c r="F108" s="28" t="s">
        <v>110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2"/>
      <c r="C109" s="22"/>
      <c r="D109" s="29">
        <v>1.0</v>
      </c>
      <c r="E109" s="27" t="s">
        <v>290</v>
      </c>
      <c r="F109" s="27" t="s">
        <v>291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2"/>
      <c r="C110" s="22"/>
      <c r="D110" s="29">
        <v>2.0</v>
      </c>
      <c r="E110" s="27" t="s">
        <v>293</v>
      </c>
      <c r="F110" s="33" t="str">
        <f>HYPERLINK("https://www.limeroad.com/myaccount/orders","Click operation should redirect to 'myorders' page in 'myaccounts'")</f>
        <v>Click operation should redirect to 'myorders' page in 'myaccounts'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45"/>
      <c r="C111" s="142" t="s">
        <v>111</v>
      </c>
      <c r="D111" s="45"/>
      <c r="E111" s="12" t="s">
        <v>33</v>
      </c>
      <c r="F111" s="28" t="s">
        <v>112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2"/>
      <c r="C112" s="22"/>
      <c r="D112" s="24">
        <v>1.0</v>
      </c>
      <c r="E112" s="27" t="s">
        <v>295</v>
      </c>
      <c r="F112" s="27" t="s">
        <v>291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2"/>
      <c r="C113" s="22"/>
      <c r="D113" s="24">
        <v>2.0</v>
      </c>
      <c r="E113" s="27" t="s">
        <v>296</v>
      </c>
      <c r="F113" s="95" t="str">
        <f>HYPERLINK("https://www.limeroad.com/faq","Click operation should redirect to faq page")</f>
        <v>Click operation should redirect to faq page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2"/>
      <c r="C114" s="22"/>
      <c r="D114" s="24">
        <v>3.0</v>
      </c>
      <c r="E114" s="27" t="s">
        <v>298</v>
      </c>
      <c r="F114" s="27" t="s">
        <v>299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2"/>
      <c r="C115" s="22"/>
      <c r="D115" s="24">
        <v>4.0</v>
      </c>
      <c r="E115" s="27" t="s">
        <v>300</v>
      </c>
      <c r="F115" s="27" t="s">
        <v>301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4"/>
      <c r="C116" s="87">
        <v>5.2</v>
      </c>
      <c r="D116" s="14"/>
      <c r="E116" s="108" t="s">
        <v>114</v>
      </c>
      <c r="F116" s="16" t="s">
        <v>90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2"/>
      <c r="C117" s="22"/>
      <c r="D117" s="29">
        <v>1.0</v>
      </c>
      <c r="E117" s="27" t="s">
        <v>303</v>
      </c>
      <c r="F117" s="149" t="s">
        <v>319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56"/>
      <c r="C118" s="142" t="s">
        <v>108</v>
      </c>
      <c r="D118" s="45"/>
      <c r="E118" s="28" t="s">
        <v>116</v>
      </c>
      <c r="F118" s="28" t="s">
        <v>118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2"/>
      <c r="C119" s="150"/>
      <c r="D119" s="150">
        <v>1.0</v>
      </c>
      <c r="E119" s="119" t="s">
        <v>305</v>
      </c>
      <c r="F119" s="151" t="s">
        <v>306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56"/>
      <c r="C120" s="142" t="s">
        <v>119</v>
      </c>
      <c r="D120" s="45"/>
      <c r="E120" s="28" t="s">
        <v>308</v>
      </c>
      <c r="F120" s="62" t="str">
        <f>HYPERLINK("https://www.limeroad.com/faq","Click operation should navigate to the faq page")</f>
        <v>Click operation should navigate to the faq page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2"/>
      <c r="C121" s="22"/>
      <c r="D121" s="153">
        <v>1.0</v>
      </c>
      <c r="E121" s="27" t="s">
        <v>309</v>
      </c>
      <c r="F121" s="151" t="s">
        <v>310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2"/>
      <c r="C122" s="22"/>
      <c r="D122" s="153">
        <v>2.0</v>
      </c>
      <c r="E122" s="27" t="s">
        <v>311</v>
      </c>
      <c r="F122" s="27" t="s">
        <v>301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56"/>
      <c r="C123" s="142" t="s">
        <v>121</v>
      </c>
      <c r="D123" s="45"/>
      <c r="E123" s="28" t="s">
        <v>122</v>
      </c>
      <c r="F123" s="28" t="s">
        <v>123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2"/>
      <c r="C124" s="150"/>
      <c r="D124" s="150">
        <v>1.0</v>
      </c>
      <c r="E124" s="119" t="s">
        <v>261</v>
      </c>
      <c r="F124" s="151" t="s">
        <v>312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56"/>
      <c r="C125" s="142" t="s">
        <v>124</v>
      </c>
      <c r="D125" s="45"/>
      <c r="E125" s="28" t="s">
        <v>125</v>
      </c>
      <c r="F125" s="58" t="str">
        <f>HYPERLINK("https://www.limeroad.com/contact_us","User should navigate to 'contact us' page")</f>
        <v>User should navigate to 'contact us' page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2"/>
      <c r="C126" s="150"/>
      <c r="D126" s="150">
        <v>1.0</v>
      </c>
      <c r="E126" s="119" t="s">
        <v>314</v>
      </c>
      <c r="F126" s="154" t="str">
        <f>HYPERLINK("https://www.limeroad.com/contact_us","Click operation should navigate to 'contact us' page")</f>
        <v>Click operation should navigate to 'contact us' page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56"/>
      <c r="C127" s="142" t="s">
        <v>128</v>
      </c>
      <c r="D127" s="45"/>
      <c r="E127" s="28" t="s">
        <v>129</v>
      </c>
      <c r="F127" s="28" t="s">
        <v>130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2"/>
      <c r="C128" s="150"/>
      <c r="D128" s="150">
        <v>1.0</v>
      </c>
      <c r="E128" s="119" t="s">
        <v>316</v>
      </c>
      <c r="F128" s="151" t="s">
        <v>317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4"/>
      <c r="C129" s="14">
        <v>5.3</v>
      </c>
      <c r="D129" s="14"/>
      <c r="E129" s="108" t="s">
        <v>131</v>
      </c>
      <c r="F129" s="155" t="str">
        <f>HYPERLINK("https://www.limeroad.com/aboutus","User should navigate to the 'about us' page")</f>
        <v>User should navigate to the 'about us' page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2"/>
      <c r="C130" s="22"/>
      <c r="D130" s="24">
        <v>1.0</v>
      </c>
      <c r="E130" s="27" t="s">
        <v>320</v>
      </c>
      <c r="F130" s="157" t="str">
        <f>HYPERLINK("https://www.limeroad.com/aboutus","Click operation should navigate to the 'about us' page")</f>
        <v>Click operation should navigate to the 'about us' page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0.38"/>
    <col customWidth="1" min="2" max="2" width="9.38"/>
    <col customWidth="1" min="3" max="3" width="12.13"/>
    <col customWidth="1" min="4" max="4" width="10.38"/>
    <col customWidth="1" min="5" max="5" width="25.88"/>
    <col customWidth="1" min="6" max="6" width="43.0"/>
    <col customWidth="1" min="7" max="7" width="34.63"/>
  </cols>
  <sheetData>
    <row r="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63" t="s">
        <v>147</v>
      </c>
      <c r="H3" s="64" t="s">
        <v>148</v>
      </c>
    </row>
    <row r="4">
      <c r="B4" s="7">
        <v>1.0</v>
      </c>
      <c r="C4" s="7"/>
      <c r="D4" s="7"/>
      <c r="E4" s="9" t="s">
        <v>5</v>
      </c>
      <c r="F4" s="11"/>
      <c r="G4" s="11"/>
      <c r="H4" s="65"/>
    </row>
    <row r="5">
      <c r="B5" s="14"/>
      <c r="C5" s="14">
        <v>1.1</v>
      </c>
      <c r="D5" s="14"/>
      <c r="E5" s="16" t="s">
        <v>9</v>
      </c>
      <c r="F5" s="16" t="s">
        <v>152</v>
      </c>
      <c r="G5" s="18"/>
      <c r="H5" s="18"/>
    </row>
    <row r="6">
      <c r="B6" s="22"/>
      <c r="C6" s="22"/>
      <c r="D6" s="24">
        <v>1.0</v>
      </c>
      <c r="E6" s="26" t="s">
        <v>14</v>
      </c>
      <c r="F6" s="27" t="s">
        <v>17</v>
      </c>
      <c r="G6" s="67" t="s">
        <v>154</v>
      </c>
      <c r="H6" s="67" t="s">
        <v>155</v>
      </c>
    </row>
    <row r="7">
      <c r="B7" s="22"/>
      <c r="C7" s="22"/>
      <c r="D7" s="29">
        <v>2.0</v>
      </c>
      <c r="E7" s="27" t="s">
        <v>20</v>
      </c>
      <c r="F7" s="33" t="str">
        <f>HYPERLINK("https://www.limeroad.com/auth/login","Click operation should navigate to the sign in page")</f>
        <v>Click operation should navigate to the sign in page</v>
      </c>
      <c r="G7" s="67" t="s">
        <v>158</v>
      </c>
      <c r="H7" s="67" t="s">
        <v>155</v>
      </c>
    </row>
    <row r="8">
      <c r="B8" s="22"/>
      <c r="C8" s="22"/>
      <c r="D8" s="24">
        <v>2.0</v>
      </c>
      <c r="E8" s="27" t="s">
        <v>25</v>
      </c>
      <c r="F8" s="27" t="s">
        <v>27</v>
      </c>
      <c r="G8" s="67" t="s">
        <v>160</v>
      </c>
      <c r="H8" s="67" t="s">
        <v>155</v>
      </c>
    </row>
    <row r="9">
      <c r="B9" s="22"/>
      <c r="C9" s="22"/>
      <c r="D9" s="24">
        <v>3.0</v>
      </c>
      <c r="E9" s="27" t="s">
        <v>28</v>
      </c>
      <c r="F9" s="27" t="s">
        <v>29</v>
      </c>
      <c r="G9" s="67" t="s">
        <v>161</v>
      </c>
      <c r="H9" s="68" t="s">
        <v>162</v>
      </c>
    </row>
    <row r="10">
      <c r="B10" s="7">
        <v>2.0</v>
      </c>
      <c r="C10" s="7"/>
      <c r="D10" s="7"/>
      <c r="E10" s="38" t="s">
        <v>19</v>
      </c>
      <c r="F10" s="11"/>
      <c r="G10" s="11"/>
      <c r="H10" s="11"/>
    </row>
    <row r="11">
      <c r="B11" s="14"/>
      <c r="C11" s="14">
        <v>2.1</v>
      </c>
      <c r="D11" s="14"/>
      <c r="E11" s="16" t="s">
        <v>21</v>
      </c>
      <c r="F11" s="16" t="s">
        <v>172</v>
      </c>
      <c r="G11" s="18"/>
      <c r="H11" s="18"/>
    </row>
    <row r="12">
      <c r="B12" s="22"/>
      <c r="C12" s="24"/>
      <c r="D12" s="24">
        <v>1.0</v>
      </c>
      <c r="E12" s="27" t="s">
        <v>38</v>
      </c>
      <c r="F12" s="27" t="s">
        <v>40</v>
      </c>
      <c r="G12" s="72" t="s">
        <v>174</v>
      </c>
      <c r="H12" s="68" t="s">
        <v>162</v>
      </c>
    </row>
    <row r="13">
      <c r="B13" s="45"/>
      <c r="C13" s="34" t="s">
        <v>24</v>
      </c>
      <c r="D13" s="45"/>
      <c r="E13" s="28" t="s">
        <v>26</v>
      </c>
      <c r="F13" s="76" t="str">
        <f>HYPERLINK("https://www.limeroad.com/user/5e1feb41d2fa1a3efe92e378/get_activity","User should navigate to 'activity' section in the user page")</f>
        <v>User should navigate to 'activity' section in the user page</v>
      </c>
      <c r="G13" s="78"/>
      <c r="H13" s="78"/>
    </row>
    <row r="14">
      <c r="B14" s="22"/>
      <c r="C14" s="24"/>
      <c r="D14" s="24">
        <v>1.0</v>
      </c>
      <c r="E14" s="27" t="s">
        <v>52</v>
      </c>
      <c r="F14" s="27" t="s">
        <v>57</v>
      </c>
      <c r="G14" s="27" t="s">
        <v>180</v>
      </c>
      <c r="H14" s="80" t="s">
        <v>155</v>
      </c>
    </row>
    <row r="15">
      <c r="B15" s="45"/>
      <c r="C15" s="42" t="s">
        <v>30</v>
      </c>
      <c r="D15" s="45"/>
      <c r="E15" s="28" t="s">
        <v>31</v>
      </c>
      <c r="F15" s="76" t="str">
        <f>HYPERLINK("https://www.limeroad.com/user/5e1feb41d2fa1a3efe92e378/get_story_list","User should navigate to 'stories' section in the user page")</f>
        <v>User should navigate to 'stories' section in the user page</v>
      </c>
      <c r="G15" s="78"/>
      <c r="H15" s="78"/>
      <c r="I15" s="84"/>
    </row>
    <row r="16">
      <c r="B16" s="22"/>
      <c r="C16" s="24"/>
      <c r="D16" s="29">
        <v>1.0</v>
      </c>
      <c r="E16" s="27" t="s">
        <v>71</v>
      </c>
      <c r="F16" s="27" t="s">
        <v>72</v>
      </c>
      <c r="G16" s="27" t="s">
        <v>182</v>
      </c>
      <c r="H16" s="80" t="s">
        <v>155</v>
      </c>
    </row>
    <row r="17">
      <c r="B17" s="45"/>
      <c r="C17" s="42" t="s">
        <v>32</v>
      </c>
      <c r="D17" s="45"/>
      <c r="E17" s="28" t="s">
        <v>33</v>
      </c>
      <c r="F17" s="76" t="str">
        <f>HYPERLINK("https://www.limeroad.com/user/5e1feb41d2fa1a3efe92e378/get_scrap_list","User should navigate to 'looks' section in the user page")</f>
        <v>User should navigate to 'looks' section in the user page</v>
      </c>
      <c r="G17" s="78"/>
      <c r="H17" s="78"/>
    </row>
    <row r="18">
      <c r="B18" s="22"/>
      <c r="C18" s="24"/>
      <c r="D18" s="29">
        <v>1.0</v>
      </c>
      <c r="E18" s="27" t="s">
        <v>84</v>
      </c>
      <c r="F18" s="27" t="s">
        <v>85</v>
      </c>
      <c r="G18" s="27" t="s">
        <v>184</v>
      </c>
      <c r="H18" s="80" t="s">
        <v>155</v>
      </c>
    </row>
    <row r="19">
      <c r="B19" s="45"/>
      <c r="C19" s="42" t="s">
        <v>36</v>
      </c>
      <c r="D19" s="89"/>
      <c r="E19" s="28" t="s">
        <v>39</v>
      </c>
      <c r="F19" s="76" t="str">
        <f>HYPERLINK("https://www.limeroad.com/user/5e1feb41d2fa1a3efe92e378/get_user_videos_list","User should navigate to 'videos' section in the user page")</f>
        <v>User should navigate to 'videos' section in the user page</v>
      </c>
      <c r="G19" s="78"/>
      <c r="H19" s="78"/>
    </row>
    <row r="20">
      <c r="B20" s="22"/>
      <c r="C20" s="24"/>
      <c r="D20" s="24">
        <v>1.0</v>
      </c>
      <c r="E20" s="27" t="s">
        <v>99</v>
      </c>
      <c r="F20" s="27" t="s">
        <v>101</v>
      </c>
      <c r="G20" s="27" t="s">
        <v>190</v>
      </c>
      <c r="H20" s="80" t="s">
        <v>155</v>
      </c>
    </row>
    <row r="21">
      <c r="B21" s="14"/>
      <c r="C21" s="14">
        <v>2.2</v>
      </c>
      <c r="D21" s="14"/>
      <c r="E21" s="16" t="s">
        <v>42</v>
      </c>
      <c r="F21" s="18" t="s">
        <v>43</v>
      </c>
      <c r="G21" s="94"/>
      <c r="H21" s="94"/>
    </row>
    <row r="22">
      <c r="B22" s="22"/>
      <c r="C22" s="24"/>
      <c r="D22" s="29">
        <v>1.0</v>
      </c>
      <c r="E22" s="27" t="s">
        <v>106</v>
      </c>
      <c r="F22" s="27" t="s">
        <v>107</v>
      </c>
      <c r="G22" s="27" t="s">
        <v>192</v>
      </c>
      <c r="H22" s="80" t="s">
        <v>155</v>
      </c>
    </row>
    <row r="23">
      <c r="B23" s="14"/>
      <c r="C23" s="14">
        <v>2.3</v>
      </c>
      <c r="D23" s="14"/>
      <c r="E23" s="16" t="s">
        <v>44</v>
      </c>
      <c r="F23" s="18" t="s">
        <v>45</v>
      </c>
      <c r="G23" s="94"/>
      <c r="H23" s="94"/>
    </row>
    <row r="24">
      <c r="B24" s="22"/>
      <c r="C24" s="24"/>
      <c r="D24" s="29">
        <v>1.0</v>
      </c>
      <c r="E24" s="57" t="s">
        <v>113</v>
      </c>
      <c r="F24" s="27" t="s">
        <v>117</v>
      </c>
      <c r="G24" s="27" t="s">
        <v>194</v>
      </c>
      <c r="H24" s="80" t="s">
        <v>155</v>
      </c>
    </row>
    <row r="25">
      <c r="B25" s="14"/>
      <c r="C25" s="14">
        <v>2.4</v>
      </c>
      <c r="D25" s="14"/>
      <c r="E25" s="16" t="s">
        <v>47</v>
      </c>
      <c r="F25" s="18" t="s">
        <v>48</v>
      </c>
      <c r="G25" s="18"/>
      <c r="H25" s="18"/>
    </row>
    <row r="26">
      <c r="B26" s="22"/>
      <c r="C26" s="24"/>
      <c r="D26" s="24">
        <v>1.0</v>
      </c>
      <c r="E26" s="27" t="s">
        <v>126</v>
      </c>
      <c r="F26" s="27" t="s">
        <v>127</v>
      </c>
      <c r="G26" s="27" t="s">
        <v>201</v>
      </c>
      <c r="H26" s="80" t="s">
        <v>155</v>
      </c>
    </row>
    <row r="27">
      <c r="B27" s="14"/>
      <c r="C27" s="14">
        <v>2.5</v>
      </c>
      <c r="D27" s="14"/>
      <c r="E27" s="16" t="s">
        <v>49</v>
      </c>
      <c r="F27" s="59" t="str">
        <f>HYPERLINK("https://www.limeroad.com/myaccount/get_profile","User should navigate to the 'settings' section in 'myaccount' page")</f>
        <v>User should navigate to the 'settings' section in 'myaccount' page</v>
      </c>
      <c r="G27" s="94"/>
      <c r="H27" s="94"/>
    </row>
    <row r="28">
      <c r="B28" s="61"/>
      <c r="C28" s="24"/>
      <c r="D28" s="29">
        <v>1.0</v>
      </c>
      <c r="E28" s="27" t="s">
        <v>132</v>
      </c>
      <c r="F28" s="62" t="str">
        <f>HYPERLINK("https://www.limeroad.com/myaccount/get_profile","Click operation should navigate to the 'settings' section in 'myaccount' page")</f>
        <v>Click operation should navigate to the 'settings' section in 'myaccount' page</v>
      </c>
      <c r="G28" s="27" t="s">
        <v>211</v>
      </c>
      <c r="H28" s="80" t="s">
        <v>155</v>
      </c>
    </row>
    <row r="29">
      <c r="B29" s="45"/>
      <c r="C29" s="42" t="s">
        <v>53</v>
      </c>
      <c r="D29" s="45"/>
      <c r="E29" s="28" t="s">
        <v>54</v>
      </c>
      <c r="F29" s="49" t="s">
        <v>56</v>
      </c>
      <c r="G29" s="49"/>
      <c r="H29" s="49"/>
    </row>
    <row r="30">
      <c r="B30" s="22"/>
      <c r="C30" s="24"/>
      <c r="D30" s="29">
        <v>1.0</v>
      </c>
      <c r="E30" s="27" t="s">
        <v>133</v>
      </c>
      <c r="F30" s="27" t="s">
        <v>134</v>
      </c>
      <c r="G30" s="27" t="s">
        <v>216</v>
      </c>
      <c r="H30" s="80" t="s">
        <v>155</v>
      </c>
    </row>
    <row r="31">
      <c r="B31" s="22"/>
      <c r="C31" s="24"/>
      <c r="D31" s="29">
        <v>2.0</v>
      </c>
      <c r="E31" s="27" t="s">
        <v>135</v>
      </c>
      <c r="F31" s="27" t="s">
        <v>134</v>
      </c>
      <c r="G31" s="27" t="s">
        <v>220</v>
      </c>
      <c r="H31" s="80" t="s">
        <v>155</v>
      </c>
    </row>
    <row r="32">
      <c r="B32" s="22"/>
      <c r="C32" s="24"/>
      <c r="D32" s="29">
        <v>3.0</v>
      </c>
      <c r="E32" s="27" t="s">
        <v>136</v>
      </c>
      <c r="F32" s="27" t="s">
        <v>137</v>
      </c>
      <c r="G32" s="67" t="s">
        <v>222</v>
      </c>
      <c r="H32" s="80" t="s">
        <v>155</v>
      </c>
    </row>
    <row r="33">
      <c r="B33" s="22"/>
      <c r="C33" s="24"/>
      <c r="D33" s="29">
        <v>4.0</v>
      </c>
      <c r="E33" s="27" t="s">
        <v>138</v>
      </c>
      <c r="F33" s="27" t="s">
        <v>139</v>
      </c>
      <c r="G33" s="67" t="s">
        <v>223</v>
      </c>
      <c r="H33" s="68" t="s">
        <v>162</v>
      </c>
    </row>
    <row r="34">
      <c r="B34" s="22"/>
      <c r="C34" s="24"/>
      <c r="D34" s="29">
        <v>5.0</v>
      </c>
      <c r="E34" s="27" t="s">
        <v>140</v>
      </c>
      <c r="F34" s="27" t="s">
        <v>141</v>
      </c>
      <c r="G34" s="67" t="s">
        <v>228</v>
      </c>
      <c r="H34" s="80" t="s">
        <v>155</v>
      </c>
    </row>
    <row r="35">
      <c r="B35" s="22"/>
      <c r="C35" s="24"/>
      <c r="D35" s="29">
        <v>6.0</v>
      </c>
      <c r="E35" s="27" t="s">
        <v>142</v>
      </c>
      <c r="F35" s="27" t="s">
        <v>143</v>
      </c>
      <c r="G35" s="67" t="s">
        <v>235</v>
      </c>
      <c r="H35" s="80" t="s">
        <v>155</v>
      </c>
    </row>
    <row r="36">
      <c r="B36" s="22"/>
      <c r="C36" s="24"/>
      <c r="D36" s="29">
        <v>7.0</v>
      </c>
      <c r="E36" s="27" t="s">
        <v>144</v>
      </c>
      <c r="F36" s="27" t="s">
        <v>145</v>
      </c>
      <c r="G36" s="67" t="s">
        <v>237</v>
      </c>
      <c r="H36" s="80" t="s">
        <v>155</v>
      </c>
    </row>
    <row r="37">
      <c r="B37" s="22"/>
      <c r="C37" s="24"/>
      <c r="D37" s="29">
        <v>8.0</v>
      </c>
      <c r="E37" s="27" t="s">
        <v>146</v>
      </c>
      <c r="F37" s="27" t="s">
        <v>145</v>
      </c>
      <c r="G37" s="27" t="s">
        <v>239</v>
      </c>
      <c r="H37" s="80" t="s">
        <v>155</v>
      </c>
    </row>
    <row r="38">
      <c r="B38" s="22"/>
      <c r="C38" s="24"/>
      <c r="D38" s="29">
        <v>9.0</v>
      </c>
      <c r="E38" s="27" t="s">
        <v>149</v>
      </c>
      <c r="F38" s="27" t="s">
        <v>150</v>
      </c>
      <c r="G38" s="67" t="s">
        <v>242</v>
      </c>
      <c r="H38" s="80" t="s">
        <v>155</v>
      </c>
    </row>
    <row r="39">
      <c r="B39" s="45"/>
      <c r="C39" s="42" t="s">
        <v>60</v>
      </c>
      <c r="D39" s="45"/>
      <c r="E39" s="28" t="s">
        <v>61</v>
      </c>
      <c r="F39" s="49" t="s">
        <v>62</v>
      </c>
      <c r="G39" s="49"/>
      <c r="H39" s="49"/>
    </row>
    <row r="40">
      <c r="B40" s="22"/>
      <c r="C40" s="24"/>
      <c r="D40" s="24">
        <v>1.0</v>
      </c>
      <c r="E40" s="27" t="s">
        <v>151</v>
      </c>
      <c r="F40" s="66" t="s">
        <v>153</v>
      </c>
      <c r="G40" s="27" t="s">
        <v>246</v>
      </c>
      <c r="H40" s="80" t="s">
        <v>155</v>
      </c>
    </row>
    <row r="41">
      <c r="B41" s="22"/>
      <c r="C41" s="24"/>
      <c r="D41" s="24">
        <v>2.0</v>
      </c>
      <c r="E41" s="27" t="s">
        <v>156</v>
      </c>
      <c r="F41" s="27" t="s">
        <v>157</v>
      </c>
      <c r="G41" s="67" t="s">
        <v>247</v>
      </c>
      <c r="H41" s="68" t="s">
        <v>162</v>
      </c>
    </row>
    <row r="42">
      <c r="B42" s="22"/>
      <c r="C42" s="24"/>
      <c r="D42" s="24">
        <v>3.0</v>
      </c>
      <c r="E42" s="27" t="s">
        <v>149</v>
      </c>
      <c r="F42" s="27" t="s">
        <v>159</v>
      </c>
      <c r="G42" s="67" t="s">
        <v>248</v>
      </c>
      <c r="H42" s="114" t="s">
        <v>155</v>
      </c>
    </row>
    <row r="43">
      <c r="B43" s="45"/>
      <c r="C43" s="42" t="s">
        <v>63</v>
      </c>
      <c r="D43" s="45"/>
      <c r="E43" s="28" t="s">
        <v>64</v>
      </c>
      <c r="F43" s="116" t="s">
        <v>65</v>
      </c>
      <c r="G43" s="49"/>
      <c r="H43" s="49"/>
    </row>
    <row r="44">
      <c r="B44" s="22"/>
      <c r="C44" s="24"/>
      <c r="D44" s="29">
        <v>1.0</v>
      </c>
      <c r="E44" s="27" t="s">
        <v>163</v>
      </c>
      <c r="F44" s="27" t="s">
        <v>164</v>
      </c>
      <c r="G44" s="67" t="s">
        <v>251</v>
      </c>
      <c r="H44" s="67" t="s">
        <v>155</v>
      </c>
    </row>
    <row r="45">
      <c r="B45" s="22"/>
      <c r="C45" s="24"/>
      <c r="D45" s="29">
        <v>2.0</v>
      </c>
      <c r="E45" s="27" t="s">
        <v>165</v>
      </c>
      <c r="F45" s="27" t="s">
        <v>166</v>
      </c>
      <c r="G45" s="67" t="s">
        <v>256</v>
      </c>
      <c r="H45" s="67" t="s">
        <v>155</v>
      </c>
    </row>
    <row r="46">
      <c r="B46" s="22"/>
      <c r="C46" s="24"/>
      <c r="D46" s="29">
        <v>3.0</v>
      </c>
      <c r="E46" s="27" t="s">
        <v>167</v>
      </c>
      <c r="F46" s="27" t="s">
        <v>168</v>
      </c>
      <c r="G46" s="67" t="s">
        <v>260</v>
      </c>
      <c r="H46" s="67" t="s">
        <v>155</v>
      </c>
    </row>
    <row r="47">
      <c r="B47" s="22"/>
      <c r="C47" s="24"/>
      <c r="D47" s="29">
        <v>4.0</v>
      </c>
      <c r="E47" s="27" t="s">
        <v>149</v>
      </c>
      <c r="F47" s="27" t="s">
        <v>173</v>
      </c>
      <c r="G47" s="67" t="s">
        <v>262</v>
      </c>
      <c r="H47" s="67" t="s">
        <v>155</v>
      </c>
    </row>
    <row r="48">
      <c r="B48" s="45"/>
      <c r="C48" s="42" t="s">
        <v>66</v>
      </c>
      <c r="D48" s="45"/>
      <c r="E48" s="28" t="s">
        <v>175</v>
      </c>
      <c r="F48" s="28" t="s">
        <v>176</v>
      </c>
      <c r="G48" s="28"/>
      <c r="H48" s="28"/>
    </row>
    <row r="49">
      <c r="B49" s="22"/>
      <c r="C49" s="24"/>
      <c r="D49" s="24">
        <v>1.0</v>
      </c>
      <c r="E49" s="27" t="s">
        <v>177</v>
      </c>
      <c r="F49" s="27" t="s">
        <v>178</v>
      </c>
      <c r="G49" s="67" t="s">
        <v>268</v>
      </c>
      <c r="H49" s="67" t="s">
        <v>155</v>
      </c>
    </row>
    <row r="50">
      <c r="B50" s="82">
        <v>3.0</v>
      </c>
      <c r="C50" s="7"/>
      <c r="D50" s="7"/>
      <c r="E50" s="11" t="s">
        <v>73</v>
      </c>
      <c r="F50" s="11"/>
      <c r="G50" s="11"/>
      <c r="H50" s="122"/>
    </row>
    <row r="51">
      <c r="B51" s="85"/>
      <c r="C51" s="87">
        <v>3.1</v>
      </c>
      <c r="D51" s="14"/>
      <c r="E51" s="108" t="s">
        <v>76</v>
      </c>
      <c r="F51" s="91" t="str">
        <f>HYPERLINK("https://www.limeroad.com/shop/men?src_id=5e1d57abb549c__1539","User should navigate to the 'mens wear' page")</f>
        <v>User should navigate to the 'mens wear' page</v>
      </c>
      <c r="G51" s="124"/>
      <c r="H51" s="125"/>
    </row>
    <row r="52">
      <c r="B52" s="22"/>
      <c r="C52" s="24"/>
      <c r="D52" s="29">
        <v>1.0</v>
      </c>
      <c r="E52" s="27" t="s">
        <v>191</v>
      </c>
      <c r="F52" s="95" t="str">
        <f>HYPERLINK("https://www.limeroad.com/men?src_id=5e1f566b84037__1854&amp;classification%5B%5D=.0.11201585&amp;stock%5B%5D=1&amp;categories%5B%5D=Men%2FClothing%2Ftop%20wear%2FT-Shirts","Click operation should navigate to t-shirts section in men's wear")</f>
        <v>Click operation should navigate to t-shirts section in men's wear</v>
      </c>
      <c r="G52" s="27" t="s">
        <v>270</v>
      </c>
      <c r="H52" s="67" t="s">
        <v>155</v>
      </c>
    </row>
    <row r="53">
      <c r="B53" s="22"/>
      <c r="C53" s="24"/>
      <c r="D53" s="29">
        <v>2.0</v>
      </c>
      <c r="E53" s="26" t="s">
        <v>193</v>
      </c>
      <c r="F53" s="26" t="s">
        <v>195</v>
      </c>
      <c r="G53" s="27" t="s">
        <v>271</v>
      </c>
      <c r="H53" s="67" t="s">
        <v>155</v>
      </c>
    </row>
    <row r="54">
      <c r="B54" s="22"/>
      <c r="C54" s="24"/>
      <c r="D54" s="29">
        <v>3.0</v>
      </c>
      <c r="E54" s="27" t="s">
        <v>198</v>
      </c>
      <c r="F54" s="27" t="s">
        <v>199</v>
      </c>
      <c r="G54" s="67" t="s">
        <v>272</v>
      </c>
      <c r="H54" s="67" t="s">
        <v>155</v>
      </c>
    </row>
    <row r="55">
      <c r="B55" s="22"/>
      <c r="C55" s="24"/>
      <c r="D55" s="24">
        <v>4.0</v>
      </c>
      <c r="E55" s="27" t="s">
        <v>205</v>
      </c>
      <c r="F55" s="26" t="s">
        <v>206</v>
      </c>
      <c r="G55" s="67" t="s">
        <v>273</v>
      </c>
      <c r="H55" s="67" t="s">
        <v>155</v>
      </c>
    </row>
    <row r="56">
      <c r="B56" s="22"/>
      <c r="C56" s="24"/>
      <c r="D56" s="24">
        <v>5.0</v>
      </c>
      <c r="E56" s="27" t="s">
        <v>209</v>
      </c>
      <c r="F56" s="26" t="s">
        <v>210</v>
      </c>
      <c r="G56" s="27" t="s">
        <v>274</v>
      </c>
      <c r="H56" s="67" t="s">
        <v>155</v>
      </c>
    </row>
    <row r="57">
      <c r="B57" s="22"/>
      <c r="C57" s="24"/>
      <c r="D57" s="29">
        <v>6.0</v>
      </c>
      <c r="E57" s="27" t="s">
        <v>212</v>
      </c>
      <c r="F57" s="27" t="s">
        <v>275</v>
      </c>
      <c r="G57" s="27" t="s">
        <v>276</v>
      </c>
      <c r="H57" s="67" t="s">
        <v>155</v>
      </c>
    </row>
    <row r="58">
      <c r="B58" s="22"/>
      <c r="C58" s="24"/>
      <c r="D58" s="29">
        <v>7.0</v>
      </c>
      <c r="E58" s="27" t="s">
        <v>214</v>
      </c>
      <c r="F58" s="27" t="s">
        <v>215</v>
      </c>
      <c r="G58" s="27" t="s">
        <v>277</v>
      </c>
      <c r="H58" s="67" t="s">
        <v>155</v>
      </c>
    </row>
    <row r="59">
      <c r="B59" s="22"/>
      <c r="C59" s="24"/>
      <c r="D59" s="29">
        <v>8.0</v>
      </c>
      <c r="E59" s="27" t="s">
        <v>218</v>
      </c>
      <c r="F59" s="27" t="s">
        <v>219</v>
      </c>
      <c r="G59" s="67" t="s">
        <v>244</v>
      </c>
      <c r="H59" s="68" t="s">
        <v>162</v>
      </c>
    </row>
    <row r="60">
      <c r="B60" s="14"/>
      <c r="C60" s="87">
        <v>3.2</v>
      </c>
      <c r="D60" s="14"/>
      <c r="E60" s="108" t="s">
        <v>82</v>
      </c>
      <c r="F60" s="91" t="str">
        <f>HYPERLINK("https://www.limeroad.com/shopping-offers/western/low?src_id=5e1d57abb55e7__1539","User should navigate to the 'western wear' page")</f>
        <v>User should navigate to the 'western wear' page</v>
      </c>
      <c r="G60" s="126"/>
      <c r="H60" s="126"/>
    </row>
    <row r="61">
      <c r="B61" s="22"/>
      <c r="C61" s="24"/>
      <c r="D61" s="24">
        <v>1.0</v>
      </c>
      <c r="E61" s="27" t="s">
        <v>236</v>
      </c>
      <c r="F61" s="95" t="str">
        <f>HYPERLINK("https://www.limeroad.com/clothing/winterwear/?src_id=5e1f6400c83c8__1459&amp;classification%5B%5D=.0.1116.1230&amp;categories%5B%5D=clothing%2Fwinter+wear%2Ftops&amp;discount_percent%5B%5D=1+TO+20&amp;discount_percent%5B%5D=21+TO+40&amp;discount_percent%5B%5D=41+TO+60&amp;sort%5"&amp;"B%5D=scCount%2Bdesc&amp;stock%5B%5D=1","Click operation should navigate to tops section in western wear")</f>
        <v>Click operation should navigate to tops section in western wear</v>
      </c>
      <c r="G61" s="27" t="s">
        <v>278</v>
      </c>
      <c r="H61" s="67" t="s">
        <v>155</v>
      </c>
    </row>
    <row r="62">
      <c r="B62" s="22"/>
      <c r="C62" s="24"/>
      <c r="D62" s="29">
        <v>2.0</v>
      </c>
      <c r="E62" s="26" t="s">
        <v>193</v>
      </c>
      <c r="F62" s="26" t="s">
        <v>195</v>
      </c>
      <c r="G62" s="27" t="s">
        <v>271</v>
      </c>
      <c r="H62" s="67" t="s">
        <v>155</v>
      </c>
    </row>
    <row r="63">
      <c r="B63" s="22"/>
      <c r="C63" s="24"/>
      <c r="D63" s="29">
        <v>3.0</v>
      </c>
      <c r="E63" s="27" t="s">
        <v>198</v>
      </c>
      <c r="F63" s="27" t="s">
        <v>199</v>
      </c>
      <c r="G63" s="67" t="s">
        <v>272</v>
      </c>
      <c r="H63" s="67" t="s">
        <v>155</v>
      </c>
    </row>
    <row r="64">
      <c r="B64" s="22"/>
      <c r="C64" s="24"/>
      <c r="D64" s="24">
        <v>4.0</v>
      </c>
      <c r="E64" s="27" t="s">
        <v>205</v>
      </c>
      <c r="F64" s="26" t="s">
        <v>206</v>
      </c>
      <c r="G64" s="67" t="s">
        <v>273</v>
      </c>
      <c r="H64" s="67" t="s">
        <v>155</v>
      </c>
    </row>
    <row r="65">
      <c r="B65" s="22"/>
      <c r="C65" s="24"/>
      <c r="D65" s="24">
        <v>5.0</v>
      </c>
      <c r="E65" s="27" t="s">
        <v>209</v>
      </c>
      <c r="F65" s="26" t="s">
        <v>210</v>
      </c>
      <c r="G65" s="27" t="s">
        <v>274</v>
      </c>
      <c r="H65" s="67" t="s">
        <v>155</v>
      </c>
    </row>
    <row r="66">
      <c r="B66" s="22"/>
      <c r="C66" s="24"/>
      <c r="D66" s="29">
        <v>6.0</v>
      </c>
      <c r="E66" s="27" t="s">
        <v>212</v>
      </c>
      <c r="F66" s="27" t="s">
        <v>213</v>
      </c>
      <c r="G66" s="27" t="s">
        <v>276</v>
      </c>
      <c r="H66" s="67" t="s">
        <v>155</v>
      </c>
    </row>
    <row r="67">
      <c r="B67" s="22"/>
      <c r="C67" s="24"/>
      <c r="D67" s="29">
        <v>7.0</v>
      </c>
      <c r="E67" s="27" t="s">
        <v>214</v>
      </c>
      <c r="F67" s="27" t="s">
        <v>215</v>
      </c>
      <c r="G67" s="27" t="s">
        <v>277</v>
      </c>
      <c r="H67" s="67" t="s">
        <v>155</v>
      </c>
    </row>
    <row r="68">
      <c r="B68" s="22"/>
      <c r="C68" s="24"/>
      <c r="D68" s="29">
        <v>8.0</v>
      </c>
      <c r="E68" s="27" t="s">
        <v>218</v>
      </c>
      <c r="F68" s="27" t="s">
        <v>219</v>
      </c>
      <c r="G68" s="67" t="s">
        <v>279</v>
      </c>
      <c r="H68" s="67" t="s">
        <v>155</v>
      </c>
    </row>
    <row r="69">
      <c r="B69" s="14"/>
      <c r="C69" s="87">
        <v>3.3</v>
      </c>
      <c r="D69" s="14"/>
      <c r="E69" s="30" t="s">
        <v>83</v>
      </c>
      <c r="F69" s="123" t="str">
        <f>HYPERLINK("https://www.limeroad.com/kids-shopping-online-offers?src_id=5e1d57abb5733__1539","User should navigate to the 'kids wear' page")</f>
        <v>User should navigate to the 'kids wear' page</v>
      </c>
      <c r="G69" s="138"/>
      <c r="H69" s="138"/>
    </row>
    <row r="70">
      <c r="B70" s="22"/>
      <c r="C70" s="24"/>
      <c r="D70" s="24">
        <v>1.0</v>
      </c>
      <c r="E70" s="27" t="s">
        <v>269</v>
      </c>
      <c r="F70" s="33" t="str">
        <f>HYPERLINK("https://www.limeroad.com/girls-clothing/?src_id=5d11eb1951efa__206&amp;classification%5B%5D=.0.11201863.11201864.11201896&amp;discount_percent%5B%5D=61+TO+80&amp;discount_percent%5B%5D=81+TO+100&amp;sort%5B%5D=scCount%2Bdesc&amp;stock%5B%5D=1&amp;product_id=16112099","Click operation should navigate to kids wear 'girls'")</f>
        <v>Click operation should navigate to kids wear 'girls'</v>
      </c>
      <c r="G70" s="27" t="s">
        <v>281</v>
      </c>
      <c r="H70" s="67" t="s">
        <v>155</v>
      </c>
    </row>
    <row r="71">
      <c r="B71" s="22"/>
      <c r="C71" s="24"/>
      <c r="D71" s="29">
        <v>2.0</v>
      </c>
      <c r="E71" s="26" t="s">
        <v>193</v>
      </c>
      <c r="F71" s="26" t="s">
        <v>195</v>
      </c>
      <c r="G71" s="27" t="s">
        <v>271</v>
      </c>
      <c r="H71" s="67" t="s">
        <v>155</v>
      </c>
    </row>
    <row r="72">
      <c r="B72" s="22"/>
      <c r="C72" s="24"/>
      <c r="D72" s="29">
        <v>3.0</v>
      </c>
      <c r="E72" s="27" t="s">
        <v>198</v>
      </c>
      <c r="F72" s="27" t="s">
        <v>199</v>
      </c>
      <c r="G72" s="67" t="s">
        <v>272</v>
      </c>
      <c r="H72" s="67" t="s">
        <v>155</v>
      </c>
    </row>
    <row r="73">
      <c r="B73" s="22"/>
      <c r="C73" s="24"/>
      <c r="D73" s="24">
        <v>4.0</v>
      </c>
      <c r="E73" s="27" t="s">
        <v>205</v>
      </c>
      <c r="F73" s="26" t="s">
        <v>206</v>
      </c>
      <c r="G73" s="67" t="s">
        <v>273</v>
      </c>
      <c r="H73" s="67" t="s">
        <v>155</v>
      </c>
    </row>
    <row r="74">
      <c r="B74" s="22"/>
      <c r="C74" s="24"/>
      <c r="D74" s="24">
        <v>5.0</v>
      </c>
      <c r="E74" s="27" t="s">
        <v>209</v>
      </c>
      <c r="F74" s="26" t="s">
        <v>210</v>
      </c>
      <c r="G74" s="27" t="s">
        <v>274</v>
      </c>
      <c r="H74" s="67" t="s">
        <v>155</v>
      </c>
    </row>
    <row r="75">
      <c r="B75" s="22"/>
      <c r="C75" s="24"/>
      <c r="D75" s="29">
        <v>6.0</v>
      </c>
      <c r="E75" s="27" t="s">
        <v>212</v>
      </c>
      <c r="F75" s="27" t="s">
        <v>213</v>
      </c>
      <c r="G75" s="27" t="s">
        <v>276</v>
      </c>
      <c r="H75" s="67" t="s">
        <v>155</v>
      </c>
    </row>
    <row r="76">
      <c r="B76" s="22"/>
      <c r="C76" s="24"/>
      <c r="D76" s="29">
        <v>7.0</v>
      </c>
      <c r="E76" s="27" t="s">
        <v>214</v>
      </c>
      <c r="F76" s="27" t="s">
        <v>215</v>
      </c>
      <c r="G76" s="27" t="s">
        <v>277</v>
      </c>
      <c r="H76" s="67" t="s">
        <v>155</v>
      </c>
    </row>
    <row r="77">
      <c r="B77" s="22"/>
      <c r="C77" s="24"/>
      <c r="D77" s="29">
        <v>8.0</v>
      </c>
      <c r="E77" s="27" t="s">
        <v>218</v>
      </c>
      <c r="F77" s="27" t="s">
        <v>219</v>
      </c>
      <c r="G77" s="67" t="s">
        <v>279</v>
      </c>
      <c r="H77" s="67" t="s">
        <v>155</v>
      </c>
    </row>
    <row r="78">
      <c r="B78" s="7">
        <v>4.0</v>
      </c>
      <c r="C78" s="7"/>
      <c r="D78" s="7"/>
      <c r="E78" s="127" t="s">
        <v>88</v>
      </c>
      <c r="F78" s="11"/>
      <c r="G78" s="11"/>
      <c r="H78" s="11"/>
    </row>
    <row r="79">
      <c r="B79" s="14"/>
      <c r="C79" s="14">
        <v>4.1</v>
      </c>
      <c r="D79" s="14"/>
      <c r="E79" s="128" t="s">
        <v>89</v>
      </c>
      <c r="F79" s="129" t="s">
        <v>90</v>
      </c>
      <c r="G79" s="129"/>
      <c r="H79" s="129"/>
    </row>
    <row r="80">
      <c r="B80" s="45"/>
      <c r="C80" s="131" t="s">
        <v>91</v>
      </c>
      <c r="D80" s="131"/>
      <c r="E80" s="28" t="s">
        <v>93</v>
      </c>
      <c r="F80" s="116" t="s">
        <v>94</v>
      </c>
      <c r="G80" s="28"/>
      <c r="H80" s="28"/>
    </row>
    <row r="81">
      <c r="B81" s="61"/>
      <c r="C81" s="134"/>
      <c r="D81" s="135">
        <v>1.0</v>
      </c>
      <c r="E81" s="136" t="s">
        <v>280</v>
      </c>
      <c r="F81" s="137" t="str">
        <f>HYPERLINK("https://www.limeroad.com/women-beauty?src_id=5df34a5aec531__20&amp;classification%5B%5D=.0.1050&amp;stock%5B%5D=1&amp;categories%5B%5D=beauty%2Fskin%20care%2Ffacewash&amp;categories%5B%5D=beauty%2Fskin%20care%2Fcleanser","Click operation should navigate to skin care products page")</f>
        <v>Click operation should navigate to skin care products page</v>
      </c>
      <c r="G81" s="27" t="s">
        <v>282</v>
      </c>
      <c r="H81" s="67" t="s">
        <v>155</v>
      </c>
    </row>
    <row r="82">
      <c r="B82" s="61"/>
      <c r="C82" s="134"/>
      <c r="D82" s="29">
        <v>2.0</v>
      </c>
      <c r="E82" s="26" t="s">
        <v>193</v>
      </c>
      <c r="F82" s="26" t="s">
        <v>195</v>
      </c>
      <c r="G82" s="27" t="s">
        <v>271</v>
      </c>
      <c r="H82" s="67" t="s">
        <v>155</v>
      </c>
    </row>
    <row r="83">
      <c r="B83" s="61"/>
      <c r="C83" s="134"/>
      <c r="D83" s="141">
        <v>3.0</v>
      </c>
      <c r="E83" s="27" t="s">
        <v>205</v>
      </c>
      <c r="F83" s="26" t="s">
        <v>206</v>
      </c>
      <c r="G83" s="67" t="s">
        <v>273</v>
      </c>
      <c r="H83" s="67" t="s">
        <v>155</v>
      </c>
    </row>
    <row r="84">
      <c r="B84" s="61"/>
      <c r="C84" s="134"/>
      <c r="D84" s="141">
        <v>4.0</v>
      </c>
      <c r="E84" s="27" t="s">
        <v>209</v>
      </c>
      <c r="F84" s="26" t="s">
        <v>210</v>
      </c>
      <c r="G84" s="27" t="s">
        <v>274</v>
      </c>
      <c r="H84" s="67" t="s">
        <v>155</v>
      </c>
    </row>
    <row r="85">
      <c r="B85" s="61"/>
      <c r="C85" s="134"/>
      <c r="D85" s="141">
        <v>5.0</v>
      </c>
      <c r="E85" s="27" t="s">
        <v>212</v>
      </c>
      <c r="F85" s="27" t="s">
        <v>213</v>
      </c>
      <c r="G85" s="27" t="s">
        <v>276</v>
      </c>
      <c r="H85" s="67" t="s">
        <v>155</v>
      </c>
    </row>
    <row r="86">
      <c r="B86" s="61"/>
      <c r="C86" s="134"/>
      <c r="D86" s="141">
        <v>6.0</v>
      </c>
      <c r="E86" s="27" t="s">
        <v>214</v>
      </c>
      <c r="F86" s="27" t="s">
        <v>215</v>
      </c>
      <c r="G86" s="27" t="s">
        <v>277</v>
      </c>
      <c r="H86" s="67" t="s">
        <v>155</v>
      </c>
    </row>
    <row r="87">
      <c r="B87" s="61"/>
      <c r="C87" s="134"/>
      <c r="D87" s="141">
        <v>7.0</v>
      </c>
      <c r="E87" s="27" t="s">
        <v>218</v>
      </c>
      <c r="F87" s="27" t="s">
        <v>219</v>
      </c>
      <c r="G87" s="67" t="s">
        <v>279</v>
      </c>
      <c r="H87" s="67" t="s">
        <v>155</v>
      </c>
    </row>
    <row r="88">
      <c r="B88" s="14"/>
      <c r="C88" s="87">
        <v>4.2</v>
      </c>
      <c r="D88" s="14"/>
      <c r="E88" s="108" t="s">
        <v>95</v>
      </c>
      <c r="F88" s="108" t="s">
        <v>90</v>
      </c>
      <c r="G88" s="108"/>
      <c r="H88" s="108"/>
    </row>
    <row r="89">
      <c r="B89" s="45"/>
      <c r="C89" s="142" t="s">
        <v>96</v>
      </c>
      <c r="D89" s="131"/>
      <c r="E89" s="28" t="s">
        <v>97</v>
      </c>
      <c r="F89" s="116" t="s">
        <v>98</v>
      </c>
      <c r="G89" s="28"/>
      <c r="H89" s="28"/>
    </row>
    <row r="90">
      <c r="B90" s="135"/>
      <c r="C90" s="135"/>
      <c r="D90" s="141">
        <v>1.0</v>
      </c>
      <c r="E90" s="143" t="s">
        <v>283</v>
      </c>
      <c r="F90" s="137" t="str">
        <f>HYPERLINK("https://www.limeroad.com/women-beauty?src_id=5df34a5aee1c0__20&amp;classification%5B%5D=.0.1050&amp;stock%5B%5D=1&amp;categories%5B%5D=beauty%2Ffragrances%2Fdeodrants","Click operation should navigate to deodrants page")</f>
        <v>Click operation should navigate to deodrants page</v>
      </c>
      <c r="G90" s="27" t="s">
        <v>284</v>
      </c>
      <c r="H90" s="67" t="s">
        <v>155</v>
      </c>
    </row>
    <row r="91">
      <c r="B91" s="135"/>
      <c r="C91" s="135"/>
      <c r="D91" s="29">
        <v>2.0</v>
      </c>
      <c r="E91" s="26" t="s">
        <v>193</v>
      </c>
      <c r="F91" s="26" t="s">
        <v>195</v>
      </c>
      <c r="G91" s="27" t="s">
        <v>271</v>
      </c>
      <c r="H91" s="67" t="s">
        <v>155</v>
      </c>
    </row>
    <row r="92">
      <c r="B92" s="135"/>
      <c r="C92" s="135"/>
      <c r="D92" s="141">
        <v>3.0</v>
      </c>
      <c r="E92" s="27" t="s">
        <v>205</v>
      </c>
      <c r="F92" s="26" t="s">
        <v>206</v>
      </c>
      <c r="G92" s="67" t="s">
        <v>273</v>
      </c>
      <c r="H92" s="67" t="s">
        <v>155</v>
      </c>
    </row>
    <row r="93">
      <c r="B93" s="135"/>
      <c r="C93" s="135"/>
      <c r="D93" s="141">
        <v>4.0</v>
      </c>
      <c r="E93" s="27" t="s">
        <v>209</v>
      </c>
      <c r="F93" s="26" t="s">
        <v>210</v>
      </c>
      <c r="G93" s="27" t="s">
        <v>274</v>
      </c>
      <c r="H93" s="67" t="s">
        <v>155</v>
      </c>
    </row>
    <row r="94">
      <c r="B94" s="135"/>
      <c r="C94" s="135"/>
      <c r="D94" s="141">
        <v>5.0</v>
      </c>
      <c r="E94" s="27" t="s">
        <v>212</v>
      </c>
      <c r="F94" s="27" t="s">
        <v>213</v>
      </c>
      <c r="G94" s="27" t="s">
        <v>276</v>
      </c>
      <c r="H94" s="67" t="s">
        <v>155</v>
      </c>
    </row>
    <row r="95">
      <c r="B95" s="135"/>
      <c r="C95" s="135"/>
      <c r="D95" s="141">
        <v>6.0</v>
      </c>
      <c r="E95" s="27" t="s">
        <v>214</v>
      </c>
      <c r="F95" s="27" t="s">
        <v>215</v>
      </c>
      <c r="G95" s="27" t="s">
        <v>277</v>
      </c>
      <c r="H95" s="67" t="s">
        <v>155</v>
      </c>
    </row>
    <row r="96">
      <c r="B96" s="135"/>
      <c r="C96" s="135"/>
      <c r="D96" s="141">
        <v>7.0</v>
      </c>
      <c r="E96" s="27" t="s">
        <v>218</v>
      </c>
      <c r="F96" s="27" t="s">
        <v>219</v>
      </c>
      <c r="G96" s="67" t="s">
        <v>279</v>
      </c>
      <c r="H96" s="67" t="s">
        <v>155</v>
      </c>
    </row>
    <row r="97">
      <c r="B97" s="14"/>
      <c r="C97" s="87">
        <v>4.3</v>
      </c>
      <c r="D97" s="14"/>
      <c r="E97" s="16" t="s">
        <v>100</v>
      </c>
      <c r="F97" s="144" t="s">
        <v>90</v>
      </c>
      <c r="G97" s="144"/>
      <c r="H97" s="16"/>
    </row>
    <row r="98">
      <c r="B98" s="45"/>
      <c r="C98" s="142" t="s">
        <v>102</v>
      </c>
      <c r="D98" s="131"/>
      <c r="E98" s="28" t="s">
        <v>103</v>
      </c>
      <c r="F98" s="116" t="s">
        <v>98</v>
      </c>
      <c r="G98" s="28"/>
      <c r="H98" s="28"/>
    </row>
    <row r="99">
      <c r="B99" s="135"/>
      <c r="C99" s="135"/>
      <c r="D99" s="141">
        <v>1.0</v>
      </c>
      <c r="E99" s="143" t="s">
        <v>285</v>
      </c>
      <c r="F99" s="137" t="str">
        <f>HYPERLINK("https://www.limeroad.com/women-beauty?src_id=5df34a5aeeb5a__20&amp;classification%5B%5D=.0.1050&amp;stock%5B%5D=1&amp;categories%5B%5D=beauty%2FMake%20up%2Flips%2Flipstick","Click operation should navigate to lipsticks page")</f>
        <v>Click operation should navigate to lipsticks page</v>
      </c>
      <c r="G99" s="27" t="s">
        <v>286</v>
      </c>
      <c r="H99" s="67" t="s">
        <v>155</v>
      </c>
    </row>
    <row r="100">
      <c r="B100" s="135"/>
      <c r="C100" s="135"/>
      <c r="D100" s="29">
        <v>2.0</v>
      </c>
      <c r="E100" s="26" t="s">
        <v>193</v>
      </c>
      <c r="F100" s="26" t="s">
        <v>195</v>
      </c>
      <c r="G100" s="27" t="s">
        <v>271</v>
      </c>
      <c r="H100" s="67" t="s">
        <v>155</v>
      </c>
    </row>
    <row r="101">
      <c r="B101" s="135"/>
      <c r="C101" s="135"/>
      <c r="D101" s="141">
        <v>3.0</v>
      </c>
      <c r="E101" s="27" t="s">
        <v>205</v>
      </c>
      <c r="F101" s="26" t="s">
        <v>206</v>
      </c>
      <c r="G101" s="67" t="s">
        <v>273</v>
      </c>
      <c r="H101" s="67" t="s">
        <v>155</v>
      </c>
    </row>
    <row r="102">
      <c r="B102" s="135"/>
      <c r="C102" s="135"/>
      <c r="D102" s="141">
        <v>4.0</v>
      </c>
      <c r="E102" s="27" t="s">
        <v>209</v>
      </c>
      <c r="F102" s="26" t="s">
        <v>210</v>
      </c>
      <c r="G102" s="27" t="s">
        <v>274</v>
      </c>
      <c r="H102" s="67" t="s">
        <v>155</v>
      </c>
    </row>
    <row r="103">
      <c r="B103" s="135"/>
      <c r="C103" s="135"/>
      <c r="D103" s="141">
        <v>5.0</v>
      </c>
      <c r="E103" s="27" t="s">
        <v>212</v>
      </c>
      <c r="F103" s="27" t="s">
        <v>213</v>
      </c>
      <c r="G103" s="27" t="s">
        <v>276</v>
      </c>
      <c r="H103" s="67" t="s">
        <v>155</v>
      </c>
    </row>
    <row r="104">
      <c r="B104" s="135"/>
      <c r="C104" s="135"/>
      <c r="D104" s="141">
        <v>6.0</v>
      </c>
      <c r="E104" s="27" t="s">
        <v>214</v>
      </c>
      <c r="F104" s="27" t="s">
        <v>215</v>
      </c>
      <c r="G104" s="27" t="s">
        <v>277</v>
      </c>
      <c r="H104" s="67" t="s">
        <v>155</v>
      </c>
    </row>
    <row r="105">
      <c r="B105" s="135"/>
      <c r="C105" s="135"/>
      <c r="D105" s="141">
        <v>7.0</v>
      </c>
      <c r="E105" s="27" t="s">
        <v>218</v>
      </c>
      <c r="F105" s="27" t="s">
        <v>219</v>
      </c>
      <c r="G105" s="67" t="s">
        <v>279</v>
      </c>
      <c r="H105" s="67" t="s">
        <v>155</v>
      </c>
    </row>
    <row r="106">
      <c r="B106" s="7">
        <v>5.0</v>
      </c>
      <c r="C106" s="7"/>
      <c r="D106" s="7"/>
      <c r="E106" s="127" t="s">
        <v>92</v>
      </c>
      <c r="F106" s="11"/>
      <c r="G106" s="122"/>
      <c r="H106" s="122"/>
    </row>
    <row r="107">
      <c r="B107" s="14"/>
      <c r="C107" s="14">
        <v>5.1</v>
      </c>
      <c r="D107" s="14"/>
      <c r="E107" s="128" t="s">
        <v>105</v>
      </c>
      <c r="F107" s="115" t="str">
        <f>HYPERLINK("https://www.limeroad.com/customer-support","User should navigate to the Customer support page")</f>
        <v>User should navigate to the Customer support page</v>
      </c>
      <c r="G107" s="126"/>
      <c r="H107" s="126"/>
    </row>
    <row r="108">
      <c r="B108" s="22"/>
      <c r="C108" s="22"/>
      <c r="D108" s="24">
        <v>1.0</v>
      </c>
      <c r="E108" s="27" t="s">
        <v>287</v>
      </c>
      <c r="F108" s="145" t="str">
        <f>HYPERLINK("https://www.limeroad.com/customer-support","Click operation should navigate to the Customer support page")</f>
        <v>Click operation should navigate to the Customer support page</v>
      </c>
      <c r="G108" s="27" t="s">
        <v>288</v>
      </c>
      <c r="H108" s="68" t="s">
        <v>162</v>
      </c>
    </row>
    <row r="109">
      <c r="B109" s="45"/>
      <c r="C109" s="142" t="s">
        <v>108</v>
      </c>
      <c r="D109" s="131"/>
      <c r="E109" s="28" t="s">
        <v>289</v>
      </c>
      <c r="F109" s="146" t="s">
        <v>110</v>
      </c>
      <c r="G109" s="78"/>
      <c r="H109" s="78"/>
    </row>
    <row r="110">
      <c r="B110" s="22"/>
      <c r="C110" s="22"/>
      <c r="D110" s="29">
        <v>1.0</v>
      </c>
      <c r="E110" s="27" t="s">
        <v>290</v>
      </c>
      <c r="F110" s="27" t="s">
        <v>291</v>
      </c>
      <c r="G110" s="27" t="s">
        <v>292</v>
      </c>
      <c r="H110" s="67" t="s">
        <v>155</v>
      </c>
    </row>
    <row r="111">
      <c r="B111" s="22"/>
      <c r="C111" s="22"/>
      <c r="D111" s="29">
        <v>2.0</v>
      </c>
      <c r="E111" s="27" t="s">
        <v>293</v>
      </c>
      <c r="F111" s="33" t="str">
        <f>HYPERLINK("https://www.limeroad.com/myaccount/orders","Click operation should redirect to 'myorders' page in 'myaccounts'")</f>
        <v>Click operation should redirect to 'myorders' page in 'myaccounts'</v>
      </c>
      <c r="G111" s="67" t="s">
        <v>294</v>
      </c>
      <c r="H111" s="67" t="s">
        <v>155</v>
      </c>
    </row>
    <row r="112">
      <c r="B112" s="45"/>
      <c r="C112" s="142" t="s">
        <v>111</v>
      </c>
      <c r="D112" s="45"/>
      <c r="E112" s="12" t="s">
        <v>33</v>
      </c>
      <c r="F112" s="146" t="s">
        <v>112</v>
      </c>
      <c r="G112" s="78"/>
      <c r="H112" s="78"/>
    </row>
    <row r="113">
      <c r="B113" s="22"/>
      <c r="C113" s="22"/>
      <c r="D113" s="24">
        <v>1.0</v>
      </c>
      <c r="E113" s="27" t="s">
        <v>295</v>
      </c>
      <c r="F113" s="27" t="s">
        <v>291</v>
      </c>
      <c r="G113" s="27" t="s">
        <v>292</v>
      </c>
      <c r="H113" s="67" t="s">
        <v>155</v>
      </c>
    </row>
    <row r="114">
      <c r="B114" s="22"/>
      <c r="C114" s="22"/>
      <c r="D114" s="24">
        <v>2.0</v>
      </c>
      <c r="E114" s="27" t="s">
        <v>296</v>
      </c>
      <c r="F114" s="95" t="str">
        <f>HYPERLINK("https://www.limeroad.com/faq","Click operation should redirect to faq page")</f>
        <v>Click operation should redirect to faq page</v>
      </c>
      <c r="G114" s="67" t="s">
        <v>297</v>
      </c>
      <c r="H114" s="67" t="s">
        <v>155</v>
      </c>
    </row>
    <row r="115">
      <c r="B115" s="22"/>
      <c r="C115" s="22"/>
      <c r="D115" s="24">
        <v>3.0</v>
      </c>
      <c r="E115" s="27" t="s">
        <v>298</v>
      </c>
      <c r="F115" s="27" t="s">
        <v>299</v>
      </c>
      <c r="G115" s="27" t="s">
        <v>292</v>
      </c>
      <c r="H115" s="67" t="s">
        <v>155</v>
      </c>
    </row>
    <row r="116">
      <c r="B116" s="22"/>
      <c r="C116" s="22"/>
      <c r="D116" s="24">
        <v>4.0</v>
      </c>
      <c r="E116" s="27" t="s">
        <v>300</v>
      </c>
      <c r="F116" s="27" t="s">
        <v>301</v>
      </c>
      <c r="G116" s="27" t="s">
        <v>302</v>
      </c>
      <c r="H116" s="67" t="s">
        <v>155</v>
      </c>
    </row>
    <row r="117">
      <c r="B117" s="14"/>
      <c r="C117" s="87">
        <v>5.2</v>
      </c>
      <c r="D117" s="14"/>
      <c r="E117" s="108" t="s">
        <v>114</v>
      </c>
      <c r="F117" s="16" t="s">
        <v>90</v>
      </c>
      <c r="G117" s="126"/>
      <c r="H117" s="126"/>
    </row>
    <row r="118">
      <c r="B118" s="22"/>
      <c r="C118" s="22"/>
      <c r="D118" s="29">
        <v>1.0</v>
      </c>
      <c r="E118" s="27" t="s">
        <v>303</v>
      </c>
      <c r="F118" s="149" t="s">
        <v>304</v>
      </c>
      <c r="G118" s="27" t="s">
        <v>292</v>
      </c>
      <c r="H118" s="67" t="s">
        <v>155</v>
      </c>
    </row>
    <row r="119">
      <c r="B119" s="78"/>
      <c r="C119" s="142" t="s">
        <v>108</v>
      </c>
      <c r="D119" s="45"/>
      <c r="E119" s="28" t="s">
        <v>116</v>
      </c>
      <c r="F119" s="28" t="s">
        <v>118</v>
      </c>
      <c r="G119" s="78"/>
      <c r="H119" s="78"/>
    </row>
    <row r="120">
      <c r="B120" s="22"/>
      <c r="C120" s="150"/>
      <c r="D120" s="150">
        <v>1.0</v>
      </c>
      <c r="E120" s="119" t="s">
        <v>305</v>
      </c>
      <c r="F120" s="151" t="s">
        <v>306</v>
      </c>
      <c r="G120" s="27" t="s">
        <v>307</v>
      </c>
      <c r="H120" s="67" t="s">
        <v>155</v>
      </c>
    </row>
    <row r="121">
      <c r="B121" s="78"/>
      <c r="C121" s="142" t="s">
        <v>119</v>
      </c>
      <c r="D121" s="45"/>
      <c r="E121" s="28" t="s">
        <v>308</v>
      </c>
      <c r="F121" s="152" t="str">
        <f>HYPERLINK("https://www.limeroad.com/faq","Click operation should navigate to the faq page")</f>
        <v>Click operation should navigate to the faq page</v>
      </c>
      <c r="G121" s="78"/>
      <c r="H121" s="78"/>
    </row>
    <row r="122">
      <c r="B122" s="22"/>
      <c r="C122" s="22"/>
      <c r="D122" s="153">
        <v>1.0</v>
      </c>
      <c r="E122" s="27" t="s">
        <v>309</v>
      </c>
      <c r="F122" s="151" t="s">
        <v>310</v>
      </c>
      <c r="G122" s="27" t="s">
        <v>292</v>
      </c>
      <c r="H122" s="67" t="s">
        <v>155</v>
      </c>
    </row>
    <row r="123">
      <c r="B123" s="22"/>
      <c r="C123" s="22"/>
      <c r="D123" s="153">
        <v>2.0</v>
      </c>
      <c r="E123" s="27" t="s">
        <v>311</v>
      </c>
      <c r="F123" s="27" t="s">
        <v>301</v>
      </c>
      <c r="G123" s="27" t="s">
        <v>302</v>
      </c>
      <c r="H123" s="67" t="s">
        <v>155</v>
      </c>
    </row>
    <row r="124">
      <c r="B124" s="78"/>
      <c r="C124" s="78" t="s">
        <v>121</v>
      </c>
      <c r="D124" s="45"/>
      <c r="E124" s="28" t="s">
        <v>122</v>
      </c>
      <c r="F124" s="28" t="s">
        <v>123</v>
      </c>
      <c r="G124" s="78"/>
      <c r="H124" s="78"/>
    </row>
    <row r="125">
      <c r="B125" s="22"/>
      <c r="C125" s="150"/>
      <c r="D125" s="150">
        <v>1.0</v>
      </c>
      <c r="E125" s="119" t="s">
        <v>261</v>
      </c>
      <c r="F125" s="151" t="s">
        <v>312</v>
      </c>
      <c r="G125" s="27" t="s">
        <v>313</v>
      </c>
      <c r="H125" s="68" t="s">
        <v>162</v>
      </c>
    </row>
    <row r="126">
      <c r="B126" s="78"/>
      <c r="C126" s="78" t="s">
        <v>124</v>
      </c>
      <c r="D126" s="45"/>
      <c r="E126" s="28" t="s">
        <v>125</v>
      </c>
      <c r="F126" s="58" t="str">
        <f>HYPERLINK("https://www.limeroad.com/contact_us","User should navigate to 'contact us' page")</f>
        <v>User should navigate to 'contact us' page</v>
      </c>
      <c r="G126" s="78"/>
      <c r="H126" s="78"/>
    </row>
    <row r="127">
      <c r="B127" s="22"/>
      <c r="C127" s="150"/>
      <c r="D127" s="150">
        <v>1.0</v>
      </c>
      <c r="E127" s="119" t="s">
        <v>314</v>
      </c>
      <c r="F127" s="154" t="str">
        <f>HYPERLINK("https://www.limeroad.com/contact_us","Click operation should navigate to 'contact us' page")</f>
        <v>Click operation should navigate to 'contact us' page</v>
      </c>
      <c r="G127" s="27" t="s">
        <v>315</v>
      </c>
      <c r="H127" s="67" t="s">
        <v>155</v>
      </c>
    </row>
    <row r="128">
      <c r="B128" s="78"/>
      <c r="C128" s="78" t="s">
        <v>128</v>
      </c>
      <c r="D128" s="45"/>
      <c r="E128" s="28" t="s">
        <v>129</v>
      </c>
      <c r="F128" s="28" t="s">
        <v>130</v>
      </c>
      <c r="G128" s="78"/>
      <c r="H128" s="78"/>
    </row>
    <row r="129">
      <c r="B129" s="22"/>
      <c r="C129" s="150"/>
      <c r="D129" s="150">
        <v>1.0</v>
      </c>
      <c r="E129" s="119" t="s">
        <v>316</v>
      </c>
      <c r="F129" s="151" t="s">
        <v>317</v>
      </c>
      <c r="G129" s="27" t="s">
        <v>318</v>
      </c>
      <c r="H129" s="67" t="s">
        <v>155</v>
      </c>
    </row>
    <row r="130">
      <c r="B130" s="14"/>
      <c r="C130" s="14">
        <v>5.3</v>
      </c>
      <c r="D130" s="14"/>
      <c r="E130" s="108" t="s">
        <v>131</v>
      </c>
      <c r="F130" s="155" t="str">
        <f>HYPERLINK("https://www.limeroad.com/aboutus","User should navigate to the 'about us' page")</f>
        <v>User should navigate to the 'about us' page</v>
      </c>
      <c r="G130" s="126"/>
      <c r="H130" s="126"/>
    </row>
    <row r="131">
      <c r="B131" s="22"/>
      <c r="C131" s="22"/>
      <c r="D131" s="24">
        <v>1.0</v>
      </c>
      <c r="E131" s="27" t="s">
        <v>320</v>
      </c>
      <c r="F131" s="157" t="str">
        <f>HYPERLINK("https://www.limeroad.com/aboutus","Click operation should navigate to the 'about us' page")</f>
        <v>Click operation should navigate to the 'about us' page</v>
      </c>
      <c r="G131" s="27" t="s">
        <v>321</v>
      </c>
      <c r="H131" s="67" t="s">
        <v>155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38"/>
    <col customWidth="1" min="3" max="3" width="12.75"/>
    <col customWidth="1" min="4" max="5" width="11.63"/>
    <col customWidth="1" min="6" max="6" width="41.88"/>
    <col customWidth="1" min="7" max="7" width="29.5"/>
    <col customWidth="1" min="8" max="8" width="75.75"/>
    <col customWidth="1" min="9" max="9" width="20.63"/>
  </cols>
  <sheetData>
    <row r="1">
      <c r="E1" s="2"/>
      <c r="F1" s="2"/>
    </row>
    <row r="2">
      <c r="B2" s="69" t="s">
        <v>0</v>
      </c>
      <c r="C2" s="69" t="s">
        <v>1</v>
      </c>
      <c r="D2" s="69" t="s">
        <v>2</v>
      </c>
      <c r="E2" s="69" t="s">
        <v>169</v>
      </c>
      <c r="F2" s="69" t="s">
        <v>170</v>
      </c>
      <c r="G2" s="69" t="s">
        <v>3</v>
      </c>
      <c r="H2" s="69" t="s">
        <v>4</v>
      </c>
      <c r="I2" s="70" t="s">
        <v>171</v>
      </c>
    </row>
    <row r="3">
      <c r="B3" s="71">
        <v>1.0</v>
      </c>
      <c r="C3" s="71"/>
      <c r="D3" s="71"/>
      <c r="E3" s="71"/>
      <c r="F3" s="73"/>
      <c r="G3" s="74" t="s">
        <v>5</v>
      </c>
      <c r="H3" s="71"/>
      <c r="I3" s="71"/>
    </row>
    <row r="4">
      <c r="B4" s="75"/>
      <c r="C4" s="75">
        <v>1.1</v>
      </c>
      <c r="D4" s="75"/>
      <c r="E4" s="75"/>
      <c r="F4" s="77"/>
      <c r="G4" s="75" t="s">
        <v>9</v>
      </c>
      <c r="H4" s="75" t="s">
        <v>179</v>
      </c>
      <c r="I4" s="75"/>
    </row>
    <row r="5" ht="23.25" customHeight="1">
      <c r="B5" s="79"/>
      <c r="C5" s="79"/>
      <c r="D5" s="81">
        <v>3.0</v>
      </c>
      <c r="E5" s="79"/>
      <c r="F5" s="83"/>
      <c r="G5" s="27" t="s">
        <v>28</v>
      </c>
      <c r="H5" s="86" t="s">
        <v>181</v>
      </c>
      <c r="I5" s="88"/>
    </row>
    <row r="6" ht="18.75" customHeight="1">
      <c r="B6" s="79"/>
      <c r="C6" s="79"/>
      <c r="D6" s="79"/>
      <c r="E6" s="79" t="s">
        <v>185</v>
      </c>
      <c r="F6" s="90" t="s">
        <v>186</v>
      </c>
      <c r="G6" s="90" t="s">
        <v>187</v>
      </c>
      <c r="H6" s="90" t="s">
        <v>188</v>
      </c>
      <c r="I6" s="92" t="s">
        <v>189</v>
      </c>
    </row>
    <row r="7">
      <c r="B7" s="93">
        <v>2.0</v>
      </c>
      <c r="C7" s="71"/>
      <c r="D7" s="71"/>
      <c r="E7" s="71"/>
      <c r="F7" s="73"/>
      <c r="G7" s="96" t="s">
        <v>19</v>
      </c>
      <c r="H7" s="71"/>
      <c r="I7" s="71"/>
    </row>
    <row r="8">
      <c r="B8" s="75"/>
      <c r="C8" s="75">
        <v>2.1</v>
      </c>
      <c r="D8" s="75"/>
      <c r="E8" s="75"/>
      <c r="F8" s="77"/>
      <c r="G8" s="75" t="s">
        <v>21</v>
      </c>
      <c r="H8" s="16" t="s">
        <v>172</v>
      </c>
      <c r="I8" s="75"/>
    </row>
    <row r="9">
      <c r="B9" s="79"/>
      <c r="C9" s="79"/>
      <c r="D9" s="79">
        <v>1.0</v>
      </c>
      <c r="E9" s="79"/>
      <c r="F9" s="83"/>
      <c r="G9" s="97" t="s">
        <v>196</v>
      </c>
      <c r="H9" s="97" t="s">
        <v>197</v>
      </c>
      <c r="I9" s="88"/>
    </row>
    <row r="10" ht="34.5" customHeight="1">
      <c r="B10" s="79"/>
      <c r="C10" s="79"/>
      <c r="D10" s="79"/>
      <c r="E10" s="98" t="s">
        <v>200</v>
      </c>
      <c r="F10" s="99" t="s">
        <v>202</v>
      </c>
      <c r="G10" s="90" t="s">
        <v>203</v>
      </c>
      <c r="H10" s="100" t="s">
        <v>204</v>
      </c>
      <c r="I10" s="101" t="s">
        <v>207</v>
      </c>
    </row>
    <row r="11" ht="20.25" customHeight="1">
      <c r="B11" s="75"/>
      <c r="C11" s="75">
        <v>2.5</v>
      </c>
      <c r="D11" s="75"/>
      <c r="E11" s="75"/>
      <c r="F11" s="77"/>
      <c r="G11" s="75" t="s">
        <v>49</v>
      </c>
      <c r="H11" s="102" t="s">
        <v>208</v>
      </c>
      <c r="I11" s="75"/>
    </row>
    <row r="12" ht="21.0" customHeight="1">
      <c r="B12" s="103"/>
      <c r="C12" s="103" t="s">
        <v>53</v>
      </c>
      <c r="D12" s="103"/>
      <c r="E12" s="103"/>
      <c r="F12" s="104"/>
      <c r="G12" s="103" t="s">
        <v>54</v>
      </c>
      <c r="H12" s="49" t="s">
        <v>56</v>
      </c>
      <c r="I12" s="103"/>
    </row>
    <row r="13" ht="21.0" customHeight="1">
      <c r="B13" s="79"/>
      <c r="C13" s="79"/>
      <c r="D13" s="81">
        <v>4.0</v>
      </c>
      <c r="E13" s="98"/>
      <c r="F13" s="99"/>
      <c r="G13" s="105" t="s">
        <v>138</v>
      </c>
      <c r="H13" s="106" t="s">
        <v>217</v>
      </c>
      <c r="I13" s="101"/>
    </row>
    <row r="14" ht="28.5" customHeight="1">
      <c r="B14" s="79"/>
      <c r="C14" s="79"/>
      <c r="D14" s="81"/>
      <c r="E14" s="107" t="s">
        <v>221</v>
      </c>
      <c r="F14" s="99" t="s">
        <v>223</v>
      </c>
      <c r="G14" s="90" t="s">
        <v>224</v>
      </c>
      <c r="H14" s="100" t="s">
        <v>225</v>
      </c>
      <c r="I14" s="101" t="s">
        <v>226</v>
      </c>
    </row>
    <row r="15" ht="28.5" customHeight="1">
      <c r="B15" s="103"/>
      <c r="C15" s="103" t="s">
        <v>60</v>
      </c>
      <c r="D15" s="103"/>
      <c r="E15" s="103"/>
      <c r="F15" s="104"/>
      <c r="G15" s="103" t="s">
        <v>61</v>
      </c>
      <c r="H15" s="103" t="s">
        <v>227</v>
      </c>
      <c r="I15" s="103"/>
    </row>
    <row r="16" ht="28.5" customHeight="1">
      <c r="B16" s="79"/>
      <c r="C16" s="79"/>
      <c r="D16" s="81">
        <v>2.0</v>
      </c>
      <c r="E16" s="107"/>
      <c r="F16" s="99"/>
      <c r="G16" s="109" t="s">
        <v>156</v>
      </c>
      <c r="H16" s="106" t="s">
        <v>229</v>
      </c>
      <c r="I16" s="101"/>
    </row>
    <row r="17" ht="28.5" customHeight="1">
      <c r="B17" s="79"/>
      <c r="C17" s="79"/>
      <c r="D17" s="81"/>
      <c r="E17" s="107" t="s">
        <v>230</v>
      </c>
      <c r="F17" s="99" t="s">
        <v>231</v>
      </c>
      <c r="G17" s="90" t="s">
        <v>232</v>
      </c>
      <c r="H17" s="100" t="s">
        <v>233</v>
      </c>
      <c r="I17" s="101" t="s">
        <v>234</v>
      </c>
    </row>
    <row r="18">
      <c r="B18" s="93">
        <v>3.0</v>
      </c>
      <c r="C18" s="71"/>
      <c r="D18" s="71"/>
      <c r="E18" s="71"/>
      <c r="F18" s="73"/>
      <c r="G18" s="110" t="s">
        <v>73</v>
      </c>
      <c r="H18" s="71"/>
      <c r="I18" s="71"/>
    </row>
    <row r="19">
      <c r="B19" s="75"/>
      <c r="C19" s="75">
        <v>3.1</v>
      </c>
      <c r="D19" s="75"/>
      <c r="E19" s="75"/>
      <c r="F19" s="77"/>
      <c r="G19" s="75" t="s">
        <v>183</v>
      </c>
      <c r="H19" s="75" t="s">
        <v>238</v>
      </c>
      <c r="I19" s="75"/>
    </row>
    <row r="20">
      <c r="B20" s="79"/>
      <c r="C20" s="79"/>
      <c r="D20" s="81">
        <v>8.0</v>
      </c>
      <c r="E20" s="79"/>
      <c r="F20" s="83"/>
      <c r="G20" s="86" t="s">
        <v>240</v>
      </c>
      <c r="H20" s="97" t="s">
        <v>241</v>
      </c>
      <c r="I20" s="88"/>
    </row>
    <row r="21" ht="27.75" customHeight="1">
      <c r="B21" s="79"/>
      <c r="C21" s="79"/>
      <c r="D21" s="79"/>
      <c r="E21" s="98" t="s">
        <v>243</v>
      </c>
      <c r="F21" s="99" t="s">
        <v>244</v>
      </c>
      <c r="G21" s="90" t="s">
        <v>244</v>
      </c>
      <c r="H21" s="100" t="s">
        <v>245</v>
      </c>
      <c r="I21" s="92" t="s">
        <v>234</v>
      </c>
    </row>
    <row r="22">
      <c r="B22" s="71">
        <v>5.0</v>
      </c>
      <c r="C22" s="71"/>
      <c r="D22" s="71"/>
      <c r="E22" s="71"/>
      <c r="F22" s="73"/>
      <c r="G22" s="111" t="s">
        <v>92</v>
      </c>
      <c r="H22" s="71"/>
      <c r="I22" s="71"/>
    </row>
    <row r="23">
      <c r="B23" s="75"/>
      <c r="C23" s="112">
        <v>5.1</v>
      </c>
      <c r="D23" s="112"/>
      <c r="E23" s="112"/>
      <c r="F23" s="113"/>
      <c r="G23" s="112" t="s">
        <v>105</v>
      </c>
      <c r="H23" s="115" t="str">
        <f>HYPERLINK("https://www.limeroad.com/customer-support","User should navigate to the Customer support page")</f>
        <v>User should navigate to the Customer support page</v>
      </c>
      <c r="I23" s="112"/>
    </row>
    <row r="24">
      <c r="B24" s="79"/>
      <c r="C24" s="79"/>
      <c r="D24" s="79">
        <v>1.0</v>
      </c>
      <c r="E24" s="79"/>
      <c r="F24" s="83"/>
      <c r="G24" s="86" t="s">
        <v>249</v>
      </c>
      <c r="H24" s="117" t="s">
        <v>250</v>
      </c>
      <c r="I24" s="88"/>
    </row>
    <row r="25" ht="34.5" customHeight="1">
      <c r="B25" s="79"/>
      <c r="C25" s="79"/>
      <c r="D25" s="79"/>
      <c r="E25" s="98" t="s">
        <v>252</v>
      </c>
      <c r="F25" s="100" t="s">
        <v>253</v>
      </c>
      <c r="G25" s="100" t="s">
        <v>254</v>
      </c>
      <c r="H25" s="90" t="s">
        <v>255</v>
      </c>
      <c r="I25" s="101" t="s">
        <v>234</v>
      </c>
    </row>
    <row r="26">
      <c r="B26" s="75"/>
      <c r="C26" s="75">
        <v>5.2</v>
      </c>
      <c r="D26" s="75"/>
      <c r="E26" s="75"/>
      <c r="F26" s="77"/>
      <c r="G26" s="75" t="s">
        <v>257</v>
      </c>
      <c r="H26" s="75" t="s">
        <v>258</v>
      </c>
      <c r="I26" s="75"/>
    </row>
    <row r="27" ht="15.75" customHeight="1">
      <c r="B27" s="28"/>
      <c r="C27" s="28" t="s">
        <v>121</v>
      </c>
      <c r="D27" s="28"/>
      <c r="E27" s="28"/>
      <c r="F27" s="118"/>
      <c r="G27" s="28" t="s">
        <v>122</v>
      </c>
      <c r="H27" s="28" t="s">
        <v>259</v>
      </c>
      <c r="I27" s="28"/>
    </row>
    <row r="28" ht="30.0" customHeight="1">
      <c r="B28" s="79"/>
      <c r="C28" s="79"/>
      <c r="D28" s="81">
        <v>1.0</v>
      </c>
      <c r="E28" s="98"/>
      <c r="F28" s="99"/>
      <c r="G28" s="119" t="s">
        <v>261</v>
      </c>
      <c r="H28" s="120" t="s">
        <v>263</v>
      </c>
      <c r="I28" s="92"/>
    </row>
    <row r="29" ht="30.0" customHeight="1">
      <c r="B29" s="79"/>
      <c r="C29" s="79"/>
      <c r="D29" s="79"/>
      <c r="E29" s="98" t="s">
        <v>264</v>
      </c>
      <c r="F29" s="99" t="s">
        <v>265</v>
      </c>
      <c r="G29" s="121" t="s">
        <v>266</v>
      </c>
      <c r="H29" s="99" t="s">
        <v>267</v>
      </c>
      <c r="I29" s="92" t="s">
        <v>207</v>
      </c>
    </row>
    <row r="30" ht="15.75" customHeight="1">
      <c r="E30" s="2"/>
      <c r="F30" s="2"/>
    </row>
    <row r="31" ht="15.75" customHeight="1">
      <c r="E31" s="2"/>
      <c r="F31" s="2"/>
    </row>
    <row r="32" ht="15.75" customHeight="1">
      <c r="E32" s="2"/>
      <c r="F32" s="2"/>
    </row>
    <row r="33" ht="15.75" customHeight="1">
      <c r="E33" s="2"/>
      <c r="F33" s="2"/>
    </row>
    <row r="34" ht="15.75" customHeight="1">
      <c r="E34" s="2"/>
      <c r="F34" s="2"/>
    </row>
    <row r="35" ht="15.75" customHeight="1">
      <c r="E35" s="2"/>
      <c r="F35" s="2"/>
    </row>
    <row r="36" ht="15.75" customHeight="1">
      <c r="E36" s="2"/>
      <c r="F36" s="2"/>
    </row>
    <row r="37" ht="15.75" customHeight="1">
      <c r="E37" s="2"/>
      <c r="F37" s="2"/>
    </row>
    <row r="38" ht="15.75" customHeight="1">
      <c r="E38" s="2"/>
      <c r="F38" s="2"/>
    </row>
    <row r="39" ht="15.75" customHeight="1">
      <c r="E39" s="2"/>
      <c r="F39" s="2"/>
    </row>
    <row r="40" ht="15.75" customHeight="1">
      <c r="E40" s="2"/>
      <c r="F40" s="2"/>
    </row>
    <row r="41" ht="15.75" customHeight="1">
      <c r="E41" s="2"/>
      <c r="F41" s="2"/>
    </row>
    <row r="42" ht="15.75" customHeight="1">
      <c r="E42" s="2"/>
      <c r="F42" s="2"/>
    </row>
    <row r="43" ht="15.75" customHeight="1">
      <c r="E43" s="2"/>
      <c r="F43" s="2"/>
    </row>
    <row r="44" ht="15.75" customHeight="1">
      <c r="E44" s="2"/>
      <c r="F44" s="2"/>
    </row>
    <row r="45" ht="15.75" customHeight="1">
      <c r="E45" s="2"/>
      <c r="F45" s="2"/>
    </row>
    <row r="46" ht="15.75" customHeight="1">
      <c r="E46" s="2"/>
      <c r="F46" s="2"/>
    </row>
    <row r="47" ht="15.75" customHeight="1">
      <c r="E47" s="2"/>
      <c r="F47" s="2"/>
    </row>
    <row r="48" ht="15.75" customHeight="1">
      <c r="E48" s="2"/>
      <c r="F48" s="2"/>
    </row>
    <row r="49" ht="15.75" customHeight="1">
      <c r="E49" s="2"/>
      <c r="F49" s="2"/>
    </row>
    <row r="50" ht="15.75" customHeight="1">
      <c r="E50" s="2"/>
      <c r="F50" s="2"/>
    </row>
    <row r="51" ht="15.75" customHeight="1">
      <c r="E51" s="2"/>
      <c r="F51" s="2"/>
    </row>
    <row r="52" ht="15.75" customHeight="1">
      <c r="E52" s="2"/>
      <c r="F52" s="2"/>
    </row>
    <row r="53" ht="15.75" customHeight="1">
      <c r="E53" s="2"/>
      <c r="F53" s="2"/>
    </row>
    <row r="54" ht="15.75" customHeight="1">
      <c r="E54" s="2"/>
      <c r="F54" s="2"/>
    </row>
    <row r="55" ht="15.75" customHeight="1">
      <c r="E55" s="2"/>
      <c r="F55" s="2"/>
    </row>
    <row r="56" ht="15.75" customHeight="1">
      <c r="E56" s="2"/>
      <c r="F56" s="2"/>
    </row>
    <row r="57" ht="15.75" customHeight="1">
      <c r="E57" s="2"/>
      <c r="F57" s="2"/>
    </row>
    <row r="58" ht="15.75" customHeight="1">
      <c r="E58" s="2"/>
      <c r="F58" s="2"/>
    </row>
    <row r="59" ht="15.75" customHeight="1">
      <c r="E59" s="2"/>
      <c r="F59" s="2"/>
    </row>
    <row r="60" ht="15.75" customHeight="1">
      <c r="E60" s="2"/>
      <c r="F60" s="2"/>
    </row>
    <row r="61" ht="15.75" customHeight="1">
      <c r="E61" s="2"/>
      <c r="F61" s="2"/>
    </row>
    <row r="62" ht="15.75" customHeight="1">
      <c r="E62" s="2"/>
      <c r="F62" s="2"/>
    </row>
    <row r="63" ht="15.75" customHeight="1">
      <c r="E63" s="2"/>
      <c r="F63" s="2"/>
    </row>
    <row r="64" ht="15.75" customHeight="1">
      <c r="E64" s="2"/>
      <c r="F64" s="2"/>
    </row>
    <row r="65" ht="15.75" customHeight="1">
      <c r="E65" s="2"/>
      <c r="F65" s="2"/>
    </row>
    <row r="66" ht="15.75" customHeight="1">
      <c r="E66" s="2"/>
      <c r="F66" s="2"/>
    </row>
    <row r="67" ht="15.75" customHeight="1">
      <c r="E67" s="2"/>
      <c r="F67" s="2"/>
    </row>
    <row r="68" ht="15.75" customHeight="1">
      <c r="E68" s="2"/>
      <c r="F68" s="2"/>
    </row>
    <row r="69" ht="15.75" customHeight="1">
      <c r="E69" s="2"/>
      <c r="F69" s="2"/>
    </row>
    <row r="70" ht="15.75" customHeight="1">
      <c r="E70" s="2"/>
      <c r="F70" s="2"/>
    </row>
    <row r="71" ht="15.75" customHeight="1">
      <c r="E71" s="2"/>
      <c r="F71" s="2"/>
    </row>
    <row r="72" ht="15.75" customHeight="1">
      <c r="E72" s="2"/>
      <c r="F72" s="2"/>
    </row>
    <row r="73" ht="15.75" customHeight="1">
      <c r="E73" s="2"/>
      <c r="F73" s="2"/>
    </row>
    <row r="74" ht="15.75" customHeight="1">
      <c r="E74" s="2"/>
      <c r="F74" s="2"/>
    </row>
    <row r="75" ht="15.75" customHeight="1">
      <c r="E75" s="2"/>
      <c r="F75" s="2"/>
    </row>
    <row r="76" ht="15.75" customHeight="1">
      <c r="E76" s="2"/>
      <c r="F76" s="2"/>
    </row>
    <row r="77" ht="15.75" customHeight="1">
      <c r="E77" s="2"/>
      <c r="F77" s="2"/>
    </row>
    <row r="78" ht="15.75" customHeight="1">
      <c r="E78" s="2"/>
      <c r="F78" s="2"/>
    </row>
    <row r="79" ht="15.75" customHeight="1">
      <c r="E79" s="2"/>
      <c r="F79" s="2"/>
    </row>
    <row r="80" ht="15.75" customHeight="1">
      <c r="E80" s="2"/>
      <c r="F80" s="2"/>
    </row>
    <row r="81" ht="15.75" customHeight="1">
      <c r="E81" s="2"/>
      <c r="F81" s="2"/>
    </row>
    <row r="82" ht="15.75" customHeight="1">
      <c r="E82" s="2"/>
      <c r="F82" s="2"/>
    </row>
    <row r="83" ht="15.75" customHeight="1">
      <c r="E83" s="2"/>
      <c r="F83" s="2"/>
    </row>
    <row r="84" ht="15.75" customHeight="1">
      <c r="E84" s="2"/>
      <c r="F84" s="2"/>
    </row>
    <row r="85" ht="15.75" customHeight="1">
      <c r="E85" s="2"/>
      <c r="F85" s="2"/>
    </row>
    <row r="86" ht="15.75" customHeight="1">
      <c r="E86" s="2"/>
      <c r="F86" s="2"/>
    </row>
    <row r="87" ht="15.75" customHeight="1">
      <c r="E87" s="2"/>
      <c r="F87" s="2"/>
    </row>
    <row r="88" ht="15.75" customHeight="1">
      <c r="E88" s="2"/>
      <c r="F88" s="2"/>
    </row>
    <row r="89" ht="15.75" customHeight="1">
      <c r="E89" s="2"/>
      <c r="F89" s="2"/>
    </row>
    <row r="90" ht="15.75" customHeight="1">
      <c r="E90" s="2"/>
      <c r="F90" s="2"/>
    </row>
    <row r="91" ht="15.75" customHeight="1">
      <c r="E91" s="2"/>
      <c r="F91" s="2"/>
    </row>
    <row r="92" ht="15.75" customHeight="1">
      <c r="E92" s="2"/>
      <c r="F92" s="2"/>
    </row>
    <row r="93" ht="15.75" customHeight="1">
      <c r="E93" s="2"/>
      <c r="F93" s="2"/>
    </row>
    <row r="94" ht="15.75" customHeight="1">
      <c r="E94" s="2"/>
      <c r="F94" s="2"/>
    </row>
    <row r="95" ht="15.75" customHeight="1">
      <c r="E95" s="2"/>
      <c r="F95" s="2"/>
    </row>
    <row r="96" ht="15.75" customHeight="1">
      <c r="E96" s="2"/>
      <c r="F96" s="2"/>
    </row>
    <row r="97" ht="15.75" customHeight="1">
      <c r="E97" s="2"/>
      <c r="F97" s="2"/>
    </row>
    <row r="98" ht="15.75" customHeight="1">
      <c r="E98" s="2"/>
      <c r="F98" s="2"/>
    </row>
    <row r="99" ht="15.75" customHeight="1">
      <c r="E99" s="2"/>
      <c r="F99" s="2"/>
    </row>
    <row r="100" ht="15.75" customHeight="1">
      <c r="E100" s="2"/>
      <c r="F100" s="2"/>
    </row>
    <row r="101" ht="15.75" customHeight="1">
      <c r="E101" s="2"/>
      <c r="F101" s="2"/>
    </row>
    <row r="102" ht="15.75" customHeight="1">
      <c r="E102" s="2"/>
      <c r="F102" s="2"/>
    </row>
    <row r="103" ht="15.75" customHeight="1">
      <c r="E103" s="2"/>
      <c r="F103" s="2"/>
    </row>
    <row r="104" ht="15.75" customHeight="1">
      <c r="E104" s="2"/>
      <c r="F104" s="2"/>
    </row>
    <row r="105" ht="15.75" customHeight="1">
      <c r="E105" s="2"/>
      <c r="F105" s="2"/>
    </row>
    <row r="106" ht="15.75" customHeight="1">
      <c r="E106" s="2"/>
      <c r="F106" s="2"/>
    </row>
    <row r="107" ht="15.75" customHeight="1">
      <c r="E107" s="2"/>
      <c r="F107" s="2"/>
    </row>
    <row r="108" ht="15.75" customHeight="1">
      <c r="E108" s="2"/>
      <c r="F108" s="2"/>
    </row>
    <row r="109" ht="15.75" customHeight="1">
      <c r="E109" s="2"/>
      <c r="F109" s="2"/>
    </row>
    <row r="110" ht="15.75" customHeight="1">
      <c r="E110" s="2"/>
      <c r="F110" s="2"/>
    </row>
    <row r="111" ht="15.75" customHeight="1">
      <c r="E111" s="2"/>
      <c r="F111" s="2"/>
    </row>
    <row r="112" ht="15.75" customHeight="1">
      <c r="E112" s="2"/>
      <c r="F112" s="2"/>
    </row>
    <row r="113" ht="15.75" customHeight="1">
      <c r="E113" s="2"/>
      <c r="F113" s="2"/>
    </row>
    <row r="114" ht="15.75" customHeight="1">
      <c r="E114" s="2"/>
      <c r="F114" s="2"/>
    </row>
    <row r="115" ht="15.75" customHeight="1">
      <c r="E115" s="2"/>
      <c r="F115" s="2"/>
    </row>
    <row r="116" ht="15.75" customHeight="1">
      <c r="E116" s="2"/>
      <c r="F116" s="2"/>
    </row>
    <row r="117" ht="15.75" customHeight="1">
      <c r="E117" s="2"/>
      <c r="F117" s="2"/>
    </row>
    <row r="118" ht="15.75" customHeight="1">
      <c r="E118" s="2"/>
      <c r="F118" s="2"/>
    </row>
    <row r="119" ht="15.75" customHeight="1">
      <c r="E119" s="2"/>
      <c r="F119" s="2"/>
    </row>
    <row r="120" ht="15.75" customHeight="1">
      <c r="E120" s="2"/>
      <c r="F120" s="2"/>
    </row>
    <row r="121" ht="15.75" customHeight="1">
      <c r="E121" s="2"/>
      <c r="F121" s="2"/>
    </row>
    <row r="122" ht="15.75" customHeight="1">
      <c r="E122" s="2"/>
      <c r="F122" s="2"/>
    </row>
    <row r="123" ht="15.75" customHeight="1">
      <c r="E123" s="2"/>
      <c r="F123" s="2"/>
    </row>
    <row r="124" ht="15.75" customHeight="1">
      <c r="E124" s="2"/>
      <c r="F124" s="2"/>
    </row>
    <row r="125" ht="15.75" customHeight="1">
      <c r="E125" s="2"/>
      <c r="F125" s="2"/>
    </row>
    <row r="126" ht="15.75" customHeight="1">
      <c r="E126" s="2"/>
      <c r="F126" s="2"/>
    </row>
    <row r="127" ht="15.75" customHeight="1">
      <c r="E127" s="2"/>
      <c r="F127" s="2"/>
    </row>
    <row r="128" ht="15.75" customHeight="1">
      <c r="E128" s="2"/>
      <c r="F128" s="2"/>
    </row>
    <row r="129" ht="15.75" customHeight="1">
      <c r="E129" s="2"/>
      <c r="F129" s="2"/>
    </row>
    <row r="130" ht="15.75" customHeight="1">
      <c r="E130" s="2"/>
      <c r="F130" s="2"/>
    </row>
    <row r="131" ht="15.75" customHeight="1">
      <c r="E131" s="2"/>
      <c r="F131" s="2"/>
    </row>
    <row r="132" ht="15.75" customHeight="1">
      <c r="E132" s="2"/>
      <c r="F132" s="2"/>
    </row>
    <row r="133" ht="15.75" customHeight="1">
      <c r="E133" s="2"/>
      <c r="F133" s="2"/>
    </row>
    <row r="134" ht="15.75" customHeight="1">
      <c r="E134" s="2"/>
      <c r="F134" s="2"/>
    </row>
    <row r="135" ht="15.75" customHeight="1">
      <c r="E135" s="2"/>
      <c r="F135" s="2"/>
    </row>
    <row r="136" ht="15.75" customHeight="1">
      <c r="E136" s="2"/>
      <c r="F136" s="2"/>
    </row>
    <row r="137" ht="15.75" customHeight="1">
      <c r="E137" s="2"/>
      <c r="F137" s="2"/>
    </row>
    <row r="138" ht="15.75" customHeight="1">
      <c r="E138" s="2"/>
      <c r="F138" s="2"/>
    </row>
    <row r="139" ht="15.75" customHeight="1">
      <c r="E139" s="2"/>
      <c r="F139" s="2"/>
    </row>
    <row r="140" ht="15.75" customHeight="1">
      <c r="E140" s="2"/>
      <c r="F140" s="2"/>
    </row>
    <row r="141" ht="15.75" customHeight="1">
      <c r="E141" s="2"/>
      <c r="F141" s="2"/>
    </row>
    <row r="142" ht="15.75" customHeight="1">
      <c r="E142" s="2"/>
      <c r="F142" s="2"/>
    </row>
    <row r="143" ht="15.75" customHeight="1">
      <c r="E143" s="2"/>
      <c r="F143" s="2"/>
    </row>
    <row r="144" ht="15.75" customHeight="1">
      <c r="E144" s="2"/>
      <c r="F144" s="2"/>
    </row>
    <row r="145" ht="15.75" customHeight="1">
      <c r="E145" s="2"/>
      <c r="F145" s="2"/>
    </row>
    <row r="146" ht="15.75" customHeight="1">
      <c r="E146" s="2"/>
      <c r="F146" s="2"/>
    </row>
    <row r="147" ht="15.75" customHeight="1">
      <c r="E147" s="2"/>
      <c r="F147" s="2"/>
    </row>
    <row r="148" ht="15.75" customHeight="1">
      <c r="E148" s="2"/>
      <c r="F148" s="2"/>
    </row>
    <row r="149" ht="15.75" customHeight="1">
      <c r="E149" s="2"/>
      <c r="F149" s="2"/>
    </row>
    <row r="150" ht="15.75" customHeight="1">
      <c r="E150" s="2"/>
      <c r="F150" s="2"/>
    </row>
    <row r="151" ht="15.75" customHeight="1">
      <c r="E151" s="2"/>
      <c r="F151" s="2"/>
    </row>
    <row r="152" ht="15.75" customHeight="1">
      <c r="E152" s="2"/>
      <c r="F152" s="2"/>
    </row>
    <row r="153" ht="15.75" customHeight="1">
      <c r="E153" s="2"/>
      <c r="F153" s="2"/>
    </row>
    <row r="154" ht="15.75" customHeight="1">
      <c r="E154" s="2"/>
      <c r="F154" s="2"/>
    </row>
    <row r="155" ht="15.75" customHeight="1">
      <c r="E155" s="2"/>
      <c r="F155" s="2"/>
    </row>
    <row r="156" ht="15.75" customHeight="1">
      <c r="E156" s="2"/>
      <c r="F156" s="2"/>
    </row>
    <row r="157" ht="15.75" customHeight="1">
      <c r="E157" s="2"/>
      <c r="F157" s="2"/>
    </row>
    <row r="158" ht="15.75" customHeight="1">
      <c r="E158" s="2"/>
      <c r="F158" s="2"/>
    </row>
    <row r="159" ht="15.75" customHeight="1">
      <c r="E159" s="2"/>
      <c r="F159" s="2"/>
    </row>
    <row r="160" ht="15.75" customHeight="1">
      <c r="E160" s="2"/>
      <c r="F160" s="2"/>
    </row>
    <row r="161" ht="15.75" customHeight="1">
      <c r="E161" s="2"/>
      <c r="F161" s="2"/>
    </row>
    <row r="162" ht="15.75" customHeight="1">
      <c r="E162" s="2"/>
      <c r="F162" s="2"/>
    </row>
    <row r="163" ht="15.75" customHeight="1">
      <c r="E163" s="2"/>
      <c r="F163" s="2"/>
    </row>
    <row r="164" ht="15.75" customHeight="1">
      <c r="E164" s="2"/>
      <c r="F164" s="2"/>
    </row>
    <row r="165" ht="15.75" customHeight="1">
      <c r="E165" s="2"/>
      <c r="F165" s="2"/>
    </row>
    <row r="166" ht="15.75" customHeight="1">
      <c r="E166" s="2"/>
      <c r="F166" s="2"/>
    </row>
    <row r="167" ht="15.75" customHeight="1">
      <c r="E167" s="2"/>
      <c r="F167" s="2"/>
    </row>
    <row r="168" ht="15.75" customHeight="1">
      <c r="E168" s="2"/>
      <c r="F168" s="2"/>
    </row>
    <row r="169" ht="15.75" customHeight="1">
      <c r="E169" s="2"/>
      <c r="F169" s="2"/>
    </row>
    <row r="170" ht="15.75" customHeight="1">
      <c r="E170" s="2"/>
      <c r="F170" s="2"/>
    </row>
    <row r="171" ht="15.75" customHeight="1">
      <c r="E171" s="2"/>
      <c r="F171" s="2"/>
    </row>
    <row r="172" ht="15.75" customHeight="1">
      <c r="E172" s="2"/>
      <c r="F172" s="2"/>
    </row>
    <row r="173" ht="15.75" customHeight="1">
      <c r="E173" s="2"/>
      <c r="F173" s="2"/>
    </row>
    <row r="174" ht="15.75" customHeight="1">
      <c r="E174" s="2"/>
      <c r="F174" s="2"/>
    </row>
    <row r="175" ht="15.75" customHeight="1">
      <c r="E175" s="2"/>
      <c r="F175" s="2"/>
    </row>
    <row r="176" ht="15.75" customHeight="1">
      <c r="E176" s="2"/>
      <c r="F176" s="2"/>
    </row>
    <row r="177" ht="15.75" customHeight="1">
      <c r="E177" s="2"/>
      <c r="F177" s="2"/>
    </row>
    <row r="178" ht="15.75" customHeight="1">
      <c r="E178" s="2"/>
      <c r="F178" s="2"/>
    </row>
    <row r="179" ht="15.75" customHeight="1">
      <c r="E179" s="2"/>
      <c r="F179" s="2"/>
    </row>
    <row r="180" ht="15.75" customHeight="1">
      <c r="E180" s="2"/>
      <c r="F180" s="2"/>
    </row>
    <row r="181" ht="15.75" customHeight="1">
      <c r="E181" s="2"/>
      <c r="F181" s="2"/>
    </row>
    <row r="182" ht="15.75" customHeight="1">
      <c r="E182" s="2"/>
      <c r="F182" s="2"/>
    </row>
    <row r="183" ht="15.75" customHeight="1">
      <c r="E183" s="2"/>
      <c r="F183" s="2"/>
    </row>
    <row r="184" ht="15.75" customHeight="1">
      <c r="E184" s="2"/>
      <c r="F184" s="2"/>
    </row>
    <row r="185" ht="15.75" customHeight="1">
      <c r="E185" s="2"/>
      <c r="F185" s="2"/>
    </row>
    <row r="186" ht="15.75" customHeight="1">
      <c r="E186" s="2"/>
      <c r="F186" s="2"/>
    </row>
    <row r="187" ht="15.75" customHeight="1">
      <c r="E187" s="2"/>
      <c r="F187" s="2"/>
    </row>
    <row r="188" ht="15.75" customHeight="1">
      <c r="E188" s="2"/>
      <c r="F188" s="2"/>
    </row>
    <row r="189" ht="15.75" customHeight="1">
      <c r="E189" s="2"/>
      <c r="F189" s="2"/>
    </row>
    <row r="190" ht="15.75" customHeight="1">
      <c r="E190" s="2"/>
      <c r="F190" s="2"/>
    </row>
    <row r="191" ht="15.75" customHeight="1">
      <c r="E191" s="2"/>
      <c r="F191" s="2"/>
    </row>
    <row r="192" ht="15.75" customHeight="1">
      <c r="E192" s="2"/>
      <c r="F192" s="2"/>
    </row>
    <row r="193" ht="15.75" customHeight="1">
      <c r="E193" s="2"/>
      <c r="F193" s="2"/>
    </row>
    <row r="194" ht="15.75" customHeight="1">
      <c r="E194" s="2"/>
      <c r="F194" s="2"/>
    </row>
    <row r="195" ht="15.75" customHeight="1">
      <c r="E195" s="2"/>
      <c r="F195" s="2"/>
    </row>
    <row r="196" ht="15.75" customHeight="1">
      <c r="E196" s="2"/>
      <c r="F196" s="2"/>
    </row>
    <row r="197" ht="15.75" customHeight="1">
      <c r="E197" s="2"/>
      <c r="F197" s="2"/>
    </row>
    <row r="198" ht="15.75" customHeight="1">
      <c r="E198" s="2"/>
      <c r="F198" s="2"/>
    </row>
    <row r="199" ht="15.75" customHeight="1">
      <c r="E199" s="2"/>
      <c r="F199" s="2"/>
    </row>
    <row r="200" ht="15.75" customHeight="1">
      <c r="E200" s="2"/>
      <c r="F200" s="2"/>
    </row>
    <row r="201" ht="15.75" customHeight="1">
      <c r="E201" s="2"/>
      <c r="F201" s="2"/>
    </row>
    <row r="202" ht="15.75" customHeight="1">
      <c r="E202" s="2"/>
      <c r="F202" s="2"/>
    </row>
    <row r="203" ht="15.75" customHeight="1">
      <c r="E203" s="2"/>
      <c r="F203" s="2"/>
    </row>
    <row r="204" ht="15.75" customHeight="1">
      <c r="E204" s="2"/>
      <c r="F204" s="2"/>
    </row>
    <row r="205" ht="15.75" customHeight="1">
      <c r="E205" s="2"/>
      <c r="F205" s="2"/>
    </row>
    <row r="206" ht="15.75" customHeight="1">
      <c r="E206" s="2"/>
      <c r="F206" s="2"/>
    </row>
    <row r="207" ht="15.75" customHeight="1">
      <c r="E207" s="2"/>
      <c r="F207" s="2"/>
    </row>
    <row r="208" ht="15.75" customHeight="1">
      <c r="E208" s="2"/>
      <c r="F208" s="2"/>
    </row>
    <row r="209" ht="15.75" customHeight="1">
      <c r="E209" s="2"/>
      <c r="F209" s="2"/>
    </row>
    <row r="210" ht="15.75" customHeight="1">
      <c r="E210" s="2"/>
      <c r="F210" s="2"/>
    </row>
    <row r="211" ht="15.75" customHeight="1">
      <c r="E211" s="2"/>
      <c r="F211" s="2"/>
    </row>
    <row r="212" ht="15.75" customHeight="1">
      <c r="E212" s="2"/>
      <c r="F212" s="2"/>
    </row>
    <row r="213" ht="15.75" customHeight="1">
      <c r="E213" s="2"/>
      <c r="F213" s="2"/>
    </row>
    <row r="214" ht="15.75" customHeight="1">
      <c r="E214" s="2"/>
      <c r="F214" s="2"/>
    </row>
    <row r="215" ht="15.75" customHeight="1">
      <c r="E215" s="2"/>
      <c r="F215" s="2"/>
    </row>
    <row r="216" ht="15.75" customHeight="1">
      <c r="E216" s="2"/>
      <c r="F216" s="2"/>
    </row>
    <row r="217" ht="15.75" customHeight="1">
      <c r="E217" s="2"/>
      <c r="F217" s="2"/>
    </row>
    <row r="218" ht="15.75" customHeight="1">
      <c r="E218" s="2"/>
      <c r="F218" s="2"/>
    </row>
    <row r="219" ht="15.75" customHeight="1">
      <c r="E219" s="2"/>
      <c r="F219" s="2"/>
    </row>
    <row r="220" ht="15.75" customHeight="1">
      <c r="E220" s="2"/>
      <c r="F220" s="2"/>
    </row>
    <row r="221" ht="15.75" customHeight="1">
      <c r="E221" s="2"/>
      <c r="F221" s="2"/>
    </row>
    <row r="222" ht="15.75" customHeight="1">
      <c r="E222" s="2"/>
      <c r="F222" s="2"/>
    </row>
    <row r="223" ht="15.75" customHeight="1">
      <c r="E223" s="2"/>
      <c r="F223" s="2"/>
    </row>
    <row r="224" ht="15.75" customHeight="1">
      <c r="E224" s="2"/>
      <c r="F224" s="2"/>
    </row>
    <row r="225" ht="15.75" customHeight="1">
      <c r="E225" s="2"/>
      <c r="F225" s="2"/>
    </row>
    <row r="226" ht="15.75" customHeight="1">
      <c r="E226" s="2"/>
      <c r="F226" s="2"/>
    </row>
    <row r="227" ht="15.75" customHeight="1">
      <c r="E227" s="2"/>
      <c r="F227" s="2"/>
    </row>
    <row r="228" ht="15.75" customHeight="1">
      <c r="E228" s="2"/>
      <c r="F228" s="2"/>
    </row>
    <row r="229" ht="15.75" customHeight="1">
      <c r="E229" s="2"/>
      <c r="F229" s="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orientation="landscape"/>
  <drawing r:id="rId1"/>
</worksheet>
</file>