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drawings/drawing7.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P:\Excel and Excel Project\IPL Excel project\"/>
    </mc:Choice>
  </mc:AlternateContent>
  <xr:revisionPtr revIDLastSave="0" documentId="13_ncr:1_{6073A04D-65C4-4956-9D83-4EB8B29E608B}" xr6:coauthVersionLast="47" xr6:coauthVersionMax="47" xr10:uidLastSave="{00000000-0000-0000-0000-000000000000}"/>
  <bookViews>
    <workbookView xWindow="-108" yWindow="-108" windowWidth="23256" windowHeight="12456" firstSheet="2" activeTab="12" xr2:uid="{00000000-000D-0000-FFFF-FFFF00000000}"/>
  </bookViews>
  <sheets>
    <sheet name="Matches win by team" sheetId="3" r:id="rId1"/>
    <sheet name="Sheet2" sheetId="4" state="hidden" r:id="rId2"/>
    <sheet name="Toss Based decision" sheetId="5" r:id="rId3"/>
    <sheet name="Top 10 Venues" sheetId="6" r:id="rId4"/>
    <sheet name="MoM" sheetId="7" r:id="rId5"/>
    <sheet name="Sheet8" sheetId="10" r:id="rId6"/>
    <sheet name="Full data" sheetId="1" r:id="rId7"/>
    <sheet name="Title Winner" sheetId="8" r:id="rId8"/>
    <sheet name="Winner Data" sheetId="2" r:id="rId9"/>
    <sheet name="Chart1" sheetId="12" state="hidden" r:id="rId10"/>
    <sheet name="Chart2" sheetId="13" state="hidden" r:id="rId11"/>
    <sheet name="Chart3" sheetId="14" state="hidden" r:id="rId12"/>
    <sheet name="Dashboard" sheetId="11" r:id="rId13"/>
  </sheets>
  <definedNames>
    <definedName name="_xlchart.v1.0" hidden="1">'Title Winner'!$D$4:$D$9</definedName>
    <definedName name="_xlchart.v1.1" hidden="1">'Title Winner'!$E$4:$E$9</definedName>
    <definedName name="_xlchart.v1.2" hidden="1">'Title Winner'!$D$4:$D$9</definedName>
    <definedName name="_xlchart.v1.3" hidden="1">'Title Winner'!$E$4:$E$9</definedName>
    <definedName name="_xlchart.v1.4" hidden="1">'Title Winner'!$D$4:$D$9</definedName>
    <definedName name="_xlchart.v1.5" hidden="1">'Title Winner'!$E$4:$E$9</definedName>
    <definedName name="Slicer_season2">#N/A</definedName>
  </definedNames>
  <calcPr calcId="191029"/>
  <pivotCaches>
    <pivotCache cacheId="16" r:id="rId14"/>
    <pivotCache cacheId="15"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10" l="1"/>
  <c r="H5" i="10" s="1"/>
  <c r="E5" i="8"/>
  <c r="E6" i="8"/>
  <c r="E7" i="8"/>
  <c r="E8" i="8"/>
  <c r="E9" i="8"/>
  <c r="E4" i="8"/>
  <c r="D5" i="8"/>
  <c r="D6" i="8"/>
  <c r="D7" i="8"/>
  <c r="D8" i="8"/>
  <c r="D9" i="8"/>
  <c r="D4" i="8"/>
  <c r="E5" i="7"/>
  <c r="E6" i="7"/>
  <c r="E7" i="7"/>
  <c r="E8" i="7"/>
  <c r="E9" i="7"/>
  <c r="E10" i="7"/>
  <c r="E11" i="7"/>
  <c r="E12" i="7"/>
  <c r="E13" i="7"/>
  <c r="E4" i="7"/>
  <c r="D5" i="7"/>
  <c r="D6" i="7"/>
  <c r="D7" i="7"/>
  <c r="D8" i="7"/>
  <c r="D9" i="7"/>
  <c r="D10" i="7"/>
  <c r="D11" i="7"/>
  <c r="D12" i="7"/>
  <c r="D13" i="7"/>
  <c r="D4" i="7"/>
  <c r="K5" i="10" l="1"/>
  <c r="J5" i="10"/>
  <c r="I5" i="10"/>
</calcChain>
</file>

<file path=xl/sharedStrings.xml><?xml version="1.0" encoding="utf-8"?>
<sst xmlns="http://schemas.openxmlformats.org/spreadsheetml/2006/main" count="8573" uniqueCount="430">
  <si>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</si>
  <si>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</si>
  <si>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</si>
  <si>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</si>
  <si>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</si>
  <si>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</si>
  <si>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</si>
  <si>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</si>
  <si>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</si>
  <si>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</si>
  <si>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</si>
  <si>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</si>
  <si>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</si>
  <si>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</si>
  <si>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</si>
  <si>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</si>
  <si>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</si>
  <si>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</si>
  <si>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</si>
  <si>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</si>
  <si>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</si>
  <si>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</si>
  <si>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</si>
  <si>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</si>
  <si>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</si>
  <si>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</si>
  <si>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</si>
  <si>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</si>
  <si>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</si>
  <si>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</si>
  <si>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</si>
  <si>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</si>
  <si>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</si>
  <si>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</si>
  <si>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</si>
  <si>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</si>
  <si>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</si>
  <si>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</si>
  <si>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</si>
  <si>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</si>
  <si>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</si>
  <si>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</si>
  <si>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</si>
  <si>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</si>
  <si>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</si>
  <si>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</si>
  <si>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</si>
  <si>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</si>
  <si>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</si>
  <si>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</si>
  <si>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</si>
  <si>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</si>
  <si>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</si>
  <si>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</si>
  <si>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</si>
  <si>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</si>
  <si>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</si>
  <si>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</si>
  <si>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</si>
  <si>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</si>
  <si>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</si>
  <si>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</si>
  <si>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</si>
  <si>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</si>
  <si>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</si>
  <si>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</si>
  <si>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</si>
  <si>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</si>
  <si>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</si>
  <si>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</si>
  <si>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</si>
  <si>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</si>
  <si>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</si>
  <si>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</si>
  <si>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</si>
  <si>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</si>
  <si>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</si>
  <si>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</si>
  <si>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</si>
  <si>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</si>
  <si>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</si>
  <si>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</si>
  <si>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</si>
  <si>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</si>
  <si>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</si>
  <si>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</si>
  <si>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</si>
  <si>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</si>
  <si>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</si>
  <si>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</si>
  <si>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</si>
  <si>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</si>
  <si>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</si>
  <si>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</si>
  <si>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</si>
  <si>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</si>
  <si>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</si>
  <si>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</si>
  <si>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</si>
  <si>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</si>
  <si>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</si>
  <si>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</si>
  <si>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</si>
  <si>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</si>
  <si>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</si>
  <si>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</si>
  <si>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</si>
  <si>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</si>
  <si>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</si>
  <si>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</si>
  <si>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</si>
  <si>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</si>
  <si>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</si>
  <si>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</si>
  <si>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</si>
  <si>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</si>
  <si>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</si>
  <si>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</si>
  <si>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</si>
  <si>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</si>
  <si>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</si>
  <si>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</si>
  <si>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</si>
  <si>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</si>
  <si>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</si>
  <si>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</si>
  <si>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</si>
  <si>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</si>
  <si>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</si>
  <si>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</si>
  <si>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</si>
  <si>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</si>
  <si>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</si>
  <si>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</si>
  <si>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</si>
  <si>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</si>
  <si>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</si>
  <si>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</si>
  <si>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</si>
  <si>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</si>
  <si>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</si>
  <si>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</si>
  <si>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</si>
  <si>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</si>
  <si>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</si>
  <si>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</si>
  <si>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</si>
  <si>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</si>
  <si>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</si>
  <si>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</si>
  <si>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</si>
  <si>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</si>
  <si>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</si>
  <si>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</si>
  <si>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</si>
  <si>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</si>
  <si>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</si>
  <si>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</si>
  <si>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</si>
  <si>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</si>
  <si>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</si>
  <si>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</si>
  <si>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</si>
  <si>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</si>
  <si>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</si>
  <si>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</si>
  <si>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</si>
  <si>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</si>
  <si>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</si>
  <si>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</si>
  <si>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</si>
  <si>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</si>
  <si>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</si>
  <si>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</si>
  <si>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</si>
  <si>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</si>
  <si>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</si>
  <si>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</si>
  <si>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</si>
  <si>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</si>
  <si>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</si>
  <si>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</si>
  <si>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</si>
  <si>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</si>
  <si>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</si>
  <si>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</si>
  <si>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</si>
  <si>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</si>
  <si>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</si>
  <si>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</si>
  <si>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</si>
  <si>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</si>
  <si>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</si>
  <si>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</si>
  <si>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</si>
  <si>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</si>
  <si>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</si>
  <si>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</si>
  <si>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</si>
  <si>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</si>
  <si>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</si>
  <si>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</si>
  <si>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</si>
  <si>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</si>
  <si>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</si>
  <si>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</si>
  <si>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</si>
  <si>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</si>
  <si>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</si>
  <si>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</si>
  <si>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</si>
  <si>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</si>
  <si>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</si>
  <si>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</si>
  <si>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</si>
  <si>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</si>
  <si>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</si>
  <si>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</si>
  <si>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</si>
  <si>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</si>
  <si>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</si>
  <si>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</si>
  <si>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</si>
  <si>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</si>
  <si>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</si>
  <si>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</si>
  <si>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</si>
  <si>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</si>
  <si>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</si>
  <si>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</si>
  <si>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</si>
  <si>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</si>
  <si>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</si>
  <si>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</si>
  <si>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</si>
  <si>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</si>
  <si>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</si>
  <si>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</si>
  <si>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</si>
  <si>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</si>
  <si>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</si>
  <si>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</si>
  <si>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</si>
  <si>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</si>
  <si>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</si>
  <si>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</si>
  <si>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</si>
  <si>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</si>
  <si>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</si>
  <si>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</si>
  <si>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</si>
  <si>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</si>
  <si>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</si>
  <si>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</si>
  <si>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</si>
  <si>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</si>
  <si>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</si>
  <si>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</si>
  <si>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</si>
  <si>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</si>
  <si>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</si>
  <si>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</si>
  <si>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</si>
  <si>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</si>
  <si>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</si>
  <si>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</si>
  <si>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</si>
  <si>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</si>
  <si>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</si>
  <si>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</si>
  <si>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</si>
  <si>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</si>
  <si>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</si>
  <si>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</si>
  <si>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</si>
  <si>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</si>
  <si>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</si>
  <si>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</si>
  <si>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</si>
  <si>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</si>
  <si>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</si>
  <si>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</si>
  <si>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</si>
  <si>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</si>
  <si>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</si>
  <si>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</si>
  <si>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</si>
  <si>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</si>
  <si>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</si>
  <si>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</si>
  <si>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</si>
  <si>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</si>
  <si>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</si>
  <si>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</si>
  <si>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</si>
  <si>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</si>
  <si>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</si>
  <si>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</si>
  <si>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</si>
  <si>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</si>
  <si>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</si>
  <si>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</si>
  <si>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</si>
  <si>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</si>
  <si>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</si>
  <si>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</si>
  <si>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</si>
  <si>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</si>
  <si>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</si>
  <si>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</si>
  <si>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</si>
  <si>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</si>
  <si>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</si>
  <si>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</si>
  <si>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</si>
  <si>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</si>
  <si>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</si>
  <si>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</si>
  <si>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</si>
  <si>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</si>
  <si>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</si>
  <si>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</si>
  <si>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</si>
  <si>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</si>
  <si>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</si>
  <si>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</si>
  <si>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</si>
  <si>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</si>
  <si>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</si>
  <si>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</si>
  <si>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</si>
  <si>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</si>
  <si>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</si>
  <si>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</si>
  <si>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</si>
  <si>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</si>
  <si>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</si>
  <si>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</si>
  <si>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</si>
  <si>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</si>
  <si>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</si>
  <si>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</si>
  <si>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</si>
  <si>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</si>
  <si>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</si>
  <si>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</si>
  <si>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</si>
  <si>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</si>
  <si>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</si>
  <si>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</si>
  <si>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</si>
  <si>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</si>
  <si>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</si>
  <si>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</si>
  <si>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</si>
  <si>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</si>
  <si>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</si>
  <si>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</si>
  <si>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</si>
  <si>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</si>
  <si>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</si>
  <si>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</si>
  <si>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</si>
  <si>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</si>
  <si>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</si>
  <si>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</si>
  <si>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</si>
  <si>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</si>
  <si>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</si>
  <si>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</si>
  <si>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</si>
  <si>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</si>
  <si>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</si>
  <si>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</si>
  <si>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</si>
  <si>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</si>
  <si>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</si>
  <si>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</si>
  <si>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</si>
  <si>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</si>
  <si>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</si>
  <si>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</si>
  <si>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</si>
  <si>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</si>
  <si>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</si>
  <si>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</si>
  <si>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</si>
  <si>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</si>
  <si>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</si>
  <si>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</si>
  <si>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</si>
  <si>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</si>
  <si>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</si>
  <si>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</si>
  <si>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</si>
  <si>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</si>
  <si>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</si>
  <si>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</si>
  <si>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</si>
  <si>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</si>
  <si>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</si>
  <si>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</si>
  <si>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</si>
  <si>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</si>
  <si>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</si>
  <si>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</si>
  <si>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</si>
  <si>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</si>
  <si>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</si>
  <si>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</si>
  <si>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</si>
  <si>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</si>
  <si>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</si>
  <si>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</si>
  <si>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</si>
  <si>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</si>
  <si>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</si>
  <si>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</si>
  <si>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</si>
  <si>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</si>
  <si>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season</t>
  </si>
  <si>
    <t>Row Labels</t>
  </si>
  <si>
    <t>Grand Total</t>
  </si>
  <si>
    <t>Count of toss_winner</t>
  </si>
  <si>
    <t>Column Labels</t>
  </si>
  <si>
    <t>Count of winner</t>
  </si>
  <si>
    <t>Count of player_of_match</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</si>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</sst>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numFmt numFmtId="19" formatCode="m/d/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scheme val="minor"/>
      </font>
      <fill>
        <patternFill patternType="solid">
          <fgColor theme="4"/>
          <bgColor theme="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0.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hartsheet" Target="chartsheets/sheet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2.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chartsheet" Target="chartsheets/sheet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IPL Dataset.xlsx]Matches win by team!PivotTable1</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Matches win by Team wrt Batfirst and Fied First Since 2008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threePt" dir="t"/>
          </a:scene3d>
          <a:sp3d>
            <a:bevelT prst="angle"/>
          </a:sp3d>
        </c:spPr>
        <c:marker>
          <c:symbol val="none"/>
        </c:marker>
        <c:dLbl>
          <c:idx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oftEdge rad="673100"/>
          </a:effectLst>
          <a:scene3d>
            <a:camera prst="orthographicFront"/>
            <a:lightRig rig="sunset" dir="t"/>
          </a:scene3d>
          <a:sp3d prstMaterial="matte">
            <a:bevelT prst="relaxedInset"/>
          </a:sp3d>
        </c:spPr>
        <c:marker>
          <c:symbol val="none"/>
        </c:marker>
        <c:dLbl>
          <c:idx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56619346943125"/>
          <c:y val="0.20239898989898991"/>
          <c:w val="0.8565688129848209"/>
          <c:h val="0.42618673612768099"/>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a:scene3d>
              <a:camera prst="orthographicFront"/>
              <a:lightRig rig="threePt" dir="t"/>
            </a:scene3d>
            <a:sp3d>
              <a:bevelT prst="angle"/>
            </a:sp3d>
          </c:spPr>
          <c:invertIfNegative val="0"/>
          <c:dLbls>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6FB3-4F70-AE68-9302CC703A8A}"/>
            </c:ext>
          </c:extLst>
        </c:ser>
        <c:ser>
          <c:idx val="1"/>
          <c:order val="1"/>
          <c:tx>
            <c:strRef>
              <c:f>'Matches win by team'!$C$3:$C$4</c:f>
              <c:strCache>
                <c:ptCount val="1"/>
                <c:pt idx="0">
                  <c:v>field</c:v>
                </c:pt>
              </c:strCache>
            </c:strRef>
          </c:tx>
          <c:spPr>
            <a:solidFill>
              <a:schemeClr val="accent2"/>
            </a:solidFill>
            <a:ln>
              <a:noFill/>
            </a:ln>
            <a:effectLst>
              <a:softEdge rad="673100"/>
            </a:effectLst>
            <a:scene3d>
              <a:camera prst="orthographicFront"/>
              <a:lightRig rig="sunset" dir="t"/>
            </a:scene3d>
            <a:sp3d prstMaterial="matte">
              <a:bevelT prst="relaxedInset"/>
            </a:sp3d>
          </c:spPr>
          <c:invertIfNegative val="0"/>
          <c:dLbls>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6FB3-4F70-AE68-9302CC703A8A}"/>
            </c:ext>
          </c:extLst>
        </c:ser>
        <c:dLbls>
          <c:dLblPos val="ctr"/>
          <c:showLegendKey val="0"/>
          <c:showVal val="1"/>
          <c:showCatName val="0"/>
          <c:showSerName val="0"/>
          <c:showPercent val="0"/>
          <c:showBubbleSize val="0"/>
        </c:dLbls>
        <c:gapWidth val="100"/>
        <c:overlap val="100"/>
        <c:axId val="2073628368"/>
        <c:axId val="2073614928"/>
      </c:barChart>
      <c:catAx>
        <c:axId val="207362836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3614928"/>
        <c:crosses val="autoZero"/>
        <c:auto val="1"/>
        <c:lblAlgn val="ctr"/>
        <c:lblOffset val="100"/>
        <c:noMultiLvlLbl val="0"/>
      </c:catAx>
      <c:valAx>
        <c:axId val="2073614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3628368"/>
        <c:crosses val="autoZero"/>
        <c:crossBetween val="between"/>
      </c:valAx>
      <c:spPr>
        <a:noFill/>
        <a:ln>
          <a:noFill/>
        </a:ln>
        <a:effectLst/>
      </c:spPr>
    </c:plotArea>
    <c:legend>
      <c:legendPos val="r"/>
      <c:layout>
        <c:manualLayout>
          <c:xMode val="edge"/>
          <c:yMode val="edge"/>
          <c:x val="0.42376849259264987"/>
          <c:y val="7.5630650335374749E-2"/>
          <c:w val="0.14182853862324185"/>
          <c:h val="0.142046448739362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241300">
        <a:schemeClr val="accent1">
          <a:alpha val="0"/>
        </a:schemeClr>
      </a:glow>
      <a:innerShdw blurRad="114300">
        <a:prstClr val="black"/>
      </a:innerShdw>
      <a:softEdge rad="0"/>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IPL Dataset.xlsx]Top 10 Venues!PivotTable3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Venues with most matches and winning Based on Bat First &amp; Filed First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297196390372232"/>
          <c:y val="0.21840262338817251"/>
          <c:w val="0.54545643962956736"/>
          <c:h val="0.65140543653697358"/>
        </c:manualLayout>
      </c:layout>
      <c:barChart>
        <c:barDir val="bar"/>
        <c:grouping val="stacked"/>
        <c:varyColors val="0"/>
        <c:ser>
          <c:idx val="0"/>
          <c:order val="0"/>
          <c:tx>
            <c:strRef>
              <c:f>'Top 10 Venues'!$B$3:$B$4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Venues'!$A$5:$A$15</c:f>
              <c:strCache>
                <c:ptCount val="10"/>
                <c:pt idx="0">
                  <c:v>Wankhede Stadium</c:v>
                </c:pt>
                <c:pt idx="1">
                  <c:v>Eden Gardens</c:v>
                </c:pt>
                <c:pt idx="2">
                  <c:v>Rajiv Gandhi International Stadium, Uppal</c:v>
                </c:pt>
                <c:pt idx="3">
                  <c:v>Feroz Shah Kotla</c:v>
                </c:pt>
                <c:pt idx="4">
                  <c:v>Sawai Mansingh Stadium</c:v>
                </c:pt>
                <c:pt idx="5">
                  <c:v>M Chinnaswamy Stadium</c:v>
                </c:pt>
                <c:pt idx="6">
                  <c:v>Maharashtra Cricket Association Stadium</c:v>
                </c:pt>
                <c:pt idx="7">
                  <c:v>Holkar Cricket Stadium</c:v>
                </c:pt>
                <c:pt idx="8">
                  <c:v>Punjab Cricket Association IS Bindra Stadium, Mohali</c:v>
                </c:pt>
                <c:pt idx="9">
                  <c:v>MA Chidambaram Stadium, Chepauk</c:v>
                </c:pt>
              </c:strCache>
            </c:strRef>
          </c:cat>
          <c:val>
            <c:numRef>
              <c:f>'Top 10 Venues'!$B$5:$B$15</c:f>
              <c:numCache>
                <c:formatCode>General</c:formatCode>
                <c:ptCount val="10"/>
                <c:pt idx="2">
                  <c:v>2</c:v>
                </c:pt>
                <c:pt idx="3">
                  <c:v>2</c:v>
                </c:pt>
                <c:pt idx="4">
                  <c:v>5</c:v>
                </c:pt>
                <c:pt idx="8">
                  <c:v>1</c:v>
                </c:pt>
              </c:numCache>
            </c:numRef>
          </c:val>
          <c:extLst>
            <c:ext xmlns:c16="http://schemas.microsoft.com/office/drawing/2014/chart" uri="{C3380CC4-5D6E-409C-BE32-E72D297353CC}">
              <c16:uniqueId val="{00000000-8018-410B-96E9-E101C6AD1305}"/>
            </c:ext>
          </c:extLst>
        </c:ser>
        <c:ser>
          <c:idx val="1"/>
          <c:order val="1"/>
          <c:tx>
            <c:strRef>
              <c:f>'Top 10 Venues'!$C$3:$C$4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Venues'!$A$5:$A$15</c:f>
              <c:strCache>
                <c:ptCount val="10"/>
                <c:pt idx="0">
                  <c:v>Wankhede Stadium</c:v>
                </c:pt>
                <c:pt idx="1">
                  <c:v>Eden Gardens</c:v>
                </c:pt>
                <c:pt idx="2">
                  <c:v>Rajiv Gandhi International Stadium, Uppal</c:v>
                </c:pt>
                <c:pt idx="3">
                  <c:v>Feroz Shah Kotla</c:v>
                </c:pt>
                <c:pt idx="4">
                  <c:v>Sawai Mansingh Stadium</c:v>
                </c:pt>
                <c:pt idx="5">
                  <c:v>M Chinnaswamy Stadium</c:v>
                </c:pt>
                <c:pt idx="6">
                  <c:v>Maharashtra Cricket Association Stadium</c:v>
                </c:pt>
                <c:pt idx="7">
                  <c:v>Holkar Cricket Stadium</c:v>
                </c:pt>
                <c:pt idx="8">
                  <c:v>Punjab Cricket Association IS Bindra Stadium, Mohali</c:v>
                </c:pt>
                <c:pt idx="9">
                  <c:v>MA Chidambaram Stadium, Chepauk</c:v>
                </c:pt>
              </c:strCache>
            </c:strRef>
          </c:cat>
          <c:val>
            <c:numRef>
              <c:f>'Top 10 Venues'!$C$5:$C$15</c:f>
              <c:numCache>
                <c:formatCode>General</c:formatCode>
                <c:ptCount val="10"/>
                <c:pt idx="0">
                  <c:v>9</c:v>
                </c:pt>
                <c:pt idx="1">
                  <c:v>9</c:v>
                </c:pt>
                <c:pt idx="2">
                  <c:v>5</c:v>
                </c:pt>
                <c:pt idx="3">
                  <c:v>5</c:v>
                </c:pt>
                <c:pt idx="4">
                  <c:v>2</c:v>
                </c:pt>
                <c:pt idx="5">
                  <c:v>7</c:v>
                </c:pt>
                <c:pt idx="6">
                  <c:v>6</c:v>
                </c:pt>
                <c:pt idx="7">
                  <c:v>4</c:v>
                </c:pt>
                <c:pt idx="8">
                  <c:v>2</c:v>
                </c:pt>
                <c:pt idx="9">
                  <c:v>1</c:v>
                </c:pt>
              </c:numCache>
            </c:numRef>
          </c:val>
          <c:extLst>
            <c:ext xmlns:c16="http://schemas.microsoft.com/office/drawing/2014/chart" uri="{C3380CC4-5D6E-409C-BE32-E72D297353CC}">
              <c16:uniqueId val="{00000001-8018-410B-96E9-E101C6AD1305}"/>
            </c:ext>
          </c:extLst>
        </c:ser>
        <c:dLbls>
          <c:dLblPos val="ctr"/>
          <c:showLegendKey val="0"/>
          <c:showVal val="1"/>
          <c:showCatName val="0"/>
          <c:showSerName val="0"/>
          <c:showPercent val="0"/>
          <c:showBubbleSize val="0"/>
        </c:dLbls>
        <c:gapWidth val="150"/>
        <c:overlap val="100"/>
        <c:axId val="2001085488"/>
        <c:axId val="29635728"/>
      </c:barChart>
      <c:catAx>
        <c:axId val="20010854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35728"/>
        <c:crosses val="autoZero"/>
        <c:auto val="1"/>
        <c:lblAlgn val="ctr"/>
        <c:lblOffset val="100"/>
        <c:noMultiLvlLbl val="0"/>
      </c:catAx>
      <c:valAx>
        <c:axId val="2963572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Matches </a:t>
                </a:r>
              </a:p>
            </c:rich>
          </c:tx>
          <c:layout>
            <c:manualLayout>
              <c:xMode val="edge"/>
              <c:yMode val="edge"/>
              <c:x val="0.3965317147856518"/>
              <c:y val="0.9308252427184463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1085488"/>
        <c:crosses val="autoZero"/>
        <c:crossBetween val="between"/>
      </c:valAx>
      <c:spPr>
        <a:noFill/>
        <a:ln>
          <a:noFill/>
        </a:ln>
        <a:effectLst/>
      </c:spPr>
    </c:plotArea>
    <c:legend>
      <c:legendPos val="r"/>
      <c:layout>
        <c:manualLayout>
          <c:xMode val="edge"/>
          <c:yMode val="edge"/>
          <c:x val="0.7528565179352581"/>
          <c:y val="0.14177411682762955"/>
          <c:w val="0.20825459317585299"/>
          <c:h val="0.147654358739138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7030A0"/>
        </a:gs>
        <a:gs pos="15000">
          <a:schemeClr val="accent1">
            <a:lumMod val="45000"/>
            <a:lumOff val="55000"/>
          </a:schemeClr>
        </a:gs>
        <a:gs pos="65000">
          <a:srgbClr val="0070C0"/>
        </a:gs>
        <a:gs pos="100000">
          <a:schemeClr val="accent1">
            <a:lumMod val="30000"/>
            <a:lumOff val="70000"/>
          </a:schemeClr>
        </a:gs>
      </a:gsLst>
      <a:lin ang="5400000" scaled="1"/>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MoM Won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1"/>
              <c:tx>
                <c:rich>
                  <a:bodyPr/>
                  <a:lstStyle/>
                  <a:p>
                    <a:fld id="{4FC26A94-7E85-45D5-A23B-5C1926E44C20}"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260-49D4-A4B7-907D3D79768E}"/>
                </c:ext>
              </c:extLst>
            </c:dLbl>
            <c:dLbl>
              <c:idx val="2"/>
              <c:tx>
                <c:rich>
                  <a:bodyPr/>
                  <a:lstStyle/>
                  <a:p>
                    <a:fld id="{3C1D133C-0FD6-48B4-8458-61C39ED4F514}"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260-49D4-A4B7-907D3D79768E}"/>
                </c:ext>
              </c:extLst>
            </c:dLbl>
            <c:dLbl>
              <c:idx val="3"/>
              <c:tx>
                <c:rich>
                  <a:bodyPr/>
                  <a:lstStyle/>
                  <a:p>
                    <a:fld id="{5C553190-2E3D-4465-A5DA-16F2D37A727D}"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260-49D4-A4B7-907D3D79768E}"/>
                </c:ext>
              </c:extLst>
            </c:dLbl>
            <c:dLbl>
              <c:idx val="4"/>
              <c:tx>
                <c:rich>
                  <a:bodyPr/>
                  <a:lstStyle/>
                  <a:p>
                    <a:fld id="{ACED2105-6380-4184-8989-F574A8EE9008}"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1260-49D4-A4B7-907D3D79768E}"/>
                </c:ext>
              </c:extLst>
            </c:dLbl>
            <c:dLbl>
              <c:idx val="5"/>
              <c:tx>
                <c:rich>
                  <a:bodyPr/>
                  <a:lstStyle/>
                  <a:p>
                    <a:fld id="{8447B489-2349-4D9A-AD28-C390305EB518}"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260-49D4-A4B7-907D3D79768E}"/>
                </c:ext>
              </c:extLst>
            </c:dLbl>
            <c:dLbl>
              <c:idx val="6"/>
              <c:tx>
                <c:rich>
                  <a:bodyPr/>
                  <a:lstStyle/>
                  <a:p>
                    <a:fld id="{027E6301-DBE8-47F0-A6F3-F00C43738FA1}"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1260-49D4-A4B7-907D3D79768E}"/>
                </c:ext>
              </c:extLst>
            </c:dLbl>
            <c:dLbl>
              <c:idx val="7"/>
              <c:tx>
                <c:rich>
                  <a:bodyPr/>
                  <a:lstStyle/>
                  <a:p>
                    <a:fld id="{6D5AFABC-1AC2-4912-BA1A-24CB7657AA59}"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1260-49D4-A4B7-907D3D79768E}"/>
                </c:ext>
              </c:extLst>
            </c:dLbl>
            <c:dLbl>
              <c:idx val="8"/>
              <c:tx>
                <c:rich>
                  <a:bodyPr/>
                  <a:lstStyle/>
                  <a:p>
                    <a:fld id="{613CEBEA-50E6-4D6C-82E7-0DD482836BDE}"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1260-49D4-A4B7-907D3D79768E}"/>
                </c:ext>
              </c:extLst>
            </c:dLbl>
            <c:dLbl>
              <c:idx val="9"/>
              <c:tx>
                <c:rich>
                  <a:bodyPr/>
                  <a:lstStyle/>
                  <a:p>
                    <a:fld id="{D6F34763-5059-494F-A503-6DDA249A5592}"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1260-49D4-A4B7-907D3D7976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2"/>
                </a:solidFill>
              </a:ln>
              <a:effectLst/>
            </c:spPr>
            <c:trendlineType val="linear"/>
            <c:dispRSqr val="0"/>
            <c:dispEq val="0"/>
          </c:trendline>
          <c:cat>
            <c:strRef>
              <c:f>MoM!$D$4:$D$13</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MoM!$E$4:$E$13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B-1260-49D4-A4B7-907D3D79768E}"/>
            </c:ext>
          </c:extLst>
        </c:ser>
        <c:dLbls>
          <c:dLblPos val="inEnd"/>
          <c:showLegendKey val="0"/>
          <c:showVal val="1"/>
          <c:showCatName val="0"/>
          <c:showSerName val="0"/>
          <c:showPercent val="0"/>
          <c:showBubbleSize val="0"/>
        </c:dLbls>
        <c:gapWidth val="100"/>
        <c:overlap val="-24"/>
        <c:axId val="184065312"/>
        <c:axId val="184067232"/>
      </c:barChart>
      <c:catAx>
        <c:axId val="1840653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067232"/>
        <c:crosses val="autoZero"/>
        <c:auto val="1"/>
        <c:lblAlgn val="ctr"/>
        <c:lblOffset val="100"/>
        <c:noMultiLvlLbl val="0"/>
      </c:catAx>
      <c:valAx>
        <c:axId val="1840672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times MoM winner</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06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82000">
          <a:schemeClr val="accent1">
            <a:lumMod val="67000"/>
          </a:schemeClr>
        </a:gs>
        <a:gs pos="27000">
          <a:schemeClr val="accent1">
            <a:lumMod val="97000"/>
            <a:lumOff val="3000"/>
          </a:schemeClr>
        </a:gs>
        <a:gs pos="100000">
          <a:schemeClr val="bg1"/>
        </a:gs>
        <a:gs pos="95000">
          <a:srgbClr val="7030A0"/>
        </a:gs>
      </a:gsLst>
      <a:lin ang="16200000" scaled="1"/>
      <a:tileRect/>
    </a:gradFill>
    <a:ln>
      <a:gradFill>
        <a:gsLst>
          <a:gs pos="0">
            <a:schemeClr val="accent1">
              <a:lumMod val="5000"/>
              <a:lumOff val="95000"/>
            </a:schemeClr>
          </a:gs>
          <a:gs pos="5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IPL Dataset.xlsx]Toss Based decision!Toss Based</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wining</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4471637244487909"/>
          <c:y val="0.29033320621247127"/>
          <c:w val="0.4742579822061857"/>
          <c:h val="0.63099281393244644"/>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0.16666666666666666</c:v>
                </c:pt>
                <c:pt idx="1">
                  <c:v>0.83333333333333337</c:v>
                </c:pt>
              </c:numCache>
            </c:numRef>
          </c:val>
          <c:extLst>
            <c:ext xmlns:c16="http://schemas.microsoft.com/office/drawing/2014/chart" uri="{C3380CC4-5D6E-409C-BE32-E72D297353CC}">
              <c16:uniqueId val="{00000000-F080-4FD9-BF40-D5C312DD9A7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528565179352581"/>
          <c:y val="0.15098315835520557"/>
          <c:w val="0.23047681539807524"/>
          <c:h val="0.2534733158355205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IPL Dataset.xlsx]Top 10 Venues!PivotTable3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10 Venues with most matches and winning Based on Bat First &amp; Filed First</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Wankhede Stadium</c:v>
                </c:pt>
                <c:pt idx="1">
                  <c:v>Eden Gardens</c:v>
                </c:pt>
                <c:pt idx="2">
                  <c:v>Rajiv Gandhi International Stadium, Uppal</c:v>
                </c:pt>
                <c:pt idx="3">
                  <c:v>Feroz Shah Kotla</c:v>
                </c:pt>
                <c:pt idx="4">
                  <c:v>Sawai Mansingh Stadium</c:v>
                </c:pt>
                <c:pt idx="5">
                  <c:v>M Chinnaswamy Stadium</c:v>
                </c:pt>
                <c:pt idx="6">
                  <c:v>Maharashtra Cricket Association Stadium</c:v>
                </c:pt>
                <c:pt idx="7">
                  <c:v>Holkar Cricket Stadium</c:v>
                </c:pt>
                <c:pt idx="8">
                  <c:v>Punjab Cricket Association IS Bindra Stadium, Mohali</c:v>
                </c:pt>
                <c:pt idx="9">
                  <c:v>MA Chidambaram Stadium, Chepauk</c:v>
                </c:pt>
              </c:strCache>
            </c:strRef>
          </c:cat>
          <c:val>
            <c:numRef>
              <c:f>'Top 10 Venues'!$B$5:$B$15</c:f>
              <c:numCache>
                <c:formatCode>General</c:formatCode>
                <c:ptCount val="10"/>
                <c:pt idx="2">
                  <c:v>2</c:v>
                </c:pt>
                <c:pt idx="3">
                  <c:v>2</c:v>
                </c:pt>
                <c:pt idx="4">
                  <c:v>5</c:v>
                </c:pt>
                <c:pt idx="8">
                  <c:v>1</c:v>
                </c:pt>
              </c:numCache>
            </c:numRef>
          </c:val>
          <c:extLst>
            <c:ext xmlns:c16="http://schemas.microsoft.com/office/drawing/2014/chart" uri="{C3380CC4-5D6E-409C-BE32-E72D297353CC}">
              <c16:uniqueId val="{00000000-AB37-404D-A3A6-E19424014CEB}"/>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Wankhede Stadium</c:v>
                </c:pt>
                <c:pt idx="1">
                  <c:v>Eden Gardens</c:v>
                </c:pt>
                <c:pt idx="2">
                  <c:v>Rajiv Gandhi International Stadium, Uppal</c:v>
                </c:pt>
                <c:pt idx="3">
                  <c:v>Feroz Shah Kotla</c:v>
                </c:pt>
                <c:pt idx="4">
                  <c:v>Sawai Mansingh Stadium</c:v>
                </c:pt>
                <c:pt idx="5">
                  <c:v>M Chinnaswamy Stadium</c:v>
                </c:pt>
                <c:pt idx="6">
                  <c:v>Maharashtra Cricket Association Stadium</c:v>
                </c:pt>
                <c:pt idx="7">
                  <c:v>Holkar Cricket Stadium</c:v>
                </c:pt>
                <c:pt idx="8">
                  <c:v>Punjab Cricket Association IS Bindra Stadium, Mohali</c:v>
                </c:pt>
                <c:pt idx="9">
                  <c:v>MA Chidambaram Stadium, Chepauk</c:v>
                </c:pt>
              </c:strCache>
            </c:strRef>
          </c:cat>
          <c:val>
            <c:numRef>
              <c:f>'Top 10 Venues'!$C$5:$C$15</c:f>
              <c:numCache>
                <c:formatCode>General</c:formatCode>
                <c:ptCount val="10"/>
                <c:pt idx="0">
                  <c:v>9</c:v>
                </c:pt>
                <c:pt idx="1">
                  <c:v>9</c:v>
                </c:pt>
                <c:pt idx="2">
                  <c:v>5</c:v>
                </c:pt>
                <c:pt idx="3">
                  <c:v>5</c:v>
                </c:pt>
                <c:pt idx="4">
                  <c:v>2</c:v>
                </c:pt>
                <c:pt idx="5">
                  <c:v>7</c:v>
                </c:pt>
                <c:pt idx="6">
                  <c:v>6</c:v>
                </c:pt>
                <c:pt idx="7">
                  <c:v>4</c:v>
                </c:pt>
                <c:pt idx="8">
                  <c:v>2</c:v>
                </c:pt>
                <c:pt idx="9">
                  <c:v>1</c:v>
                </c:pt>
              </c:numCache>
            </c:numRef>
          </c:val>
          <c:extLst>
            <c:ext xmlns:c16="http://schemas.microsoft.com/office/drawing/2014/chart" uri="{C3380CC4-5D6E-409C-BE32-E72D297353CC}">
              <c16:uniqueId val="{00000001-AB37-404D-A3A6-E19424014CEB}"/>
            </c:ext>
          </c:extLst>
        </c:ser>
        <c:dLbls>
          <c:dLblPos val="ctr"/>
          <c:showLegendKey val="0"/>
          <c:showVal val="1"/>
          <c:showCatName val="0"/>
          <c:showSerName val="0"/>
          <c:showPercent val="0"/>
          <c:showBubbleSize val="0"/>
        </c:dLbls>
        <c:gapWidth val="150"/>
        <c:overlap val="100"/>
        <c:axId val="2001085488"/>
        <c:axId val="29635728"/>
      </c:barChart>
      <c:catAx>
        <c:axId val="2001085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5728"/>
        <c:crosses val="autoZero"/>
        <c:auto val="1"/>
        <c:lblAlgn val="ctr"/>
        <c:lblOffset val="100"/>
        <c:noMultiLvlLbl val="0"/>
      </c:catAx>
      <c:valAx>
        <c:axId val="2963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No of Matches</a:t>
                </a:r>
                <a:r>
                  <a:rPr lang="en-US" sz="1200" b="1" baseline="0"/>
                  <a:t> </a:t>
                </a:r>
                <a:endParaRPr lang="en-US" sz="1200" b="1"/>
              </a:p>
            </c:rich>
          </c:tx>
          <c:layout>
            <c:manualLayout>
              <c:xMode val="edge"/>
              <c:yMode val="edge"/>
              <c:x val="0.3965317147856518"/>
              <c:y val="0.930825242718446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085488"/>
        <c:crosses val="autoZero"/>
        <c:crossBetween val="between"/>
      </c:valAx>
      <c:spPr>
        <a:noFill/>
        <a:ln>
          <a:noFill/>
        </a:ln>
        <a:effectLst/>
      </c:spPr>
    </c:plotArea>
    <c:legend>
      <c:legendPos val="r"/>
      <c:layout>
        <c:manualLayout>
          <c:xMode val="edge"/>
          <c:yMode val="edge"/>
          <c:x val="0.7528565179352581"/>
          <c:y val="0.14177411682762955"/>
          <c:w val="0.20825459317585299"/>
          <c:h val="0.147654358739138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MoM Won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rgbClr val="00B050"/>
            </a:solidFill>
            <a:ln>
              <a:noFill/>
            </a:ln>
            <a:effectLst/>
          </c:spPr>
          <c:invertIfNegative val="0"/>
          <c:dLbls>
            <c:dLbl>
              <c:idx val="0"/>
              <c:spPr>
                <a:solidFill>
                  <a:srgbClr val="00B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2-9B57-42B2-AA6A-AC00A35A47EB}"/>
                </c:ext>
              </c:extLst>
            </c:dLbl>
            <c:dLbl>
              <c:idx val="1"/>
              <c:tx>
                <c:rich>
                  <a:bodyPr/>
                  <a:lstStyle/>
                  <a:p>
                    <a:fld id="{4FC26A94-7E85-45D5-A23B-5C1926E44C20}"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B57-42B2-AA6A-AC00A35A47EB}"/>
                </c:ext>
              </c:extLst>
            </c:dLbl>
            <c:dLbl>
              <c:idx val="2"/>
              <c:tx>
                <c:rich>
                  <a:bodyPr/>
                  <a:lstStyle/>
                  <a:p>
                    <a:fld id="{3C1D133C-0FD6-48B4-8458-61C39ED4F514}"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9B57-42B2-AA6A-AC00A35A47EB}"/>
                </c:ext>
              </c:extLst>
            </c:dLbl>
            <c:dLbl>
              <c:idx val="3"/>
              <c:tx>
                <c:rich>
                  <a:bodyPr/>
                  <a:lstStyle/>
                  <a:p>
                    <a:fld id="{5C553190-2E3D-4465-A5DA-16F2D37A727D}"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B57-42B2-AA6A-AC00A35A47EB}"/>
                </c:ext>
              </c:extLst>
            </c:dLbl>
            <c:dLbl>
              <c:idx val="4"/>
              <c:tx>
                <c:rich>
                  <a:bodyPr/>
                  <a:lstStyle/>
                  <a:p>
                    <a:fld id="{ACED2105-6380-4184-8989-F574A8EE9008}"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9B57-42B2-AA6A-AC00A35A47EB}"/>
                </c:ext>
              </c:extLst>
            </c:dLbl>
            <c:dLbl>
              <c:idx val="5"/>
              <c:tx>
                <c:rich>
                  <a:bodyPr/>
                  <a:lstStyle/>
                  <a:p>
                    <a:fld id="{8447B489-2349-4D9A-AD28-C390305EB518}"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9B57-42B2-AA6A-AC00A35A47EB}"/>
                </c:ext>
              </c:extLst>
            </c:dLbl>
            <c:dLbl>
              <c:idx val="6"/>
              <c:tx>
                <c:rich>
                  <a:bodyPr/>
                  <a:lstStyle/>
                  <a:p>
                    <a:fld id="{027E6301-DBE8-47F0-A6F3-F00C43738FA1}"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9B57-42B2-AA6A-AC00A35A47EB}"/>
                </c:ext>
              </c:extLst>
            </c:dLbl>
            <c:dLbl>
              <c:idx val="7"/>
              <c:tx>
                <c:rich>
                  <a:bodyPr/>
                  <a:lstStyle/>
                  <a:p>
                    <a:fld id="{6D5AFABC-1AC2-4912-BA1A-24CB7657AA59}"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9B57-42B2-AA6A-AC00A35A47EB}"/>
                </c:ext>
              </c:extLst>
            </c:dLbl>
            <c:dLbl>
              <c:idx val="8"/>
              <c:tx>
                <c:rich>
                  <a:bodyPr/>
                  <a:lstStyle/>
                  <a:p>
                    <a:fld id="{613CEBEA-50E6-4D6C-82E7-0DD482836BDE}"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9B57-42B2-AA6A-AC00A35A47EB}"/>
                </c:ext>
              </c:extLst>
            </c:dLbl>
            <c:dLbl>
              <c:idx val="9"/>
              <c:tx>
                <c:rich>
                  <a:bodyPr/>
                  <a:lstStyle/>
                  <a:p>
                    <a:fld id="{D6F34763-5059-494F-A503-6DDA249A5592}" type="VALUE">
                      <a:rPr lang="en-US">
                        <a:solidFill>
                          <a:schemeClr val="bg2"/>
                        </a:solidFill>
                      </a:rPr>
                      <a:pPr/>
                      <a:t>[VALUE]</a:t>
                    </a:fld>
                    <a:endParaRPr lang="en-US"/>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9B57-42B2-AA6A-AC00A35A47EB}"/>
                </c:ext>
              </c:extLst>
            </c:dLbl>
            <c:spPr>
              <a:solidFill>
                <a:srgbClr val="00B05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MoM!$D$4:$D$13</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MoM!$E$4:$E$13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9B57-42B2-AA6A-AC00A35A47EB}"/>
            </c:ext>
          </c:extLst>
        </c:ser>
        <c:dLbls>
          <c:dLblPos val="inEnd"/>
          <c:showLegendKey val="0"/>
          <c:showVal val="1"/>
          <c:showCatName val="0"/>
          <c:showSerName val="0"/>
          <c:showPercent val="0"/>
          <c:showBubbleSize val="0"/>
        </c:dLbls>
        <c:gapWidth val="59"/>
        <c:overlap val="-27"/>
        <c:axId val="184065312"/>
        <c:axId val="184067232"/>
      </c:barChart>
      <c:catAx>
        <c:axId val="18406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67232"/>
        <c:crosses val="autoZero"/>
        <c:auto val="1"/>
        <c:lblAlgn val="ctr"/>
        <c:lblOffset val="100"/>
        <c:noMultiLvlLbl val="0"/>
      </c:catAx>
      <c:valAx>
        <c:axId val="1840672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times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6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29638128"/>
        <c:axId val="29640048"/>
      </c:barChart>
      <c:catAx>
        <c:axId val="296381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0048"/>
        <c:crosses val="autoZero"/>
        <c:auto val="1"/>
        <c:lblAlgn val="ctr"/>
        <c:lblOffset val="100"/>
        <c:noMultiLvlLbl val="0"/>
      </c:catAx>
      <c:valAx>
        <c:axId val="2964004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3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42009856"/>
        <c:axId val="42017536"/>
      </c:barChart>
      <c:catAx>
        <c:axId val="420098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17536"/>
        <c:crosses val="autoZero"/>
        <c:auto val="1"/>
        <c:lblAlgn val="ctr"/>
        <c:lblOffset val="100"/>
        <c:noMultiLvlLbl val="0"/>
      </c:catAx>
      <c:valAx>
        <c:axId val="4201753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0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295025776"/>
        <c:axId val="295013296"/>
      </c:barChart>
      <c:catAx>
        <c:axId val="2950257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013296"/>
        <c:crosses val="autoZero"/>
        <c:auto val="1"/>
        <c:lblAlgn val="ctr"/>
        <c:lblOffset val="100"/>
        <c:noMultiLvlLbl val="0"/>
      </c:catAx>
      <c:valAx>
        <c:axId val="29501329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02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IPL Dataset.xlsx]Matches win by team!PivotTable1</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800" b="1"/>
              <a:t>Matches win by Team wrt Batfirst and Fied First Since 2008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threePt" dir="t"/>
          </a:scene3d>
          <a:sp3d>
            <a:bevelT prst="angle"/>
          </a:sp3d>
        </c:spPr>
        <c:marker>
          <c:symbol val="none"/>
        </c:marker>
        <c:dLbl>
          <c:idx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oftEdge rad="673100"/>
          </a:effectLst>
          <a:scene3d>
            <a:camera prst="orthographicFront"/>
            <a:lightRig rig="sunset" dir="t"/>
          </a:scene3d>
          <a:sp3d prstMaterial="matte">
            <a:bevelT prst="relaxedInset"/>
          </a:sp3d>
        </c:spPr>
        <c:marker>
          <c:symbol val="none"/>
        </c:marker>
        <c:dLbl>
          <c:idx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a:bevelT prst="angle"/>
          </a:sp3d>
        </c:spPr>
        <c:marker>
          <c:symbol val="none"/>
        </c:marker>
        <c:dLbl>
          <c:idx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oftEdge rad="673100"/>
          </a:effectLst>
          <a:scene3d>
            <a:camera prst="orthographicFront"/>
            <a:lightRig rig="sunset" dir="t"/>
          </a:scene3d>
          <a:sp3d prstMaterial="matte">
            <a:bevelT prst="relaxedInset"/>
          </a:sp3d>
        </c:spPr>
        <c:marker>
          <c:symbol val="none"/>
        </c:marker>
        <c:dLbl>
          <c:idx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threePt" dir="t"/>
          </a:scene3d>
          <a:sp3d>
            <a:bevelT prst="angle"/>
          </a:sp3d>
        </c:spPr>
        <c:marker>
          <c:symbol val="none"/>
        </c:marker>
        <c:dLbl>
          <c:idx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oftEdge rad="673100"/>
          </a:effectLst>
          <a:scene3d>
            <a:camera prst="orthographicFront"/>
            <a:lightRig rig="sunset" dir="t"/>
          </a:scene3d>
          <a:sp3d prstMaterial="matte">
            <a:bevelT prst="relaxedInset"/>
          </a:sp3d>
        </c:spPr>
        <c:marker>
          <c:symbol val="none"/>
        </c:marker>
        <c:dLbl>
          <c:idx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56619346943125"/>
          <c:y val="0.20239898989898991"/>
          <c:w val="0.8565688129848209"/>
          <c:h val="0.42618673612768099"/>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a:scene3d>
              <a:camera prst="orthographicFront"/>
              <a:lightRig rig="threePt" dir="t"/>
            </a:scene3d>
            <a:sp3d>
              <a:bevelT prst="angle"/>
            </a:sp3d>
          </c:spPr>
          <c:invertIfNegative val="0"/>
          <c:dLbls>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2DFB-4D02-A996-962ECAFFAC48}"/>
            </c:ext>
          </c:extLst>
        </c:ser>
        <c:ser>
          <c:idx val="1"/>
          <c:order val="1"/>
          <c:tx>
            <c:strRef>
              <c:f>'Matches win by team'!$C$3:$C$4</c:f>
              <c:strCache>
                <c:ptCount val="1"/>
                <c:pt idx="0">
                  <c:v>field</c:v>
                </c:pt>
              </c:strCache>
            </c:strRef>
          </c:tx>
          <c:spPr>
            <a:solidFill>
              <a:schemeClr val="accent2"/>
            </a:solidFill>
            <a:ln>
              <a:noFill/>
            </a:ln>
            <a:effectLst>
              <a:softEdge rad="673100"/>
            </a:effectLst>
            <a:scene3d>
              <a:camera prst="orthographicFront"/>
              <a:lightRig rig="sunset" dir="t"/>
            </a:scene3d>
            <a:sp3d prstMaterial="matte">
              <a:bevelT prst="relaxedInset"/>
            </a:sp3d>
          </c:spPr>
          <c:invertIfNegative val="0"/>
          <c:dLbls>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win by team'!$C$5:$C$13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2DFB-4D02-A996-962ECAFFAC48}"/>
            </c:ext>
          </c:extLst>
        </c:ser>
        <c:dLbls>
          <c:dLblPos val="ctr"/>
          <c:showLegendKey val="0"/>
          <c:showVal val="1"/>
          <c:showCatName val="0"/>
          <c:showSerName val="0"/>
          <c:showPercent val="0"/>
          <c:showBubbleSize val="0"/>
        </c:dLbls>
        <c:gapWidth val="100"/>
        <c:overlap val="100"/>
        <c:axId val="2073628368"/>
        <c:axId val="2073614928"/>
      </c:barChart>
      <c:catAx>
        <c:axId val="207362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3614928"/>
        <c:crosses val="autoZero"/>
        <c:auto val="1"/>
        <c:lblAlgn val="ctr"/>
        <c:lblOffset val="100"/>
        <c:noMultiLvlLbl val="0"/>
      </c:catAx>
      <c:valAx>
        <c:axId val="20736149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3628368"/>
        <c:crosses val="autoZero"/>
        <c:crossBetween val="between"/>
      </c:valAx>
      <c:spPr>
        <a:noFill/>
        <a:ln>
          <a:noFill/>
        </a:ln>
        <a:effectLst/>
      </c:spPr>
    </c:plotArea>
    <c:legend>
      <c:legendPos val="r"/>
      <c:layout>
        <c:manualLayout>
          <c:xMode val="edge"/>
          <c:yMode val="edge"/>
          <c:x val="0.42376849259264987"/>
          <c:y val="7.5630650335374749E-2"/>
          <c:w val="0.14182853862324185"/>
          <c:h val="0.142046448739362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80000">
          <a:schemeClr val="accent1">
            <a:lumMod val="67000"/>
          </a:schemeClr>
        </a:gs>
        <a:gs pos="100000">
          <a:srgbClr val="7030A0"/>
        </a:gs>
        <a:gs pos="5000">
          <a:schemeClr val="accent1">
            <a:lumMod val="60000"/>
            <a:lumOff val="40000"/>
          </a:schemeClr>
        </a:gs>
      </a:gsLst>
      <a:lin ang="16200000" scaled="1"/>
      <a:tileRect/>
    </a:gradFill>
    <a:ln w="9525" cap="flat" cmpd="sng" algn="ctr">
      <a:noFill/>
      <a:round/>
    </a:ln>
    <a:effectLst>
      <a:glow rad="241300">
        <a:schemeClr val="accent1">
          <a:alpha val="0"/>
        </a:schemeClr>
      </a:glow>
      <a:innerShdw blurRad="114300">
        <a:prstClr val="black"/>
      </a:innerShdw>
      <a:softEdge rad="0"/>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IPL Dataset.xlsx]Toss Based decision!Toss Based</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wining</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5.1925508776071085E-2"/>
          <c:y val="0.21020997375328085"/>
          <c:w val="0.64556419205629278"/>
          <c:h val="0.68517835838701979"/>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778-4A5A-8098-911E56D33E9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778-4A5A-8098-911E56D33E9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0.16666666666666666</c:v>
                </c:pt>
                <c:pt idx="1">
                  <c:v>0.83333333333333337</c:v>
                </c:pt>
              </c:numCache>
            </c:numRef>
          </c:val>
          <c:extLst>
            <c:ext xmlns:c16="http://schemas.microsoft.com/office/drawing/2014/chart" uri="{C3380CC4-5D6E-409C-BE32-E72D297353CC}">
              <c16:uniqueId val="{00000004-2778-4A5A-8098-911E56D33E9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528565179352581"/>
          <c:y val="0.15098315835520557"/>
          <c:w val="0.23047681539807524"/>
          <c:h val="0.2534733158355205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rgbClr val="7030A0"/>
        </a:gs>
        <a:gs pos="12000">
          <a:schemeClr val="accent1">
            <a:lumMod val="45000"/>
            <a:lumOff val="55000"/>
          </a:schemeClr>
        </a:gs>
        <a:gs pos="48000">
          <a:srgbClr val="0070C0"/>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8BE6E70F-49DA-4E95-98F2-CB306077E495}">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800" b="1" i="0" u="none" strike="noStrike" baseline="0">
              <a:solidFill>
                <a:schemeClr val="tx1"/>
              </a:solidFill>
              <a:latin typeface="Calibri" panose="020F0502020204030204"/>
            </a:rPr>
            <a:t>Title Winners</a:t>
          </a:r>
        </a:p>
      </cx:txPr>
    </cx:title>
    <cx:plotArea>
      <cx:plotAreaRegion>
        <cx:series layoutId="treemap" uniqueId="{8BE6E70F-49DA-4E95-98F2-CB306077E495}">
          <cx:dataLabels pos="inEnd">
            <cx:visibility seriesName="0" categoryName="1" value="1"/>
            <cx:separator>
</cx:separator>
          </cx:dataLabels>
          <cx:dataId val="0"/>
          <cx:layoutPr>
            <cx:parentLabelLayout val="overlapping"/>
          </cx:layoutPr>
        </cx:series>
      </cx:plotAreaRegion>
    </cx:plotArea>
    <cx:legend pos="b" align="ctr" overlay="0"/>
  </cx:chart>
  <cx:spPr>
    <a:gradFill>
      <a:gsLst>
        <a:gs pos="91000">
          <a:srgbClr val="7030A0"/>
        </a:gs>
        <a:gs pos="48000">
          <a:schemeClr val="accent1">
            <a:lumMod val="97000"/>
            <a:lumOff val="3000"/>
          </a:schemeClr>
        </a:gs>
        <a:gs pos="100000">
          <a:schemeClr val="accent1">
            <a:lumMod val="60000"/>
            <a:lumOff val="40000"/>
          </a:schemeClr>
        </a:gs>
      </a:gsLst>
      <a:lin ang="16200000" scaled="1"/>
    </a:gra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6288460-998E-4755-90DB-E0FF560A58DD}">
  <sheetPr/>
  <sheetViews>
    <sheetView zoomScale="85"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5AB71C7F-ACC7-4705-916F-540EED532AE9}">
  <sheetPr/>
  <sheetViews>
    <sheetView zoomScale="10"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D49FBC9-D9CF-461D-8903-656BAE83E1FA}">
  <sheetPr/>
  <sheetViews>
    <sheetView zoomScale="1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1.xml"/><Relationship Id="rId4" Type="http://schemas.microsoft.com/office/2014/relationships/chartEx" Target="../charts/chartEx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289560</xdr:colOff>
      <xdr:row>10</xdr:row>
      <xdr:rowOff>60960</xdr:rowOff>
    </xdr:from>
    <xdr:to>
      <xdr:col>11</xdr:col>
      <xdr:colOff>502920</xdr:colOff>
      <xdr:row>29</xdr:row>
      <xdr:rowOff>137160</xdr:rowOff>
    </xdr:to>
    <xdr:graphicFrame macro="">
      <xdr:nvGraphicFramePr>
        <xdr:cNvPr id="2" name="Chart 1">
          <a:extLst>
            <a:ext uri="{FF2B5EF4-FFF2-40B4-BE49-F238E27FC236}">
              <a16:creationId xmlns:a16="http://schemas.microsoft.com/office/drawing/2014/main" id="{9B12A6AD-397A-8C4A-3B3A-AB86DDAF71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76200</xdr:colOff>
      <xdr:row>0</xdr:row>
      <xdr:rowOff>76200</xdr:rowOff>
    </xdr:from>
    <xdr:to>
      <xdr:col>5</xdr:col>
      <xdr:colOff>564078</xdr:colOff>
      <xdr:row>4</xdr:row>
      <xdr:rowOff>160020</xdr:rowOff>
    </xdr:to>
    <xdr:sp macro="" textlink="">
      <xdr:nvSpPr>
        <xdr:cNvPr id="2" name="Rectangle: Rounded Corners 1">
          <a:extLst>
            <a:ext uri="{FF2B5EF4-FFF2-40B4-BE49-F238E27FC236}">
              <a16:creationId xmlns:a16="http://schemas.microsoft.com/office/drawing/2014/main" id="{9043CB75-ACC8-0C58-637F-D99AEC65B677}"/>
            </a:ext>
          </a:extLst>
        </xdr:cNvPr>
        <xdr:cNvSpPr/>
      </xdr:nvSpPr>
      <xdr:spPr>
        <a:xfrm>
          <a:off x="76200" y="76200"/>
          <a:ext cx="3852553" cy="875508"/>
        </a:xfrm>
        <a:prstGeom prst="roundRect">
          <a:avLst/>
        </a:prstGeom>
        <a:gradFill>
          <a:gsLst>
            <a:gs pos="61000">
              <a:schemeClr val="accent1">
                <a:lumMod val="67000"/>
              </a:schemeClr>
            </a:gs>
            <a:gs pos="97000">
              <a:srgbClr val="7030A0"/>
            </a:gs>
            <a:gs pos="1000">
              <a:schemeClr val="accent1">
                <a:lumMod val="60000"/>
                <a:lumOff val="40000"/>
              </a:schemeClr>
            </a:gs>
          </a:gsLst>
          <a:lin ang="162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INDIAN</a:t>
          </a:r>
          <a:r>
            <a:rPr lang="en-US" sz="2000" b="1" baseline="0"/>
            <a:t> PREMIER LEAGUE ANALYSIS</a:t>
          </a:r>
          <a:endParaRPr lang="en-US" sz="2000" b="1"/>
        </a:p>
      </xdr:txBody>
    </xdr:sp>
    <xdr:clientData/>
  </xdr:twoCellAnchor>
  <xdr:twoCellAnchor>
    <xdr:from>
      <xdr:col>6</xdr:col>
      <xdr:colOff>64276</xdr:colOff>
      <xdr:row>0</xdr:row>
      <xdr:rowOff>125025</xdr:rowOff>
    </xdr:from>
    <xdr:to>
      <xdr:col>10</xdr:col>
      <xdr:colOff>356259</xdr:colOff>
      <xdr:row>4</xdr:row>
      <xdr:rowOff>187436</xdr:rowOff>
    </xdr:to>
    <xdr:grpSp>
      <xdr:nvGrpSpPr>
        <xdr:cNvPr id="3" name="Group 2">
          <a:extLst>
            <a:ext uri="{FF2B5EF4-FFF2-40B4-BE49-F238E27FC236}">
              <a16:creationId xmlns:a16="http://schemas.microsoft.com/office/drawing/2014/main" id="{16876E76-8296-4C08-A6E9-AB4BDB3FFEE5}"/>
            </a:ext>
          </a:extLst>
        </xdr:cNvPr>
        <xdr:cNvGrpSpPr/>
      </xdr:nvGrpSpPr>
      <xdr:grpSpPr>
        <a:xfrm>
          <a:off x="4113762" y="125025"/>
          <a:ext cx="2991640" cy="846182"/>
          <a:chOff x="3937592" y="2112476"/>
          <a:chExt cx="1380096" cy="833562"/>
        </a:xfrm>
        <a:gradFill>
          <a:gsLst>
            <a:gs pos="68000">
              <a:schemeClr val="accent1">
                <a:lumMod val="67000"/>
              </a:schemeClr>
            </a:gs>
            <a:gs pos="91000">
              <a:srgbClr val="7030A0"/>
            </a:gs>
            <a:gs pos="21000">
              <a:schemeClr val="accent1">
                <a:lumMod val="60000"/>
                <a:lumOff val="40000"/>
              </a:schemeClr>
            </a:gs>
          </a:gsLst>
          <a:lin ang="16200000" scaled="1"/>
        </a:gradFill>
      </xdr:grpSpPr>
      <xdr:sp macro="" textlink="Sheet8!G4">
        <xdr:nvSpPr>
          <xdr:cNvPr id="4" name="Arrow: Chevron 3">
            <a:extLst>
              <a:ext uri="{FF2B5EF4-FFF2-40B4-BE49-F238E27FC236}">
                <a16:creationId xmlns:a16="http://schemas.microsoft.com/office/drawing/2014/main" id="{57EE1826-5C58-98D4-1F40-283900A98925}"/>
              </a:ext>
            </a:extLst>
          </xdr:cNvPr>
          <xdr:cNvSpPr/>
        </xdr:nvSpPr>
        <xdr:spPr>
          <a:xfrm>
            <a:off x="3937592" y="2112476"/>
            <a:ext cx="1346150" cy="519614"/>
          </a:xfrm>
          <a:prstGeom prst="chevron">
            <a:avLst>
              <a:gd name="adj" fmla="val 4000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6D0A4395-1099-4EFD-8AB3-DFE502DE3CFB}" type="TxLink">
              <a:rPr lang="en-US" sz="1600" b="1" i="0" u="none" strike="noStrike">
                <a:solidFill>
                  <a:srgbClr val="333333"/>
                </a:solidFill>
                <a:latin typeface="Calibri"/>
                <a:cs typeface="Calibri"/>
              </a:rPr>
              <a:pPr algn="ctr"/>
              <a:t>Season</a:t>
            </a:fld>
            <a:endParaRPr lang="en-US" sz="1600"/>
          </a:p>
        </xdr:txBody>
      </xdr:sp>
      <xdr:sp macro="" textlink="Sheet8!G5">
        <xdr:nvSpPr>
          <xdr:cNvPr id="5" name="Freeform: Shape 4">
            <a:extLst>
              <a:ext uri="{FF2B5EF4-FFF2-40B4-BE49-F238E27FC236}">
                <a16:creationId xmlns:a16="http://schemas.microsoft.com/office/drawing/2014/main" id="{4E39E53C-DED5-BB66-70F7-E045EAF26976}"/>
              </a:ext>
            </a:extLst>
          </xdr:cNvPr>
          <xdr:cNvSpPr/>
        </xdr:nvSpPr>
        <xdr:spPr>
          <a:xfrm>
            <a:off x="4180939" y="242642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grp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96A1430-F5DC-4244-A74D-5A5F96E14BA6}" type="TxLink">
              <a:rPr lang="en-US" sz="1600" b="1" i="0" u="none" strike="noStrike" kern="1200">
                <a:solidFill>
                  <a:srgbClr val="000000"/>
                </a:solidFill>
                <a:latin typeface="Calibri"/>
                <a:cs typeface="Calibri"/>
              </a:rPr>
              <a:t>IPL-2018</a:t>
            </a:fld>
            <a:endParaRPr lang="en-US" sz="1600" b="1" kern="1200"/>
          </a:p>
        </xdr:txBody>
      </xdr:sp>
    </xdr:grpSp>
    <xdr:clientData/>
  </xdr:twoCellAnchor>
  <xdr:twoCellAnchor>
    <xdr:from>
      <xdr:col>10</xdr:col>
      <xdr:colOff>415637</xdr:colOff>
      <xdr:row>0</xdr:row>
      <xdr:rowOff>125335</xdr:rowOff>
    </xdr:from>
    <xdr:to>
      <xdr:col>15</xdr:col>
      <xdr:colOff>103740</xdr:colOff>
      <xdr:row>4</xdr:row>
      <xdr:rowOff>178675</xdr:rowOff>
    </xdr:to>
    <xdr:grpSp>
      <xdr:nvGrpSpPr>
        <xdr:cNvPr id="6" name="Group 5">
          <a:extLst>
            <a:ext uri="{FF2B5EF4-FFF2-40B4-BE49-F238E27FC236}">
              <a16:creationId xmlns:a16="http://schemas.microsoft.com/office/drawing/2014/main" id="{C526362B-12A1-4553-8F24-DE38F672679B}"/>
            </a:ext>
          </a:extLst>
        </xdr:cNvPr>
        <xdr:cNvGrpSpPr/>
      </xdr:nvGrpSpPr>
      <xdr:grpSpPr>
        <a:xfrm>
          <a:off x="7164780" y="125335"/>
          <a:ext cx="3062674" cy="837111"/>
          <a:chOff x="3882925" y="2121261"/>
          <a:chExt cx="1434763" cy="824777"/>
        </a:xfrm>
        <a:gradFill>
          <a:gsLst>
            <a:gs pos="63000">
              <a:schemeClr val="accent1">
                <a:lumMod val="67000"/>
              </a:schemeClr>
            </a:gs>
            <a:gs pos="90000">
              <a:srgbClr val="7030A0"/>
            </a:gs>
            <a:gs pos="20000">
              <a:schemeClr val="accent1">
                <a:lumMod val="60000"/>
                <a:lumOff val="40000"/>
              </a:schemeClr>
            </a:gs>
          </a:gsLst>
          <a:lin ang="16200000" scaled="1"/>
        </a:gradFill>
      </xdr:grpSpPr>
      <xdr:sp macro="" textlink="Sheet8!H4">
        <xdr:nvSpPr>
          <xdr:cNvPr id="7" name="Arrow: Chevron 6">
            <a:extLst>
              <a:ext uri="{FF2B5EF4-FFF2-40B4-BE49-F238E27FC236}">
                <a16:creationId xmlns:a16="http://schemas.microsoft.com/office/drawing/2014/main" id="{A7E27699-23E1-921D-979B-2F17C1484373}"/>
              </a:ext>
            </a:extLst>
          </xdr:cNvPr>
          <xdr:cNvSpPr/>
        </xdr:nvSpPr>
        <xdr:spPr>
          <a:xfrm>
            <a:off x="3882925" y="2121261"/>
            <a:ext cx="1346150" cy="519614"/>
          </a:xfrm>
          <a:prstGeom prst="chevron">
            <a:avLst>
              <a:gd name="adj" fmla="val 4000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F3ECD824-D635-47E5-81F3-C9E5F4B103DA}" type="TxLink">
              <a:rPr lang="en-US" sz="1400" b="1" i="0" u="none" strike="noStrike">
                <a:solidFill>
                  <a:srgbClr val="333333"/>
                </a:solidFill>
                <a:latin typeface="Calibri"/>
                <a:cs typeface="Calibri"/>
              </a:rPr>
              <a:pPr algn="ctr"/>
              <a:t>Winner</a:t>
            </a:fld>
            <a:endParaRPr lang="en-US" sz="1400"/>
          </a:p>
        </xdr:txBody>
      </xdr:sp>
      <xdr:sp macro="" textlink="Sheet8!H5">
        <xdr:nvSpPr>
          <xdr:cNvPr id="8" name="Freeform: Shape 7">
            <a:extLst>
              <a:ext uri="{FF2B5EF4-FFF2-40B4-BE49-F238E27FC236}">
                <a16:creationId xmlns:a16="http://schemas.microsoft.com/office/drawing/2014/main" id="{497D8CD5-7450-C1E4-5523-2FD683510069}"/>
              </a:ext>
            </a:extLst>
          </xdr:cNvPr>
          <xdr:cNvSpPr/>
        </xdr:nvSpPr>
        <xdr:spPr>
          <a:xfrm>
            <a:off x="4180939" y="242642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grp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C6AA795-15D6-4829-820A-9AD9B00E91F4}" type="TxLink">
              <a:rPr lang="en-US" sz="1600" b="1" i="0" u="none" strike="noStrike" kern="1200">
                <a:solidFill>
                  <a:srgbClr val="000000"/>
                </a:solidFill>
                <a:latin typeface="Calibri"/>
                <a:cs typeface="Calibri"/>
              </a:rPr>
              <a:t>Chennai Super Kings</a:t>
            </a:fld>
            <a:endParaRPr lang="en-US" sz="1600" b="1" kern="1200"/>
          </a:p>
        </xdr:txBody>
      </xdr:sp>
    </xdr:grpSp>
    <xdr:clientData/>
  </xdr:twoCellAnchor>
  <xdr:twoCellAnchor>
    <xdr:from>
      <xdr:col>15</xdr:col>
      <xdr:colOff>148443</xdr:colOff>
      <xdr:row>0</xdr:row>
      <xdr:rowOff>123059</xdr:rowOff>
    </xdr:from>
    <xdr:to>
      <xdr:col>19</xdr:col>
      <xdr:colOff>267765</xdr:colOff>
      <xdr:row>4</xdr:row>
      <xdr:rowOff>176399</xdr:rowOff>
    </xdr:to>
    <xdr:grpSp>
      <xdr:nvGrpSpPr>
        <xdr:cNvPr id="9" name="Group 8">
          <a:extLst>
            <a:ext uri="{FF2B5EF4-FFF2-40B4-BE49-F238E27FC236}">
              <a16:creationId xmlns:a16="http://schemas.microsoft.com/office/drawing/2014/main" id="{29533787-BD7D-4552-BD3E-47DD8C6B3C9A}"/>
            </a:ext>
          </a:extLst>
        </xdr:cNvPr>
        <xdr:cNvGrpSpPr/>
      </xdr:nvGrpSpPr>
      <xdr:grpSpPr>
        <a:xfrm>
          <a:off x="10272157" y="123059"/>
          <a:ext cx="2818979" cy="837111"/>
          <a:chOff x="3882925" y="2121261"/>
          <a:chExt cx="1434763" cy="824777"/>
        </a:xfrm>
        <a:gradFill>
          <a:gsLst>
            <a:gs pos="55000">
              <a:schemeClr val="accent1">
                <a:lumMod val="67000"/>
              </a:schemeClr>
            </a:gs>
            <a:gs pos="97000">
              <a:srgbClr val="7030A0"/>
            </a:gs>
            <a:gs pos="24000">
              <a:schemeClr val="accent1">
                <a:lumMod val="60000"/>
                <a:lumOff val="40000"/>
              </a:schemeClr>
            </a:gs>
          </a:gsLst>
          <a:lin ang="16200000" scaled="1"/>
        </a:gradFill>
      </xdr:grpSpPr>
      <xdr:sp macro="" textlink="Sheet8!I4">
        <xdr:nvSpPr>
          <xdr:cNvPr id="10" name="Arrow: Chevron 9">
            <a:extLst>
              <a:ext uri="{FF2B5EF4-FFF2-40B4-BE49-F238E27FC236}">
                <a16:creationId xmlns:a16="http://schemas.microsoft.com/office/drawing/2014/main" id="{2DDC8EEC-3275-7116-4222-26AFC44B3654}"/>
              </a:ext>
            </a:extLst>
          </xdr:cNvPr>
          <xdr:cNvSpPr/>
        </xdr:nvSpPr>
        <xdr:spPr>
          <a:xfrm>
            <a:off x="3882925" y="2121261"/>
            <a:ext cx="1346150" cy="519614"/>
          </a:xfrm>
          <a:prstGeom prst="chevron">
            <a:avLst>
              <a:gd name="adj" fmla="val 4000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E4886DA0-2F49-414E-8C08-C0FAB17A21A9}" type="TxLink">
              <a:rPr lang="en-US" sz="1400" b="1" i="0" u="none" strike="noStrike">
                <a:solidFill>
                  <a:srgbClr val="333333"/>
                </a:solidFill>
                <a:latin typeface="Calibri"/>
                <a:cs typeface="Calibri"/>
              </a:rPr>
              <a:pPr algn="ctr"/>
              <a:t>Runner Up</a:t>
            </a:fld>
            <a:endParaRPr lang="en-US" sz="1400"/>
          </a:p>
        </xdr:txBody>
      </xdr:sp>
      <xdr:sp macro="" textlink="Sheet8!I5">
        <xdr:nvSpPr>
          <xdr:cNvPr id="11" name="Freeform: Shape 10">
            <a:extLst>
              <a:ext uri="{FF2B5EF4-FFF2-40B4-BE49-F238E27FC236}">
                <a16:creationId xmlns:a16="http://schemas.microsoft.com/office/drawing/2014/main" id="{7E7BA11B-2283-FC6A-5E83-CAE7BFF31160}"/>
              </a:ext>
            </a:extLst>
          </xdr:cNvPr>
          <xdr:cNvSpPr/>
        </xdr:nvSpPr>
        <xdr:spPr>
          <a:xfrm>
            <a:off x="4180939" y="242642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grp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673B0DA-38CB-4CE2-B8D9-86D446B3D441}" type="TxLink">
              <a:rPr lang="en-US" sz="1600" b="1" i="0" u="none" strike="noStrike" kern="1200">
                <a:solidFill>
                  <a:srgbClr val="000000"/>
                </a:solidFill>
                <a:latin typeface="Calibri"/>
                <a:cs typeface="Calibri"/>
              </a:rPr>
              <a:t>Sunrisers Hyderabad</a:t>
            </a:fld>
            <a:endParaRPr lang="en-US" sz="1600" b="1" kern="1200"/>
          </a:p>
        </xdr:txBody>
      </xdr:sp>
    </xdr:grpSp>
    <xdr:clientData/>
  </xdr:twoCellAnchor>
  <xdr:twoCellAnchor>
    <xdr:from>
      <xdr:col>19</xdr:col>
      <xdr:colOff>336469</xdr:colOff>
      <xdr:row>0</xdr:row>
      <xdr:rowOff>145062</xdr:rowOff>
    </xdr:from>
    <xdr:to>
      <xdr:col>23</xdr:col>
      <xdr:colOff>534909</xdr:colOff>
      <xdr:row>5</xdr:row>
      <xdr:rowOff>480</xdr:rowOff>
    </xdr:to>
    <xdr:grpSp>
      <xdr:nvGrpSpPr>
        <xdr:cNvPr id="12" name="Group 11">
          <a:extLst>
            <a:ext uri="{FF2B5EF4-FFF2-40B4-BE49-F238E27FC236}">
              <a16:creationId xmlns:a16="http://schemas.microsoft.com/office/drawing/2014/main" id="{7FAD1192-8914-4C62-80F1-14E62D92BF7D}"/>
            </a:ext>
          </a:extLst>
        </xdr:cNvPr>
        <xdr:cNvGrpSpPr/>
      </xdr:nvGrpSpPr>
      <xdr:grpSpPr>
        <a:xfrm>
          <a:off x="13159840" y="145062"/>
          <a:ext cx="2898098" cy="835132"/>
          <a:chOff x="3882925" y="2121261"/>
          <a:chExt cx="1434763" cy="824777"/>
        </a:xfrm>
        <a:gradFill>
          <a:gsLst>
            <a:gs pos="50000">
              <a:schemeClr val="accent1">
                <a:lumMod val="67000"/>
              </a:schemeClr>
            </a:gs>
            <a:gs pos="91000">
              <a:srgbClr val="7030A0"/>
            </a:gs>
            <a:gs pos="21000">
              <a:schemeClr val="accent1">
                <a:lumMod val="60000"/>
                <a:lumOff val="40000"/>
              </a:schemeClr>
            </a:gs>
          </a:gsLst>
          <a:lin ang="16200000" scaled="1"/>
        </a:gradFill>
      </xdr:grpSpPr>
      <xdr:sp macro="" textlink="Sheet8!J4">
        <xdr:nvSpPr>
          <xdr:cNvPr id="13" name="Arrow: Chevron 12">
            <a:extLst>
              <a:ext uri="{FF2B5EF4-FFF2-40B4-BE49-F238E27FC236}">
                <a16:creationId xmlns:a16="http://schemas.microsoft.com/office/drawing/2014/main" id="{4EAEB109-980C-585C-6A10-30501541B719}"/>
              </a:ext>
            </a:extLst>
          </xdr:cNvPr>
          <xdr:cNvSpPr/>
        </xdr:nvSpPr>
        <xdr:spPr>
          <a:xfrm>
            <a:off x="3882925" y="2121261"/>
            <a:ext cx="1346150" cy="519614"/>
          </a:xfrm>
          <a:prstGeom prst="chevron">
            <a:avLst>
              <a:gd name="adj" fmla="val 4000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9464E68F-44AF-49F1-96C0-91D7FC5AC85C}" type="TxLink">
              <a:rPr lang="en-US" sz="1400" b="1" i="0" u="none" strike="noStrike">
                <a:solidFill>
                  <a:srgbClr val="333333"/>
                </a:solidFill>
                <a:latin typeface="Calibri"/>
                <a:cs typeface="Calibri"/>
              </a:rPr>
              <a:pPr algn="ctr"/>
              <a:t>Player of the Match</a:t>
            </a:fld>
            <a:endParaRPr lang="en-US" sz="1400"/>
          </a:p>
        </xdr:txBody>
      </xdr:sp>
      <xdr:sp macro="" textlink="Sheet8!J5">
        <xdr:nvSpPr>
          <xdr:cNvPr id="14" name="Freeform: Shape 13">
            <a:extLst>
              <a:ext uri="{FF2B5EF4-FFF2-40B4-BE49-F238E27FC236}">
                <a16:creationId xmlns:a16="http://schemas.microsoft.com/office/drawing/2014/main" id="{79627BAE-758B-1D20-6789-5687F5813B54}"/>
              </a:ext>
            </a:extLst>
          </xdr:cNvPr>
          <xdr:cNvSpPr/>
        </xdr:nvSpPr>
        <xdr:spPr>
          <a:xfrm>
            <a:off x="4180939" y="242642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grp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57C2F43-C303-47FF-ACF3-C6C2C0BD8E02}" type="TxLink">
              <a:rPr lang="en-US" sz="1600" b="1" i="0" u="none" strike="noStrike" kern="1200">
                <a:solidFill>
                  <a:srgbClr val="000000"/>
                </a:solidFill>
                <a:latin typeface="Calibri"/>
                <a:cs typeface="Calibri"/>
              </a:rPr>
              <a:t>Shane Watson</a:t>
            </a:fld>
            <a:endParaRPr lang="en-US" sz="1600" b="1" kern="1200"/>
          </a:p>
        </xdr:txBody>
      </xdr:sp>
    </xdr:grpSp>
    <xdr:clientData/>
  </xdr:twoCellAnchor>
  <xdr:twoCellAnchor>
    <xdr:from>
      <xdr:col>0</xdr:col>
      <xdr:colOff>106680</xdr:colOff>
      <xdr:row>7</xdr:row>
      <xdr:rowOff>167641</xdr:rowOff>
    </xdr:from>
    <xdr:to>
      <xdr:col>12</xdr:col>
      <xdr:colOff>534389</xdr:colOff>
      <xdr:row>23</xdr:row>
      <xdr:rowOff>1</xdr:rowOff>
    </xdr:to>
    <xdr:graphicFrame macro="">
      <xdr:nvGraphicFramePr>
        <xdr:cNvPr id="16" name="Chart 15">
          <a:extLst>
            <a:ext uri="{FF2B5EF4-FFF2-40B4-BE49-F238E27FC236}">
              <a16:creationId xmlns:a16="http://schemas.microsoft.com/office/drawing/2014/main" id="{33520DA4-DA44-4984-89C1-6A61A8EEB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608552</xdr:colOff>
      <xdr:row>7</xdr:row>
      <xdr:rowOff>167640</xdr:rowOff>
    </xdr:from>
    <xdr:to>
      <xdr:col>18</xdr:col>
      <xdr:colOff>573974</xdr:colOff>
      <xdr:row>23</xdr:row>
      <xdr:rowOff>8759</xdr:rowOff>
    </xdr:to>
    <xdr:graphicFrame macro="">
      <xdr:nvGraphicFramePr>
        <xdr:cNvPr id="17" name="Chart 16">
          <a:extLst>
            <a:ext uri="{FF2B5EF4-FFF2-40B4-BE49-F238E27FC236}">
              <a16:creationId xmlns:a16="http://schemas.microsoft.com/office/drawing/2014/main" id="{44DE7BA4-D386-4753-BC65-A3AED00168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630847</xdr:colOff>
      <xdr:row>7</xdr:row>
      <xdr:rowOff>146622</xdr:rowOff>
    </xdr:from>
    <xdr:to>
      <xdr:col>23</xdr:col>
      <xdr:colOff>595813</xdr:colOff>
      <xdr:row>40</xdr:row>
      <xdr:rowOff>168234</xdr:rowOff>
    </xdr:to>
    <xdr:graphicFrame macro="">
      <xdr:nvGraphicFramePr>
        <xdr:cNvPr id="18" name="Chart 17">
          <a:extLst>
            <a:ext uri="{FF2B5EF4-FFF2-40B4-BE49-F238E27FC236}">
              <a16:creationId xmlns:a16="http://schemas.microsoft.com/office/drawing/2014/main" id="{5937D3CD-9B2F-4CC8-B61A-6D3908D6F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102971</xdr:colOff>
      <xdr:row>23</xdr:row>
      <xdr:rowOff>51485</xdr:rowOff>
    </xdr:from>
    <xdr:to>
      <xdr:col>9</xdr:col>
      <xdr:colOff>326571</xdr:colOff>
      <xdr:row>41</xdr:row>
      <xdr:rowOff>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295EC7F7-64FE-45A3-93B9-C322994712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2971" y="4603693"/>
              <a:ext cx="6280016" cy="3511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366156</xdr:colOff>
      <xdr:row>23</xdr:row>
      <xdr:rowOff>61784</xdr:rowOff>
    </xdr:from>
    <xdr:to>
      <xdr:col>18</xdr:col>
      <xdr:colOff>583871</xdr:colOff>
      <xdr:row>41</xdr:row>
      <xdr:rowOff>0</xdr:rowOff>
    </xdr:to>
    <xdr:graphicFrame macro="">
      <xdr:nvGraphicFramePr>
        <xdr:cNvPr id="20" name="Chart 19">
          <a:extLst>
            <a:ext uri="{FF2B5EF4-FFF2-40B4-BE49-F238E27FC236}">
              <a16:creationId xmlns:a16="http://schemas.microsoft.com/office/drawing/2014/main" id="{402E9E91-326A-4103-A84B-E7D378A96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114296</xdr:colOff>
      <xdr:row>5</xdr:row>
      <xdr:rowOff>54293</xdr:rowOff>
    </xdr:from>
    <xdr:to>
      <xdr:col>23</xdr:col>
      <xdr:colOff>564075</xdr:colOff>
      <xdr:row>7</xdr:row>
      <xdr:rowOff>142875</xdr:rowOff>
    </xdr:to>
    <mc:AlternateContent xmlns:mc="http://schemas.openxmlformats.org/markup-compatibility/2006">
      <mc:Choice xmlns:a14="http://schemas.microsoft.com/office/drawing/2010/main" Requires="a14">
        <xdr:graphicFrame macro="">
          <xdr:nvGraphicFramePr>
            <xdr:cNvPr id="15" name="season 3">
              <a:extLst>
                <a:ext uri="{FF2B5EF4-FFF2-40B4-BE49-F238E27FC236}">
                  <a16:creationId xmlns:a16="http://schemas.microsoft.com/office/drawing/2014/main" id="{9E6D7A2D-258E-4FA7-A664-1ADBBCC3EC0F}"/>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114296" y="1034007"/>
              <a:ext cx="15972808" cy="4804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266700</xdr:colOff>
      <xdr:row>6</xdr:row>
      <xdr:rowOff>60960</xdr:rowOff>
    </xdr:from>
    <xdr:to>
      <xdr:col>8</xdr:col>
      <xdr:colOff>472440</xdr:colOff>
      <xdr:row>19</xdr:row>
      <xdr:rowOff>160020</xdr:rowOff>
    </xdr:to>
    <xdr:graphicFrame macro="">
      <xdr:nvGraphicFramePr>
        <xdr:cNvPr id="2" name="Chart 1">
          <a:extLst>
            <a:ext uri="{FF2B5EF4-FFF2-40B4-BE49-F238E27FC236}">
              <a16:creationId xmlns:a16="http://schemas.microsoft.com/office/drawing/2014/main" id="{B21373F9-F061-E112-407E-799A0C099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41910</xdr:colOff>
      <xdr:row>1</xdr:row>
      <xdr:rowOff>175260</xdr:rowOff>
    </xdr:from>
    <xdr:to>
      <xdr:col>11</xdr:col>
      <xdr:colOff>590550</xdr:colOff>
      <xdr:row>25</xdr:row>
      <xdr:rowOff>129540</xdr:rowOff>
    </xdr:to>
    <xdr:graphicFrame macro="">
      <xdr:nvGraphicFramePr>
        <xdr:cNvPr id="2" name="Chart 1">
          <a:extLst>
            <a:ext uri="{FF2B5EF4-FFF2-40B4-BE49-F238E27FC236}">
              <a16:creationId xmlns:a16="http://schemas.microsoft.com/office/drawing/2014/main" id="{7F6F0F31-B9C6-1FB9-AA25-8B1F84A18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586740</xdr:colOff>
      <xdr:row>6</xdr:row>
      <xdr:rowOff>30480</xdr:rowOff>
    </xdr:from>
    <xdr:to>
      <xdr:col>10</xdr:col>
      <xdr:colOff>403860</xdr:colOff>
      <xdr:row>19</xdr:row>
      <xdr:rowOff>150495</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0AE54929-24FD-B8EE-B1AE-5158B11EB7DF}"/>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8450580" y="121920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60960</xdr:colOff>
      <xdr:row>2</xdr:row>
      <xdr:rowOff>91440</xdr:rowOff>
    </xdr:from>
    <xdr:to>
      <xdr:col>12</xdr:col>
      <xdr:colOff>548640</xdr:colOff>
      <xdr:row>16</xdr:row>
      <xdr:rowOff>13335</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9AD7F2D5-4243-5206-23FC-1D5133F89706}"/>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8702040" y="48768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407670</xdr:colOff>
      <xdr:row>5</xdr:row>
      <xdr:rowOff>190500</xdr:rowOff>
    </xdr:from>
    <xdr:to>
      <xdr:col>9</xdr:col>
      <xdr:colOff>228600</xdr:colOff>
      <xdr:row>19</xdr:row>
      <xdr:rowOff>160020</xdr:rowOff>
    </xdr:to>
    <xdr:graphicFrame macro="">
      <xdr:nvGraphicFramePr>
        <xdr:cNvPr id="3" name="Chart 2">
          <a:extLst>
            <a:ext uri="{FF2B5EF4-FFF2-40B4-BE49-F238E27FC236}">
              <a16:creationId xmlns:a16="http://schemas.microsoft.com/office/drawing/2014/main" id="{6F8AB958-42AB-B3AD-2C6E-84AD0D89F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312420</xdr:colOff>
      <xdr:row>7</xdr:row>
      <xdr:rowOff>83820</xdr:rowOff>
    </xdr:from>
    <xdr:to>
      <xdr:col>17</xdr:col>
      <xdr:colOff>129540</xdr:colOff>
      <xdr:row>21</xdr:row>
      <xdr:rowOff>5715</xdr:rowOff>
    </xdr:to>
    <mc:AlternateContent xmlns:mc="http://schemas.openxmlformats.org/markup-compatibility/2006">
      <mc:Choice xmlns:a14="http://schemas.microsoft.com/office/drawing/2010/main" Requires="a14">
        <xdr:graphicFrame macro="">
          <xdr:nvGraphicFramePr>
            <xdr:cNvPr id="4" name="season 4">
              <a:extLst>
                <a:ext uri="{FF2B5EF4-FFF2-40B4-BE49-F238E27FC236}">
                  <a16:creationId xmlns:a16="http://schemas.microsoft.com/office/drawing/2014/main" id="{C52FFEC8-D20A-4FD2-BF75-D6769501B1CD}"/>
                </a:ext>
              </a:extLst>
            </xdr:cNvPr>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dr:sp macro="" textlink="">
          <xdr:nvSpPr>
            <xdr:cNvPr id="0" name=""/>
            <xdr:cNvSpPr>
              <a:spLocks noTextEdit="1"/>
            </xdr:cNvSpPr>
          </xdr:nvSpPr>
          <xdr:spPr>
            <a:xfrm>
              <a:off x="11635740" y="147066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647700</xdr:colOff>
      <xdr:row>3</xdr:row>
      <xdr:rowOff>53340</xdr:rowOff>
    </xdr:from>
    <xdr:to>
      <xdr:col>15</xdr:col>
      <xdr:colOff>167640</xdr:colOff>
      <xdr:row>10</xdr:row>
      <xdr:rowOff>142875</xdr:rowOff>
    </xdr:to>
    <mc:AlternateContent xmlns:mc="http://schemas.openxmlformats.org/markup-compatibility/2006">
      <mc:Choice xmlns:a14="http://schemas.microsoft.com/office/drawing/2010/main" Requires="a14">
        <xdr:graphicFrame macro="">
          <xdr:nvGraphicFramePr>
            <xdr:cNvPr id="2" name="season 2">
              <a:extLst>
                <a:ext uri="{FF2B5EF4-FFF2-40B4-BE49-F238E27FC236}">
                  <a16:creationId xmlns:a16="http://schemas.microsoft.com/office/drawing/2014/main" id="{04AE4E34-CB84-0B03-046F-8FAC18578186}"/>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9273540" y="64770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198121</xdr:colOff>
      <xdr:row>8</xdr:row>
      <xdr:rowOff>104847</xdr:rowOff>
    </xdr:from>
    <xdr:to>
      <xdr:col>10</xdr:col>
      <xdr:colOff>113229</xdr:colOff>
      <xdr:row>9</xdr:row>
      <xdr:rowOff>576218</xdr:rowOff>
    </xdr:to>
    <xdr:grpSp>
      <xdr:nvGrpSpPr>
        <xdr:cNvPr id="4" name="Group 3">
          <a:extLst>
            <a:ext uri="{FF2B5EF4-FFF2-40B4-BE49-F238E27FC236}">
              <a16:creationId xmlns:a16="http://schemas.microsoft.com/office/drawing/2014/main" id="{30FA0CDB-7562-1CCA-FFF9-30789A86EBD2}"/>
            </a:ext>
          </a:extLst>
        </xdr:cNvPr>
        <xdr:cNvGrpSpPr/>
      </xdr:nvGrpSpPr>
      <xdr:grpSpPr>
        <a:xfrm>
          <a:off x="5844541" y="2025087"/>
          <a:ext cx="1774388" cy="1020011"/>
          <a:chOff x="3882925" y="2121261"/>
          <a:chExt cx="1434763" cy="824777"/>
        </a:xfrm>
      </xdr:grpSpPr>
      <xdr:sp macro="" textlink="">
        <xdr:nvSpPr>
          <xdr:cNvPr id="5" name="Arrow: Chevron 4">
            <a:extLst>
              <a:ext uri="{FF2B5EF4-FFF2-40B4-BE49-F238E27FC236}">
                <a16:creationId xmlns:a16="http://schemas.microsoft.com/office/drawing/2014/main" id="{0F78C0E7-BBA2-03B5-C393-D0037BBC1AC2}"/>
              </a:ext>
            </a:extLst>
          </xdr:cNvPr>
          <xdr:cNvSpPr/>
        </xdr:nvSpPr>
        <xdr:spPr>
          <a:xfrm>
            <a:off x="3882925" y="212126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E0D85825-E015-D7D7-887C-ABBE5B5FDC37}"/>
              </a:ext>
            </a:extLst>
          </xdr:cNvPr>
          <xdr:cNvSpPr/>
        </xdr:nvSpPr>
        <xdr:spPr>
          <a:xfrm>
            <a:off x="4180939" y="242642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788670</xdr:colOff>
      <xdr:row>10</xdr:row>
      <xdr:rowOff>190500</xdr:rowOff>
    </xdr:from>
    <xdr:to>
      <xdr:col>5</xdr:col>
      <xdr:colOff>26670</xdr:colOff>
      <xdr:row>24</xdr:row>
      <xdr:rowOff>160020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9B316A1-61B6-D107-B343-09CB5F1903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88670" y="21717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absoluteAnchor>
    <xdr:pos x="0" y="0"/>
    <xdr:ext cx="8659906" cy="6284259"/>
    <xdr:graphicFrame macro="">
      <xdr:nvGraphicFramePr>
        <xdr:cNvPr id="2" name="Chart 1">
          <a:extLst>
            <a:ext uri="{FF2B5EF4-FFF2-40B4-BE49-F238E27FC236}">
              <a16:creationId xmlns:a16="http://schemas.microsoft.com/office/drawing/2014/main" id="{DDB26E9D-DA12-11FA-20B8-3CCD368DC42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59906" cy="6284259"/>
    <xdr:graphicFrame macro="">
      <xdr:nvGraphicFramePr>
        <xdr:cNvPr id="2" name="Chart 1">
          <a:extLst>
            <a:ext uri="{FF2B5EF4-FFF2-40B4-BE49-F238E27FC236}">
              <a16:creationId xmlns:a16="http://schemas.microsoft.com/office/drawing/2014/main" id="{EB775CB3-9656-E9B1-F796-744F56015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0296" cy="6281530"/>
    <xdr:graphicFrame macro="">
      <xdr:nvGraphicFramePr>
        <xdr:cNvPr id="2" name="Chart 1">
          <a:extLst>
            <a:ext uri="{FF2B5EF4-FFF2-40B4-BE49-F238E27FC236}">
              <a16:creationId xmlns:a16="http://schemas.microsoft.com/office/drawing/2014/main" id="{EAC7F964-261A-9B17-9E20-727D218F78F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28.581277083336" createdVersion="8" refreshedVersion="8" minRefreshableVersion="3" recordCount="696" xr:uid="{F3664FD1-A1EF-4897-8C94-D85C97E62800}">
  <cacheSource type="worksheet">
    <worksheetSource name="Table2"/>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4158571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28.632239814811" createdVersion="8" refreshedVersion="8" minRefreshableVersion="3" recordCount="11" xr:uid="{C1CF4AF7-61B1-485F-A8B5-06A7369A0D93}">
  <cacheSource type="worksheet">
    <worksheetSource name="Table3"/>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0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0"/>
    <d v="2018-05-19T00:00:00"/>
    <x v="6"/>
    <x v="4"/>
    <s v="Rajasthan Royals"/>
    <s v="Royal Challengers Bangalore"/>
    <x v="2"/>
    <x v="1"/>
    <s v="normal"/>
    <x v="4"/>
    <n v="30"/>
    <n v="0"/>
    <s v="Bruce Oxenford"/>
    <s v="Virender Kumar Sharma"/>
  </r>
  <r>
    <n v="7947"/>
    <s v="Hyderabad"/>
    <x v="0"/>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0"/>
    <d v="2018-05-11T00:00:00"/>
    <x v="14"/>
    <x v="4"/>
    <s v="Chennai Super Kings"/>
    <s v="Rajasthan Royals"/>
    <x v="0"/>
    <x v="1"/>
    <s v="normal"/>
    <x v="4"/>
    <n v="0"/>
    <n v="4"/>
    <s v="Marais Erasmus"/>
    <s v="Yeshwant Barde"/>
  </r>
  <r>
    <n v="7935"/>
    <s v="Delhi"/>
    <x v="0"/>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0"/>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0"/>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0"/>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0"/>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1"/>
    <d v="2017-05-21T00:00:00"/>
    <x v="38"/>
    <x v="5"/>
    <s v="Mumbai Indians"/>
    <s v="Rising Pune Supergiant"/>
    <x v="7"/>
    <x v="1"/>
    <s v="normal"/>
    <x v="6"/>
    <n v="1"/>
    <n v="0"/>
    <s v="NJ Llong"/>
    <s v="S Ravi"/>
  </r>
  <r>
    <n v="58"/>
    <s v="Bangalore"/>
    <x v="1"/>
    <d v="2017-05-19T00:00:00"/>
    <x v="39"/>
    <x v="6"/>
    <s v="Kolkata Knight Riders"/>
    <s v="Mumbai Indians"/>
    <x v="7"/>
    <x v="0"/>
    <s v="normal"/>
    <x v="6"/>
    <n v="0"/>
    <n v="6"/>
    <s v="NJ Llong"/>
    <s v="Nitin Menon"/>
  </r>
  <r>
    <n v="57"/>
    <s v="Bangalore"/>
    <x v="1"/>
    <d v="2017-05-17T00:00:00"/>
    <x v="40"/>
    <x v="6"/>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3"/>
    <s v="Kings XI Punjab"/>
    <s v="Rising Pune Supergiant"/>
    <x v="8"/>
    <x v="0"/>
    <s v="normal"/>
    <x v="8"/>
    <n v="0"/>
    <n v="9"/>
    <s v="AY Dandekar"/>
    <s v="A Deshmukh"/>
  </r>
  <r>
    <n v="55"/>
    <s v="Delhi"/>
    <x v="1"/>
    <d v="2017-05-14T00:00:00"/>
    <x v="8"/>
    <x v="2"/>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3"/>
    <x v="1"/>
    <s v="Mumbai Indians"/>
    <s v="Kolkata Knight Riders"/>
    <x v="1"/>
    <x v="0"/>
    <s v="normal"/>
    <x v="6"/>
    <n v="9"/>
    <n v="0"/>
    <s v="A Nand Kishore"/>
    <s v="S Ravi"/>
  </r>
  <r>
    <n v="51"/>
    <s v="Delhi"/>
    <x v="1"/>
    <d v="2017-05-12T00:00:00"/>
    <x v="44"/>
    <x v="2"/>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6"/>
    <x v="5"/>
    <s v="Mumbai Indians"/>
    <s v="Sunrisers Hyderabad"/>
    <x v="7"/>
    <x v="1"/>
    <s v="normal"/>
    <x v="1"/>
    <n v="0"/>
    <n v="7"/>
    <s v="KN Ananthapadmanabhan"/>
    <s v="M Erasmus"/>
  </r>
  <r>
    <n v="45"/>
    <s v="Bangalore"/>
    <x v="1"/>
    <d v="2017-05-07T00:00:00"/>
    <x v="15"/>
    <x v="6"/>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5"/>
    <s v="Rising Pune Supergiant"/>
    <s v="Sunrisers Hyderabad"/>
    <x v="4"/>
    <x v="0"/>
    <s v="normal"/>
    <x v="8"/>
    <n v="12"/>
    <n v="0"/>
    <s v="KN Ananthapadmanabhan"/>
    <s v="AK Chaudhary"/>
  </r>
  <r>
    <n v="44"/>
    <s v="Delhi"/>
    <x v="1"/>
    <d v="2017-05-06T00:00:00"/>
    <x v="48"/>
    <x v="2"/>
    <s v="Mumbai Indians"/>
    <s v="Delhi Daredevils"/>
    <x v="3"/>
    <x v="0"/>
    <s v="normal"/>
    <x v="6"/>
    <n v="146"/>
    <n v="0"/>
    <s v="Nitin Menon"/>
    <s v="CK Nandan"/>
  </r>
  <r>
    <n v="42"/>
    <s v="Bangalore"/>
    <x v="1"/>
    <d v="2017-05-05T00:00:00"/>
    <x v="49"/>
    <x v="6"/>
    <s v="Kings XI Punjab"/>
    <s v="Royal Challengers Bangalore"/>
    <x v="6"/>
    <x v="0"/>
    <s v="normal"/>
    <x v="7"/>
    <n v="19"/>
    <n v="0"/>
    <s v="CB Gaffaney"/>
    <s v="C Shamshuddin"/>
  </r>
  <r>
    <n v="41"/>
    <s v="Delhi"/>
    <x v="1"/>
    <d v="2017-05-04T00:00:00"/>
    <x v="23"/>
    <x v="2"/>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2"/>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3"/>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5"/>
    <s v="Sunrisers Hyderabad"/>
    <s v="Kolkata Knight Riders"/>
    <x v="1"/>
    <x v="0"/>
    <s v="normal"/>
    <x v="1"/>
    <n v="48"/>
    <n v="0"/>
    <s v="AY Dandekar"/>
    <s v="S Ravi"/>
  </r>
  <r>
    <n v="33"/>
    <s v="Pune"/>
    <x v="1"/>
    <d v="2017-04-29T00:00:00"/>
    <x v="54"/>
    <x v="3"/>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6"/>
    <s v="Royal Challengers Bangalore"/>
    <s v="Gujarat Lions"/>
    <x v="9"/>
    <x v="0"/>
    <s v="normal"/>
    <x v="9"/>
    <n v="0"/>
    <n v="7"/>
    <s v="AK Chaudhary"/>
    <s v="C Shamshuddin"/>
  </r>
  <r>
    <n v="29"/>
    <s v="Pune"/>
    <x v="1"/>
    <d v="2017-04-26T00:00:00"/>
    <x v="57"/>
    <x v="3"/>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3"/>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4"/>
    <x v="7"/>
    <s v="Kings XI Punjab"/>
    <s v="Mumbai Indians"/>
    <x v="7"/>
    <x v="0"/>
    <s v="normal"/>
    <x v="6"/>
    <n v="0"/>
    <n v="8"/>
    <s v="M Erasmus"/>
    <s v="C Shamshuddin"/>
  </r>
  <r>
    <n v="21"/>
    <s v="Hyderabad"/>
    <x v="1"/>
    <d v="2017-04-19T00:00:00"/>
    <x v="18"/>
    <x v="5"/>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2"/>
    <s v="Delhi Daredevils"/>
    <s v="Kolkata Knight Riders"/>
    <x v="3"/>
    <x v="1"/>
    <s v="normal"/>
    <x v="2"/>
    <n v="0"/>
    <n v="4"/>
    <s v="Nitin Menon"/>
    <s v="CK Nandan"/>
  </r>
  <r>
    <n v="19"/>
    <s v="Hyderabad"/>
    <x v="1"/>
    <d v="2017-04-17T00:00:00"/>
    <x v="61"/>
    <x v="5"/>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6"/>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2"/>
    <s v="Delhi Daredevils"/>
    <s v="Kings XI Punjab"/>
    <x v="3"/>
    <x v="1"/>
    <s v="normal"/>
    <x v="3"/>
    <n v="51"/>
    <n v="0"/>
    <s v="YC Barde"/>
    <s v="Nitin Menon"/>
  </r>
  <r>
    <n v="12"/>
    <s v="Bangalore"/>
    <x v="1"/>
    <d v="2017-04-14T00:00:00"/>
    <x v="63"/>
    <x v="6"/>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5"/>
    <x v="1"/>
    <s v="Kings XI Punjab"/>
    <s v="Kolkata Knight Riders"/>
    <x v="1"/>
    <x v="0"/>
    <s v="normal"/>
    <x v="2"/>
    <n v="0"/>
    <n v="8"/>
    <s v="A Deshmukh"/>
    <s v="NJ Llong"/>
  </r>
  <r>
    <n v="10"/>
    <s v="Mumbai"/>
    <x v="1"/>
    <d v="2017-04-12T00:00:00"/>
    <x v="10"/>
    <x v="0"/>
    <s v="Sunrisers Hyderabad"/>
    <s v="Mumbai Indians"/>
    <x v="7"/>
    <x v="0"/>
    <s v="normal"/>
    <x v="6"/>
    <n v="0"/>
    <n v="4"/>
    <s v="Nitin Menon"/>
    <s v="CK Nandan"/>
  </r>
  <r>
    <n v="9"/>
    <s v="Pune"/>
    <x v="1"/>
    <d v="2017-04-11T00:00:00"/>
    <x v="33"/>
    <x v="3"/>
    <s v="Delhi Daredevils"/>
    <s v="Rising Pune Supergiant"/>
    <x v="8"/>
    <x v="0"/>
    <s v="normal"/>
    <x v="3"/>
    <n v="97"/>
    <n v="0"/>
    <s v="AY Dandekar"/>
    <s v="S Ravi"/>
  </r>
  <r>
    <n v="8"/>
    <s v="Indore"/>
    <x v="1"/>
    <d v="2017-04-10T00:00:00"/>
    <x v="64"/>
    <x v="7"/>
    <s v="Royal Challengers Bangalore"/>
    <s v="Kings XI Punjab"/>
    <x v="6"/>
    <x v="1"/>
    <s v="normal"/>
    <x v="7"/>
    <n v="0"/>
    <n v="8"/>
    <s v="AK Chaudhary"/>
    <s v="C Shamshuddin"/>
  </r>
  <r>
    <n v="6"/>
    <s v="Hyderabad"/>
    <x v="1"/>
    <d v="2017-04-09T00:00:00"/>
    <x v="1"/>
    <x v="5"/>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7"/>
    <s v="Rising Pune Supergiant"/>
    <s v="Kings XI Punjab"/>
    <x v="5"/>
    <x v="0"/>
    <s v="normal"/>
    <x v="7"/>
    <n v="0"/>
    <n v="6"/>
    <s v="AK Chaudhary"/>
    <s v="C Shamshuddin"/>
  </r>
  <r>
    <n v="5"/>
    <s v="Bangalore"/>
    <x v="1"/>
    <d v="2017-04-08T00:00:00"/>
    <x v="66"/>
    <x v="6"/>
    <s v="Royal Challengers Bangalore"/>
    <s v="Delhi Daredevils"/>
    <x v="6"/>
    <x v="1"/>
    <s v="normal"/>
    <x v="5"/>
    <n v="15"/>
    <n v="0"/>
    <m/>
    <m/>
  </r>
  <r>
    <n v="3"/>
    <s v="Rajkot"/>
    <x v="1"/>
    <d v="2017-04-07T00:00:00"/>
    <x v="7"/>
    <x v="11"/>
    <s v="Gujarat Lions"/>
    <s v="Kolkata Knight Riders"/>
    <x v="1"/>
    <x v="0"/>
    <s v="normal"/>
    <x v="2"/>
    <n v="0"/>
    <n v="10"/>
    <s v="Nitin Menon"/>
    <s v="CK Nandan"/>
  </r>
  <r>
    <n v="2"/>
    <s v="Pune"/>
    <x v="1"/>
    <d v="2017-04-06T00:00:00"/>
    <x v="67"/>
    <x v="3"/>
    <s v="Mumbai Indians"/>
    <s v="Rising Pune Supergiant"/>
    <x v="8"/>
    <x v="0"/>
    <s v="normal"/>
    <x v="8"/>
    <n v="0"/>
    <n v="7"/>
    <s v="A Nand Kishore"/>
    <s v="S Ravi"/>
  </r>
  <r>
    <n v="1"/>
    <s v="Hyderabad"/>
    <x v="1"/>
    <d v="2017-04-05T00:00:00"/>
    <x v="68"/>
    <x v="5"/>
    <s v="Sunrisers Hyderabad"/>
    <s v="Royal Challengers Bangalore"/>
    <x v="6"/>
    <x v="0"/>
    <s v="normal"/>
    <x v="1"/>
    <n v="35"/>
    <n v="0"/>
    <s v="AY Dandekar"/>
    <s v="NJ Llong"/>
  </r>
  <r>
    <n v="636"/>
    <s v="Bangalore"/>
    <x v="2"/>
    <d v="2016-05-29T00:00:00"/>
    <x v="69"/>
    <x v="6"/>
    <s v="Sunrisers Hyderabad"/>
    <s v="Royal Challengers Bangalore"/>
    <x v="4"/>
    <x v="1"/>
    <s v="normal"/>
    <x v="1"/>
    <n v="8"/>
    <n v="0"/>
    <s v="HDPK Dharmasena"/>
    <s v="BNJ Oxenford"/>
  </r>
  <r>
    <n v="635"/>
    <s v="Delhi"/>
    <x v="2"/>
    <d v="2016-05-27T00:00:00"/>
    <x v="53"/>
    <x v="2"/>
    <s v="Gujarat Lions"/>
    <s v="Sunrisers Hyderabad"/>
    <x v="4"/>
    <x v="0"/>
    <s v="normal"/>
    <x v="1"/>
    <n v="0"/>
    <n v="4"/>
    <s v="M Erasmus"/>
    <s v="CK Nandan"/>
  </r>
  <r>
    <n v="634"/>
    <s v="Delhi"/>
    <x v="2"/>
    <d v="2016-05-25T00:00:00"/>
    <x v="70"/>
    <x v="2"/>
    <s v="Sunrisers Hyderabad"/>
    <s v="Kolkata Knight Riders"/>
    <x v="1"/>
    <x v="0"/>
    <s v="normal"/>
    <x v="1"/>
    <n v="22"/>
    <n v="0"/>
    <s v="M Erasmus"/>
    <s v="C Shamshuddin"/>
  </r>
  <r>
    <n v="633"/>
    <s v="Bangalore"/>
    <x v="2"/>
    <d v="2016-05-24T00:00:00"/>
    <x v="9"/>
    <x v="6"/>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6"/>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9"/>
    <x v="6"/>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5"/>
    <s v="Sunrisers Hyderabad"/>
    <s v="Delhi Daredevils"/>
    <x v="3"/>
    <x v="0"/>
    <s v="normal"/>
    <x v="3"/>
    <n v="0"/>
    <n v="7"/>
    <s v="K Bharatan"/>
    <s v="M Erasmus"/>
  </r>
  <r>
    <n v="617"/>
    <s v="Bangalore"/>
    <x v="2"/>
    <d v="2016-05-11T00:00:00"/>
    <x v="38"/>
    <x v="6"/>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6"/>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5"/>
    <s v="Gujarat Lions"/>
    <s v="Sunrisers Hyderabad"/>
    <x v="4"/>
    <x v="0"/>
    <s v="normal"/>
    <x v="1"/>
    <n v="0"/>
    <n v="5"/>
    <s v="M Erasmus"/>
    <s v="S Ravi"/>
  </r>
  <r>
    <n v="609"/>
    <s v="Delhi"/>
    <x v="2"/>
    <d v="2016-05-05T00:00:00"/>
    <x v="79"/>
    <x v="2"/>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3"/>
    <x v="11"/>
    <s v="Gujarat Lions"/>
    <s v="Delhi Daredevils"/>
    <x v="3"/>
    <x v="0"/>
    <s v="normal"/>
    <x v="3"/>
    <n v="0"/>
    <n v="8"/>
    <s v="CB Gaffaney"/>
    <s v="BNJ Oxenford"/>
  </r>
  <r>
    <n v="606"/>
    <s v="Bangalore"/>
    <x v="2"/>
    <d v="2016-05-02T00:00:00"/>
    <x v="2"/>
    <x v="6"/>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3"/>
    <s v="Rising Pune Supergiant"/>
    <s v="Mumbai Indians"/>
    <x v="7"/>
    <x v="0"/>
    <s v="normal"/>
    <x v="6"/>
    <n v="0"/>
    <n v="8"/>
    <s v="AY Dandekar"/>
    <s v="RJ Tucker"/>
  </r>
  <r>
    <n v="602"/>
    <s v="Delhi"/>
    <x v="2"/>
    <d v="2016-04-30T00:00:00"/>
    <x v="80"/>
    <x v="2"/>
    <s v="Delhi Daredevils"/>
    <s v="Kolkata Knight Riders"/>
    <x v="1"/>
    <x v="0"/>
    <s v="normal"/>
    <x v="3"/>
    <n v="27"/>
    <n v="0"/>
    <s v="KN Ananthapadmanabhan"/>
    <s v="M Erasmus"/>
  </r>
  <r>
    <n v="603"/>
    <s v="Hyderabad"/>
    <x v="2"/>
    <d v="2016-04-30T00:00:00"/>
    <x v="53"/>
    <x v="5"/>
    <s v="Sunrisers Hyderabad"/>
    <s v="Royal Challengers Bangalore"/>
    <x v="6"/>
    <x v="0"/>
    <s v="normal"/>
    <x v="1"/>
    <n v="15"/>
    <n v="0"/>
    <s v="AK Chaudhary"/>
    <s v="HDPK Dharmasena"/>
  </r>
  <r>
    <n v="601"/>
    <s v="Pune"/>
    <x v="2"/>
    <d v="2016-04-29T00:00:00"/>
    <x v="47"/>
    <x v="3"/>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2"/>
    <s v="Gujarat Lions"/>
    <s v="Delhi Daredevils"/>
    <x v="3"/>
    <x v="0"/>
    <s v="normal"/>
    <x v="9"/>
    <n v="1"/>
    <n v="0"/>
    <s v="M Erasmus"/>
    <s v="S Ravi"/>
  </r>
  <r>
    <n v="598"/>
    <s v="Hyderabad"/>
    <x v="2"/>
    <d v="2016-04-26T00:00:00"/>
    <x v="73"/>
    <x v="5"/>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3"/>
    <s v="Rising Pune Supergiant"/>
    <s v="Kolkata Knight Riders"/>
    <x v="1"/>
    <x v="0"/>
    <s v="normal"/>
    <x v="2"/>
    <n v="0"/>
    <n v="2"/>
    <s v="CB Gaffaney"/>
    <s v="A Nand Kishore"/>
  </r>
  <r>
    <n v="593"/>
    <s v="Delhi"/>
    <x v="2"/>
    <d v="2016-04-23T00:00:00"/>
    <x v="33"/>
    <x v="2"/>
    <s v="Delhi Daredevils"/>
    <s v="Mumbai Indians"/>
    <x v="7"/>
    <x v="0"/>
    <s v="normal"/>
    <x v="3"/>
    <n v="10"/>
    <n v="0"/>
    <s v="S Ravi"/>
    <s v="C Shamshuddin"/>
  </r>
  <r>
    <n v="594"/>
    <s v="Hyderabad"/>
    <x v="2"/>
    <d v="2016-04-23T00:00:00"/>
    <x v="83"/>
    <x v="5"/>
    <s v="Kings XI Punjab"/>
    <s v="Sunrisers Hyderabad"/>
    <x v="4"/>
    <x v="0"/>
    <s v="normal"/>
    <x v="1"/>
    <n v="0"/>
    <n v="5"/>
    <s v="AK Chaudhary"/>
    <s v="CK Nandan"/>
  </r>
  <r>
    <n v="592"/>
    <s v="Pune"/>
    <x v="2"/>
    <d v="2016-04-22T00:00:00"/>
    <x v="9"/>
    <x v="3"/>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5"/>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6"/>
    <s v="Royal Challengers Bangalore"/>
    <s v="Delhi Daredevils"/>
    <x v="3"/>
    <x v="0"/>
    <s v="normal"/>
    <x v="3"/>
    <n v="0"/>
    <n v="7"/>
    <s v="VA Kulkarni"/>
    <s v="A Nand Kishore"/>
  </r>
  <r>
    <n v="584"/>
    <s v="Hyderabad"/>
    <x v="2"/>
    <d v="2016-04-16T00:00:00"/>
    <x v="55"/>
    <x v="5"/>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2"/>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9"/>
    <x v="6"/>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2"/>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9"/>
    <x v="3"/>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87"/>
    <x v="6"/>
    <s v="Delhi Daredevils"/>
    <s v="Royal Challengers Bangalore"/>
    <x v="6"/>
    <x v="0"/>
    <s v="no result"/>
    <x v="10"/>
    <n v="0"/>
    <n v="0"/>
    <s v="HDPK Dharmasena"/>
    <s v="K Srinivasan"/>
  </r>
  <r>
    <n v="572"/>
    <s v="Hyderabad"/>
    <x v="3"/>
    <d v="2015-05-17T00:00:00"/>
    <x v="59"/>
    <x v="5"/>
    <s v="Sunrisers Hyderabad"/>
    <s v="Mumbai Indians"/>
    <x v="4"/>
    <x v="1"/>
    <s v="normal"/>
    <x v="6"/>
    <n v="0"/>
    <n v="9"/>
    <s v="CB Gaffaney"/>
    <s v="K Srinath"/>
  </r>
  <r>
    <n v="569"/>
    <s v="Chandigarh"/>
    <x v="3"/>
    <d v="2015-05-16T00:00:00"/>
    <x v="88"/>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5"/>
    <s v="Sunrisers Hyderabad"/>
    <s v="Royal Challengers Bangalore"/>
    <x v="4"/>
    <x v="1"/>
    <s v="normal"/>
    <x v="5"/>
    <n v="0"/>
    <n v="6"/>
    <s v="AK Chaudhary"/>
    <s v="HDPK Dharmasena"/>
  </r>
  <r>
    <n v="567"/>
    <s v="Mumbai"/>
    <x v="3"/>
    <d v="2015-05-14T00:00:00"/>
    <x v="19"/>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9"/>
    <x v="12"/>
    <s v="Chennai Super Kings"/>
    <s v="Delhi Daredevils"/>
    <x v="0"/>
    <x v="1"/>
    <s v="normal"/>
    <x v="3"/>
    <n v="0"/>
    <n v="6"/>
    <s v="RK Illingworth"/>
    <s v="VA Kulkarni"/>
  </r>
  <r>
    <n v="564"/>
    <s v="Hyderabad"/>
    <x v="3"/>
    <d v="2015-05-11T00:00:00"/>
    <x v="53"/>
    <x v="5"/>
    <s v="Sunrisers Hyderabad"/>
    <s v="Kings XI Punjab"/>
    <x v="4"/>
    <x v="1"/>
    <s v="normal"/>
    <x v="1"/>
    <n v="5"/>
    <n v="0"/>
    <s v="AK Chaudhary"/>
    <s v="HDPK Dharmasena"/>
  </r>
  <r>
    <n v="562"/>
    <s v="Mumbai"/>
    <x v="3"/>
    <d v="2015-05-10T00:00:00"/>
    <x v="9"/>
    <x v="0"/>
    <s v="Royal Challengers Bangalore"/>
    <s v="Mumbai Indians"/>
    <x v="6"/>
    <x v="1"/>
    <s v="normal"/>
    <x v="5"/>
    <n v="39"/>
    <n v="0"/>
    <s v="JD Cloete"/>
    <s v="C Shamshuddin"/>
  </r>
  <r>
    <n v="563"/>
    <s v="Chennai"/>
    <x v="3"/>
    <d v="2015-05-10T00:00:00"/>
    <x v="21"/>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9"/>
    <x v="9"/>
    <s v="Chennai Super Kings"/>
    <s v="Mumbai Indians"/>
    <x v="0"/>
    <x v="1"/>
    <s v="normal"/>
    <x v="6"/>
    <n v="0"/>
    <n v="6"/>
    <s v="CB Gaffaney"/>
    <s v="CK Nandan"/>
  </r>
  <r>
    <n v="545"/>
    <s v="Kolkata"/>
    <x v="3"/>
    <d v="2015-05-07T00:00:00"/>
    <x v="90"/>
    <x v="1"/>
    <s v="Kolkata Knight Riders"/>
    <s v="Delhi Daredevils"/>
    <x v="1"/>
    <x v="1"/>
    <s v="normal"/>
    <x v="2"/>
    <n v="13"/>
    <n v="0"/>
    <s v="AK Chaudhary"/>
    <s v="M Erasmus"/>
  </r>
  <r>
    <n v="558"/>
    <s v="Mumbai"/>
    <x v="3"/>
    <d v="2015-05-07T00:00:00"/>
    <x v="91"/>
    <x v="16"/>
    <s v="Sunrisers Hyderabad"/>
    <s v="Rajasthan Royals"/>
    <x v="2"/>
    <x v="0"/>
    <s v="normal"/>
    <x v="1"/>
    <n v="7"/>
    <n v="0"/>
    <s v="JD Cloete"/>
    <s v="C Shamshuddin"/>
  </r>
  <r>
    <n v="557"/>
    <s v="Bangalore"/>
    <x v="3"/>
    <d v="2015-05-06T00:00:00"/>
    <x v="31"/>
    <x v="6"/>
    <s v="Royal Challengers Bangalore"/>
    <s v="Kings XI Punjab"/>
    <x v="5"/>
    <x v="0"/>
    <s v="normal"/>
    <x v="5"/>
    <n v="138"/>
    <n v="0"/>
    <s v="RK Illingworth"/>
    <s v="VA Kulkarni"/>
  </r>
  <r>
    <n v="556"/>
    <s v="Mumbai"/>
    <x v="3"/>
    <d v="2015-05-05T00:00:00"/>
    <x v="92"/>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2"/>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3"/>
    <x v="6"/>
    <s v="Kolkata Knight Riders"/>
    <s v="Royal Challengers Bangalore"/>
    <x v="6"/>
    <x v="0"/>
    <s v="normal"/>
    <x v="5"/>
    <n v="0"/>
    <n v="7"/>
    <s v="JD Cloete"/>
    <s v="PG Pathak"/>
  </r>
  <r>
    <n v="551"/>
    <s v="Hyderabad"/>
    <x v="3"/>
    <d v="2015-05-02T00:00:00"/>
    <x v="53"/>
    <x v="5"/>
    <s v="Sunrisers Hyderabad"/>
    <s v="Chennai Super Kings"/>
    <x v="0"/>
    <x v="0"/>
    <s v="normal"/>
    <x v="1"/>
    <n v="22"/>
    <n v="0"/>
    <s v="AK Chaudhary"/>
    <s v="K Srinivasan"/>
  </r>
  <r>
    <n v="548"/>
    <s v="Delhi"/>
    <x v="3"/>
    <d v="2015-05-01T00:00:00"/>
    <x v="40"/>
    <x v="2"/>
    <s v="Kings XI Punjab"/>
    <s v="Delhi Daredevils"/>
    <x v="3"/>
    <x v="0"/>
    <s v="normal"/>
    <x v="3"/>
    <n v="0"/>
    <n v="9"/>
    <s v="RK Illingworth"/>
    <s v="S Ravi"/>
  </r>
  <r>
    <n v="549"/>
    <s v="Mumbai"/>
    <x v="3"/>
    <d v="2015-05-01T00:00:00"/>
    <x v="13"/>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87"/>
    <x v="6"/>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4"/>
    <x v="15"/>
    <s v="Sunrisers Hyderabad"/>
    <s v="Kings XI Punjab"/>
    <x v="5"/>
    <x v="0"/>
    <s v="normal"/>
    <x v="1"/>
    <n v="20"/>
    <n v="0"/>
    <s v="HDPK Dharmasena"/>
    <s v="CB Gaffaney"/>
  </r>
  <r>
    <n v="543"/>
    <s v="Delhi"/>
    <x v="3"/>
    <d v="2015-04-26T00:00:00"/>
    <x v="95"/>
    <x v="2"/>
    <s v="Delhi Daredevils"/>
    <s v="Royal Challengers Bangalore"/>
    <x v="6"/>
    <x v="0"/>
    <s v="normal"/>
    <x v="5"/>
    <n v="0"/>
    <n v="10"/>
    <s v="M Erasmus"/>
    <s v="S Ravi"/>
  </r>
  <r>
    <n v="541"/>
    <s v="Mumbai"/>
    <x v="3"/>
    <d v="2015-04-25T00:00:00"/>
    <x v="96"/>
    <x v="0"/>
    <s v="Mumbai Indians"/>
    <s v="Sunrisers Hyderabad"/>
    <x v="7"/>
    <x v="1"/>
    <s v="normal"/>
    <x v="6"/>
    <n v="20"/>
    <n v="0"/>
    <s v="HDPK Dharmasena"/>
    <s v="CB Gaffaney"/>
  </r>
  <r>
    <n v="542"/>
    <s v="Chennai"/>
    <x v="3"/>
    <d v="2015-04-25T00:00:00"/>
    <x v="97"/>
    <x v="9"/>
    <s v="Chennai Super Kings"/>
    <s v="Kings XI Punjab"/>
    <x v="0"/>
    <x v="1"/>
    <s v="normal"/>
    <x v="0"/>
    <n v="97"/>
    <n v="0"/>
    <s v="JD Cloete"/>
    <s v="C Shamshuddin"/>
  </r>
  <r>
    <n v="540"/>
    <s v="Ahmedabad"/>
    <x v="3"/>
    <d v="2015-04-24T00:00:00"/>
    <x v="98"/>
    <x v="17"/>
    <s v="Rajasthan Royals"/>
    <s v="Royal Challengers Bangalore"/>
    <x v="6"/>
    <x v="0"/>
    <s v="normal"/>
    <x v="5"/>
    <n v="0"/>
    <n v="9"/>
    <s v="M Erasmus"/>
    <s v="S Ravi"/>
  </r>
  <r>
    <n v="539"/>
    <s v="Delhi"/>
    <x v="3"/>
    <d v="2015-04-23T00:00:00"/>
    <x v="26"/>
    <x v="2"/>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6"/>
    <s v="Chennai Super Kings"/>
    <s v="Royal Challengers Bangalore"/>
    <x v="6"/>
    <x v="0"/>
    <s v="normal"/>
    <x v="0"/>
    <n v="27"/>
    <n v="0"/>
    <s v="JD Cloete"/>
    <s v="C Shamshuddin"/>
  </r>
  <r>
    <n v="536"/>
    <s v="Ahmedabad"/>
    <x v="3"/>
    <d v="2015-04-21T00:00:00"/>
    <x v="99"/>
    <x v="17"/>
    <s v="Rajasthan Royals"/>
    <s v="Kings XI Punjab"/>
    <x v="5"/>
    <x v="0"/>
    <s v="tie"/>
    <x v="7"/>
    <n v="0"/>
    <n v="0"/>
    <s v="M Erasmus"/>
    <s v="S Ravi"/>
  </r>
  <r>
    <n v="535"/>
    <s v="Delhi"/>
    <x v="3"/>
    <d v="2015-04-20T00:00:00"/>
    <x v="12"/>
    <x v="2"/>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2"/>
    <x v="6"/>
    <s v="Mumbai Indians"/>
    <s v="Royal Challengers Bangalore"/>
    <x v="6"/>
    <x v="0"/>
    <s v="normal"/>
    <x v="6"/>
    <n v="18"/>
    <n v="0"/>
    <s v="RK Illingworth"/>
    <s v="VA Kulkarni"/>
  </r>
  <r>
    <n v="531"/>
    <s v="Visakhapatnam"/>
    <x v="3"/>
    <d v="2015-04-18T00:00:00"/>
    <x v="100"/>
    <x v="13"/>
    <s v="Delhi Daredevils"/>
    <s v="Sunrisers Hyderabad"/>
    <x v="3"/>
    <x v="1"/>
    <s v="normal"/>
    <x v="3"/>
    <n v="4"/>
    <n v="0"/>
    <s v="PG Pathak"/>
    <s v="S Ravi"/>
  </r>
  <r>
    <n v="532"/>
    <s v="Pune"/>
    <x v="3"/>
    <d v="2015-04-18T00:00:00"/>
    <x v="2"/>
    <x v="3"/>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1"/>
    <x v="3"/>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6"/>
    <s v="Royal Challengers Bangalore"/>
    <s v="Sunrisers Hyderabad"/>
    <x v="4"/>
    <x v="0"/>
    <s v="normal"/>
    <x v="1"/>
    <n v="0"/>
    <n v="8"/>
    <s v="RM Deshpande"/>
    <s v="RK Illingworth"/>
  </r>
  <r>
    <n v="523"/>
    <s v="Delhi"/>
    <x v="3"/>
    <d v="2015-04-12T00:00:00"/>
    <x v="102"/>
    <x v="2"/>
    <s v="Delhi Daredevils"/>
    <s v="Rajasthan Royals"/>
    <x v="2"/>
    <x v="0"/>
    <s v="normal"/>
    <x v="4"/>
    <n v="0"/>
    <n v="3"/>
    <s v="SD Fry"/>
    <s v="CB Gaffaney"/>
  </r>
  <r>
    <n v="524"/>
    <s v="Mumbai"/>
    <x v="3"/>
    <d v="2015-04-12T00:00:00"/>
    <x v="103"/>
    <x v="0"/>
    <s v="Kings XI Punjab"/>
    <s v="Mumbai Indians"/>
    <x v="7"/>
    <x v="0"/>
    <s v="normal"/>
    <x v="7"/>
    <n v="18"/>
    <n v="0"/>
    <s v="AK Chaudhary"/>
    <s v="K Srinivasan"/>
  </r>
  <r>
    <n v="521"/>
    <s v="Chennai"/>
    <x v="3"/>
    <d v="2015-04-11T00:00:00"/>
    <x v="97"/>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4"/>
    <x v="3"/>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3"/>
    <d v="2015-04-08T00:00:00"/>
    <x v="105"/>
    <x v="1"/>
    <s v="Mumbai Indians"/>
    <s v="Kolkata Knight Riders"/>
    <x v="1"/>
    <x v="0"/>
    <s v="normal"/>
    <x v="2"/>
    <n v="0"/>
    <n v="7"/>
    <s v="S Ravi"/>
    <s v="C Shamshuddin"/>
  </r>
  <r>
    <n v="517"/>
    <s v="Bangalore"/>
    <x v="4"/>
    <d v="2014-06-01T00:00:00"/>
    <x v="106"/>
    <x v="6"/>
    <s v="Kings XI Punjab"/>
    <s v="Kolkata Knight Riders"/>
    <x v="1"/>
    <x v="0"/>
    <s v="normal"/>
    <x v="2"/>
    <n v="0"/>
    <n v="3"/>
    <s v="HDPK Dharmasena"/>
    <s v="BNJ Oxenford"/>
  </r>
  <r>
    <n v="516"/>
    <s v="Mumbai"/>
    <x v="4"/>
    <d v="2014-05-30T00:00:00"/>
    <x v="107"/>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2"/>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6"/>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8"/>
    <x v="0"/>
    <s v="Mumbai Indians"/>
    <s v="Delhi Daredevils"/>
    <x v="3"/>
    <x v="0"/>
    <s v="normal"/>
    <x v="6"/>
    <n v="15"/>
    <n v="0"/>
    <s v="S Ravi"/>
    <s v="RJ Tucker"/>
  </r>
  <r>
    <n v="509"/>
    <s v="Chandigarh"/>
    <x v="4"/>
    <d v="2014-05-23T00:00:00"/>
    <x v="99"/>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5"/>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8"/>
    <x v="17"/>
    <s v="Mumbai Indians"/>
    <s v="Rajasthan Royals"/>
    <x v="7"/>
    <x v="1"/>
    <s v="normal"/>
    <x v="6"/>
    <n v="25"/>
    <n v="0"/>
    <s v="S Ravi"/>
    <s v="RJ Tucker"/>
  </r>
  <r>
    <n v="502"/>
    <s v="Delhi"/>
    <x v="4"/>
    <d v="2014-05-19T00:00:00"/>
    <x v="64"/>
    <x v="2"/>
    <s v="Delhi Daredevils"/>
    <s v="Kings XI Punjab"/>
    <x v="5"/>
    <x v="0"/>
    <s v="normal"/>
    <x v="7"/>
    <n v="0"/>
    <n v="4"/>
    <s v="HDPK Dharmasena"/>
    <s v="PG Pathak"/>
  </r>
  <r>
    <n v="499"/>
    <s v="Ranchi"/>
    <x v="4"/>
    <d v="2014-05-18T00:00:00"/>
    <x v="9"/>
    <x v="14"/>
    <s v="Chennai Super Kings"/>
    <s v="Royal Challengers Bangalore"/>
    <x v="0"/>
    <x v="1"/>
    <s v="normal"/>
    <x v="5"/>
    <n v="0"/>
    <n v="5"/>
    <s v="BNJ Oxenford"/>
    <s v="C Shamshuddin"/>
  </r>
  <r>
    <n v="500"/>
    <s v="Hyderabad"/>
    <x v="4"/>
    <d v="2014-05-18T00:00:00"/>
    <x v="12"/>
    <x v="5"/>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5"/>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1"/>
    <x v="14"/>
    <s v="Rajasthan Royals"/>
    <s v="Chennai Super Kings"/>
    <x v="2"/>
    <x v="1"/>
    <s v="normal"/>
    <x v="0"/>
    <n v="0"/>
    <n v="5"/>
    <s v="BNJ Oxenford"/>
    <s v="C Shamshuddin"/>
  </r>
  <r>
    <n v="495"/>
    <s v="Bangalore"/>
    <x v="4"/>
    <d v="2014-05-13T00:00:00"/>
    <x v="68"/>
    <x v="6"/>
    <s v="Royal Challengers Bangalore"/>
    <s v="Delhi Daredevils"/>
    <x v="3"/>
    <x v="0"/>
    <s v="normal"/>
    <x v="5"/>
    <n v="16"/>
    <n v="0"/>
    <s v="K Srinath"/>
    <s v="RJ Tucker"/>
  </r>
  <r>
    <n v="493"/>
    <s v="Hyderabad"/>
    <x v="4"/>
    <d v="2014-05-12T00:00:00"/>
    <x v="13"/>
    <x v="5"/>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4"/>
    <x v="6"/>
    <s v="Royal Challengers Bangalore"/>
    <s v="Rajasthan Royals"/>
    <x v="6"/>
    <x v="1"/>
    <s v="normal"/>
    <x v="4"/>
    <n v="0"/>
    <n v="5"/>
    <s v="S Ravi"/>
    <s v="RJ Tucker"/>
  </r>
  <r>
    <n v="489"/>
    <s v="Delhi"/>
    <x v="4"/>
    <d v="2014-05-10T00:00:00"/>
    <x v="109"/>
    <x v="2"/>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6"/>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2"/>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10"/>
    <x v="17"/>
    <s v="Rajasthan Royals"/>
    <s v="Kolkata Knight Riders"/>
    <x v="1"/>
    <x v="0"/>
    <s v="normal"/>
    <x v="4"/>
    <n v="10"/>
    <n v="0"/>
    <s v="NJ Llong"/>
    <s v="CK Nandan"/>
  </r>
  <r>
    <n v="483"/>
    <s v="Delhi"/>
    <x v="4"/>
    <d v="2014-05-05T00:00:00"/>
    <x v="47"/>
    <x v="2"/>
    <s v="Delhi Daredevils"/>
    <s v="Chennai Super Kings"/>
    <x v="0"/>
    <x v="0"/>
    <s v="normal"/>
    <x v="0"/>
    <n v="0"/>
    <n v="8"/>
    <s v="RM Deshpande"/>
    <s v="BNJ Oxenford"/>
  </r>
  <r>
    <n v="481"/>
    <s v="Bangalore"/>
    <x v="4"/>
    <d v="2014-05-04T00:00:00"/>
    <x v="9"/>
    <x v="6"/>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2"/>
    <s v="Delhi Daredevils"/>
    <s v="Rajasthan Royals"/>
    <x v="2"/>
    <x v="0"/>
    <s v="normal"/>
    <x v="4"/>
    <n v="0"/>
    <n v="7"/>
    <s v="SS Hazare"/>
    <s v="S Ravi"/>
  </r>
  <r>
    <n v="478"/>
    <s v="Ranchi"/>
    <x v="4"/>
    <d v="2014-05-02T00:00:00"/>
    <x v="21"/>
    <x v="14"/>
    <s v="Chennai Super Kings"/>
    <s v="Kolkata Knight Riders"/>
    <x v="0"/>
    <x v="1"/>
    <s v="normal"/>
    <x v="0"/>
    <n v="34"/>
    <n v="0"/>
    <s v="AK Chaudhary"/>
    <s v="NJ Llong"/>
  </r>
  <r>
    <n v="477"/>
    <m/>
    <x v="4"/>
    <d v="2014-04-30T00:00:00"/>
    <x v="61"/>
    <x v="19"/>
    <s v="Sunrisers Hyderabad"/>
    <s v="Mumbai Indians"/>
    <x v="7"/>
    <x v="0"/>
    <s v="normal"/>
    <x v="1"/>
    <n v="15"/>
    <n v="0"/>
    <s v="HDPK Dharmasena"/>
    <s v="M Erasmus"/>
  </r>
  <r>
    <n v="476"/>
    <s v="Abu Dhabi"/>
    <x v="4"/>
    <d v="2014-04-29T00:00:00"/>
    <x v="104"/>
    <x v="20"/>
    <s v="Rajasthan Royals"/>
    <s v="Kolkata Knight Riders"/>
    <x v="2"/>
    <x v="1"/>
    <s v="tie"/>
    <x v="4"/>
    <n v="0"/>
    <n v="0"/>
    <s v="Aleem Dar"/>
    <s v="AK Chaudhary"/>
  </r>
  <r>
    <n v="475"/>
    <m/>
    <x v="4"/>
    <d v="2014-04-28T00:00:00"/>
    <x v="49"/>
    <x v="19"/>
    <s v="Royal Challengers Bangalore"/>
    <s v="Kings XI Punjab"/>
    <x v="5"/>
    <x v="0"/>
    <s v="normal"/>
    <x v="7"/>
    <n v="0"/>
    <n v="5"/>
    <s v="BF Bowden"/>
    <s v="S Ravi"/>
  </r>
  <r>
    <n v="473"/>
    <s v="Sharjah"/>
    <x v="4"/>
    <d v="2014-04-27T00:00:00"/>
    <x v="111"/>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10"/>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m/>
    <x v="4"/>
    <d v="2014-04-25T00:00:00"/>
    <x v="86"/>
    <x v="19"/>
    <s v="Sunrisers Hyderabad"/>
    <s v="Delhi Daredevils"/>
    <x v="4"/>
    <x v="1"/>
    <s v="normal"/>
    <x v="1"/>
    <n v="4"/>
    <n v="0"/>
    <s v="M Erasmus"/>
    <s v="S Ravi"/>
  </r>
  <r>
    <n v="470"/>
    <m/>
    <x v="4"/>
    <d v="2014-04-25T00:00:00"/>
    <x v="46"/>
    <x v="19"/>
    <s v="Mumbai Indians"/>
    <s v="Chennai Super Kings"/>
    <x v="7"/>
    <x v="1"/>
    <s v="normal"/>
    <x v="0"/>
    <n v="0"/>
    <n v="7"/>
    <s v="BF Bowden"/>
    <s v="M Erasmus"/>
  </r>
  <r>
    <n v="468"/>
    <s v="Sharjah"/>
    <x v="4"/>
    <d v="2014-04-24T00:00:00"/>
    <x v="7"/>
    <x v="21"/>
    <s v="Kolkata Knight Riders"/>
    <s v="Royal Challengers Bangalore"/>
    <x v="6"/>
    <x v="0"/>
    <s v="normal"/>
    <x v="2"/>
    <n v="2"/>
    <n v="0"/>
    <s v="Aleem Dar"/>
    <s v="VA Kulkarni"/>
  </r>
  <r>
    <n v="467"/>
    <m/>
    <x v="4"/>
    <d v="2014-04-23T00:00:00"/>
    <x v="21"/>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m/>
    <x v="4"/>
    <d v="2014-04-19T00:00:00"/>
    <x v="81"/>
    <x v="19"/>
    <s v="Mumbai Indians"/>
    <s v="Royal Challengers Bangalore"/>
    <x v="6"/>
    <x v="0"/>
    <s v="normal"/>
    <x v="5"/>
    <n v="0"/>
    <n v="7"/>
    <s v="Aleem Dar"/>
    <s v="AK Chaudhary"/>
  </r>
  <r>
    <n v="463"/>
    <m/>
    <x v="4"/>
    <d v="2014-04-19T00:00:00"/>
    <x v="100"/>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2"/>
    <x v="21"/>
    <s v="Delhi Daredevils"/>
    <s v="Royal Challengers Bangalore"/>
    <x v="6"/>
    <x v="0"/>
    <s v="normal"/>
    <x v="5"/>
    <n v="0"/>
    <n v="8"/>
    <s v="Aleem Dar"/>
    <s v="S Ravi"/>
  </r>
  <r>
    <n v="458"/>
    <s v="Abu Dhabi"/>
    <x v="4"/>
    <d v="2014-04-16T00:00:00"/>
    <x v="113"/>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2"/>
    <x v="1"/>
    <s v="Rajasthan Royals"/>
    <s v="Mumbai Indians"/>
    <x v="2"/>
    <x v="1"/>
    <s v="normal"/>
    <x v="6"/>
    <n v="0"/>
    <n v="4"/>
    <s v="C Shamshuddin"/>
    <s v="SJA Taufel"/>
  </r>
  <r>
    <n v="455"/>
    <s v="Delhi"/>
    <x v="5"/>
    <d v="2013-05-22T00:00:00"/>
    <x v="114"/>
    <x v="2"/>
    <s v="Sunrisers Hyderabad"/>
    <s v="Rajasthan Royals"/>
    <x v="4"/>
    <x v="1"/>
    <s v="normal"/>
    <x v="4"/>
    <n v="0"/>
    <n v="4"/>
    <s v="S Ravi"/>
    <s v="RJ Tucker"/>
  </r>
  <r>
    <n v="454"/>
    <s v="Delhi"/>
    <x v="5"/>
    <d v="2013-05-21T00:00:00"/>
    <x v="108"/>
    <x v="2"/>
    <s v="Chennai Super Kings"/>
    <s v="Mumbai Indians"/>
    <x v="0"/>
    <x v="1"/>
    <s v="normal"/>
    <x v="0"/>
    <n v="48"/>
    <n v="0"/>
    <s v="NJ Llong"/>
    <s v="RJ Tucker"/>
  </r>
  <r>
    <n v="451"/>
    <s v="Pune"/>
    <x v="5"/>
    <d v="2013-05-19T00:00:00"/>
    <x v="115"/>
    <x v="22"/>
    <s v="Pune Warriors"/>
    <s v="Delhi Daredevils"/>
    <x v="10"/>
    <x v="1"/>
    <s v="normal"/>
    <x v="11"/>
    <n v="38"/>
    <n v="0"/>
    <s v="NJ Llong"/>
    <s v="SJA Taufel"/>
  </r>
  <r>
    <n v="453"/>
    <s v="Hyderabad"/>
    <x v="5"/>
    <d v="2013-05-19T00:00:00"/>
    <x v="81"/>
    <x v="5"/>
    <s v="Kolkata Knight Riders"/>
    <s v="Sunrisers Hyderabad"/>
    <x v="1"/>
    <x v="1"/>
    <s v="normal"/>
    <x v="1"/>
    <n v="0"/>
    <n v="5"/>
    <s v="Asad Rauf"/>
    <s v="S Asnani"/>
  </r>
  <r>
    <n v="450"/>
    <s v="Dharamsala"/>
    <x v="5"/>
    <d v="2013-05-18T00:00:00"/>
    <x v="116"/>
    <x v="23"/>
    <s v="Kings XI Punjab"/>
    <s v="Mumbai Indians"/>
    <x v="7"/>
    <x v="0"/>
    <s v="normal"/>
    <x v="7"/>
    <n v="50"/>
    <n v="0"/>
    <s v="HDPK Dharmasena"/>
    <s v="CK Nandan"/>
  </r>
  <r>
    <n v="452"/>
    <s v="Bangalore"/>
    <x v="5"/>
    <d v="2013-05-18T00:00:00"/>
    <x v="72"/>
    <x v="6"/>
    <s v="Royal Challengers Bangalore"/>
    <s v="Chennai Super Kings"/>
    <x v="0"/>
    <x v="0"/>
    <s v="normal"/>
    <x v="5"/>
    <n v="24"/>
    <n v="0"/>
    <s v="C Shamshuddin"/>
    <s v="RJ Tucker"/>
  </r>
  <r>
    <n v="449"/>
    <s v="Hyderabad"/>
    <x v="5"/>
    <d v="2013-05-17T00:00:00"/>
    <x v="4"/>
    <x v="5"/>
    <s v="Sunrisers Hyderabad"/>
    <s v="Rajasthan Royals"/>
    <x v="4"/>
    <x v="1"/>
    <s v="normal"/>
    <x v="1"/>
    <n v="23"/>
    <n v="0"/>
    <s v="Asad Rauf"/>
    <s v="AK Chaudhary"/>
  </r>
  <r>
    <n v="412"/>
    <s v="Dharamsala"/>
    <x v="5"/>
    <d v="2013-05-16T00:00:00"/>
    <x v="117"/>
    <x v="23"/>
    <s v="Kings XI Punjab"/>
    <s v="Delhi Daredevils"/>
    <x v="3"/>
    <x v="0"/>
    <s v="normal"/>
    <x v="7"/>
    <n v="7"/>
    <n v="0"/>
    <s v="HDPK Dharmasena"/>
    <s v="S Ravi"/>
  </r>
  <r>
    <n v="445"/>
    <s v="Ranchi"/>
    <x v="5"/>
    <d v="2013-05-15T00:00:00"/>
    <x v="106"/>
    <x v="14"/>
    <s v="Pune Warriors"/>
    <s v="Kolkata Knight Riders"/>
    <x v="1"/>
    <x v="0"/>
    <s v="normal"/>
    <x v="11"/>
    <n v="7"/>
    <n v="0"/>
    <s v="NJ Llong"/>
    <s v="K Srinath"/>
  </r>
  <r>
    <n v="447"/>
    <s v="Mumbai"/>
    <x v="5"/>
    <d v="2013-05-15T00:00:00"/>
    <x v="118"/>
    <x v="0"/>
    <s v="Mumbai Indians"/>
    <s v="Rajasthan Royals"/>
    <x v="2"/>
    <x v="0"/>
    <s v="normal"/>
    <x v="6"/>
    <n v="14"/>
    <n v="0"/>
    <s v="Asad Rauf"/>
    <s v="S Asnani"/>
  </r>
  <r>
    <n v="429"/>
    <s v="Bangalore"/>
    <x v="5"/>
    <d v="2013-05-14T00:00:00"/>
    <x v="119"/>
    <x v="6"/>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3"/>
    <x v="14"/>
    <s v="Royal Challengers Bangalore"/>
    <s v="Kolkata Knight Riders"/>
    <x v="1"/>
    <x v="0"/>
    <s v="normal"/>
    <x v="2"/>
    <n v="0"/>
    <n v="5"/>
    <s v="NJ Llong"/>
    <s v="K Srinath"/>
  </r>
  <r>
    <n v="442"/>
    <s v="Jaipur"/>
    <x v="5"/>
    <d v="2013-05-12T00:00:00"/>
    <x v="0"/>
    <x v="4"/>
    <s v="Chennai Super Kings"/>
    <s v="Rajasthan Royals"/>
    <x v="2"/>
    <x v="0"/>
    <s v="normal"/>
    <x v="4"/>
    <n v="0"/>
    <n v="5"/>
    <s v="HDPK Dharmasena"/>
    <s v="CK Nandan"/>
  </r>
  <r>
    <n v="439"/>
    <s v="Pune"/>
    <x v="5"/>
    <d v="2013-05-11T00:00:00"/>
    <x v="120"/>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2"/>
    <s v="Royal Challengers Bangalore"/>
    <s v="Delhi Daredevils"/>
    <x v="3"/>
    <x v="0"/>
    <s v="normal"/>
    <x v="5"/>
    <n v="4"/>
    <n v="0"/>
    <s v="NJ Llong"/>
    <s v="K Srinath"/>
  </r>
  <r>
    <n v="436"/>
    <s v="Chandigarh"/>
    <x v="5"/>
    <d v="2013-05-09T00:00:00"/>
    <x v="121"/>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5"/>
    <s v="Chennai Super Kings"/>
    <s v="Sunrisers Hyderabad"/>
    <x v="4"/>
    <x v="0"/>
    <s v="normal"/>
    <x v="0"/>
    <n v="77"/>
    <n v="0"/>
    <s v="S Das"/>
    <s v="NJ Llong"/>
  </r>
  <r>
    <n v="433"/>
    <s v="Jaipur"/>
    <x v="5"/>
    <d v="2013-05-07T00:00:00"/>
    <x v="79"/>
    <x v="4"/>
    <s v="Delhi Daredevils"/>
    <s v="Rajasthan Royals"/>
    <x v="3"/>
    <x v="1"/>
    <s v="normal"/>
    <x v="4"/>
    <n v="0"/>
    <n v="9"/>
    <s v="Aleem Dar"/>
    <s v="RJ Tucker"/>
  </r>
  <r>
    <n v="434"/>
    <s v="Mumbai"/>
    <x v="5"/>
    <d v="2013-05-07T00:00:00"/>
    <x v="122"/>
    <x v="0"/>
    <s v="Mumbai Indians"/>
    <s v="Kolkata Knight Riders"/>
    <x v="7"/>
    <x v="1"/>
    <s v="normal"/>
    <x v="6"/>
    <n v="65"/>
    <n v="0"/>
    <s v="HDPK Dharmasena"/>
    <s v="S Ravi"/>
  </r>
  <r>
    <n v="448"/>
    <s v="Chandigarh"/>
    <x v="5"/>
    <d v="2013-05-06T00:00:00"/>
    <x v="117"/>
    <x v="15"/>
    <s v="Royal Challengers Bangalore"/>
    <s v="Kings XI Punjab"/>
    <x v="5"/>
    <x v="0"/>
    <s v="normal"/>
    <x v="7"/>
    <n v="0"/>
    <n v="6"/>
    <s v="VA Kulkarni"/>
    <s v="NJ Llong"/>
  </r>
  <r>
    <n v="430"/>
    <s v="Mumbai"/>
    <x v="5"/>
    <d v="2013-05-05T00:00:00"/>
    <x v="120"/>
    <x v="0"/>
    <s v="Mumbai Indians"/>
    <s v="Chennai Super Kings"/>
    <x v="7"/>
    <x v="1"/>
    <s v="normal"/>
    <x v="6"/>
    <n v="60"/>
    <n v="0"/>
    <s v="HDPK Dharmasena"/>
    <s v="CK Nandan"/>
  </r>
  <r>
    <n v="431"/>
    <s v="Jaipur"/>
    <x v="5"/>
    <d v="2013-05-05T00:00:00"/>
    <x v="79"/>
    <x v="4"/>
    <s v="Pune Warriors"/>
    <s v="Rajasthan Royals"/>
    <x v="10"/>
    <x v="1"/>
    <s v="normal"/>
    <x v="4"/>
    <n v="0"/>
    <n v="5"/>
    <s v="C Shamshuddin"/>
    <s v="RJ Tucker"/>
  </r>
  <r>
    <n v="428"/>
    <s v="Hyderabad"/>
    <x v="5"/>
    <d v="2013-05-04T00:00:00"/>
    <x v="123"/>
    <x v="5"/>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9"/>
    <x v="22"/>
    <s v="Royal Challengers Bangalore"/>
    <s v="Pune Warriors"/>
    <x v="6"/>
    <x v="1"/>
    <s v="normal"/>
    <x v="5"/>
    <n v="17"/>
    <n v="0"/>
    <s v="Aleem Dar"/>
    <s v="C Shamshuddin"/>
  </r>
  <r>
    <n v="423"/>
    <s v="Hyderabad"/>
    <x v="5"/>
    <d v="2013-05-01T00:00:00"/>
    <x v="124"/>
    <x v="5"/>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4"/>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8"/>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4"/>
    <x v="4"/>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3"/>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6"/>
    <s v="Royal Challengers Bangalore"/>
    <s v="Pune Warriors"/>
    <x v="10"/>
    <x v="0"/>
    <s v="normal"/>
    <x v="5"/>
    <n v="130"/>
    <n v="0"/>
    <s v="Aleem Dar"/>
    <s v="C Shamshuddin"/>
  </r>
  <r>
    <n v="443"/>
    <s v="Delhi"/>
    <x v="5"/>
    <d v="2013-04-23T00:00:00"/>
    <x v="125"/>
    <x v="2"/>
    <s v="Delhi Daredevils"/>
    <s v="Kings XI Punjab"/>
    <x v="5"/>
    <x v="0"/>
    <s v="normal"/>
    <x v="7"/>
    <n v="0"/>
    <n v="5"/>
    <s v="VA Kulkarni"/>
    <s v="K Srinath"/>
  </r>
  <r>
    <n v="410"/>
    <s v="Chennai"/>
    <x v="5"/>
    <d v="2013-04-22T00:00:00"/>
    <x v="108"/>
    <x v="9"/>
    <s v="Rajasthan Royals"/>
    <s v="Chennai Super Kings"/>
    <x v="2"/>
    <x v="1"/>
    <s v="normal"/>
    <x v="0"/>
    <n v="0"/>
    <n v="5"/>
    <s v="S Asnani"/>
    <s v="AK Chaudhary"/>
  </r>
  <r>
    <n v="408"/>
    <s v="Delhi"/>
    <x v="5"/>
    <d v="2013-04-21T00:00:00"/>
    <x v="107"/>
    <x v="2"/>
    <s v="Mumbai Indians"/>
    <s v="Delhi Daredevils"/>
    <x v="7"/>
    <x v="1"/>
    <s v="normal"/>
    <x v="3"/>
    <n v="0"/>
    <n v="9"/>
    <s v="HDPK Dharmasena"/>
    <s v="S Ravi"/>
  </r>
  <r>
    <n v="409"/>
    <s v="Chandigarh"/>
    <x v="5"/>
    <d v="2013-04-21T00:00:00"/>
    <x v="117"/>
    <x v="15"/>
    <s v="Pune Warriors"/>
    <s v="Kings XI Punjab"/>
    <x v="5"/>
    <x v="0"/>
    <s v="normal"/>
    <x v="7"/>
    <n v="0"/>
    <n v="7"/>
    <s v="M Erasmus"/>
    <s v="K Srinath"/>
  </r>
  <r>
    <n v="406"/>
    <s v="Kolkata"/>
    <x v="5"/>
    <d v="2013-04-20T00:00:00"/>
    <x v="21"/>
    <x v="1"/>
    <s v="Kolkata Knight Riders"/>
    <s v="Chennai Super Kings"/>
    <x v="1"/>
    <x v="1"/>
    <s v="normal"/>
    <x v="0"/>
    <n v="0"/>
    <n v="4"/>
    <s v="Asad Rauf"/>
    <s v="AK Chaudhary"/>
  </r>
  <r>
    <n v="407"/>
    <s v="Bangalore"/>
    <x v="5"/>
    <d v="2013-04-20T00:00:00"/>
    <x v="126"/>
    <x v="6"/>
    <s v="Rajasthan Royals"/>
    <s v="Royal Challengers Bangalore"/>
    <x v="6"/>
    <x v="0"/>
    <s v="normal"/>
    <x v="5"/>
    <n v="0"/>
    <n v="7"/>
    <s v="Aleem Dar"/>
    <s v="C Shamshuddin"/>
  </r>
  <r>
    <n v="405"/>
    <s v="Hyderabad"/>
    <x v="5"/>
    <d v="2013-04-19T00:00:00"/>
    <x v="127"/>
    <x v="5"/>
    <s v="Kings XI Punjab"/>
    <s v="Sunrisers Hyderabad"/>
    <x v="5"/>
    <x v="1"/>
    <s v="normal"/>
    <x v="1"/>
    <n v="0"/>
    <n v="5"/>
    <s v="HDPK Dharmasena"/>
    <s v="CK Nandan"/>
  </r>
  <r>
    <n v="404"/>
    <s v="Delhi"/>
    <x v="5"/>
    <d v="2013-04-18T00:00:00"/>
    <x v="108"/>
    <x v="2"/>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4"/>
    <s v="Rajasthan Royals"/>
    <s v="Mumbai Indians"/>
    <x v="2"/>
    <x v="1"/>
    <s v="normal"/>
    <x v="4"/>
    <n v="87"/>
    <n v="0"/>
    <s v="Aleem Dar"/>
    <s v="C Shamshuddin"/>
  </r>
  <r>
    <n v="400"/>
    <s v="Chandigarh"/>
    <x v="5"/>
    <d v="2013-04-16T00:00:00"/>
    <x v="128"/>
    <x v="15"/>
    <s v="Kings XI Punjab"/>
    <s v="Kolkata Knight Riders"/>
    <x v="1"/>
    <x v="0"/>
    <s v="normal"/>
    <x v="7"/>
    <n v="4"/>
    <n v="0"/>
    <s v="CK Nandan"/>
    <s v="SJA Taufel"/>
  </r>
  <r>
    <n v="401"/>
    <s v="Bangalore"/>
    <x v="5"/>
    <d v="2013-04-16T00:00:00"/>
    <x v="72"/>
    <x v="6"/>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4"/>
    <x v="4"/>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1"/>
    <x v="9"/>
    <s v="Royal Challengers Bangalore"/>
    <s v="Chennai Super Kings"/>
    <x v="0"/>
    <x v="0"/>
    <s v="normal"/>
    <x v="0"/>
    <n v="0"/>
    <n v="4"/>
    <s v="Asad Rauf"/>
    <s v="AK Chaudhary"/>
  </r>
  <r>
    <n v="394"/>
    <s v="Delhi"/>
    <x v="5"/>
    <d v="2013-04-12T00:00:00"/>
    <x v="4"/>
    <x v="2"/>
    <s v="Delhi Daredevils"/>
    <s v="Sunrisers Hyderabad"/>
    <x v="3"/>
    <x v="1"/>
    <s v="normal"/>
    <x v="1"/>
    <n v="0"/>
    <n v="3"/>
    <s v="Aleem Dar"/>
    <s v="Subroto Das"/>
  </r>
  <r>
    <n v="392"/>
    <s v="Bangalore"/>
    <x v="5"/>
    <d v="2013-04-11T00:00:00"/>
    <x v="31"/>
    <x v="6"/>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8"/>
    <x v="15"/>
    <s v="Kings XI Punjab"/>
    <s v="Chennai Super Kings"/>
    <x v="0"/>
    <x v="0"/>
    <s v="normal"/>
    <x v="0"/>
    <n v="0"/>
    <n v="10"/>
    <s v="Aleem Dar"/>
    <s v="C Shamshuddin"/>
  </r>
  <r>
    <n v="390"/>
    <s v="Mumbai"/>
    <x v="5"/>
    <d v="2013-04-09T00:00:00"/>
    <x v="129"/>
    <x v="0"/>
    <s v="Mumbai Indians"/>
    <s v="Delhi Daredevils"/>
    <x v="7"/>
    <x v="1"/>
    <s v="normal"/>
    <x v="6"/>
    <n v="44"/>
    <n v="0"/>
    <s v="M Erasmus"/>
    <s v="VA Kulkarni"/>
  </r>
  <r>
    <n v="432"/>
    <s v="Bangalore"/>
    <x v="5"/>
    <d v="2013-04-09T00:00:00"/>
    <x v="72"/>
    <x v="6"/>
    <s v="Sunrisers Hyderabad"/>
    <s v="Royal Challengers Bangalore"/>
    <x v="4"/>
    <x v="1"/>
    <s v="normal"/>
    <x v="5"/>
    <n v="0"/>
    <n v="7"/>
    <s v="S Ravi"/>
    <s v="SJA Taufel"/>
  </r>
  <r>
    <n v="389"/>
    <s v="Jaipur"/>
    <x v="5"/>
    <d v="2013-04-08T00:00:00"/>
    <x v="130"/>
    <x v="4"/>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7"/>
    <x v="5"/>
    <s v="Royal Challengers Bangalore"/>
    <s v="Sunrisers Hyderabad"/>
    <x v="6"/>
    <x v="1"/>
    <s v="tie"/>
    <x v="1"/>
    <n v="0"/>
    <n v="0"/>
    <s v="AK Chaudhary"/>
    <s v="S Ravi"/>
  </r>
  <r>
    <n v="385"/>
    <s v="Delhi"/>
    <x v="5"/>
    <d v="2013-04-06T00:00:00"/>
    <x v="131"/>
    <x v="2"/>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5"/>
    <s v="Sunrisers Hyderabad"/>
    <s v="Pune Warriors"/>
    <x v="10"/>
    <x v="0"/>
    <s v="normal"/>
    <x v="1"/>
    <n v="22"/>
    <n v="0"/>
    <s v="S Ravi"/>
    <s v="SJA Taufel"/>
  </r>
  <r>
    <n v="383"/>
    <s v="Bangalore"/>
    <x v="5"/>
    <d v="2013-04-04T00:00:00"/>
    <x v="31"/>
    <x v="6"/>
    <s v="Royal Challengers Bangalore"/>
    <s v="Mumbai Indians"/>
    <x v="7"/>
    <x v="0"/>
    <s v="normal"/>
    <x v="5"/>
    <n v="2"/>
    <n v="0"/>
    <s v="VA Kulkarni"/>
    <s v="C Shamshuddin"/>
  </r>
  <r>
    <n v="382"/>
    <s v="Kolkata"/>
    <x v="5"/>
    <d v="2013-04-03T00:00:00"/>
    <x v="15"/>
    <x v="1"/>
    <s v="Delhi Daredevils"/>
    <s v="Kolkata Knight Riders"/>
    <x v="1"/>
    <x v="0"/>
    <s v="normal"/>
    <x v="2"/>
    <n v="0"/>
    <n v="6"/>
    <s v="S Ravi"/>
    <s v="SJA Taufel"/>
  </r>
  <r>
    <n v="381"/>
    <s v="Chennai"/>
    <x v="6"/>
    <d v="2012-05-27T00:00:00"/>
    <x v="132"/>
    <x v="9"/>
    <s v="Chennai Super Kings"/>
    <s v="Kolkata Knight Riders"/>
    <x v="0"/>
    <x v="1"/>
    <s v="normal"/>
    <x v="2"/>
    <n v="0"/>
    <n v="5"/>
    <s v="BF Bowden"/>
    <s v="SJA Taufel"/>
  </r>
  <r>
    <n v="380"/>
    <s v="Chennai"/>
    <x v="6"/>
    <d v="2012-05-25T00:00:00"/>
    <x v="111"/>
    <x v="9"/>
    <s v="Chennai Super Kings"/>
    <s v="Delhi Daredevils"/>
    <x v="3"/>
    <x v="0"/>
    <s v="normal"/>
    <x v="0"/>
    <n v="86"/>
    <n v="0"/>
    <s v="BR Doctrove"/>
    <s v="SJA Taufel"/>
  </r>
  <r>
    <n v="379"/>
    <s v="Bangalore"/>
    <x v="6"/>
    <d v="2012-05-23T00:00:00"/>
    <x v="28"/>
    <x v="6"/>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9"/>
    <x v="5"/>
    <s v="Deccan Chargers"/>
    <s v="Royal Challengers Bangalore"/>
    <x v="6"/>
    <x v="0"/>
    <s v="normal"/>
    <x v="12"/>
    <n v="9"/>
    <n v="0"/>
    <s v="S Ravi"/>
    <s v="SJA Taufel"/>
  </r>
  <r>
    <n v="377"/>
    <s v="Jaipur"/>
    <x v="6"/>
    <d v="2012-05-20T00:00:00"/>
    <x v="47"/>
    <x v="4"/>
    <s v="Rajasthan Royals"/>
    <s v="Mumbai Indians"/>
    <x v="2"/>
    <x v="1"/>
    <s v="normal"/>
    <x v="6"/>
    <n v="0"/>
    <n v="10"/>
    <s v="HDPK Dharmasena"/>
    <s v="C Shamshuddin"/>
  </r>
  <r>
    <n v="374"/>
    <s v="Dharamsala"/>
    <x v="6"/>
    <d v="2012-05-19T00:00:00"/>
    <x v="12"/>
    <x v="23"/>
    <s v="Kings XI Punjab"/>
    <s v="Delhi Daredevils"/>
    <x v="3"/>
    <x v="0"/>
    <s v="normal"/>
    <x v="3"/>
    <n v="0"/>
    <n v="6"/>
    <s v="BF Bowden"/>
    <s v="VA Kulkarni"/>
  </r>
  <r>
    <n v="375"/>
    <s v="Pune"/>
    <x v="6"/>
    <d v="2012-05-19T00:00:00"/>
    <x v="133"/>
    <x v="22"/>
    <s v="Kolkata Knight Riders"/>
    <s v="Pune Warriors"/>
    <x v="1"/>
    <x v="1"/>
    <s v="normal"/>
    <x v="2"/>
    <n v="34"/>
    <n v="0"/>
    <s v="S Asnani"/>
    <s v="BR Doctrove"/>
  </r>
  <r>
    <n v="373"/>
    <s v="Hyderabad"/>
    <x v="6"/>
    <d v="2012-05-18T00:00:00"/>
    <x v="109"/>
    <x v="5"/>
    <s v="Rajasthan Royals"/>
    <s v="Deccan Chargers"/>
    <x v="2"/>
    <x v="1"/>
    <s v="normal"/>
    <x v="12"/>
    <n v="0"/>
    <n v="5"/>
    <s v="S Ravi"/>
    <s v="SJA Taufel"/>
  </r>
  <r>
    <n v="371"/>
    <s v="Dharamsala"/>
    <x v="6"/>
    <d v="2012-05-17T00:00:00"/>
    <x v="119"/>
    <x v="23"/>
    <s v="Chennai Super Kings"/>
    <s v="Kings XI Punjab"/>
    <x v="5"/>
    <x v="0"/>
    <s v="normal"/>
    <x v="7"/>
    <n v="0"/>
    <n v="6"/>
    <s v="VA Kulkarni"/>
    <s v="SK Tarapore"/>
  </r>
  <r>
    <n v="372"/>
    <s v="Delhi"/>
    <x v="6"/>
    <d v="2012-05-17T00:00:00"/>
    <x v="31"/>
    <x v="2"/>
    <s v="Royal Challengers Bangalore"/>
    <s v="Delhi Daredevils"/>
    <x v="3"/>
    <x v="0"/>
    <s v="normal"/>
    <x v="5"/>
    <n v="21"/>
    <n v="0"/>
    <s v="HDPK Dharmasena"/>
    <s v="C Shamshuddin"/>
  </r>
  <r>
    <n v="370"/>
    <s v="Mumbai"/>
    <x v="6"/>
    <d v="2012-05-16T00:00:00"/>
    <x v="15"/>
    <x v="0"/>
    <s v="Kolkata Knight Riders"/>
    <s v="Mumbai Indians"/>
    <x v="7"/>
    <x v="0"/>
    <s v="normal"/>
    <x v="2"/>
    <n v="32"/>
    <n v="0"/>
    <s v="S Das"/>
    <s v="BR Doctrove"/>
  </r>
  <r>
    <n v="369"/>
    <s v="Delhi"/>
    <x v="6"/>
    <d v="2012-05-15T00:00:00"/>
    <x v="12"/>
    <x v="2"/>
    <s v="Kings XI Punjab"/>
    <s v="Delhi Daredevils"/>
    <x v="5"/>
    <x v="1"/>
    <s v="normal"/>
    <x v="3"/>
    <n v="0"/>
    <n v="5"/>
    <s v="HDPK Dharmasena"/>
    <s v="BNJ Oxenford"/>
  </r>
  <r>
    <n v="367"/>
    <s v="Bangalore"/>
    <x v="6"/>
    <d v="2012-05-14T00:00:00"/>
    <x v="13"/>
    <x v="6"/>
    <s v="Royal Challengers Bangalore"/>
    <s v="Mumbai Indians"/>
    <x v="7"/>
    <x v="0"/>
    <s v="normal"/>
    <x v="6"/>
    <n v="0"/>
    <n v="5"/>
    <s v="S Das"/>
    <s v="BR Doctrove"/>
  </r>
  <r>
    <n v="368"/>
    <s v="Kolkata"/>
    <x v="6"/>
    <d v="2012-05-14T00:00:00"/>
    <x v="108"/>
    <x v="1"/>
    <s v="Kolkata Knight Riders"/>
    <s v="Chennai Super Kings"/>
    <x v="0"/>
    <x v="0"/>
    <s v="normal"/>
    <x v="0"/>
    <n v="0"/>
    <n v="5"/>
    <s v="JD Cloete"/>
    <s v="SJA Taufel"/>
  </r>
  <r>
    <n v="365"/>
    <s v="Jaipur"/>
    <x v="6"/>
    <d v="2012-05-13T00:00:00"/>
    <x v="134"/>
    <x v="4"/>
    <s v="Rajasthan Royals"/>
    <s v="Pune Warriors"/>
    <x v="2"/>
    <x v="1"/>
    <s v="normal"/>
    <x v="4"/>
    <n v="45"/>
    <n v="0"/>
    <s v="BF Bowden"/>
    <s v="SK Tarapore"/>
  </r>
  <r>
    <n v="366"/>
    <s v="Chandigarh"/>
    <x v="6"/>
    <d v="2012-05-13T00:00:00"/>
    <x v="135"/>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6"/>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5"/>
    <s v="Deccan Chargers"/>
    <s v="Delhi Daredevils"/>
    <x v="11"/>
    <x v="1"/>
    <s v="normal"/>
    <x v="3"/>
    <n v="0"/>
    <n v="9"/>
    <s v="JD Cloete"/>
    <s v="SJA Taufel"/>
  </r>
  <r>
    <n v="361"/>
    <s v="Jaipur"/>
    <x v="6"/>
    <d v="2012-05-10T00:00:00"/>
    <x v="136"/>
    <x v="4"/>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3"/>
    <x v="5"/>
    <s v="Kings XI Punjab"/>
    <s v="Deccan Chargers"/>
    <x v="11"/>
    <x v="0"/>
    <s v="normal"/>
    <x v="7"/>
    <n v="25"/>
    <n v="0"/>
    <s v="HDPK Dharmasena"/>
    <s v="BNJ Oxenford"/>
  </r>
  <r>
    <n v="357"/>
    <s v="Delhi"/>
    <x v="6"/>
    <d v="2012-05-07T00:00:00"/>
    <x v="113"/>
    <x v="2"/>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9"/>
    <x v="6"/>
    <s v="Deccan Chargers"/>
    <s v="Royal Challengers Bangalore"/>
    <x v="6"/>
    <x v="0"/>
    <s v="normal"/>
    <x v="5"/>
    <n v="0"/>
    <n v="5"/>
    <s v="HDPK Dharmasena"/>
    <s v="BNJ Oxenford"/>
  </r>
  <r>
    <n v="353"/>
    <s v="Kolkata"/>
    <x v="6"/>
    <d v="2012-05-05T00:00:00"/>
    <x v="15"/>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6"/>
    <x v="22"/>
    <s v="Mumbai Indians"/>
    <s v="Pune Warriors"/>
    <x v="7"/>
    <x v="1"/>
    <s v="normal"/>
    <x v="6"/>
    <n v="1"/>
    <n v="0"/>
    <s v="Asad Rauf"/>
    <s v="S Asnani"/>
  </r>
  <r>
    <n v="350"/>
    <s v="Bangalore"/>
    <x v="6"/>
    <d v="2012-05-02T00:00:00"/>
    <x v="116"/>
    <x v="6"/>
    <s v="Royal Challengers Bangalore"/>
    <s v="Kings XI Punjab"/>
    <x v="5"/>
    <x v="0"/>
    <s v="normal"/>
    <x v="7"/>
    <n v="0"/>
    <n v="4"/>
    <s v="BF Bowden"/>
    <s v="C Shamshuddin"/>
  </r>
  <r>
    <n v="348"/>
    <s v="Cuttack"/>
    <x v="6"/>
    <d v="2012-05-01T00:00:00"/>
    <x v="137"/>
    <x v="18"/>
    <s v="Deccan Chargers"/>
    <s v="Pune Warriors"/>
    <x v="11"/>
    <x v="1"/>
    <s v="normal"/>
    <x v="12"/>
    <n v="13"/>
    <n v="0"/>
    <s v="Aleem Dar"/>
    <s v="AK Chaudhary"/>
  </r>
  <r>
    <n v="349"/>
    <s v="Jaipur"/>
    <x v="6"/>
    <d v="2012-05-01T00:00:00"/>
    <x v="88"/>
    <x v="4"/>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7"/>
    <x v="2"/>
    <s v="Delhi Daredevils"/>
    <s v="Rajasthan Royals"/>
    <x v="3"/>
    <x v="1"/>
    <s v="normal"/>
    <x v="3"/>
    <n v="1"/>
    <n v="0"/>
    <s v="S Ravi"/>
    <s v="RJ Tucker"/>
  </r>
  <r>
    <n v="346"/>
    <s v="Mumbai"/>
    <x v="6"/>
    <d v="2012-04-29T00:00:00"/>
    <x v="109"/>
    <x v="0"/>
    <s v="Deccan Chargers"/>
    <s v="Mumbai Indians"/>
    <x v="7"/>
    <x v="0"/>
    <s v="normal"/>
    <x v="6"/>
    <n v="0"/>
    <n v="5"/>
    <s v="AK Chaudhary"/>
    <s v="BNJ Oxenford"/>
  </r>
  <r>
    <n v="343"/>
    <s v="Chennai"/>
    <x v="6"/>
    <d v="2012-04-28T00:00:00"/>
    <x v="93"/>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7"/>
    <x v="2"/>
    <s v="Delhi Daredevils"/>
    <s v="Mumbai Indians"/>
    <x v="7"/>
    <x v="0"/>
    <s v="normal"/>
    <x v="3"/>
    <n v="37"/>
    <n v="0"/>
    <s v="Aleem Dar"/>
    <s v="BNJ Oxenford"/>
  </r>
  <r>
    <n v="341"/>
    <s v="Pune"/>
    <x v="6"/>
    <d v="2012-04-26T00:00:00"/>
    <x v="138"/>
    <x v="22"/>
    <s v="Deccan Chargers"/>
    <s v="Pune Warriors"/>
    <x v="11"/>
    <x v="1"/>
    <s v="normal"/>
    <x v="12"/>
    <n v="18"/>
    <n v="0"/>
    <s v="S Ravi"/>
    <s v="RJ Tucker"/>
  </r>
  <r>
    <n v="340"/>
    <s v="Chandigarh"/>
    <x v="6"/>
    <d v="2012-04-25T00:00:00"/>
    <x v="13"/>
    <x v="15"/>
    <s v="Kings XI Punjab"/>
    <s v="Mumbai Indians"/>
    <x v="5"/>
    <x v="1"/>
    <s v="normal"/>
    <x v="6"/>
    <n v="0"/>
    <n v="4"/>
    <s v="Aleem Dar"/>
    <s v="BNJ Oxenford"/>
  </r>
  <r>
    <n v="339"/>
    <s v="Pune"/>
    <x v="6"/>
    <d v="2012-04-24T00:00:00"/>
    <x v="107"/>
    <x v="22"/>
    <s v="Pune Warriors"/>
    <s v="Delhi Daredevils"/>
    <x v="10"/>
    <x v="1"/>
    <s v="normal"/>
    <x v="3"/>
    <n v="0"/>
    <n v="8"/>
    <s v="S Ravi"/>
    <s v="RJ Tucker"/>
  </r>
  <r>
    <n v="338"/>
    <s v="Jaipur"/>
    <x v="6"/>
    <d v="2012-04-23T00:00:00"/>
    <x v="9"/>
    <x v="4"/>
    <s v="Royal Challengers Bangalore"/>
    <s v="Rajasthan Royals"/>
    <x v="2"/>
    <x v="0"/>
    <s v="normal"/>
    <x v="5"/>
    <n v="46"/>
    <n v="0"/>
    <s v="Asad Rauf"/>
    <s v="S Asnani"/>
  </r>
  <r>
    <n v="336"/>
    <s v="Mumbai"/>
    <x v="6"/>
    <d v="2012-04-22T00:00:00"/>
    <x v="99"/>
    <x v="0"/>
    <s v="Mumbai Indians"/>
    <s v="Kings XI Punjab"/>
    <x v="7"/>
    <x v="1"/>
    <s v="normal"/>
    <x v="7"/>
    <n v="0"/>
    <n v="6"/>
    <s v="S Ravi"/>
    <s v="RJ Tucker"/>
  </r>
  <r>
    <n v="337"/>
    <s v="Cuttack"/>
    <x v="6"/>
    <d v="2012-04-22T00:00:00"/>
    <x v="139"/>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40"/>
    <x v="2"/>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1"/>
    <x v="2"/>
    <s v="Deccan Chargers"/>
    <s v="Delhi Daredevils"/>
    <x v="11"/>
    <x v="1"/>
    <s v="normal"/>
    <x v="3"/>
    <n v="0"/>
    <n v="5"/>
    <s v="BF Bowden"/>
    <s v="SK Tarapore"/>
  </r>
  <r>
    <n v="332"/>
    <s v="Chennai"/>
    <x v="6"/>
    <d v="2012-04-19T00:00:00"/>
    <x v="142"/>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4"/>
    <x v="4"/>
    <s v="Deccan Chargers"/>
    <s v="Rajasthan Royals"/>
    <x v="11"/>
    <x v="1"/>
    <s v="normal"/>
    <x v="4"/>
    <n v="0"/>
    <n v="5"/>
    <s v="Aleem Dar"/>
    <s v="BNJ Oxenford"/>
  </r>
  <r>
    <n v="329"/>
    <s v="Bangalore"/>
    <x v="6"/>
    <d v="2012-04-17T00:00:00"/>
    <x v="31"/>
    <x v="6"/>
    <s v="Pune Warriors"/>
    <s v="Royal Challengers Bangalore"/>
    <x v="10"/>
    <x v="1"/>
    <s v="normal"/>
    <x v="5"/>
    <n v="0"/>
    <n v="6"/>
    <s v="S Asnani"/>
    <s v="S Das"/>
  </r>
  <r>
    <n v="327"/>
    <s v="Mumbai"/>
    <x v="6"/>
    <d v="2012-04-16T00:00:00"/>
    <x v="143"/>
    <x v="0"/>
    <s v="Mumbai Indians"/>
    <s v="Delhi Daredevils"/>
    <x v="3"/>
    <x v="0"/>
    <s v="normal"/>
    <x v="3"/>
    <n v="0"/>
    <n v="7"/>
    <s v="BF Bowden"/>
    <s v="SK Tarapore"/>
  </r>
  <r>
    <n v="325"/>
    <s v="Kolkata"/>
    <x v="6"/>
    <d v="2012-04-15T00:00:00"/>
    <x v="15"/>
    <x v="1"/>
    <s v="Kings XI Punjab"/>
    <s v="Kolkata Knight Riders"/>
    <x v="1"/>
    <x v="0"/>
    <s v="normal"/>
    <x v="7"/>
    <n v="2"/>
    <n v="0"/>
    <s v="Asad Rauf"/>
    <s v="S Asnani"/>
  </r>
  <r>
    <n v="326"/>
    <s v="Bangalore"/>
    <x v="6"/>
    <d v="2012-04-15T00:00:00"/>
    <x v="79"/>
    <x v="6"/>
    <s v="Rajasthan Royals"/>
    <s v="Royal Challengers Bangalore"/>
    <x v="2"/>
    <x v="1"/>
    <s v="normal"/>
    <x v="4"/>
    <n v="59"/>
    <n v="0"/>
    <s v="JD Cloete"/>
    <s v="RJ Tucker"/>
  </r>
  <r>
    <n v="324"/>
    <s v="Pune"/>
    <x v="6"/>
    <d v="2012-04-14T00:00:00"/>
    <x v="144"/>
    <x v="22"/>
    <s v="Chennai Super Kings"/>
    <s v="Pune Warriors"/>
    <x v="0"/>
    <x v="1"/>
    <s v="normal"/>
    <x v="11"/>
    <n v="0"/>
    <n v="7"/>
    <s v="Aleem Dar"/>
    <s v="BNJ Oxenford"/>
  </r>
  <r>
    <n v="322"/>
    <s v="Kolkata"/>
    <x v="6"/>
    <d v="2012-04-13T00:00:00"/>
    <x v="133"/>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5"/>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6"/>
    <x v="6"/>
    <s v="Kolkata Knight Riders"/>
    <s v="Royal Challengers Bangalore"/>
    <x v="6"/>
    <x v="0"/>
    <s v="normal"/>
    <x v="2"/>
    <n v="42"/>
    <n v="0"/>
    <s v="S Ravi"/>
    <s v="RJ Tucker"/>
  </r>
  <r>
    <n v="318"/>
    <s v="Delhi"/>
    <x v="6"/>
    <d v="2012-04-10T00:00:00"/>
    <x v="105"/>
    <x v="2"/>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4"/>
    <x v="4"/>
    <s v="Rajasthan Royals"/>
    <s v="Kolkata Knight Riders"/>
    <x v="1"/>
    <x v="0"/>
    <s v="normal"/>
    <x v="4"/>
    <n v="22"/>
    <n v="0"/>
    <s v="BF Bowden"/>
    <s v="VA Kulkarni"/>
  </r>
  <r>
    <n v="315"/>
    <s v="Pune"/>
    <x v="6"/>
    <d v="2012-04-08T00:00:00"/>
    <x v="147"/>
    <x v="22"/>
    <s v="Pune Warriors"/>
    <s v="Kings XI Punjab"/>
    <x v="10"/>
    <x v="1"/>
    <s v="normal"/>
    <x v="11"/>
    <n v="22"/>
    <n v="0"/>
    <s v="S Das"/>
    <s v="SJA Taufel"/>
  </r>
  <r>
    <n v="312"/>
    <s v="Bangalore"/>
    <x v="6"/>
    <d v="2012-04-07T00:00:00"/>
    <x v="9"/>
    <x v="6"/>
    <s v="Royal Challengers Bangalore"/>
    <s v="Delhi Daredevils"/>
    <x v="3"/>
    <x v="0"/>
    <s v="normal"/>
    <x v="5"/>
    <n v="20"/>
    <n v="0"/>
    <s v="S Asnani"/>
    <s v="S Ravi"/>
  </r>
  <r>
    <n v="313"/>
    <s v="Visakhapatnam"/>
    <x v="6"/>
    <d v="2012-04-07T00:00:00"/>
    <x v="21"/>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4"/>
    <s v="Rajasthan Royals"/>
    <s v="Kings XI Punjab"/>
    <x v="5"/>
    <x v="0"/>
    <s v="normal"/>
    <x v="4"/>
    <n v="31"/>
    <n v="0"/>
    <s v="BF Bowden"/>
    <s v="SK Tarapore"/>
  </r>
  <r>
    <n v="309"/>
    <s v="Kolkata"/>
    <x v="6"/>
    <d v="2012-04-05T00:00:00"/>
    <x v="148"/>
    <x v="1"/>
    <s v="Kolkata Knight Riders"/>
    <s v="Delhi Daredevils"/>
    <x v="3"/>
    <x v="0"/>
    <s v="normal"/>
    <x v="3"/>
    <n v="0"/>
    <n v="8"/>
    <s v="S Asnani"/>
    <s v="HDPK Dharmasena"/>
  </r>
  <r>
    <n v="308"/>
    <s v="Chennai"/>
    <x v="6"/>
    <d v="2012-04-04T00:00:00"/>
    <x v="149"/>
    <x v="9"/>
    <s v="Chennai Super Kings"/>
    <s v="Mumbai Indians"/>
    <x v="7"/>
    <x v="0"/>
    <s v="normal"/>
    <x v="6"/>
    <n v="0"/>
    <n v="8"/>
    <s v="JD Cloete"/>
    <s v="SJA Taufel"/>
  </r>
  <r>
    <n v="307"/>
    <s v="Chennai"/>
    <x v="7"/>
    <d v="2011-05-28T00:00:00"/>
    <x v="111"/>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50"/>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6"/>
    <s v="Chennai Super Kings"/>
    <s v="Royal Challengers Bangalore"/>
    <x v="6"/>
    <x v="0"/>
    <s v="normal"/>
    <x v="5"/>
    <n v="0"/>
    <n v="8"/>
    <s v="K Hariharan"/>
    <s v="RE Koertzen"/>
  </r>
  <r>
    <n v="303"/>
    <s v="Kolkata"/>
    <x v="7"/>
    <d v="2011-05-22T00:00:00"/>
    <x v="151"/>
    <x v="1"/>
    <s v="Kolkata Knight Riders"/>
    <s v="Mumbai Indians"/>
    <x v="7"/>
    <x v="0"/>
    <s v="normal"/>
    <x v="6"/>
    <n v="0"/>
    <n v="5"/>
    <s v="SK Tarapore"/>
    <s v="SJA Taufel"/>
  </r>
  <r>
    <n v="300"/>
    <s v="Dharamsala"/>
    <x v="7"/>
    <d v="2011-05-21T00:00:00"/>
    <x v="16"/>
    <x v="23"/>
    <s v="Deccan Chargers"/>
    <s v="Kings XI Punjab"/>
    <x v="5"/>
    <x v="0"/>
    <s v="normal"/>
    <x v="12"/>
    <n v="82"/>
    <n v="0"/>
    <s v="Asad Rauf"/>
    <s v="AM Saheba"/>
  </r>
  <r>
    <n v="301"/>
    <s v="Delhi"/>
    <x v="7"/>
    <d v="2011-05-21T00:00:00"/>
    <x v="87"/>
    <x v="2"/>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9"/>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90"/>
    <x v="23"/>
    <s v="Kings XI Punjab"/>
    <s v="Delhi Daredevils"/>
    <x v="3"/>
    <x v="0"/>
    <s v="normal"/>
    <x v="7"/>
    <n v="29"/>
    <n v="0"/>
    <s v="Asad Rauf"/>
    <s v="SL Shastri"/>
  </r>
  <r>
    <n v="294"/>
    <s v="Indore"/>
    <x v="7"/>
    <d v="2011-05-15T00:00:00"/>
    <x v="114"/>
    <x v="7"/>
    <s v="Rajasthan Royals"/>
    <s v="Kochi Tuskers Kerala"/>
    <x v="12"/>
    <x v="0"/>
    <s v="normal"/>
    <x v="13"/>
    <n v="0"/>
    <n v="8"/>
    <s v="PR Reiffel"/>
    <s v="RJ Tucker"/>
  </r>
  <r>
    <n v="291"/>
    <s v="Bangalore"/>
    <x v="7"/>
    <d v="2011-05-14T00:00:00"/>
    <x v="31"/>
    <x v="6"/>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9"/>
    <x v="7"/>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2"/>
    <x v="4"/>
    <s v="Rajasthan Royals"/>
    <s v="Royal Challengers Bangalore"/>
    <x v="6"/>
    <x v="0"/>
    <s v="normal"/>
    <x v="5"/>
    <n v="0"/>
    <n v="9"/>
    <s v="HDPK Dharmasena"/>
    <s v="K Hariharan"/>
  </r>
  <r>
    <n v="286"/>
    <s v="Hyderabad"/>
    <x v="7"/>
    <d v="2011-05-10T00:00:00"/>
    <x v="153"/>
    <x v="5"/>
    <s v="Deccan Chargers"/>
    <s v="Pune Warriors"/>
    <x v="11"/>
    <x v="1"/>
    <s v="normal"/>
    <x v="11"/>
    <n v="0"/>
    <n v="6"/>
    <s v="Asad Rauf"/>
    <s v="AM Saheba"/>
  </r>
  <r>
    <n v="287"/>
    <s v="Chandigarh"/>
    <x v="7"/>
    <d v="2011-05-10T00:00:00"/>
    <x v="154"/>
    <x v="15"/>
    <s v="Kings XI Punjab"/>
    <s v="Mumbai Indians"/>
    <x v="7"/>
    <x v="0"/>
    <s v="normal"/>
    <x v="7"/>
    <n v="76"/>
    <n v="0"/>
    <s v="SK Tarapore"/>
    <s v="RJ Tucker"/>
  </r>
  <r>
    <n v="285"/>
    <s v="Jaipur"/>
    <x v="7"/>
    <d v="2011-05-09T00:00:00"/>
    <x v="111"/>
    <x v="4"/>
    <s v="Chennai Super Kings"/>
    <s v="Rajasthan Royals"/>
    <x v="2"/>
    <x v="0"/>
    <s v="normal"/>
    <x v="0"/>
    <n v="63"/>
    <n v="0"/>
    <s v="K Hariharan"/>
    <s v="SJA Taufel"/>
  </r>
  <r>
    <n v="283"/>
    <s v="Bangalore"/>
    <x v="7"/>
    <d v="2011-05-08T00:00:00"/>
    <x v="31"/>
    <x v="6"/>
    <s v="Kochi Tuskers Kerala"/>
    <s v="Royal Challengers Bangalore"/>
    <x v="12"/>
    <x v="1"/>
    <s v="normal"/>
    <x v="5"/>
    <n v="0"/>
    <n v="9"/>
    <s v="Aleem Dar"/>
    <s v="SS Hazare"/>
  </r>
  <r>
    <n v="284"/>
    <s v="Chandigarh"/>
    <x v="7"/>
    <d v="2011-05-08T00:00:00"/>
    <x v="155"/>
    <x v="15"/>
    <s v="Kings XI Punjab"/>
    <s v="Pune Warriors"/>
    <x v="5"/>
    <x v="1"/>
    <s v="normal"/>
    <x v="11"/>
    <n v="0"/>
    <n v="5"/>
    <s v="SK Tarapore"/>
    <s v="RJ Tucker"/>
  </r>
  <r>
    <n v="281"/>
    <s v="Kolkata"/>
    <x v="7"/>
    <d v="2011-05-07T00:00:00"/>
    <x v="156"/>
    <x v="1"/>
    <s v="Chennai Super Kings"/>
    <s v="Kolkata Knight Riders"/>
    <x v="0"/>
    <x v="1"/>
    <s v="normal"/>
    <x v="2"/>
    <n v="10"/>
    <n v="0"/>
    <s v="Asad Rauf"/>
    <s v="PR Reiffel"/>
  </r>
  <r>
    <n v="282"/>
    <s v="Mumbai"/>
    <x v="7"/>
    <d v="2011-05-07T00:00:00"/>
    <x v="13"/>
    <x v="0"/>
    <s v="Mumbai Indians"/>
    <s v="Delhi Daredevils"/>
    <x v="3"/>
    <x v="0"/>
    <s v="normal"/>
    <x v="6"/>
    <n v="32"/>
    <n v="0"/>
    <s v="K Hariharan"/>
    <s v="SJA Taufel"/>
  </r>
  <r>
    <n v="280"/>
    <s v="Bangalore"/>
    <x v="7"/>
    <d v="2011-05-06T00:00:00"/>
    <x v="31"/>
    <x v="6"/>
    <s v="Royal Challengers Bangalore"/>
    <s v="Kings XI Punjab"/>
    <x v="5"/>
    <x v="0"/>
    <s v="normal"/>
    <x v="5"/>
    <n v="85"/>
    <n v="0"/>
    <s v="Aleem Dar"/>
    <s v="RB Tiffin"/>
  </r>
  <r>
    <n v="278"/>
    <s v="Kochi"/>
    <x v="7"/>
    <d v="2011-05-05T00:00:00"/>
    <x v="114"/>
    <x v="25"/>
    <s v="Kochi Tuskers Kerala"/>
    <s v="Kolkata Knight Riders"/>
    <x v="1"/>
    <x v="0"/>
    <s v="normal"/>
    <x v="13"/>
    <n v="17"/>
    <n v="0"/>
    <s v="S Ravi"/>
    <s v="RJ Tucker"/>
  </r>
  <r>
    <n v="279"/>
    <s v="Hyderabad"/>
    <x v="7"/>
    <d v="2011-05-05T00:00:00"/>
    <x v="107"/>
    <x v="5"/>
    <s v="Deccan Chargers"/>
    <s v="Delhi Daredevils"/>
    <x v="3"/>
    <x v="0"/>
    <s v="normal"/>
    <x v="3"/>
    <n v="0"/>
    <n v="4"/>
    <s v="Asad Rauf"/>
    <s v="AM Saheba"/>
  </r>
  <r>
    <n v="276"/>
    <s v="Chennai"/>
    <x v="7"/>
    <d v="2011-05-04T00:00:00"/>
    <x v="108"/>
    <x v="9"/>
    <s v="Rajasthan Royals"/>
    <s v="Chennai Super Kings"/>
    <x v="2"/>
    <x v="1"/>
    <s v="normal"/>
    <x v="0"/>
    <n v="0"/>
    <n v="8"/>
    <s v="SS Hazare"/>
    <s v="RB Tiffin"/>
  </r>
  <r>
    <n v="277"/>
    <s v="Mumbai"/>
    <x v="7"/>
    <d v="2011-05-04T00:00:00"/>
    <x v="155"/>
    <x v="24"/>
    <s v="Mumbai Indians"/>
    <s v="Pune Warriors"/>
    <x v="10"/>
    <x v="0"/>
    <s v="normal"/>
    <x v="6"/>
    <n v="21"/>
    <n v="0"/>
    <s v="HDPK Dharmasena"/>
    <s v="SJA Taufel"/>
  </r>
  <r>
    <n v="275"/>
    <s v="Hyderabad"/>
    <x v="7"/>
    <d v="2011-05-03T00:00:00"/>
    <x v="71"/>
    <x v="5"/>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7"/>
    <x v="2"/>
    <s v="Delhi Daredevils"/>
    <s v="Kochi Tuskers Kerala"/>
    <x v="12"/>
    <x v="0"/>
    <s v="normal"/>
    <x v="13"/>
    <n v="0"/>
    <n v="7"/>
    <s v="Asad Rauf"/>
    <s v="SL Shastri"/>
  </r>
  <r>
    <n v="271"/>
    <s v="Jaipur"/>
    <x v="7"/>
    <d v="2011-05-01T00:00:00"/>
    <x v="158"/>
    <x v="4"/>
    <s v="Pune Warriors"/>
    <s v="Rajasthan Royals"/>
    <x v="2"/>
    <x v="0"/>
    <s v="normal"/>
    <x v="4"/>
    <n v="0"/>
    <n v="6"/>
    <s v="SK Tarapore"/>
    <s v="SJA Taufel"/>
  </r>
  <r>
    <n v="272"/>
    <s v="Chennai"/>
    <x v="7"/>
    <d v="2011-05-01T00:00:00"/>
    <x v="159"/>
    <x v="9"/>
    <s v="Chennai Super Kings"/>
    <s v="Deccan Chargers"/>
    <x v="0"/>
    <x v="1"/>
    <s v="normal"/>
    <x v="0"/>
    <n v="19"/>
    <n v="0"/>
    <s v="Aleem Dar"/>
    <s v="RB Tiffin"/>
  </r>
  <r>
    <n v="269"/>
    <s v="Kochi"/>
    <x v="7"/>
    <d v="2011-04-30T00:00:00"/>
    <x v="107"/>
    <x v="25"/>
    <s v="Delhi Daredevils"/>
    <s v="Kochi Tuskers Kerala"/>
    <x v="3"/>
    <x v="1"/>
    <s v="normal"/>
    <x v="3"/>
    <n v="38"/>
    <n v="0"/>
    <s v="HDPK Dharmasena"/>
    <s v="AL Hill"/>
  </r>
  <r>
    <n v="270"/>
    <s v="Kolkata"/>
    <x v="7"/>
    <d v="2011-04-30T00:00:00"/>
    <x v="156"/>
    <x v="1"/>
    <s v="Kings XI Punjab"/>
    <s v="Kolkata Knight Riders"/>
    <x v="1"/>
    <x v="0"/>
    <s v="normal"/>
    <x v="2"/>
    <n v="0"/>
    <n v="8"/>
    <s v="AM Saheba"/>
    <s v="SL Shastri"/>
  </r>
  <r>
    <n v="267"/>
    <s v="Jaipur"/>
    <x v="7"/>
    <d v="2011-04-29T00:00:00"/>
    <x v="160"/>
    <x v="4"/>
    <s v="Mumbai Indians"/>
    <s v="Rajasthan Royals"/>
    <x v="2"/>
    <x v="0"/>
    <s v="normal"/>
    <x v="4"/>
    <n v="0"/>
    <n v="7"/>
    <s v="Asad Rauf"/>
    <s v="SK Tarapore"/>
  </r>
  <r>
    <n v="268"/>
    <s v="Bangalore"/>
    <x v="7"/>
    <d v="2011-04-29T00:00:00"/>
    <x v="72"/>
    <x v="6"/>
    <s v="Royal Challengers Bangalore"/>
    <s v="Pune Warriors"/>
    <x v="10"/>
    <x v="0"/>
    <s v="normal"/>
    <x v="5"/>
    <n v="26"/>
    <n v="0"/>
    <s v="Aleem Dar"/>
    <s v="SS Hazare"/>
  </r>
  <r>
    <n v="266"/>
    <s v="Delhi"/>
    <x v="7"/>
    <d v="2011-04-28T00:00:00"/>
    <x v="161"/>
    <x v="2"/>
    <s v="Kolkata Knight Riders"/>
    <s v="Delhi Daredevils"/>
    <x v="3"/>
    <x v="0"/>
    <s v="normal"/>
    <x v="2"/>
    <n v="17"/>
    <n v="0"/>
    <s v="PR Reiffel"/>
    <s v="RJ Tucker"/>
  </r>
  <r>
    <n v="264"/>
    <s v="Mumbai"/>
    <x v="7"/>
    <d v="2011-04-27T00:00:00"/>
    <x v="162"/>
    <x v="24"/>
    <s v="Pune Warriors"/>
    <s v="Chennai Super Kings"/>
    <x v="10"/>
    <x v="1"/>
    <s v="normal"/>
    <x v="0"/>
    <n v="0"/>
    <n v="8"/>
    <s v="Asad Rauf"/>
    <s v="SL Shastri"/>
  </r>
  <r>
    <n v="265"/>
    <s v="Kochi"/>
    <x v="7"/>
    <d v="2011-04-27T00:00:00"/>
    <x v="124"/>
    <x v="25"/>
    <s v="Deccan Chargers"/>
    <s v="Kochi Tuskers Kerala"/>
    <x v="12"/>
    <x v="0"/>
    <s v="normal"/>
    <x v="12"/>
    <n v="55"/>
    <n v="0"/>
    <s v="HDPK Dharmasena"/>
    <s v="AL Hill"/>
  </r>
  <r>
    <n v="263"/>
    <s v="Delhi"/>
    <x v="7"/>
    <d v="2011-04-26T00:00:00"/>
    <x v="72"/>
    <x v="2"/>
    <s v="Delhi Daredevils"/>
    <s v="Royal Challengers Bangalore"/>
    <x v="6"/>
    <x v="0"/>
    <s v="normal"/>
    <x v="5"/>
    <n v="0"/>
    <n v="3"/>
    <s v="S Asnani"/>
    <s v="RJ Tucker"/>
  </r>
  <r>
    <n v="262"/>
    <s v="Chennai"/>
    <x v="7"/>
    <d v="2011-04-25T00:00:00"/>
    <x v="108"/>
    <x v="9"/>
    <s v="Chennai Super Kings"/>
    <s v="Pune Warriors"/>
    <x v="10"/>
    <x v="0"/>
    <s v="normal"/>
    <x v="0"/>
    <n v="25"/>
    <n v="0"/>
    <s v="Aleem Dar"/>
    <s v="RB Tiffin"/>
  </r>
  <r>
    <n v="260"/>
    <s v="Hyderabad"/>
    <x v="7"/>
    <d v="2011-04-24T00:00:00"/>
    <x v="96"/>
    <x v="5"/>
    <s v="Mumbai Indians"/>
    <s v="Deccan Chargers"/>
    <x v="11"/>
    <x v="0"/>
    <s v="normal"/>
    <x v="6"/>
    <n v="37"/>
    <n v="0"/>
    <s v="HDPK Dharmasena"/>
    <s v="AL Hill"/>
  </r>
  <r>
    <n v="261"/>
    <s v="Jaipur"/>
    <x v="7"/>
    <d v="2011-04-24T00:00:00"/>
    <x v="163"/>
    <x v="4"/>
    <s v="Kochi Tuskers Kerala"/>
    <s v="Rajasthan Royals"/>
    <x v="2"/>
    <x v="0"/>
    <s v="normal"/>
    <x v="4"/>
    <n v="0"/>
    <n v="8"/>
    <s v="BR Doctrove"/>
    <s v="SK Tarapore"/>
  </r>
  <r>
    <n v="259"/>
    <s v="Delhi"/>
    <x v="7"/>
    <d v="2011-04-23T00:00:00"/>
    <x v="53"/>
    <x v="2"/>
    <s v="Delhi Daredevils"/>
    <s v="Kings XI Punjab"/>
    <x v="5"/>
    <x v="0"/>
    <s v="normal"/>
    <x v="3"/>
    <n v="29"/>
    <n v="0"/>
    <s v="S Asnani"/>
    <s v="RE Koertzen"/>
  </r>
  <r>
    <n v="257"/>
    <s v="Mumbai"/>
    <x v="7"/>
    <d v="2011-04-22T00:00:00"/>
    <x v="92"/>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9"/>
    <x v="15"/>
    <s v="Kings XI Punjab"/>
    <s v="Rajasthan Royals"/>
    <x v="2"/>
    <x v="0"/>
    <s v="normal"/>
    <x v="7"/>
    <n v="48"/>
    <n v="0"/>
    <s v="S Asnani"/>
    <s v="PR Reiffel"/>
  </r>
  <r>
    <n v="254"/>
    <s v="Mumbai"/>
    <x v="7"/>
    <d v="2011-04-20T00:00:00"/>
    <x v="150"/>
    <x v="0"/>
    <s v="Pune Warriors"/>
    <s v="Mumbai Indians"/>
    <x v="10"/>
    <x v="1"/>
    <s v="normal"/>
    <x v="6"/>
    <n v="0"/>
    <n v="7"/>
    <s v="Asad Rauf"/>
    <s v="AM Saheba"/>
  </r>
  <r>
    <n v="255"/>
    <s v="Kolkata"/>
    <x v="7"/>
    <d v="2011-04-20T00:00:00"/>
    <x v="164"/>
    <x v="1"/>
    <s v="Kochi Tuskers Kerala"/>
    <s v="Kolkata Knight Riders"/>
    <x v="1"/>
    <x v="0"/>
    <s v="normal"/>
    <x v="13"/>
    <n v="6"/>
    <n v="0"/>
    <s v="Aleem Dar"/>
    <s v="RB Tiffin"/>
  </r>
  <r>
    <n v="253"/>
    <s v="Delhi"/>
    <x v="7"/>
    <d v="2011-04-19T00:00:00"/>
    <x v="165"/>
    <x v="2"/>
    <s v="Deccan Chargers"/>
    <s v="Delhi Daredevils"/>
    <x v="11"/>
    <x v="1"/>
    <s v="normal"/>
    <x v="12"/>
    <n v="16"/>
    <n v="0"/>
    <s v="PR Reiffel"/>
    <s v="RJ Tucker"/>
  </r>
  <r>
    <n v="252"/>
    <s v="Kochi"/>
    <x v="7"/>
    <d v="2011-04-18T00:00:00"/>
    <x v="97"/>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6"/>
    <x v="1"/>
    <s v="Rajasthan Royals"/>
    <s v="Kolkata Knight Riders"/>
    <x v="1"/>
    <x v="0"/>
    <s v="normal"/>
    <x v="2"/>
    <n v="0"/>
    <n v="8"/>
    <s v="Aleem Dar"/>
    <s v="RB Tiffin"/>
  </r>
  <r>
    <n v="248"/>
    <s v="Chennai"/>
    <x v="7"/>
    <d v="2011-04-16T00:00:00"/>
    <x v="108"/>
    <x v="9"/>
    <s v="Chennai Super Kings"/>
    <s v="Royal Challengers Bangalore"/>
    <x v="0"/>
    <x v="1"/>
    <s v="normal"/>
    <x v="0"/>
    <n v="21"/>
    <n v="0"/>
    <s v="HDPK Dharmasena"/>
    <s v="AL Hill"/>
  </r>
  <r>
    <n v="249"/>
    <s v="Hyderabad"/>
    <x v="7"/>
    <d v="2011-04-16T00:00:00"/>
    <x v="166"/>
    <x v="5"/>
    <s v="Deccan Chargers"/>
    <s v="Kings XI Punjab"/>
    <x v="5"/>
    <x v="0"/>
    <s v="normal"/>
    <x v="7"/>
    <n v="0"/>
    <n v="8"/>
    <s v="RE Koertzen"/>
    <s v="S Ravi"/>
  </r>
  <r>
    <n v="246"/>
    <s v="Jaipur"/>
    <x v="7"/>
    <d v="2011-04-15T00:00:00"/>
    <x v="55"/>
    <x v="4"/>
    <s v="Rajasthan Royals"/>
    <s v="Kolkata Knight Riders"/>
    <x v="1"/>
    <x v="0"/>
    <s v="normal"/>
    <x v="2"/>
    <n v="0"/>
    <n v="9"/>
    <s v="Aleem Dar"/>
    <s v="SS Hazare"/>
  </r>
  <r>
    <n v="247"/>
    <s v="Mumbai"/>
    <x v="7"/>
    <d v="2011-04-15T00:00:00"/>
    <x v="97"/>
    <x v="0"/>
    <s v="Mumbai Indians"/>
    <s v="Kochi Tuskers Kerala"/>
    <x v="12"/>
    <x v="0"/>
    <s v="normal"/>
    <x v="13"/>
    <n v="0"/>
    <n v="8"/>
    <s v="BR Doctrove"/>
    <s v="PR Reiffel"/>
  </r>
  <r>
    <n v="245"/>
    <s v="Hyderabad"/>
    <x v="7"/>
    <d v="2011-04-14T00:00:00"/>
    <x v="109"/>
    <x v="5"/>
    <s v="Deccan Chargers"/>
    <s v="Royal Challengers Bangalore"/>
    <x v="6"/>
    <x v="0"/>
    <s v="normal"/>
    <x v="12"/>
    <n v="33"/>
    <n v="0"/>
    <s v="RE Koertzen"/>
    <s v="S Ravi"/>
  </r>
  <r>
    <n v="243"/>
    <s v="Chandigarh"/>
    <x v="7"/>
    <d v="2011-04-13T00:00:00"/>
    <x v="166"/>
    <x v="15"/>
    <s v="Chennai Super Kings"/>
    <s v="Kings XI Punjab"/>
    <x v="5"/>
    <x v="0"/>
    <s v="normal"/>
    <x v="7"/>
    <n v="0"/>
    <n v="6"/>
    <s v="Asad Rauf"/>
    <s v="SL Shastri"/>
  </r>
  <r>
    <n v="244"/>
    <s v="Mumbai"/>
    <x v="7"/>
    <d v="2011-04-13T00:00:00"/>
    <x v="167"/>
    <x v="24"/>
    <s v="Kochi Tuskers Kerala"/>
    <s v="Pune Warriors"/>
    <x v="12"/>
    <x v="1"/>
    <s v="normal"/>
    <x v="11"/>
    <n v="0"/>
    <n v="4"/>
    <s v="S Asnani"/>
    <s v="PR Reiffel"/>
  </r>
  <r>
    <n v="241"/>
    <s v="Jaipur"/>
    <x v="7"/>
    <d v="2011-04-12T00:00:00"/>
    <x v="163"/>
    <x v="4"/>
    <s v="Delhi Daredevils"/>
    <s v="Rajasthan Royals"/>
    <x v="3"/>
    <x v="1"/>
    <s v="normal"/>
    <x v="4"/>
    <n v="0"/>
    <n v="6"/>
    <s v="Aleem Dar"/>
    <s v="RB Tiffin"/>
  </r>
  <r>
    <n v="242"/>
    <s v="Bangalore"/>
    <x v="7"/>
    <d v="2011-04-12T00:00:00"/>
    <x v="122"/>
    <x v="6"/>
    <s v="Royal Challengers Bangalore"/>
    <s v="Mumbai Indians"/>
    <x v="7"/>
    <x v="0"/>
    <s v="normal"/>
    <x v="6"/>
    <n v="0"/>
    <n v="9"/>
    <s v="HDPK Dharmasena"/>
    <s v="AL Hill"/>
  </r>
  <r>
    <n v="240"/>
    <s v="Kolkata"/>
    <x v="7"/>
    <d v="2011-04-11T00:00:00"/>
    <x v="113"/>
    <x v="1"/>
    <s v="Kolkata Knight Riders"/>
    <s v="Deccan Chargers"/>
    <x v="1"/>
    <x v="1"/>
    <s v="normal"/>
    <x v="2"/>
    <n v="9"/>
    <n v="0"/>
    <s v="RE Koertzen"/>
    <s v="SK Tarapore"/>
  </r>
  <r>
    <n v="238"/>
    <s v="Delhi"/>
    <x v="7"/>
    <d v="2011-04-10T00:00:00"/>
    <x v="96"/>
    <x v="2"/>
    <s v="Delhi Daredevils"/>
    <s v="Mumbai Indians"/>
    <x v="3"/>
    <x v="1"/>
    <s v="normal"/>
    <x v="6"/>
    <n v="0"/>
    <n v="8"/>
    <s v="AM Saheba"/>
    <s v="RB Tiffin"/>
  </r>
  <r>
    <n v="239"/>
    <s v="Mumbai"/>
    <x v="7"/>
    <d v="2011-04-10T00:00:00"/>
    <x v="168"/>
    <x v="24"/>
    <s v="Kings XI Punjab"/>
    <s v="Pune Warriors"/>
    <x v="5"/>
    <x v="1"/>
    <s v="normal"/>
    <x v="11"/>
    <n v="0"/>
    <n v="7"/>
    <s v="BR Doctrove"/>
    <s v="PR Reiffel"/>
  </r>
  <r>
    <n v="236"/>
    <s v="Hyderabad"/>
    <x v="7"/>
    <d v="2011-04-09T00:00:00"/>
    <x v="130"/>
    <x v="5"/>
    <s v="Deccan Chargers"/>
    <s v="Rajasthan Royals"/>
    <x v="2"/>
    <x v="0"/>
    <s v="normal"/>
    <x v="4"/>
    <n v="0"/>
    <n v="8"/>
    <s v="RE Koertzen"/>
    <s v="SK Tarapore"/>
  </r>
  <r>
    <n v="237"/>
    <s v="Kochi"/>
    <x v="7"/>
    <d v="2011-04-09T00:00:00"/>
    <x v="9"/>
    <x v="25"/>
    <s v="Kochi Tuskers Kerala"/>
    <s v="Royal Challengers Bangalore"/>
    <x v="12"/>
    <x v="1"/>
    <s v="normal"/>
    <x v="5"/>
    <n v="0"/>
    <n v="6"/>
    <s v="HDPK Dharmasena"/>
    <s v="K Hariharan"/>
  </r>
  <r>
    <n v="235"/>
    <s v="Chennai"/>
    <x v="7"/>
    <d v="2011-04-08T00:00:00"/>
    <x v="169"/>
    <x v="9"/>
    <s v="Chennai Super Kings"/>
    <s v="Kolkata Knight Riders"/>
    <x v="0"/>
    <x v="1"/>
    <s v="normal"/>
    <x v="0"/>
    <n v="2"/>
    <n v="0"/>
    <s v="BR Doctrove"/>
    <s v="PR Reiffel"/>
  </r>
  <r>
    <n v="234"/>
    <s v="Mumbai"/>
    <x v="8"/>
    <d v="2010-04-25T00:00:00"/>
    <x v="60"/>
    <x v="24"/>
    <s v="Chennai Super Kings"/>
    <s v="Mumbai Indians"/>
    <x v="0"/>
    <x v="1"/>
    <s v="normal"/>
    <x v="0"/>
    <n v="22"/>
    <n v="0"/>
    <s v="RE Koertzen"/>
    <s v="SJA Taufel"/>
  </r>
  <r>
    <n v="233"/>
    <s v="Mumbai"/>
    <x v="8"/>
    <d v="2010-04-24T00:00:00"/>
    <x v="170"/>
    <x v="24"/>
    <s v="Deccan Chargers"/>
    <s v="Royal Challengers Bangalore"/>
    <x v="11"/>
    <x v="1"/>
    <s v="normal"/>
    <x v="5"/>
    <n v="0"/>
    <n v="9"/>
    <s v="RE Koertzen"/>
    <s v="SJA Taufel"/>
  </r>
  <r>
    <n v="232"/>
    <s v="Mumbai"/>
    <x v="8"/>
    <d v="2010-04-22T00:00:00"/>
    <x v="162"/>
    <x v="24"/>
    <s v="Chennai Super Kings"/>
    <s v="Deccan Chargers"/>
    <x v="0"/>
    <x v="1"/>
    <s v="normal"/>
    <x v="0"/>
    <n v="38"/>
    <n v="0"/>
    <s v="BR Doctrove"/>
    <s v="RB Tiffin"/>
  </r>
  <r>
    <n v="231"/>
    <s v="Mumbai"/>
    <x v="8"/>
    <d v="2010-04-21T00:00:00"/>
    <x v="63"/>
    <x v="24"/>
    <s v="Mumbai Indians"/>
    <s v="Royal Challengers Bangalore"/>
    <x v="7"/>
    <x v="1"/>
    <s v="normal"/>
    <x v="6"/>
    <n v="35"/>
    <n v="0"/>
    <s v="BR Doctrove"/>
    <s v="RB Tiffin"/>
  </r>
  <r>
    <n v="230"/>
    <s v="Kolkata"/>
    <x v="8"/>
    <d v="2010-04-19T00:00:00"/>
    <x v="171"/>
    <x v="1"/>
    <s v="Mumbai Indians"/>
    <s v="Kolkata Knight Riders"/>
    <x v="7"/>
    <x v="1"/>
    <s v="normal"/>
    <x v="2"/>
    <n v="0"/>
    <n v="9"/>
    <s v="BG Jerling"/>
    <s v="RE Koertzen"/>
  </r>
  <r>
    <n v="228"/>
    <s v="Dharamsala"/>
    <x v="8"/>
    <d v="2010-04-18T00:00:00"/>
    <x v="28"/>
    <x v="23"/>
    <s v="Kings XI Punjab"/>
    <s v="Chennai Super Kings"/>
    <x v="0"/>
    <x v="0"/>
    <s v="normal"/>
    <x v="0"/>
    <n v="0"/>
    <n v="6"/>
    <s v="BF Bowden"/>
    <s v="AM Saheba"/>
  </r>
  <r>
    <n v="229"/>
    <s v="Delhi"/>
    <x v="8"/>
    <d v="2010-04-18T00:00:00"/>
    <x v="172"/>
    <x v="2"/>
    <s v="Deccan Chargers"/>
    <s v="Delhi Daredevils"/>
    <x v="11"/>
    <x v="1"/>
    <s v="normal"/>
    <x v="12"/>
    <n v="11"/>
    <n v="0"/>
    <s v="BR Doctrove"/>
    <s v="SK Tarapore"/>
  </r>
  <r>
    <n v="226"/>
    <s v="Bangalore"/>
    <x v="8"/>
    <d v="2010-04-17T00:00:00"/>
    <x v="173"/>
    <x v="6"/>
    <s v="Mumbai Indians"/>
    <s v="Royal Challengers Bangalore"/>
    <x v="6"/>
    <x v="0"/>
    <s v="normal"/>
    <x v="6"/>
    <n v="57"/>
    <n v="0"/>
    <s v="HDPK Dharmasena"/>
    <s v="SJA Taufel"/>
  </r>
  <r>
    <n v="227"/>
    <s v="Kolkata"/>
    <x v="8"/>
    <d v="2010-04-17T00:00:00"/>
    <x v="42"/>
    <x v="1"/>
    <s v="Rajasthan Royals"/>
    <s v="Kolkata Knight Riders"/>
    <x v="2"/>
    <x v="1"/>
    <s v="normal"/>
    <x v="2"/>
    <n v="0"/>
    <n v="8"/>
    <s v="BG Jerling"/>
    <s v="RB Tiffin"/>
  </r>
  <r>
    <n v="225"/>
    <s v="Dharamsala"/>
    <x v="8"/>
    <d v="2010-04-16T00:00:00"/>
    <x v="25"/>
    <x v="23"/>
    <s v="Kings XI Punjab"/>
    <s v="Deccan Chargers"/>
    <x v="11"/>
    <x v="0"/>
    <s v="normal"/>
    <x v="12"/>
    <n v="0"/>
    <n v="5"/>
    <s v="M Erasmus"/>
    <s v="AM Saheba"/>
  </r>
  <r>
    <n v="224"/>
    <s v="Chennai"/>
    <x v="8"/>
    <d v="2010-04-15T00:00:00"/>
    <x v="55"/>
    <x v="9"/>
    <s v="Chennai Super Kings"/>
    <s v="Delhi Daredevils"/>
    <x v="0"/>
    <x v="1"/>
    <s v="normal"/>
    <x v="3"/>
    <n v="0"/>
    <n v="6"/>
    <s v="HDPK Dharmasena"/>
    <s v="SS Hazare"/>
  </r>
  <r>
    <n v="223"/>
    <s v="Jaipur"/>
    <x v="8"/>
    <d v="2010-04-14T00:00:00"/>
    <x v="141"/>
    <x v="4"/>
    <s v="Rajasthan Royals"/>
    <s v="Royal Challengers Bangalore"/>
    <x v="2"/>
    <x v="1"/>
    <s v="normal"/>
    <x v="5"/>
    <n v="0"/>
    <n v="5"/>
    <s v="BR Doctrove"/>
    <s v="S Ravi"/>
  </r>
  <r>
    <n v="221"/>
    <s v="Mumbai"/>
    <x v="8"/>
    <d v="2010-04-13T00:00:00"/>
    <x v="63"/>
    <x v="16"/>
    <s v="Mumbai Indians"/>
    <s v="Delhi Daredevils"/>
    <x v="7"/>
    <x v="1"/>
    <s v="normal"/>
    <x v="6"/>
    <n v="39"/>
    <n v="0"/>
    <s v="S Asnani"/>
    <s v="DJ Harper"/>
  </r>
  <r>
    <n v="222"/>
    <s v="Chennai"/>
    <x v="8"/>
    <d v="2010-04-13T00:00:00"/>
    <x v="174"/>
    <x v="9"/>
    <s v="Kolkata Knight Riders"/>
    <s v="Chennai Super Kings"/>
    <x v="1"/>
    <x v="1"/>
    <s v="normal"/>
    <x v="0"/>
    <n v="0"/>
    <n v="9"/>
    <s v="SS Hazare"/>
    <s v="SJA Taufel"/>
  </r>
  <r>
    <n v="220"/>
    <s v="Nagpur"/>
    <x v="8"/>
    <d v="2010-04-12T00:00:00"/>
    <x v="125"/>
    <x v="26"/>
    <s v="Deccan Chargers"/>
    <s v="Royal Challengers Bangalore"/>
    <x v="6"/>
    <x v="0"/>
    <s v="normal"/>
    <x v="12"/>
    <n v="13"/>
    <n v="0"/>
    <s v="RE Koertzen"/>
    <s v="RB Tiffin"/>
  </r>
  <r>
    <n v="218"/>
    <s v="Delhi"/>
    <x v="8"/>
    <d v="2010-04-11T00:00:00"/>
    <x v="90"/>
    <x v="2"/>
    <s v="Delhi Daredevils"/>
    <s v="Kings XI Punjab"/>
    <x v="3"/>
    <x v="1"/>
    <s v="normal"/>
    <x v="7"/>
    <n v="0"/>
    <n v="7"/>
    <s v="BF Bowden"/>
    <s v="AM Saheba"/>
  </r>
  <r>
    <n v="219"/>
    <s v="Jaipur"/>
    <x v="8"/>
    <d v="2010-04-11T00:00:00"/>
    <x v="122"/>
    <x v="4"/>
    <s v="Mumbai Indians"/>
    <s v="Rajasthan Royals"/>
    <x v="2"/>
    <x v="0"/>
    <s v="normal"/>
    <x v="6"/>
    <n v="37"/>
    <n v="0"/>
    <s v="BR Doctrove"/>
    <s v="SK Tarapore"/>
  </r>
  <r>
    <n v="216"/>
    <s v="Nagpur"/>
    <x v="8"/>
    <d v="2010-04-10T00:00:00"/>
    <x v="175"/>
    <x v="26"/>
    <s v="Chennai Super Kings"/>
    <s v="Deccan Chargers"/>
    <x v="0"/>
    <x v="1"/>
    <s v="normal"/>
    <x v="12"/>
    <n v="0"/>
    <n v="6"/>
    <s v="HDPK Dharmasena"/>
    <s v="SJA Taufel"/>
  </r>
  <r>
    <n v="217"/>
    <s v="Bangalore"/>
    <x v="8"/>
    <d v="2010-04-10T00:00:00"/>
    <x v="126"/>
    <x v="6"/>
    <s v="Kolkata Knight Riders"/>
    <s v="Royal Challengers Bangalore"/>
    <x v="6"/>
    <x v="0"/>
    <s v="normal"/>
    <x v="5"/>
    <n v="0"/>
    <n v="7"/>
    <s v="K Hariharan"/>
    <s v="DJ Harper"/>
  </r>
  <r>
    <n v="215"/>
    <s v="Chandigarh"/>
    <x v="8"/>
    <d v="2010-04-09T00:00:00"/>
    <x v="137"/>
    <x v="15"/>
    <s v="Mumbai Indians"/>
    <s v="Kings XI Punjab"/>
    <x v="7"/>
    <x v="1"/>
    <s v="normal"/>
    <x v="7"/>
    <n v="0"/>
    <n v="6"/>
    <s v="M Erasmus"/>
    <s v="AM Saheba"/>
  </r>
  <r>
    <n v="214"/>
    <s v="Bangalore"/>
    <x v="8"/>
    <d v="2010-04-08T00:00:00"/>
    <x v="176"/>
    <x v="6"/>
    <s v="Royal Challengers Bangalore"/>
    <s v="Deccan Chargers"/>
    <x v="11"/>
    <x v="0"/>
    <s v="normal"/>
    <x v="12"/>
    <n v="0"/>
    <n v="7"/>
    <s v="S Asnani"/>
    <s v="DJ Harper"/>
  </r>
  <r>
    <n v="212"/>
    <s v="Jaipur"/>
    <x v="8"/>
    <d v="2010-04-07T00:00:00"/>
    <x v="177"/>
    <x v="4"/>
    <s v="Kings XI Punjab"/>
    <s v="Rajasthan Royals"/>
    <x v="5"/>
    <x v="1"/>
    <s v="normal"/>
    <x v="4"/>
    <n v="0"/>
    <n v="9"/>
    <s v="S Ravi"/>
    <s v="SK Tarapore"/>
  </r>
  <r>
    <n v="213"/>
    <s v="Kolkata"/>
    <x v="8"/>
    <d v="2010-04-07T00:00:00"/>
    <x v="140"/>
    <x v="1"/>
    <s v="Kolkata Knight Riders"/>
    <s v="Delhi Daredevils"/>
    <x v="1"/>
    <x v="1"/>
    <s v="normal"/>
    <x v="2"/>
    <n v="14"/>
    <n v="0"/>
    <s v="BG Jerling"/>
    <s v="RE Koertzen"/>
  </r>
  <r>
    <n v="211"/>
    <s v="Chennai"/>
    <x v="8"/>
    <d v="2010-04-06T00:00:00"/>
    <x v="60"/>
    <x v="9"/>
    <s v="Chennai Super Kings"/>
    <s v="Mumbai Indians"/>
    <x v="0"/>
    <x v="1"/>
    <s v="normal"/>
    <x v="0"/>
    <n v="24"/>
    <n v="0"/>
    <s v="S Asnani"/>
    <s v="DJ Harper"/>
  </r>
  <r>
    <n v="210"/>
    <s v="Nagpur"/>
    <x v="8"/>
    <d v="2010-04-05T00:00:00"/>
    <x v="163"/>
    <x v="26"/>
    <s v="Rajasthan Royals"/>
    <s v="Deccan Chargers"/>
    <x v="2"/>
    <x v="1"/>
    <s v="normal"/>
    <x v="4"/>
    <n v="2"/>
    <n v="0"/>
    <s v="HDPK Dharmasena"/>
    <s v="SJA Taufel"/>
  </r>
  <r>
    <n v="208"/>
    <s v="Kolkata"/>
    <x v="8"/>
    <d v="2010-04-04T00:00:00"/>
    <x v="164"/>
    <x v="1"/>
    <s v="Kolkata Knight Riders"/>
    <s v="Kings XI Punjab"/>
    <x v="1"/>
    <x v="1"/>
    <s v="normal"/>
    <x v="7"/>
    <n v="0"/>
    <n v="8"/>
    <s v="S Asnani"/>
    <s v="DJ Harper"/>
  </r>
  <r>
    <n v="209"/>
    <s v="Delhi"/>
    <x v="8"/>
    <d v="2010-04-04T00:00:00"/>
    <x v="178"/>
    <x v="2"/>
    <s v="Delhi Daredevils"/>
    <s v="Royal Challengers Bangalore"/>
    <x v="3"/>
    <x v="1"/>
    <s v="normal"/>
    <x v="3"/>
    <n v="37"/>
    <n v="0"/>
    <s v="BF Bowden"/>
    <s v="M Erasmus"/>
  </r>
  <r>
    <n v="206"/>
    <s v="Chennai"/>
    <x v="8"/>
    <d v="2010-04-03T00:00:00"/>
    <x v="111"/>
    <x v="9"/>
    <s v="Chennai Super Kings"/>
    <s v="Rajasthan Royals"/>
    <x v="0"/>
    <x v="1"/>
    <s v="normal"/>
    <x v="0"/>
    <n v="23"/>
    <n v="0"/>
    <s v="RE Koertzen"/>
    <s v="RB Tiffin"/>
  </r>
  <r>
    <n v="207"/>
    <s v="Mumbai"/>
    <x v="8"/>
    <d v="2010-04-03T00:00:00"/>
    <x v="13"/>
    <x v="16"/>
    <s v="Mumbai Indians"/>
    <s v="Deccan Chargers"/>
    <x v="7"/>
    <x v="1"/>
    <s v="normal"/>
    <x v="6"/>
    <n v="63"/>
    <n v="0"/>
    <s v="BR Doctrove"/>
    <s v="S Ravi"/>
  </r>
  <r>
    <n v="205"/>
    <s v="Chandigarh"/>
    <x v="8"/>
    <d v="2010-04-02T00:00:00"/>
    <x v="141"/>
    <x v="15"/>
    <s v="Kings XI Punjab"/>
    <s v="Royal Challengers Bangalore"/>
    <x v="5"/>
    <x v="1"/>
    <s v="normal"/>
    <x v="5"/>
    <n v="0"/>
    <n v="6"/>
    <s v="BF Bowden"/>
    <s v="M Erasmus"/>
  </r>
  <r>
    <n v="204"/>
    <s v="Kolkata"/>
    <x v="8"/>
    <d v="2010-04-01T00:00:00"/>
    <x v="140"/>
    <x v="1"/>
    <s v="Kolkata Knight Riders"/>
    <s v="Deccan Chargers"/>
    <x v="1"/>
    <x v="1"/>
    <s v="normal"/>
    <x v="2"/>
    <n v="24"/>
    <n v="0"/>
    <s v="K Hariharan"/>
    <s v="DJ Harper"/>
  </r>
  <r>
    <n v="202"/>
    <s v="Chennai"/>
    <x v="8"/>
    <d v="2010-03-31T00:00:00"/>
    <x v="111"/>
    <x v="9"/>
    <s v="Royal Challengers Bangalore"/>
    <s v="Chennai Super Kings"/>
    <x v="6"/>
    <x v="1"/>
    <s v="normal"/>
    <x v="0"/>
    <n v="0"/>
    <n v="5"/>
    <s v="BG Jerling"/>
    <s v="RE Koertzen"/>
  </r>
  <r>
    <n v="203"/>
    <s v="Delhi"/>
    <x v="8"/>
    <d v="2010-03-31T00:00:00"/>
    <x v="129"/>
    <x v="2"/>
    <s v="Delhi Daredevils"/>
    <s v="Rajasthan Royals"/>
    <x v="3"/>
    <x v="1"/>
    <s v="normal"/>
    <x v="3"/>
    <n v="67"/>
    <n v="0"/>
    <s v="HDPK Dharmasena"/>
    <s v="SJA Taufel"/>
  </r>
  <r>
    <n v="201"/>
    <s v="Mumbai"/>
    <x v="8"/>
    <d v="2010-03-30T00:00:00"/>
    <x v="96"/>
    <x v="16"/>
    <s v="Kings XI Punjab"/>
    <s v="Mumbai Indians"/>
    <x v="7"/>
    <x v="0"/>
    <s v="normal"/>
    <x v="6"/>
    <n v="0"/>
    <n v="4"/>
    <s v="BR Doctrove"/>
    <s v="SK Tarapore"/>
  </r>
  <r>
    <n v="200"/>
    <s v="Delhi"/>
    <x v="8"/>
    <d v="2010-03-29T00:00:00"/>
    <x v="53"/>
    <x v="2"/>
    <s v="Delhi Daredevils"/>
    <s v="Kolkata Knight Riders"/>
    <x v="3"/>
    <x v="1"/>
    <s v="normal"/>
    <x v="3"/>
    <n v="40"/>
    <n v="0"/>
    <s v="SS Hazare"/>
    <s v="SJA Taufel"/>
  </r>
  <r>
    <n v="198"/>
    <s v="Ahmedabad"/>
    <x v="8"/>
    <d v="2010-03-28T00:00:00"/>
    <x v="179"/>
    <x v="17"/>
    <s v="Rajasthan Royals"/>
    <s v="Chennai Super Kings"/>
    <x v="2"/>
    <x v="1"/>
    <s v="normal"/>
    <x v="4"/>
    <n v="17"/>
    <n v="0"/>
    <s v="SS Hazare"/>
    <s v="SJA Taufel"/>
  </r>
  <r>
    <n v="199"/>
    <s v="Mumbai"/>
    <x v="8"/>
    <d v="2010-03-28T00:00:00"/>
    <x v="92"/>
    <x v="24"/>
    <s v="Mumbai Indians"/>
    <s v="Deccan Chargers"/>
    <x v="11"/>
    <x v="0"/>
    <s v="normal"/>
    <x v="6"/>
    <n v="41"/>
    <n v="0"/>
    <s v="S Das"/>
    <s v="K Hariharan"/>
  </r>
  <r>
    <n v="196"/>
    <s v="Chandigarh"/>
    <x v="8"/>
    <d v="2010-03-27T00:00:00"/>
    <x v="161"/>
    <x v="15"/>
    <s v="Kolkata Knight Riders"/>
    <s v="Kings XI Punjab"/>
    <x v="1"/>
    <x v="1"/>
    <s v="normal"/>
    <x v="2"/>
    <n v="39"/>
    <n v="0"/>
    <s v="BR Doctrove"/>
    <s v="S Ravi"/>
  </r>
  <r>
    <n v="195"/>
    <s v="Ahmedabad"/>
    <x v="8"/>
    <d v="2010-03-26T00:00:00"/>
    <x v="71"/>
    <x v="17"/>
    <s v="Deccan Chargers"/>
    <s v="Rajasthan Royals"/>
    <x v="11"/>
    <x v="1"/>
    <s v="normal"/>
    <x v="4"/>
    <n v="0"/>
    <n v="8"/>
    <s v="HDPK Dharmasena"/>
    <s v="SJA Taufel"/>
  </r>
  <r>
    <n v="194"/>
    <s v="Mumbai"/>
    <x v="8"/>
    <d v="2010-03-25T00:00:00"/>
    <x v="122"/>
    <x v="16"/>
    <s v="Chennai Super Kings"/>
    <s v="Mumbai Indians"/>
    <x v="7"/>
    <x v="0"/>
    <s v="normal"/>
    <x v="6"/>
    <n v="0"/>
    <n v="5"/>
    <s v="BF Bowden"/>
    <s v="AM Saheba"/>
  </r>
  <r>
    <n v="197"/>
    <s v="Bangalore"/>
    <x v="8"/>
    <d v="2010-03-25T00:00:00"/>
    <x v="66"/>
    <x v="6"/>
    <s v="Delhi Daredevils"/>
    <s v="Royal Challengers Bangalore"/>
    <x v="6"/>
    <x v="0"/>
    <s v="normal"/>
    <x v="3"/>
    <n v="17"/>
    <n v="0"/>
    <s v="BG Jerling"/>
    <s v="RE Koertzen"/>
  </r>
  <r>
    <n v="193"/>
    <s v="Chandigarh"/>
    <x v="8"/>
    <d v="2010-03-24T00:00:00"/>
    <x v="180"/>
    <x v="15"/>
    <s v="Rajasthan Royals"/>
    <s v="Kings XI Punjab"/>
    <x v="5"/>
    <x v="0"/>
    <s v="normal"/>
    <x v="4"/>
    <n v="31"/>
    <n v="0"/>
    <s v="BR Doctrove"/>
    <s v="SK Tarapore"/>
  </r>
  <r>
    <n v="192"/>
    <s v="Bangalore"/>
    <x v="8"/>
    <d v="2010-03-23T00:00:00"/>
    <x v="57"/>
    <x v="6"/>
    <s v="Royal Challengers Bangalore"/>
    <s v="Chennai Super Kings"/>
    <x v="0"/>
    <x v="0"/>
    <s v="normal"/>
    <x v="5"/>
    <n v="36"/>
    <n v="0"/>
    <s v="RE Koertzen"/>
    <s v="RB Tiffin"/>
  </r>
  <r>
    <n v="191"/>
    <s v="Mumbai"/>
    <x v="8"/>
    <d v="2010-03-22T00:00:00"/>
    <x v="122"/>
    <x v="16"/>
    <s v="Kolkata Knight Riders"/>
    <s v="Mumbai Indians"/>
    <x v="1"/>
    <x v="1"/>
    <s v="normal"/>
    <x v="6"/>
    <n v="0"/>
    <n v="7"/>
    <s v="SS Hazare"/>
    <s v="SJA Taufel"/>
  </r>
  <r>
    <n v="189"/>
    <s v="Cuttack"/>
    <x v="8"/>
    <d v="2010-03-21T00:00:00"/>
    <x v="172"/>
    <x v="18"/>
    <s v="Deccan Chargers"/>
    <s v="Delhi Daredevils"/>
    <x v="11"/>
    <x v="1"/>
    <s v="normal"/>
    <x v="12"/>
    <n v="10"/>
    <n v="0"/>
    <s v="BF Bowden"/>
    <s v="M Erasmus"/>
  </r>
  <r>
    <n v="190"/>
    <s v="Chennai"/>
    <x v="8"/>
    <d v="2010-03-21T00:00:00"/>
    <x v="181"/>
    <x v="9"/>
    <s v="Kings XI Punjab"/>
    <s v="Chennai Super Kings"/>
    <x v="0"/>
    <x v="0"/>
    <s v="tie"/>
    <x v="7"/>
    <n v="0"/>
    <n v="0"/>
    <s v="K Hariharan"/>
    <s v="DJ Harper"/>
  </r>
  <r>
    <n v="187"/>
    <s v="Ahmedabad"/>
    <x v="8"/>
    <d v="2010-03-20T00:00:00"/>
    <x v="182"/>
    <x v="17"/>
    <s v="Rajasthan Royals"/>
    <s v="Kolkata Knight Riders"/>
    <x v="2"/>
    <x v="1"/>
    <s v="normal"/>
    <x v="4"/>
    <n v="34"/>
    <n v="0"/>
    <s v="RE Koertzen"/>
    <s v="RB Tiffin"/>
  </r>
  <r>
    <n v="188"/>
    <s v="Mumbai"/>
    <x v="8"/>
    <d v="2010-03-20T00:00:00"/>
    <x v="113"/>
    <x v="16"/>
    <s v="Mumbai Indians"/>
    <s v="Royal Challengers Bangalore"/>
    <x v="7"/>
    <x v="1"/>
    <s v="normal"/>
    <x v="5"/>
    <n v="0"/>
    <n v="7"/>
    <s v="HDPK Dharmasena"/>
    <s v="SS Hazare"/>
  </r>
  <r>
    <n v="185"/>
    <s v="Delhi"/>
    <x v="8"/>
    <d v="2010-03-19T00:00:00"/>
    <x v="183"/>
    <x v="2"/>
    <s v="Delhi Daredevils"/>
    <s v="Chennai Super Kings"/>
    <x v="3"/>
    <x v="1"/>
    <s v="normal"/>
    <x v="0"/>
    <n v="0"/>
    <n v="5"/>
    <s v="BR Doctrove"/>
    <s v="SK Tarapore"/>
  </r>
  <r>
    <n v="186"/>
    <s v="Cuttack"/>
    <x v="8"/>
    <d v="2010-03-19T00:00:00"/>
    <x v="172"/>
    <x v="18"/>
    <s v="Deccan Chargers"/>
    <s v="Kings XI Punjab"/>
    <x v="5"/>
    <x v="0"/>
    <s v="normal"/>
    <x v="12"/>
    <n v="6"/>
    <n v="0"/>
    <s v="BF Bowden"/>
    <s v="M Erasmus"/>
  </r>
  <r>
    <n v="184"/>
    <s v="Bangalore"/>
    <x v="8"/>
    <d v="2010-03-18T00:00:00"/>
    <x v="113"/>
    <x v="6"/>
    <s v="Rajasthan Royals"/>
    <s v="Royal Challengers Bangalore"/>
    <x v="6"/>
    <x v="0"/>
    <s v="normal"/>
    <x v="5"/>
    <n v="0"/>
    <n v="10"/>
    <s v="K Hariharan"/>
    <s v="DJ Harper"/>
  </r>
  <r>
    <n v="183"/>
    <s v="Delhi"/>
    <x v="8"/>
    <d v="2010-03-17T00:00:00"/>
    <x v="122"/>
    <x v="2"/>
    <s v="Mumbai Indians"/>
    <s v="Delhi Daredevils"/>
    <x v="3"/>
    <x v="0"/>
    <s v="normal"/>
    <x v="6"/>
    <n v="98"/>
    <n v="0"/>
    <s v="BR Doctrove"/>
    <s v="SK Tarapore"/>
  </r>
  <r>
    <n v="181"/>
    <s v="Bangalore"/>
    <x v="8"/>
    <d v="2010-03-16T00:00:00"/>
    <x v="113"/>
    <x v="6"/>
    <s v="Kings XI Punjab"/>
    <s v="Royal Challengers Bangalore"/>
    <x v="5"/>
    <x v="1"/>
    <s v="normal"/>
    <x v="5"/>
    <n v="0"/>
    <n v="8"/>
    <s v="S Das"/>
    <s v="DJ Harper"/>
  </r>
  <r>
    <n v="182"/>
    <s v="Kolkata"/>
    <x v="8"/>
    <d v="2010-03-16T00:00:00"/>
    <x v="28"/>
    <x v="1"/>
    <s v="Chennai Super Kings"/>
    <s v="Kolkata Knight Riders"/>
    <x v="0"/>
    <x v="1"/>
    <s v="normal"/>
    <x v="0"/>
    <n v="55"/>
    <n v="0"/>
    <s v="HDPK Dharmasena"/>
    <s v="AM Saheba"/>
  </r>
  <r>
    <n v="180"/>
    <s v="Ahmedabad"/>
    <x v="8"/>
    <d v="2010-03-15T00:00:00"/>
    <x v="107"/>
    <x v="17"/>
    <s v="Rajasthan Royals"/>
    <s v="Delhi Daredevils"/>
    <x v="3"/>
    <x v="0"/>
    <s v="normal"/>
    <x v="3"/>
    <n v="0"/>
    <n v="6"/>
    <s v="BG Jerling"/>
    <s v="RE Koertzen"/>
  </r>
  <r>
    <n v="178"/>
    <s v="Kolkata"/>
    <x v="8"/>
    <d v="2010-03-14T00:00:00"/>
    <x v="161"/>
    <x v="1"/>
    <s v="Royal Challengers Bangalore"/>
    <s v="Kolkata Knight Riders"/>
    <x v="1"/>
    <x v="0"/>
    <s v="normal"/>
    <x v="2"/>
    <n v="0"/>
    <n v="7"/>
    <s v="HDPK Dharmasena"/>
    <s v="AM Saheba"/>
  </r>
  <r>
    <n v="179"/>
    <s v="Chennai"/>
    <x v="8"/>
    <d v="2010-03-14T00:00:00"/>
    <x v="184"/>
    <x v="9"/>
    <s v="Deccan Chargers"/>
    <s v="Chennai Super Kings"/>
    <x v="11"/>
    <x v="1"/>
    <s v="normal"/>
    <x v="12"/>
    <n v="31"/>
    <n v="0"/>
    <s v="K Hariharan"/>
    <s v="DJ Harper"/>
  </r>
  <r>
    <n v="176"/>
    <s v="Mumbai"/>
    <x v="8"/>
    <d v="2010-03-13T00:00:00"/>
    <x v="71"/>
    <x v="16"/>
    <s v="Mumbai Indians"/>
    <s v="Rajasthan Royals"/>
    <x v="7"/>
    <x v="1"/>
    <s v="normal"/>
    <x v="6"/>
    <n v="4"/>
    <n v="0"/>
    <s v="RE Koertzen"/>
    <s v="RB Tiffin"/>
  </r>
  <r>
    <n v="177"/>
    <s v="Chandigarh"/>
    <x v="8"/>
    <d v="2010-03-13T00:00:00"/>
    <x v="55"/>
    <x v="15"/>
    <s v="Kings XI Punjab"/>
    <s v="Delhi Daredevils"/>
    <x v="3"/>
    <x v="0"/>
    <s v="normal"/>
    <x v="3"/>
    <n v="0"/>
    <n v="5"/>
    <s v="BR Doctrove"/>
    <s v="S Ravi"/>
  </r>
  <r>
    <n v="175"/>
    <s v="Mumbai"/>
    <x v="8"/>
    <d v="2010-03-12T00:00:00"/>
    <x v="185"/>
    <x v="24"/>
    <s v="Kolkata Knight Riders"/>
    <s v="Deccan Chargers"/>
    <x v="11"/>
    <x v="0"/>
    <s v="normal"/>
    <x v="2"/>
    <n v="11"/>
    <n v="0"/>
    <s v="RE Koertzen"/>
    <s v="RB Tiffin"/>
  </r>
  <r>
    <n v="174"/>
    <s v="Johannesburg"/>
    <x v="9"/>
    <d v="2009-05-24T00:00:00"/>
    <x v="170"/>
    <x v="27"/>
    <s v="Deccan Chargers"/>
    <s v="Royal Challengers Bangalore"/>
    <x v="6"/>
    <x v="0"/>
    <s v="normal"/>
    <x v="12"/>
    <n v="6"/>
    <n v="0"/>
    <s v="RE Koertzen"/>
    <s v="SJA Taufel"/>
  </r>
  <r>
    <n v="173"/>
    <s v="Johannesburg"/>
    <x v="9"/>
    <d v="2009-05-23T00:00:00"/>
    <x v="106"/>
    <x v="27"/>
    <s v="Chennai Super Kings"/>
    <s v="Royal Challengers Bangalore"/>
    <x v="6"/>
    <x v="0"/>
    <s v="normal"/>
    <x v="5"/>
    <n v="0"/>
    <n v="6"/>
    <s v="RE Koertzen"/>
    <s v="SJA Taufel"/>
  </r>
  <r>
    <n v="172"/>
    <s v="Centurion"/>
    <x v="9"/>
    <d v="2009-05-22T00:00:00"/>
    <x v="119"/>
    <x v="28"/>
    <s v="Delhi Daredevils"/>
    <s v="Deccan Chargers"/>
    <x v="11"/>
    <x v="0"/>
    <s v="normal"/>
    <x v="12"/>
    <n v="0"/>
    <n v="6"/>
    <s v="BR Doctrove"/>
    <s v="DJ Harper"/>
  </r>
  <r>
    <n v="170"/>
    <s v="Centurion"/>
    <x v="9"/>
    <d v="2009-05-21T00:00:00"/>
    <x v="107"/>
    <x v="28"/>
    <s v="Mumbai Indians"/>
    <s v="Delhi Daredevils"/>
    <x v="3"/>
    <x v="0"/>
    <s v="normal"/>
    <x v="3"/>
    <n v="0"/>
    <n v="4"/>
    <s v="IL Howell"/>
    <s v="S Ravi"/>
  </r>
  <r>
    <n v="171"/>
    <s v="Centurion"/>
    <x v="9"/>
    <d v="2009-05-21T00:00:00"/>
    <x v="106"/>
    <x v="28"/>
    <s v="Royal Challengers Bangalore"/>
    <s v="Deccan Chargers"/>
    <x v="6"/>
    <x v="1"/>
    <s v="normal"/>
    <x v="5"/>
    <n v="12"/>
    <n v="0"/>
    <s v="IL Howell"/>
    <s v="S Ravi"/>
  </r>
  <r>
    <n v="168"/>
    <s v="Durban"/>
    <x v="9"/>
    <d v="2009-05-20T00:00:00"/>
    <x v="186"/>
    <x v="29"/>
    <s v="Rajasthan Royals"/>
    <s v="Kolkata Knight Riders"/>
    <x v="1"/>
    <x v="0"/>
    <s v="normal"/>
    <x v="2"/>
    <n v="0"/>
    <n v="4"/>
    <s v="BG Jerling"/>
    <s v="SJA Taufel"/>
  </r>
  <r>
    <n v="169"/>
    <s v="Durban"/>
    <x v="9"/>
    <d v="2009-05-20T00:00:00"/>
    <x v="187"/>
    <x v="29"/>
    <s v="Chennai Super Kings"/>
    <s v="Kings XI Punjab"/>
    <x v="0"/>
    <x v="1"/>
    <s v="normal"/>
    <x v="0"/>
    <n v="24"/>
    <n v="0"/>
    <s v="BG Jerling"/>
    <s v="SJA Taufel"/>
  </r>
  <r>
    <n v="167"/>
    <s v="Johannesburg"/>
    <x v="9"/>
    <d v="2009-05-19T00:00:00"/>
    <x v="113"/>
    <x v="27"/>
    <s v="Delhi Daredevils"/>
    <s v="Royal Challengers Bangalore"/>
    <x v="3"/>
    <x v="1"/>
    <s v="normal"/>
    <x v="5"/>
    <n v="0"/>
    <n v="7"/>
    <s v="IL Howell"/>
    <s v="RB Tiffin"/>
  </r>
  <r>
    <n v="166"/>
    <s v="Centurion"/>
    <x v="9"/>
    <d v="2009-05-18T00:00:00"/>
    <x v="114"/>
    <x v="28"/>
    <s v="Chennai Super Kings"/>
    <s v="Kolkata Knight Riders"/>
    <x v="0"/>
    <x v="1"/>
    <s v="normal"/>
    <x v="2"/>
    <n v="0"/>
    <n v="7"/>
    <s v="SJA Taufel"/>
    <s v="RB Tiffin"/>
  </r>
  <r>
    <n v="164"/>
    <s v="Johannesburg"/>
    <x v="9"/>
    <d v="2009-05-17T00:00:00"/>
    <x v="68"/>
    <x v="27"/>
    <s v="Kings XI Punjab"/>
    <s v="Deccan Chargers"/>
    <x v="11"/>
    <x v="0"/>
    <s v="normal"/>
    <x v="7"/>
    <n v="1"/>
    <n v="0"/>
    <s v="S Ravi"/>
    <s v="RB Tiffin"/>
  </r>
  <r>
    <n v="165"/>
    <s v="Bloemfontein"/>
    <x v="9"/>
    <d v="2009-05-17T00:00:00"/>
    <x v="9"/>
    <x v="30"/>
    <s v="Delhi Daredevils"/>
    <s v="Rajasthan Royals"/>
    <x v="3"/>
    <x v="1"/>
    <s v="normal"/>
    <x v="3"/>
    <n v="14"/>
    <n v="0"/>
    <s v="SS Hazare"/>
    <s v="IL Howell"/>
  </r>
  <r>
    <n v="162"/>
    <s v="Port Elizabeth"/>
    <x v="9"/>
    <d v="2009-05-16T00:00:00"/>
    <x v="183"/>
    <x v="31"/>
    <s v="Mumbai Indians"/>
    <s v="Chennai Super Kings"/>
    <x v="7"/>
    <x v="1"/>
    <s v="normal"/>
    <x v="0"/>
    <n v="0"/>
    <n v="7"/>
    <s v="SK Tarapore"/>
    <s v="SJA Taufel"/>
  </r>
  <r>
    <n v="163"/>
    <s v="Johannesburg"/>
    <x v="9"/>
    <d v="2009-05-16T00:00:00"/>
    <x v="25"/>
    <x v="27"/>
    <s v="Kolkata Knight Riders"/>
    <s v="Deccan Chargers"/>
    <x v="11"/>
    <x v="0"/>
    <s v="normal"/>
    <x v="12"/>
    <n v="0"/>
    <n v="6"/>
    <s v="RE Koertzen"/>
    <s v="S Ravi"/>
  </r>
  <r>
    <n v="161"/>
    <s v="Bloemfontein"/>
    <x v="9"/>
    <d v="2009-05-15T00:00:00"/>
    <x v="139"/>
    <x v="30"/>
    <s v="Delhi Daredevils"/>
    <s v="Kings XI Punjab"/>
    <x v="5"/>
    <x v="0"/>
    <s v="normal"/>
    <x v="7"/>
    <n v="0"/>
    <n v="6"/>
    <s v="HDPK Dharmasena"/>
    <s v="IL Howell"/>
  </r>
  <r>
    <n v="159"/>
    <s v="Durban"/>
    <x v="9"/>
    <d v="2009-05-14T00:00:00"/>
    <x v="158"/>
    <x v="29"/>
    <s v="Chennai Super Kings"/>
    <s v="Royal Challengers Bangalore"/>
    <x v="0"/>
    <x v="1"/>
    <s v="normal"/>
    <x v="5"/>
    <n v="0"/>
    <n v="2"/>
    <s v="BR Doctrove"/>
    <s v="DJ Harper"/>
  </r>
  <r>
    <n v="160"/>
    <s v="Durban"/>
    <x v="9"/>
    <d v="2009-05-14T00:00:00"/>
    <x v="163"/>
    <x v="29"/>
    <s v="Rajasthan Royals"/>
    <s v="Mumbai Indians"/>
    <x v="2"/>
    <x v="1"/>
    <s v="normal"/>
    <x v="4"/>
    <n v="2"/>
    <n v="0"/>
    <s v="BR Doctrove"/>
    <s v="DJ Harper"/>
  </r>
  <r>
    <n v="158"/>
    <s v="Durban"/>
    <x v="9"/>
    <d v="2009-05-13T00:00:00"/>
    <x v="188"/>
    <x v="29"/>
    <s v="Delhi Daredevils"/>
    <s v="Deccan Chargers"/>
    <x v="11"/>
    <x v="0"/>
    <s v="normal"/>
    <x v="3"/>
    <n v="12"/>
    <n v="0"/>
    <s v="DJ Harper"/>
    <s v="SL Shastri"/>
  </r>
  <r>
    <n v="156"/>
    <s v="Centurion"/>
    <x v="9"/>
    <d v="2009-05-12T00:00:00"/>
    <x v="158"/>
    <x v="28"/>
    <s v="Kolkata Knight Riders"/>
    <s v="Royal Challengers Bangalore"/>
    <x v="6"/>
    <x v="0"/>
    <s v="normal"/>
    <x v="5"/>
    <n v="0"/>
    <n v="6"/>
    <s v="M Erasmus"/>
    <s v="SS Hazare"/>
  </r>
  <r>
    <n v="157"/>
    <s v="Centurion"/>
    <x v="9"/>
    <d v="2009-05-12T00:00:00"/>
    <x v="92"/>
    <x v="28"/>
    <s v="Kings XI Punjab"/>
    <s v="Mumbai Indians"/>
    <x v="5"/>
    <x v="1"/>
    <s v="normal"/>
    <x v="6"/>
    <n v="0"/>
    <n v="8"/>
    <s v="SS Hazare"/>
    <s v="RE Koertzen"/>
  </r>
  <r>
    <n v="155"/>
    <s v="Kimberley"/>
    <x v="9"/>
    <d v="2009-05-11T00:00:00"/>
    <x v="47"/>
    <x v="32"/>
    <s v="Deccan Chargers"/>
    <s v="Rajasthan Royals"/>
    <x v="11"/>
    <x v="1"/>
    <s v="normal"/>
    <x v="12"/>
    <n v="53"/>
    <n v="0"/>
    <s v="GAV Baxter"/>
    <s v="HDPK Dharmasena"/>
  </r>
  <r>
    <n v="153"/>
    <s v="Port Elizabeth"/>
    <x v="9"/>
    <d v="2009-05-10T00:00:00"/>
    <x v="100"/>
    <x v="31"/>
    <s v="Mumbai Indians"/>
    <s v="Royal Challengers Bangalore"/>
    <x v="7"/>
    <x v="1"/>
    <s v="normal"/>
    <x v="6"/>
    <n v="16"/>
    <n v="0"/>
    <s v="BR Doctrove"/>
    <s v="BG Jerling"/>
  </r>
  <r>
    <n v="154"/>
    <s v="Johannesburg"/>
    <x v="9"/>
    <d v="2009-05-10T00:00:00"/>
    <x v="4"/>
    <x v="27"/>
    <s v="Kolkata Knight Riders"/>
    <s v="Delhi Daredevils"/>
    <x v="3"/>
    <x v="0"/>
    <s v="normal"/>
    <x v="3"/>
    <n v="0"/>
    <n v="7"/>
    <s v="SL Shastri"/>
    <s v="RB Tiffin"/>
  </r>
  <r>
    <n v="151"/>
    <s v="Kimberley"/>
    <x v="9"/>
    <d v="2009-05-09T00:00:00"/>
    <x v="164"/>
    <x v="32"/>
    <s v="Deccan Chargers"/>
    <s v="Kings XI Punjab"/>
    <x v="5"/>
    <x v="0"/>
    <s v="normal"/>
    <x v="7"/>
    <n v="0"/>
    <n v="3"/>
    <s v="GAV Baxter"/>
    <s v="AM Saheba"/>
  </r>
  <r>
    <n v="152"/>
    <s v="Kimberley"/>
    <x v="9"/>
    <d v="2009-05-09T00:00:00"/>
    <x v="189"/>
    <x v="32"/>
    <s v="Rajasthan Royals"/>
    <s v="Chennai Super Kings"/>
    <x v="2"/>
    <x v="1"/>
    <s v="normal"/>
    <x v="0"/>
    <n v="0"/>
    <n v="7"/>
    <s v="GAV Baxter"/>
    <s v="HDPK Dharmasena"/>
  </r>
  <r>
    <n v="150"/>
    <s v="East London"/>
    <x v="9"/>
    <d v="2009-05-08T00:00:00"/>
    <x v="77"/>
    <x v="33"/>
    <s v="Mumbai Indians"/>
    <s v="Delhi Daredevils"/>
    <x v="7"/>
    <x v="1"/>
    <s v="normal"/>
    <x v="3"/>
    <n v="0"/>
    <n v="7"/>
    <s v="M Erasmus"/>
    <s v="SK Tarapore"/>
  </r>
  <r>
    <n v="148"/>
    <s v="Centurion"/>
    <x v="9"/>
    <d v="2009-05-07T00:00:00"/>
    <x v="190"/>
    <x v="28"/>
    <s v="Royal Challengers Bangalore"/>
    <s v="Rajasthan Royals"/>
    <x v="2"/>
    <x v="0"/>
    <s v="normal"/>
    <x v="4"/>
    <n v="0"/>
    <n v="7"/>
    <s v="K Hariharan"/>
    <s v="DJ Harper"/>
  </r>
  <r>
    <n v="149"/>
    <s v="Centurion"/>
    <x v="9"/>
    <d v="2009-05-07T00:00:00"/>
    <x v="183"/>
    <x v="28"/>
    <s v="Chennai Super Kings"/>
    <s v="Kings XI Punjab"/>
    <x v="0"/>
    <x v="1"/>
    <s v="normal"/>
    <x v="0"/>
    <n v="12"/>
    <n v="0"/>
    <s v="DJ Harper"/>
    <s v="TH Wijewardene"/>
  </r>
  <r>
    <n v="147"/>
    <s v="Centurion"/>
    <x v="9"/>
    <d v="2009-05-06T00:00:00"/>
    <x v="25"/>
    <x v="28"/>
    <s v="Deccan Chargers"/>
    <s v="Mumbai Indians"/>
    <x v="11"/>
    <x v="1"/>
    <s v="normal"/>
    <x v="12"/>
    <n v="19"/>
    <n v="0"/>
    <s v="MR Benson"/>
    <s v="HDPK Dharmasena"/>
  </r>
  <r>
    <n v="145"/>
    <s v="Durban"/>
    <x v="9"/>
    <d v="2009-05-05T00:00:00"/>
    <x v="191"/>
    <x v="29"/>
    <s v="Rajasthan Royals"/>
    <s v="Kings XI Punjab"/>
    <x v="5"/>
    <x v="0"/>
    <s v="normal"/>
    <x v="4"/>
    <n v="78"/>
    <n v="0"/>
    <s v="SS Hazare"/>
    <s v="IL Howell"/>
  </r>
  <r>
    <n v="146"/>
    <s v="Durban"/>
    <x v="9"/>
    <d v="2009-05-05T00:00:00"/>
    <x v="55"/>
    <x v="29"/>
    <s v="Kolkata Knight Riders"/>
    <s v="Delhi Daredevils"/>
    <x v="1"/>
    <x v="1"/>
    <s v="normal"/>
    <x v="3"/>
    <n v="0"/>
    <n v="9"/>
    <s v="GAV Baxter"/>
    <s v="IL Howell"/>
  </r>
  <r>
    <n v="144"/>
    <s v="East London"/>
    <x v="9"/>
    <d v="2009-05-04T00:00:00"/>
    <x v="28"/>
    <x v="33"/>
    <s v="Chennai Super Kings"/>
    <s v="Deccan Chargers"/>
    <x v="0"/>
    <x v="1"/>
    <s v="normal"/>
    <x v="0"/>
    <n v="78"/>
    <n v="0"/>
    <s v="BR Doctrove"/>
    <s v="M Erasmus"/>
  </r>
  <r>
    <n v="142"/>
    <s v="Port Elizabeth"/>
    <x v="9"/>
    <d v="2009-05-03T00:00:00"/>
    <x v="164"/>
    <x v="31"/>
    <s v="Kolkata Knight Riders"/>
    <s v="Kings XI Punjab"/>
    <x v="1"/>
    <x v="1"/>
    <s v="normal"/>
    <x v="7"/>
    <n v="0"/>
    <n v="6"/>
    <s v="S Asnani"/>
    <s v="MR Benson"/>
  </r>
  <r>
    <n v="143"/>
    <s v="Johannesburg"/>
    <x v="9"/>
    <d v="2009-05-03T00:00:00"/>
    <x v="113"/>
    <x v="27"/>
    <s v="Mumbai Indians"/>
    <s v="Royal Challengers Bangalore"/>
    <x v="7"/>
    <x v="1"/>
    <s v="normal"/>
    <x v="5"/>
    <n v="0"/>
    <n v="9"/>
    <s v="RE Koertzen"/>
    <s v="TH Wijewardene"/>
  </r>
  <r>
    <n v="140"/>
    <s v="Port Elizabeth"/>
    <x v="9"/>
    <d v="2009-05-02T00:00:00"/>
    <x v="71"/>
    <x v="31"/>
    <s v="Deccan Chargers"/>
    <s v="Rajasthan Royals"/>
    <x v="11"/>
    <x v="1"/>
    <s v="normal"/>
    <x v="4"/>
    <n v="0"/>
    <n v="3"/>
    <s v="S Asnani"/>
    <s v="BG Jerling"/>
  </r>
  <r>
    <n v="141"/>
    <s v="Johannesburg"/>
    <x v="9"/>
    <d v="2009-05-02T00:00:00"/>
    <x v="192"/>
    <x v="27"/>
    <s v="Chennai Super Kings"/>
    <s v="Delhi Daredevils"/>
    <x v="3"/>
    <x v="0"/>
    <s v="normal"/>
    <x v="0"/>
    <n v="18"/>
    <n v="0"/>
    <s v="DJ Harper"/>
    <s v="RE Koertzen"/>
  </r>
  <r>
    <n v="138"/>
    <s v="East London"/>
    <x v="9"/>
    <d v="2009-05-01T00:00:00"/>
    <x v="100"/>
    <x v="33"/>
    <s v="Mumbai Indians"/>
    <s v="Kolkata Knight Riders"/>
    <x v="7"/>
    <x v="1"/>
    <s v="normal"/>
    <x v="6"/>
    <n v="9"/>
    <n v="0"/>
    <s v="M Erasmus"/>
    <s v="SK Tarapore"/>
  </r>
  <r>
    <n v="139"/>
    <s v="Durban"/>
    <x v="9"/>
    <d v="2009-05-01T00:00:00"/>
    <x v="68"/>
    <x v="29"/>
    <s v="Royal Challengers Bangalore"/>
    <s v="Kings XI Punjab"/>
    <x v="6"/>
    <x v="1"/>
    <s v="normal"/>
    <x v="5"/>
    <n v="8"/>
    <n v="0"/>
    <s v="HDPK Dharmasena"/>
    <s v="S Ravi"/>
  </r>
  <r>
    <n v="136"/>
    <s v="Centurion"/>
    <x v="9"/>
    <d v="2009-04-30T00:00:00"/>
    <x v="193"/>
    <x v="28"/>
    <s v="Deccan Chargers"/>
    <s v="Delhi Daredevils"/>
    <x v="3"/>
    <x v="0"/>
    <s v="normal"/>
    <x v="3"/>
    <n v="0"/>
    <n v="6"/>
    <s v="GAV Baxter"/>
    <s v="AM Saheba"/>
  </r>
  <r>
    <n v="137"/>
    <s v="Centurion"/>
    <x v="9"/>
    <d v="2009-04-30T00:00:00"/>
    <x v="60"/>
    <x v="28"/>
    <s v="Chennai Super Kings"/>
    <s v="Rajasthan Royals"/>
    <x v="2"/>
    <x v="0"/>
    <s v="normal"/>
    <x v="0"/>
    <n v="38"/>
    <n v="0"/>
    <s v="GAV Baxter"/>
    <s v="RE Koertzen"/>
  </r>
  <r>
    <n v="134"/>
    <s v="Durban"/>
    <x v="9"/>
    <d v="2009-04-29T00:00:00"/>
    <x v="194"/>
    <x v="29"/>
    <s v="Kolkata Knight Riders"/>
    <s v="Royal Challengers Bangalore"/>
    <x v="1"/>
    <x v="1"/>
    <s v="normal"/>
    <x v="5"/>
    <n v="0"/>
    <n v="5"/>
    <s v="MR Benson"/>
    <s v="TH Wijewardene"/>
  </r>
  <r>
    <n v="135"/>
    <s v="Durban"/>
    <x v="9"/>
    <d v="2009-04-29T00:00:00"/>
    <x v="137"/>
    <x v="29"/>
    <s v="Kings XI Punjab"/>
    <s v="Mumbai Indians"/>
    <x v="5"/>
    <x v="1"/>
    <s v="normal"/>
    <x v="7"/>
    <n v="3"/>
    <n v="0"/>
    <s v="MR Benson"/>
    <s v="SL Shastri"/>
  </r>
  <r>
    <n v="133"/>
    <s v="Centurion"/>
    <x v="9"/>
    <d v="2009-04-28T00:00:00"/>
    <x v="71"/>
    <x v="28"/>
    <s v="Delhi Daredevils"/>
    <s v="Rajasthan Royals"/>
    <x v="3"/>
    <x v="1"/>
    <s v="normal"/>
    <x v="4"/>
    <n v="0"/>
    <n v="5"/>
    <s v="GAV Baxter"/>
    <s v="RE Koertzen"/>
  </r>
  <r>
    <n v="131"/>
    <s v="Durban"/>
    <x v="9"/>
    <d v="2009-04-27T00:00:00"/>
    <x v="195"/>
    <x v="29"/>
    <s v="Chennai Super Kings"/>
    <s v="Deccan Chargers"/>
    <x v="11"/>
    <x v="0"/>
    <s v="normal"/>
    <x v="12"/>
    <n v="0"/>
    <n v="6"/>
    <s v="IL Howell"/>
    <s v="TH Wijewardene"/>
  </r>
  <r>
    <n v="132"/>
    <s v="Port Elizabeth"/>
    <x v="9"/>
    <d v="2009-04-27T00:00:00"/>
    <x v="122"/>
    <x v="31"/>
    <s v="Mumbai Indians"/>
    <s v="Kolkata Knight Riders"/>
    <x v="7"/>
    <x v="1"/>
    <s v="normal"/>
    <x v="6"/>
    <n v="92"/>
    <n v="0"/>
    <s v="BG Jerling"/>
    <s v="RB Tiffin"/>
  </r>
  <r>
    <n v="129"/>
    <s v="Port Elizabeth"/>
    <x v="9"/>
    <d v="2009-04-26T00:00:00"/>
    <x v="196"/>
    <x v="31"/>
    <s v="Royal Challengers Bangalore"/>
    <s v="Delhi Daredevils"/>
    <x v="6"/>
    <x v="1"/>
    <s v="normal"/>
    <x v="3"/>
    <n v="0"/>
    <n v="6"/>
    <s v="S Asnani"/>
    <s v="BG Jerling"/>
  </r>
  <r>
    <n v="130"/>
    <s v="Cape Town"/>
    <x v="9"/>
    <d v="2009-04-26T00:00:00"/>
    <x v="137"/>
    <x v="34"/>
    <s v="Kings XI Punjab"/>
    <s v="Rajasthan Royals"/>
    <x v="5"/>
    <x v="1"/>
    <s v="normal"/>
    <x v="7"/>
    <n v="27"/>
    <n v="0"/>
    <s v="M Erasmus"/>
    <s v="K Hariharan"/>
  </r>
  <r>
    <n v="128"/>
    <s v="Durban"/>
    <x v="9"/>
    <d v="2009-04-25T00:00:00"/>
    <x v="197"/>
    <x v="29"/>
    <s v="Deccan Chargers"/>
    <s v="Mumbai Indians"/>
    <x v="11"/>
    <x v="1"/>
    <s v="normal"/>
    <x v="12"/>
    <n v="12"/>
    <n v="0"/>
    <s v="HDPK Dharmasena"/>
    <s v="SJA Taufel"/>
  </r>
  <r>
    <n v="127"/>
    <s v="Durban"/>
    <x v="9"/>
    <d v="2009-04-24T00:00:00"/>
    <x v="198"/>
    <x v="29"/>
    <s v="Royal Challengers Bangalore"/>
    <s v="Kings XI Punjab"/>
    <x v="6"/>
    <x v="1"/>
    <s v="normal"/>
    <x v="7"/>
    <n v="0"/>
    <n v="7"/>
    <s v="BR Doctrove"/>
    <s v="TH Wijewardene"/>
  </r>
  <r>
    <n v="125"/>
    <s v="Durban"/>
    <x v="9"/>
    <d v="2009-04-23T00:00:00"/>
    <x v="9"/>
    <x v="29"/>
    <s v="Delhi Daredevils"/>
    <s v="Chennai Super Kings"/>
    <x v="3"/>
    <x v="1"/>
    <s v="normal"/>
    <x v="3"/>
    <n v="9"/>
    <n v="0"/>
    <s v="BR Doctrove"/>
    <s v="SJA Taufel"/>
  </r>
  <r>
    <n v="126"/>
    <s v="Cape Town"/>
    <x v="9"/>
    <d v="2009-04-23T00:00:00"/>
    <x v="71"/>
    <x v="34"/>
    <s v="Rajasthan Royals"/>
    <s v="Kolkata Knight Riders"/>
    <x v="1"/>
    <x v="0"/>
    <s v="tie"/>
    <x v="4"/>
    <n v="0"/>
    <n v="0"/>
    <s v="MR Benson"/>
    <s v="M Erasmus"/>
  </r>
  <r>
    <n v="124"/>
    <s v="Cape Town"/>
    <x v="9"/>
    <d v="2009-04-22T00:00:00"/>
    <x v="119"/>
    <x v="34"/>
    <s v="Deccan Chargers"/>
    <s v="Royal Challengers Bangalore"/>
    <x v="11"/>
    <x v="1"/>
    <s v="normal"/>
    <x v="12"/>
    <n v="24"/>
    <n v="0"/>
    <s v="M Erasmus"/>
    <s v="AM Saheba"/>
  </r>
  <r>
    <n v="123"/>
    <s v="Durban"/>
    <x v="9"/>
    <d v="2009-04-21T00:00:00"/>
    <x v="31"/>
    <x v="29"/>
    <s v="Kings XI Punjab"/>
    <s v="Kolkata Knight Riders"/>
    <x v="1"/>
    <x v="0"/>
    <s v="normal"/>
    <x v="2"/>
    <n v="11"/>
    <n v="0"/>
    <s v="DJ Harper"/>
    <s v="SD Ranade"/>
  </r>
  <r>
    <n v="122"/>
    <s v="Port Elizabeth"/>
    <x v="9"/>
    <d v="2009-04-20T00:00:00"/>
    <x v="187"/>
    <x v="31"/>
    <s v="Chennai Super Kings"/>
    <s v="Royal Challengers Bangalore"/>
    <x v="0"/>
    <x v="1"/>
    <s v="normal"/>
    <x v="0"/>
    <n v="92"/>
    <n v="0"/>
    <s v="BG Jerling"/>
    <s v="SJA Taufel"/>
  </r>
  <r>
    <n v="120"/>
    <s v="Cape Town"/>
    <x v="9"/>
    <d v="2009-04-19T00:00:00"/>
    <x v="199"/>
    <x v="34"/>
    <s v="Kings XI Punjab"/>
    <s v="Delhi Daredevils"/>
    <x v="3"/>
    <x v="0"/>
    <s v="normal"/>
    <x v="3"/>
    <n v="0"/>
    <n v="10"/>
    <s v="MR Benson"/>
    <s v="SD Ranade"/>
  </r>
  <r>
    <n v="121"/>
    <s v="Cape Town"/>
    <x v="9"/>
    <d v="2009-04-19T00:00:00"/>
    <x v="200"/>
    <x v="34"/>
    <s v="Kolkata Knight Riders"/>
    <s v="Deccan Chargers"/>
    <x v="1"/>
    <x v="1"/>
    <s v="normal"/>
    <x v="12"/>
    <n v="0"/>
    <n v="8"/>
    <s v="MR Benson"/>
    <s v="BR Doctrove"/>
  </r>
  <r>
    <n v="118"/>
    <s v="Cape Town"/>
    <x v="9"/>
    <d v="2009-04-18T00:00:00"/>
    <x v="122"/>
    <x v="34"/>
    <s v="Mumbai Indians"/>
    <s v="Chennai Super Kings"/>
    <x v="0"/>
    <x v="0"/>
    <s v="normal"/>
    <x v="6"/>
    <n v="19"/>
    <n v="0"/>
    <s v="BR Doctrove"/>
    <s v="K Hariharan"/>
  </r>
  <r>
    <n v="119"/>
    <s v="Cape Town"/>
    <x v="9"/>
    <d v="2009-04-18T00:00:00"/>
    <x v="131"/>
    <x v="34"/>
    <s v="Royal Challengers Bangalore"/>
    <s v="Rajasthan Royals"/>
    <x v="6"/>
    <x v="1"/>
    <s v="normal"/>
    <x v="5"/>
    <n v="75"/>
    <n v="0"/>
    <s v="BR Doctrove"/>
    <s v="RB Tiffin"/>
  </r>
  <r>
    <n v="117"/>
    <s v="Mumbai"/>
    <x v="10"/>
    <d v="2008-06-01T00:00:00"/>
    <x v="71"/>
    <x v="24"/>
    <s v="Chennai Super Kings"/>
    <s v="Rajasthan Royals"/>
    <x v="2"/>
    <x v="0"/>
    <s v="normal"/>
    <x v="4"/>
    <n v="0"/>
    <n v="3"/>
    <s v="BF Bowden"/>
    <s v="RE Koertzen"/>
  </r>
  <r>
    <n v="116"/>
    <s v="Mumbai"/>
    <x v="10"/>
    <d v="2008-05-31T00:00:00"/>
    <x v="201"/>
    <x v="0"/>
    <s v="Kings XI Punjab"/>
    <s v="Chennai Super Kings"/>
    <x v="5"/>
    <x v="1"/>
    <s v="normal"/>
    <x v="0"/>
    <n v="0"/>
    <n v="9"/>
    <s v="Asad Rauf"/>
    <s v="DJ Harper"/>
  </r>
  <r>
    <n v="115"/>
    <s v="Mumbai"/>
    <x v="10"/>
    <d v="2008-05-30T00:00:00"/>
    <x v="0"/>
    <x v="0"/>
    <s v="Rajasthan Royals"/>
    <s v="Delhi Daredevils"/>
    <x v="3"/>
    <x v="0"/>
    <s v="normal"/>
    <x v="4"/>
    <n v="105"/>
    <n v="0"/>
    <s v="BF Bowden"/>
    <s v="RE Koertzen"/>
  </r>
  <r>
    <n v="90"/>
    <s v="Bangalore"/>
    <x v="10"/>
    <d v="2008-05-28T00:00:00"/>
    <x v="202"/>
    <x v="6"/>
    <s v="Royal Challengers Bangalore"/>
    <s v="Mumbai Indians"/>
    <x v="7"/>
    <x v="0"/>
    <s v="normal"/>
    <x v="6"/>
    <n v="0"/>
    <n v="9"/>
    <s v="BF Bowden"/>
    <s v="AV Jayaprakash"/>
  </r>
  <r>
    <n v="97"/>
    <s v="Chandigarh"/>
    <x v="10"/>
    <d v="2008-05-28T00:00:00"/>
    <x v="99"/>
    <x v="15"/>
    <s v="Kings XI Punjab"/>
    <s v="Rajasthan Royals"/>
    <x v="2"/>
    <x v="0"/>
    <s v="normal"/>
    <x v="7"/>
    <n v="41"/>
    <n v="0"/>
    <s v="SJ Davis"/>
    <s v="K Hariharan"/>
  </r>
  <r>
    <n v="114"/>
    <s v="Hyderabad"/>
    <x v="10"/>
    <d v="2008-05-27T00:00:00"/>
    <x v="60"/>
    <x v="5"/>
    <s v="Deccan Chargers"/>
    <s v="Chennai Super Kings"/>
    <x v="11"/>
    <x v="1"/>
    <s v="normal"/>
    <x v="0"/>
    <n v="0"/>
    <n v="7"/>
    <s v="BG Jerling"/>
    <s v="AM Saheba"/>
  </r>
  <r>
    <n v="113"/>
    <s v="Jaipur"/>
    <x v="10"/>
    <d v="2008-05-26T00:00:00"/>
    <x v="203"/>
    <x v="4"/>
    <s v="Mumbai Indians"/>
    <s v="Rajasthan Royals"/>
    <x v="2"/>
    <x v="0"/>
    <s v="normal"/>
    <x v="4"/>
    <n v="0"/>
    <n v="5"/>
    <s v="BF Bowden"/>
    <s v="K Hariharan"/>
  </r>
  <r>
    <n v="80"/>
    <s v="Hyderabad"/>
    <x v="10"/>
    <d v="2008-05-25T00:00:00"/>
    <x v="126"/>
    <x v="5"/>
    <s v="Deccan Chargers"/>
    <s v="Royal Challengers Bangalore"/>
    <x v="11"/>
    <x v="1"/>
    <s v="normal"/>
    <x v="5"/>
    <n v="0"/>
    <n v="5"/>
    <s v="Asad Rauf"/>
    <s v="RE Koertzen"/>
  </r>
  <r>
    <n v="112"/>
    <s v="Kolkata"/>
    <x v="10"/>
    <d v="2008-05-25T00:00:00"/>
    <x v="204"/>
    <x v="1"/>
    <s v="Kings XI Punjab"/>
    <s v="Kolkata Knight Riders"/>
    <x v="5"/>
    <x v="1"/>
    <s v="normal"/>
    <x v="2"/>
    <n v="0"/>
    <n v="3"/>
    <s v="SJ Davis"/>
    <s v="I Shivram"/>
  </r>
  <r>
    <n v="109"/>
    <s v="Delhi"/>
    <x v="10"/>
    <d v="2008-05-24T00:00:00"/>
    <x v="129"/>
    <x v="2"/>
    <s v="Mumbai Indians"/>
    <s v="Delhi Daredevils"/>
    <x v="3"/>
    <x v="0"/>
    <s v="normal"/>
    <x v="3"/>
    <n v="0"/>
    <n v="5"/>
    <s v="BF Bowden"/>
    <s v="K Hariharan"/>
  </r>
  <r>
    <n v="110"/>
    <s v="Chennai"/>
    <x v="10"/>
    <d v="2008-05-24T00:00:00"/>
    <x v="159"/>
    <x v="9"/>
    <s v="Rajasthan Royals"/>
    <s v="Chennai Super Kings"/>
    <x v="2"/>
    <x v="1"/>
    <s v="normal"/>
    <x v="4"/>
    <n v="10"/>
    <n v="0"/>
    <s v="DJ Harper"/>
    <s v="SL Shastri"/>
  </r>
  <r>
    <n v="108"/>
    <s v="Chandigarh"/>
    <x v="10"/>
    <d v="2008-05-23T00:00:00"/>
    <x v="99"/>
    <x v="15"/>
    <s v="Deccan Chargers"/>
    <s v="Kings XI Punjab"/>
    <x v="5"/>
    <x v="0"/>
    <s v="normal"/>
    <x v="7"/>
    <n v="0"/>
    <n v="6"/>
    <s v="Asad Rauf"/>
    <s v="SJ Davis"/>
  </r>
  <r>
    <n v="106"/>
    <s v="Mumbai"/>
    <x v="10"/>
    <d v="2008-05-21T00:00:00"/>
    <x v="99"/>
    <x v="0"/>
    <s v="Kings XI Punjab"/>
    <s v="Mumbai Indians"/>
    <x v="7"/>
    <x v="0"/>
    <s v="normal"/>
    <x v="7"/>
    <n v="1"/>
    <n v="0"/>
    <s v="BF Bowden"/>
    <s v="GA Pratapkumar"/>
  </r>
  <r>
    <n v="107"/>
    <s v="Chennai"/>
    <x v="10"/>
    <d v="2008-05-21T00:00:00"/>
    <x v="170"/>
    <x v="9"/>
    <s v="Royal Challengers Bangalore"/>
    <s v="Chennai Super Kings"/>
    <x v="6"/>
    <x v="1"/>
    <s v="normal"/>
    <x v="5"/>
    <n v="14"/>
    <n v="0"/>
    <s v="DJ Harper"/>
    <s v="I Shivram"/>
  </r>
  <r>
    <n v="105"/>
    <s v="Kolkata"/>
    <x v="10"/>
    <d v="2008-05-20T00:00:00"/>
    <x v="71"/>
    <x v="1"/>
    <s v="Kolkata Knight Riders"/>
    <s v="Rajasthan Royals"/>
    <x v="2"/>
    <x v="0"/>
    <s v="normal"/>
    <x v="4"/>
    <n v="0"/>
    <n v="6"/>
    <s v="BG Jerling"/>
    <s v="RE Koertzen"/>
  </r>
  <r>
    <n v="104"/>
    <s v="Bangalore"/>
    <x v="10"/>
    <d v="2008-05-19T00:00:00"/>
    <x v="205"/>
    <x v="6"/>
    <s v="Royal Challengers Bangalore"/>
    <s v="Delhi Daredevils"/>
    <x v="3"/>
    <x v="0"/>
    <s v="normal"/>
    <x v="3"/>
    <n v="0"/>
    <n v="5"/>
    <s v="SJ Davis"/>
    <s v="GA Pratapkumar"/>
  </r>
  <r>
    <n v="102"/>
    <s v="Hyderabad"/>
    <x v="10"/>
    <d v="2008-05-18T00:00:00"/>
    <x v="37"/>
    <x v="5"/>
    <s v="Mumbai Indians"/>
    <s v="Deccan Chargers"/>
    <x v="11"/>
    <x v="0"/>
    <s v="normal"/>
    <x v="6"/>
    <n v="25"/>
    <n v="0"/>
    <s v="BR Doctrove"/>
    <s v="DJ Harper"/>
  </r>
  <r>
    <n v="103"/>
    <s v="Kolkata"/>
    <x v="10"/>
    <d v="2008-05-18T00:00:00"/>
    <x v="201"/>
    <x v="1"/>
    <s v="Kolkata Knight Riders"/>
    <s v="Chennai Super Kings"/>
    <x v="1"/>
    <x v="1"/>
    <s v="normal"/>
    <x v="0"/>
    <n v="3"/>
    <n v="0"/>
    <s v="Asad Rauf"/>
    <s v="K Hariharan"/>
  </r>
  <r>
    <n v="100"/>
    <s v="Delhi"/>
    <x v="10"/>
    <d v="2008-05-17T00:00:00"/>
    <x v="164"/>
    <x v="2"/>
    <s v="Delhi Daredevils"/>
    <s v="Kings XI Punjab"/>
    <x v="3"/>
    <x v="1"/>
    <s v="normal"/>
    <x v="7"/>
    <n v="6"/>
    <n v="0"/>
    <s v="AV Jayaprakash"/>
    <s v="RE Koertzen"/>
  </r>
  <r>
    <n v="101"/>
    <s v="Jaipur"/>
    <x v="10"/>
    <d v="2008-05-17T00:00:00"/>
    <x v="191"/>
    <x v="4"/>
    <s v="Rajasthan Royals"/>
    <s v="Royal Challengers Bangalore"/>
    <x v="6"/>
    <x v="0"/>
    <s v="normal"/>
    <x v="4"/>
    <n v="65"/>
    <n v="0"/>
    <s v="BF Bowden"/>
    <s v="SL Shastri"/>
  </r>
  <r>
    <n v="99"/>
    <s v="Mumbai"/>
    <x v="10"/>
    <d v="2008-05-16T00:00:00"/>
    <x v="206"/>
    <x v="0"/>
    <s v="Kolkata Knight Riders"/>
    <s v="Mumbai Indians"/>
    <x v="7"/>
    <x v="0"/>
    <s v="normal"/>
    <x v="6"/>
    <n v="0"/>
    <n v="8"/>
    <s v="BR Doctrove"/>
    <s v="DJ Harper"/>
  </r>
  <r>
    <n v="98"/>
    <s v="Delhi"/>
    <x v="10"/>
    <d v="2008-05-15T00:00:00"/>
    <x v="4"/>
    <x v="2"/>
    <s v="Delhi Daredevils"/>
    <s v="Deccan Chargers"/>
    <x v="11"/>
    <x v="0"/>
    <s v="normal"/>
    <x v="3"/>
    <n v="12"/>
    <n v="0"/>
    <s v="BG Jerling"/>
    <s v="GA Pratapkumar"/>
  </r>
  <r>
    <n v="96"/>
    <s v="Mumbai"/>
    <x v="10"/>
    <d v="2008-05-14T00:00:00"/>
    <x v="207"/>
    <x v="0"/>
    <s v="Chennai Super Kings"/>
    <s v="Mumbai Indians"/>
    <x v="7"/>
    <x v="0"/>
    <s v="normal"/>
    <x v="6"/>
    <n v="0"/>
    <n v="9"/>
    <s v="BR Doctrove"/>
    <s v="AM Saheba"/>
  </r>
  <r>
    <n v="95"/>
    <s v="Kolkata"/>
    <x v="10"/>
    <d v="2008-05-13T00:00:00"/>
    <x v="208"/>
    <x v="1"/>
    <s v="Kolkata Knight Riders"/>
    <s v="Delhi Daredevils"/>
    <x v="1"/>
    <x v="1"/>
    <s v="normal"/>
    <x v="2"/>
    <n v="23"/>
    <n v="0"/>
    <s v="Asad Rauf"/>
    <s v="IL Howell"/>
  </r>
  <r>
    <n v="94"/>
    <s v="Chandigarh"/>
    <x v="10"/>
    <d v="2008-05-12T00:00:00"/>
    <x v="99"/>
    <x v="15"/>
    <s v="Royal Challengers Bangalore"/>
    <s v="Kings XI Punjab"/>
    <x v="6"/>
    <x v="1"/>
    <s v="normal"/>
    <x v="7"/>
    <n v="0"/>
    <n v="9"/>
    <s v="BR Doctrove"/>
    <s v="I Shivram"/>
  </r>
  <r>
    <n v="92"/>
    <s v="Hyderabad"/>
    <x v="10"/>
    <d v="2008-05-11T00:00:00"/>
    <x v="140"/>
    <x v="5"/>
    <s v="Kolkata Knight Riders"/>
    <s v="Deccan Chargers"/>
    <x v="1"/>
    <x v="1"/>
    <s v="normal"/>
    <x v="2"/>
    <n v="23"/>
    <n v="0"/>
    <s v="IL Howell"/>
    <s v="AM Saheba"/>
  </r>
  <r>
    <n v="93"/>
    <s v="Jaipur"/>
    <x v="10"/>
    <d v="2008-05-11T00:00:00"/>
    <x v="0"/>
    <x v="4"/>
    <s v="Delhi Daredevils"/>
    <s v="Rajasthan Royals"/>
    <x v="2"/>
    <x v="0"/>
    <s v="normal"/>
    <x v="4"/>
    <n v="0"/>
    <n v="3"/>
    <s v="SJ Davis"/>
    <s v="RE Koertzen"/>
  </r>
  <r>
    <n v="91"/>
    <s v="Chennai"/>
    <x v="10"/>
    <d v="2008-05-10T00:00:00"/>
    <x v="146"/>
    <x v="9"/>
    <s v="Chennai Super Kings"/>
    <s v="Kings XI Punjab"/>
    <x v="5"/>
    <x v="0"/>
    <s v="normal"/>
    <x v="0"/>
    <n v="18"/>
    <n v="0"/>
    <s v="AV Jayaprakash"/>
    <s v="BG Jerling"/>
  </r>
  <r>
    <n v="89"/>
    <s v="Jaipur"/>
    <x v="10"/>
    <d v="2008-05-09T00:00:00"/>
    <x v="71"/>
    <x v="4"/>
    <s v="Deccan Chargers"/>
    <s v="Rajasthan Royals"/>
    <x v="2"/>
    <x v="0"/>
    <s v="normal"/>
    <x v="4"/>
    <n v="0"/>
    <n v="8"/>
    <s v="MR Benson"/>
    <s v="AM Saheba"/>
  </r>
  <r>
    <n v="87"/>
    <s v="Delhi"/>
    <x v="10"/>
    <d v="2008-05-08T00:00:00"/>
    <x v="28"/>
    <x v="2"/>
    <s v="Delhi Daredevils"/>
    <s v="Chennai Super Kings"/>
    <x v="0"/>
    <x v="0"/>
    <s v="normal"/>
    <x v="0"/>
    <n v="0"/>
    <n v="4"/>
    <s v="Aleem Dar"/>
    <s v="RB Tiffin"/>
  </r>
  <r>
    <n v="88"/>
    <s v="Kolkata"/>
    <x v="10"/>
    <d v="2008-05-08T00:00:00"/>
    <x v="140"/>
    <x v="1"/>
    <s v="Kolkata Knight Riders"/>
    <s v="Royal Challengers Bangalore"/>
    <x v="1"/>
    <x v="1"/>
    <s v="normal"/>
    <x v="2"/>
    <n v="5"/>
    <n v="0"/>
    <s v="Asad Rauf"/>
    <s v="IL Howell"/>
  </r>
  <r>
    <n v="86"/>
    <s v="Mumbai"/>
    <x v="10"/>
    <d v="2008-05-07T00:00:00"/>
    <x v="77"/>
    <x v="24"/>
    <s v="Rajasthan Royals"/>
    <s v="Mumbai Indians"/>
    <x v="7"/>
    <x v="0"/>
    <s v="normal"/>
    <x v="6"/>
    <n v="0"/>
    <n v="7"/>
    <s v="DJ Harper"/>
    <s v="RE Koertzen"/>
  </r>
  <r>
    <n v="85"/>
    <s v="Chennai"/>
    <x v="10"/>
    <d v="2008-05-06T00:00:00"/>
    <x v="119"/>
    <x v="9"/>
    <s v="Chennai Super Kings"/>
    <s v="Deccan Chargers"/>
    <x v="11"/>
    <x v="0"/>
    <s v="normal"/>
    <x v="12"/>
    <n v="0"/>
    <n v="7"/>
    <s v="MR Benson"/>
    <s v="RB Tiffin"/>
  </r>
  <r>
    <n v="84"/>
    <s v="Bangalore"/>
    <x v="10"/>
    <d v="2008-05-05T00:00:00"/>
    <x v="209"/>
    <x v="6"/>
    <s v="Royal Challengers Bangalore"/>
    <s v="Kings XI Punjab"/>
    <x v="5"/>
    <x v="0"/>
    <s v="normal"/>
    <x v="7"/>
    <n v="0"/>
    <n v="6"/>
    <s v="SJ Davis"/>
    <s v="BR Doctrove"/>
  </r>
  <r>
    <n v="82"/>
    <s v="Mumbai"/>
    <x v="10"/>
    <d v="2008-05-04T00:00:00"/>
    <x v="206"/>
    <x v="24"/>
    <s v="Mumbai Indians"/>
    <s v="Delhi Daredevils"/>
    <x v="3"/>
    <x v="0"/>
    <s v="normal"/>
    <x v="6"/>
    <n v="29"/>
    <n v="0"/>
    <s v="IL Howell"/>
    <s v="RE Koertzen"/>
  </r>
  <r>
    <n v="83"/>
    <s v="Jaipur"/>
    <x v="10"/>
    <d v="2008-05-04T00:00:00"/>
    <x v="203"/>
    <x v="4"/>
    <s v="Chennai Super Kings"/>
    <s v="Rajasthan Royals"/>
    <x v="0"/>
    <x v="1"/>
    <s v="normal"/>
    <x v="4"/>
    <n v="0"/>
    <n v="8"/>
    <s v="Asad Rauf"/>
    <s v="AV Jayaprakash"/>
  </r>
  <r>
    <n v="81"/>
    <s v="Chandigarh"/>
    <x v="10"/>
    <d v="2008-05-03T00:00:00"/>
    <x v="148"/>
    <x v="15"/>
    <s v="Kings XI Punjab"/>
    <s v="Kolkata Knight Riders"/>
    <x v="5"/>
    <x v="1"/>
    <s v="normal"/>
    <x v="7"/>
    <n v="9"/>
    <n v="0"/>
    <s v="DJ Harper"/>
    <s v="I Shivram"/>
  </r>
  <r>
    <n v="111"/>
    <s v="Bangalore"/>
    <x v="10"/>
    <d v="2008-05-03T00:00:00"/>
    <x v="78"/>
    <x v="6"/>
    <s v="Royal Challengers Bangalore"/>
    <s v="Deccan Chargers"/>
    <x v="11"/>
    <x v="0"/>
    <s v="normal"/>
    <x v="5"/>
    <n v="3"/>
    <n v="0"/>
    <s v="BR Doctrove"/>
    <s v="SL Shastri"/>
  </r>
  <r>
    <n v="79"/>
    <s v="Chennai"/>
    <x v="10"/>
    <d v="2008-05-02T00:00:00"/>
    <x v="107"/>
    <x v="9"/>
    <s v="Chennai Super Kings"/>
    <s v="Delhi Daredevils"/>
    <x v="0"/>
    <x v="1"/>
    <s v="normal"/>
    <x v="3"/>
    <n v="0"/>
    <n v="8"/>
    <s v="BF Bowden"/>
    <s v="K Hariharan"/>
  </r>
  <r>
    <n v="77"/>
    <s v="Hyderabad"/>
    <x v="10"/>
    <d v="2008-05-01T00:00:00"/>
    <x v="99"/>
    <x v="5"/>
    <s v="Deccan Chargers"/>
    <s v="Kings XI Punjab"/>
    <x v="5"/>
    <x v="0"/>
    <s v="normal"/>
    <x v="7"/>
    <n v="0"/>
    <n v="7"/>
    <s v="BR Doctrove"/>
    <s v="RB Tiffin"/>
  </r>
  <r>
    <n v="78"/>
    <s v="Jaipur"/>
    <x v="10"/>
    <d v="2008-05-01T00:00:00"/>
    <x v="210"/>
    <x v="4"/>
    <s v="Rajasthan Royals"/>
    <s v="Kolkata Knight Riders"/>
    <x v="2"/>
    <x v="1"/>
    <s v="normal"/>
    <x v="4"/>
    <n v="45"/>
    <n v="0"/>
    <s v="RE Koertzen"/>
    <s v="GA Pratapkumar"/>
  </r>
  <r>
    <n v="76"/>
    <s v="Delhi"/>
    <x v="10"/>
    <d v="2008-04-30T00:00:00"/>
    <x v="211"/>
    <x v="2"/>
    <s v="Delhi Daredevils"/>
    <s v="Royal Challengers Bangalore"/>
    <x v="6"/>
    <x v="0"/>
    <s v="normal"/>
    <x v="3"/>
    <n v="10"/>
    <n v="0"/>
    <s v="Aleem Dar"/>
    <s v="I Shivram"/>
  </r>
  <r>
    <n v="75"/>
    <s v="Kolkata"/>
    <x v="10"/>
    <d v="2008-04-29T00:00:00"/>
    <x v="207"/>
    <x v="1"/>
    <s v="Kolkata Knight Riders"/>
    <s v="Mumbai Indians"/>
    <x v="1"/>
    <x v="1"/>
    <s v="normal"/>
    <x v="6"/>
    <n v="0"/>
    <n v="7"/>
    <s v="BF Bowden"/>
    <s v="AV Jayaprakash"/>
  </r>
  <r>
    <n v="74"/>
    <s v="Bangalore"/>
    <x v="10"/>
    <d v="2008-04-28T00:00:00"/>
    <x v="28"/>
    <x v="6"/>
    <s v="Chennai Super Kings"/>
    <s v="Royal Challengers Bangalore"/>
    <x v="0"/>
    <x v="1"/>
    <s v="normal"/>
    <x v="0"/>
    <n v="13"/>
    <n v="0"/>
    <s v="BR Doctrove"/>
    <s v="RB Tiffin"/>
  </r>
  <r>
    <n v="72"/>
    <s v="Mumbai"/>
    <x v="10"/>
    <d v="2008-04-27T00:00:00"/>
    <x v="119"/>
    <x v="24"/>
    <s v="Mumbai Indians"/>
    <s v="Deccan Chargers"/>
    <x v="11"/>
    <x v="0"/>
    <s v="normal"/>
    <x v="12"/>
    <n v="0"/>
    <n v="10"/>
    <s v="Asad Rauf"/>
    <s v="SL Shastri"/>
  </r>
  <r>
    <n v="73"/>
    <s v="Chandigarh"/>
    <x v="10"/>
    <d v="2008-04-27T00:00:00"/>
    <x v="212"/>
    <x v="15"/>
    <s v="Delhi Daredevils"/>
    <s v="Kings XI Punjab"/>
    <x v="3"/>
    <x v="1"/>
    <s v="normal"/>
    <x v="7"/>
    <n v="0"/>
    <n v="4"/>
    <s v="RE Koertzen"/>
    <s v="I Shivram"/>
  </r>
  <r>
    <n v="70"/>
    <s v="Bangalore"/>
    <x v="10"/>
    <d v="2008-04-26T00:00:00"/>
    <x v="0"/>
    <x v="6"/>
    <s v="Royal Challengers Bangalore"/>
    <s v="Rajasthan Royals"/>
    <x v="2"/>
    <x v="0"/>
    <s v="normal"/>
    <x v="4"/>
    <n v="0"/>
    <n v="7"/>
    <s v="MR Benson"/>
    <s v="IL Howell"/>
  </r>
  <r>
    <n v="71"/>
    <s v="Chennai"/>
    <x v="10"/>
    <d v="2008-04-26T00:00:00"/>
    <x v="213"/>
    <x v="9"/>
    <s v="Kolkata Knight Riders"/>
    <s v="Chennai Super Kings"/>
    <x v="1"/>
    <x v="1"/>
    <s v="normal"/>
    <x v="0"/>
    <n v="0"/>
    <n v="9"/>
    <s v="BF Bowden"/>
    <s v="AV Jayaprakash"/>
  </r>
  <r>
    <n v="69"/>
    <s v="Chandigarh"/>
    <x v="10"/>
    <d v="2008-04-25T00:00:00"/>
    <x v="137"/>
    <x v="15"/>
    <s v="Kings XI Punjab"/>
    <s v="Mumbai Indians"/>
    <x v="7"/>
    <x v="0"/>
    <s v="normal"/>
    <x v="7"/>
    <n v="66"/>
    <n v="0"/>
    <s v="Aleem Dar"/>
    <s v="AM Saheba"/>
  </r>
  <r>
    <n v="68"/>
    <s v="Hyderabad"/>
    <x v="10"/>
    <d v="2008-04-24T00:00:00"/>
    <x v="71"/>
    <x v="5"/>
    <s v="Deccan Chargers"/>
    <s v="Rajasthan Royals"/>
    <x v="2"/>
    <x v="0"/>
    <s v="normal"/>
    <x v="4"/>
    <n v="0"/>
    <n v="3"/>
    <s v="Asad Rauf"/>
    <s v="MR Benson"/>
  </r>
  <r>
    <n v="67"/>
    <s v="Chennai"/>
    <x v="10"/>
    <d v="2008-04-23T00:00:00"/>
    <x v="183"/>
    <x v="9"/>
    <s v="Chennai Super Kings"/>
    <s v="Mumbai Indians"/>
    <x v="7"/>
    <x v="0"/>
    <s v="normal"/>
    <x v="0"/>
    <n v="6"/>
    <n v="0"/>
    <s v="DJ Harper"/>
    <s v="GA Pratapkumar"/>
  </r>
  <r>
    <n v="66"/>
    <s v="Hyderabad"/>
    <x v="10"/>
    <d v="2008-04-22T00:00:00"/>
    <x v="107"/>
    <x v="5"/>
    <s v="Deccan Chargers"/>
    <s v="Delhi Daredevils"/>
    <x v="11"/>
    <x v="1"/>
    <s v="normal"/>
    <x v="3"/>
    <n v="0"/>
    <n v="9"/>
    <s v="IL Howell"/>
    <s v="AM Saheba"/>
  </r>
  <r>
    <n v="65"/>
    <s v="Jaipur"/>
    <x v="10"/>
    <d v="2008-04-21T00:00:00"/>
    <x v="0"/>
    <x v="4"/>
    <s v="Kings XI Punjab"/>
    <s v="Rajasthan Royals"/>
    <x v="5"/>
    <x v="1"/>
    <s v="normal"/>
    <x v="4"/>
    <n v="0"/>
    <n v="6"/>
    <s v="Aleem Dar"/>
    <s v="RB Tiffin"/>
  </r>
  <r>
    <n v="63"/>
    <s v="Mumbai"/>
    <x v="10"/>
    <d v="2008-04-20T00:00:00"/>
    <x v="194"/>
    <x v="0"/>
    <s v="Mumbai Indians"/>
    <s v="Royal Challengers Bangalore"/>
    <x v="7"/>
    <x v="1"/>
    <s v="normal"/>
    <x v="5"/>
    <n v="0"/>
    <n v="5"/>
    <s v="SJ Davis"/>
    <s v="DJ Harper"/>
  </r>
  <r>
    <n v="64"/>
    <s v="Kolkata"/>
    <x v="10"/>
    <d v="2008-04-20T00:00:00"/>
    <x v="135"/>
    <x v="1"/>
    <s v="Deccan Chargers"/>
    <s v="Kolkata Knight Riders"/>
    <x v="11"/>
    <x v="1"/>
    <s v="normal"/>
    <x v="2"/>
    <n v="0"/>
    <n v="5"/>
    <s v="BF Bowden"/>
    <s v="K Hariharan"/>
  </r>
  <r>
    <n v="61"/>
    <s v="Chandigarh"/>
    <x v="10"/>
    <d v="2008-04-19T00:00:00"/>
    <x v="108"/>
    <x v="15"/>
    <s v="Chennai Super Kings"/>
    <s v="Kings XI Punjab"/>
    <x v="0"/>
    <x v="1"/>
    <s v="normal"/>
    <x v="0"/>
    <n v="33"/>
    <n v="0"/>
    <s v="MR Benson"/>
    <s v="SL Shastri"/>
  </r>
  <r>
    <n v="62"/>
    <s v="Delhi"/>
    <x v="10"/>
    <d v="2008-04-19T00:00:00"/>
    <x v="214"/>
    <x v="2"/>
    <s v="Rajasthan Royals"/>
    <s v="Delhi Daredevils"/>
    <x v="2"/>
    <x v="1"/>
    <s v="normal"/>
    <x v="3"/>
    <n v="0"/>
    <n v="9"/>
    <s v="Aleem Dar"/>
    <s v="GA Pratapkumar"/>
  </r>
  <r>
    <n v="60"/>
    <s v="Bangalore"/>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8B0504-3ECC-4759-843A-4E19FB36207D}"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3" firstHeaderRow="1" firstDataRow="2"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i>
    <i>
      <x v="13"/>
    </i>
    <i>
      <x v="6"/>
    </i>
    <i>
      <x v="10"/>
    </i>
    <i>
      <x v="4"/>
    </i>
    <i>
      <x v="12"/>
    </i>
    <i>
      <x v="7"/>
    </i>
    <i>
      <x v="2"/>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863F63-5A99-4977-97E8-A5233A07CE5D}" name="Toss Based"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9" count="1" selected="0">
            <x v="0"/>
          </reference>
        </references>
      </pivotArea>
    </chartFormat>
    <chartFormat chart="5"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3705C1-F7DC-4D71-A058-2EAB3E2557F6}"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5" firstHeaderRow="1" firstDataRow="2"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showAll="0"/>
    <pivotField axis="axisRow" showAll="0" measureFilter="1" sortType="de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1">
    <i>
      <x v="34"/>
    </i>
    <i>
      <x v="7"/>
    </i>
    <i>
      <x v="23"/>
    </i>
    <i>
      <x v="8"/>
    </i>
    <i>
      <x v="26"/>
    </i>
    <i>
      <x v="14"/>
    </i>
    <i>
      <x v="16"/>
    </i>
    <i>
      <x v="11"/>
    </i>
    <i>
      <x v="21"/>
    </i>
    <i>
      <x v="15"/>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3C603A-3F73-465B-ADB8-AF3D7E7583D8}"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2" firstHeaderRow="1" firstDataRow="1" firstDataCol="1"/>
  <pivotFields count="16">
    <pivotField showAll="0"/>
    <pivotField showAll="0"/>
    <pivotField showAll="0">
      <items count="12">
        <item h="1" x="10"/>
        <item h="1" x="9"/>
        <item h="1" x="8"/>
        <item h="1" x="7"/>
        <item h="1" x="6"/>
        <item h="1" x="5"/>
        <item h="1" x="4"/>
        <item h="1" x="3"/>
        <item h="1" x="2"/>
        <item h="1" x="1"/>
        <item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9">
    <i>
      <x v="157"/>
    </i>
    <i>
      <x v="190"/>
    </i>
    <i>
      <x v="193"/>
    </i>
    <i>
      <x v="8"/>
    </i>
    <i>
      <x v="74"/>
    </i>
    <i>
      <x v="22"/>
    </i>
    <i>
      <x v="159"/>
    </i>
    <i>
      <x v="34"/>
    </i>
    <i>
      <x v="196"/>
    </i>
    <i>
      <x v="168"/>
    </i>
    <i>
      <x v="203"/>
    </i>
    <i>
      <x v="33"/>
    </i>
    <i>
      <x v="136"/>
    </i>
    <i>
      <x v="20"/>
    </i>
    <i>
      <x v="94"/>
    </i>
    <i>
      <x v="90"/>
    </i>
    <i>
      <x v="65"/>
    </i>
    <i>
      <x v="53"/>
    </i>
    <i>
      <x v="197"/>
    </i>
    <i>
      <x v="81"/>
    </i>
    <i>
      <x v="63"/>
    </i>
    <i>
      <x v="2"/>
    </i>
    <i>
      <x v="194"/>
    </i>
    <i>
      <x v="21"/>
    </i>
    <i>
      <x v="26"/>
    </i>
    <i>
      <x v="95"/>
    </i>
    <i>
      <x v="162"/>
    </i>
    <i>
      <x v="98"/>
    </i>
    <i>
      <x v="169"/>
    </i>
    <i>
      <x v="108"/>
    </i>
    <i>
      <x v="69"/>
    </i>
    <i>
      <x v="132"/>
    </i>
    <i>
      <x v="70"/>
    </i>
    <i>
      <x v="14"/>
    </i>
    <i>
      <x v="199"/>
    </i>
    <i>
      <x v="155"/>
    </i>
    <i>
      <x v="80"/>
    </i>
    <i>
      <x v="43"/>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B866A9-41C6-4C84-B1E6-027615A4E025}"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items count="12">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033B43-4E77-4E3A-BEBF-FD52123A3D8F}" name="Title Winner"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ED49363B-7875-4962-B78D-4B3AB3E9B8B1}" sourceName="season">
  <pivotTables>
    <pivotTable tabId="10" name="PivotTable6"/>
    <pivotTable tabId="3" name="PivotTable1"/>
    <pivotTable tabId="7" name="PivotTable4"/>
    <pivotTable tabId="6" name="PivotTable3"/>
    <pivotTable tabId="5" name="Toss Based"/>
  </pivotTables>
  <data>
    <tabular pivotCacheId="141585713">
      <items count="11">
        <i x="10"/>
        <i x="9"/>
        <i x="8"/>
        <i x="7"/>
        <i x="6"/>
        <i x="5"/>
        <i x="4"/>
        <i x="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883B19F8-DD88-49F6-9958-5096F3ECF6ED}" cache="Slicer_season2" caption="season" startItem="2"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61CECB48-6124-4E67-B72D-90C36798A4CE}" cache="Slicer_season2" caption="season" startItem="3" rowHeight="260350"/>
  <slicer name="season 4" xr10:uid="{3AEE4147-0FAE-4E33-A767-D27DCA509858}" cache="Slicer_season2" caption="season" startItem="2"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54FB242A-870C-4D93-B2C0-11D412721A69}" cache="Slicer_season2" caption="season"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86D155CA-BC57-4A75-A2E5-7709CB6FD331}" cache="Slicer_season2" caption="season" columnCount="11" showCaption="0" style="SlicerStyleLight4"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854FA44-026A-4C2F-B8CD-3D2F9FFD231F}" name="Table36" displayName="Table36" ref="A8:E19" totalsRowShown="0" headerRowDxfId="8" headerRowBorderDxfId="6" tableBorderDxfId="7" totalsRowBorderDxfId="5">
  <autoFilter ref="A8:E19" xr:uid="{E854FA44-026A-4C2F-B8CD-3D2F9FFD231F}"/>
  <tableColumns count="5">
    <tableColumn id="1" xr3:uid="{42C38655-25C0-4439-8BA0-5E899B4C8F37}" name="Season" dataDxfId="4"/>
    <tableColumn id="2" xr3:uid="{3688E41E-8797-4BAD-B93C-BDFD62E0B444}" name="Winner" dataDxfId="3"/>
    <tableColumn id="3" xr3:uid="{22B34A92-7E30-45CB-96CD-628D0A7C70C8}" name="Runner Up" dataDxfId="2"/>
    <tableColumn id="4" xr3:uid="{F5CCA6E9-DECA-4AB8-9EBD-E9C9C0550DA3}" name="Player of the Match" dataDxfId="1"/>
    <tableColumn id="5" xr3:uid="{E7051159-5492-4E35-902D-87FD545F8C9F}" name="Player of the Seri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P697" totalsRowShown="0" headerRowDxfId="38" dataDxfId="36" headerRowBorderDxfId="37" tableBorderDxfId="35" totalsRowBorderDxfId="34">
  <autoFilter ref="A1:P697" xr:uid="{00000000-0009-0000-0100-000002000000}"/>
  <tableColumns count="16">
    <tableColumn id="1" xr3:uid="{00000000-0010-0000-0000-000001000000}" name="id" dataDxfId="33"/>
    <tableColumn id="2" xr3:uid="{00000000-0010-0000-0000-000002000000}" name="city" dataDxfId="32"/>
    <tableColumn id="3" xr3:uid="{00000000-0010-0000-0000-000003000000}" name="season" dataDxfId="31"/>
    <tableColumn id="4" xr3:uid="{00000000-0010-0000-0000-000004000000}" name="date" dataDxfId="30"/>
    <tableColumn id="5" xr3:uid="{00000000-0010-0000-0000-000005000000}" name="player_of_match" dataDxfId="29"/>
    <tableColumn id="6" xr3:uid="{00000000-0010-0000-0000-000006000000}" name="venue" dataDxfId="28"/>
    <tableColumn id="7" xr3:uid="{00000000-0010-0000-0000-000007000000}" name="team1" dataDxfId="27"/>
    <tableColumn id="8" xr3:uid="{00000000-0010-0000-0000-000008000000}" name="team2" dataDxfId="26"/>
    <tableColumn id="9" xr3:uid="{00000000-0010-0000-0000-000009000000}" name="toss_winner" dataDxfId="25"/>
    <tableColumn id="10" xr3:uid="{00000000-0010-0000-0000-00000A000000}" name="toss_decision" dataDxfId="24"/>
    <tableColumn id="11" xr3:uid="{00000000-0010-0000-0000-00000B000000}" name="result" dataDxfId="23"/>
    <tableColumn id="12" xr3:uid="{00000000-0010-0000-0000-00000C000000}" name="winner" dataDxfId="22"/>
    <tableColumn id="13" xr3:uid="{00000000-0010-0000-0000-00000D000000}" name="win_by_runs" dataDxfId="21"/>
    <tableColumn id="14" xr3:uid="{00000000-0010-0000-0000-00000E000000}" name="win_by_wickets" dataDxfId="20"/>
    <tableColumn id="15" xr3:uid="{00000000-0010-0000-0000-00000F000000}" name="umpire1" dataDxfId="19"/>
    <tableColumn id="16" xr3:uid="{00000000-0010-0000-0000-000010000000}" name="umpire2" dataDxfId="1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7B474F1-FB3E-442D-9292-3F25D3D21EDA}" name="Table3" displayName="Table3" ref="A1:E12" totalsRowShown="0" headerRowDxfId="9" headerRowBorderDxfId="16" tableBorderDxfId="17" totalsRowBorderDxfId="15">
  <autoFilter ref="A1:E12" xr:uid="{37B474F1-FB3E-442D-9292-3F25D3D21EDA}"/>
  <tableColumns count="5">
    <tableColumn id="1" xr3:uid="{9C0FDA18-DD22-4677-B1F8-604A59239548}" name="Season" dataDxfId="14"/>
    <tableColumn id="2" xr3:uid="{F263F8ED-710E-412E-A3BF-B698E574102C}" name="Winner" dataDxfId="13"/>
    <tableColumn id="3" xr3:uid="{07913683-B83F-4F92-9A51-20C1578B4069}" name="Runner Up" dataDxfId="12"/>
    <tableColumn id="4" xr3:uid="{FBA1A3DA-31C1-4E5E-8B0B-C79E2597B7E9}" name="Player of the Match" dataDxfId="11"/>
    <tableColumn id="5" xr3:uid="{ECEB910E-4646-49F8-B024-8FBF2E7BAE49}" name="Player of the Serie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658AF-E0F8-4515-B3F5-7B519E01914C}">
  <dimension ref="A3:D13"/>
  <sheetViews>
    <sheetView workbookViewId="0">
      <selection activeCell="D5" sqref="D5"/>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1" t="s">
        <v>423</v>
      </c>
      <c r="B3" s="21" t="s">
        <v>424</v>
      </c>
    </row>
    <row r="4" spans="1:4" x14ac:dyDescent="0.3">
      <c r="A4" s="21" t="s">
        <v>421</v>
      </c>
      <c r="B4" t="s">
        <v>40</v>
      </c>
      <c r="C4" t="s">
        <v>20</v>
      </c>
      <c r="D4" t="s">
        <v>422</v>
      </c>
    </row>
    <row r="5" spans="1:4" x14ac:dyDescent="0.3">
      <c r="A5" s="22" t="s">
        <v>19</v>
      </c>
      <c r="B5" s="23"/>
      <c r="C5" s="23">
        <v>11</v>
      </c>
      <c r="D5" s="23">
        <v>11</v>
      </c>
    </row>
    <row r="6" spans="1:4" x14ac:dyDescent="0.3">
      <c r="A6" s="22" t="s">
        <v>18</v>
      </c>
      <c r="B6" s="23">
        <v>3</v>
      </c>
      <c r="C6" s="23">
        <v>7</v>
      </c>
      <c r="D6" s="23">
        <v>10</v>
      </c>
    </row>
    <row r="7" spans="1:4" x14ac:dyDescent="0.3">
      <c r="A7" s="22" t="s">
        <v>27</v>
      </c>
      <c r="B7" s="23">
        <v>1</v>
      </c>
      <c r="C7" s="23">
        <v>8</v>
      </c>
      <c r="D7" s="23">
        <v>9</v>
      </c>
    </row>
    <row r="8" spans="1:4" x14ac:dyDescent="0.3">
      <c r="A8" s="22" t="s">
        <v>31</v>
      </c>
      <c r="B8" s="23">
        <v>4</v>
      </c>
      <c r="C8" s="23">
        <v>3</v>
      </c>
      <c r="D8" s="23">
        <v>7</v>
      </c>
    </row>
    <row r="9" spans="1:4" x14ac:dyDescent="0.3">
      <c r="A9" s="22" t="s">
        <v>45</v>
      </c>
      <c r="B9" s="23">
        <v>1</v>
      </c>
      <c r="C9" s="23">
        <v>5</v>
      </c>
      <c r="D9" s="23">
        <v>6</v>
      </c>
    </row>
    <row r="10" spans="1:4" x14ac:dyDescent="0.3">
      <c r="A10" s="22" t="s">
        <v>50</v>
      </c>
      <c r="B10" s="23"/>
      <c r="C10" s="23">
        <v>6</v>
      </c>
      <c r="D10" s="23">
        <v>6</v>
      </c>
    </row>
    <row r="11" spans="1:4" x14ac:dyDescent="0.3">
      <c r="A11" s="22" t="s">
        <v>39</v>
      </c>
      <c r="B11" s="23"/>
      <c r="C11" s="23">
        <v>6</v>
      </c>
      <c r="D11" s="23">
        <v>6</v>
      </c>
    </row>
    <row r="12" spans="1:4" x14ac:dyDescent="0.3">
      <c r="A12" s="22" t="s">
        <v>38</v>
      </c>
      <c r="B12" s="23">
        <v>1</v>
      </c>
      <c r="C12" s="23">
        <v>4</v>
      </c>
      <c r="D12" s="23">
        <v>5</v>
      </c>
    </row>
    <row r="13" spans="1:4" x14ac:dyDescent="0.3">
      <c r="A13" s="22" t="s">
        <v>422</v>
      </c>
      <c r="B13" s="23">
        <v>10</v>
      </c>
      <c r="C13" s="23">
        <v>50</v>
      </c>
      <c r="D13" s="23">
        <v>60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EE5C0-F8B3-4E54-AEB8-63FC7DAFC333}">
  <dimension ref="A1"/>
  <sheetViews>
    <sheetView tabSelected="1" zoomScale="70" zoomScaleNormal="70" workbookViewId="0">
      <selection activeCell="AB8" sqref="AB8"/>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D864C-EE12-45AF-A69D-4B0E4927A42F}">
  <dimension ref="A1"/>
  <sheetViews>
    <sheetView workbookViewId="0"/>
  </sheetViews>
  <sheetFormatPr defaultRowHeight="15.6"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0ED9D-AA4D-4D86-9EC7-5839D73411F7}">
  <dimension ref="A3:B6"/>
  <sheetViews>
    <sheetView workbookViewId="0">
      <selection activeCell="N20" sqref="N20"/>
    </sheetView>
  </sheetViews>
  <sheetFormatPr defaultRowHeight="15.6" x14ac:dyDescent="0.3"/>
  <cols>
    <col min="1" max="1" width="12.296875" bestFit="1" customWidth="1"/>
    <col min="2" max="2" width="14.69921875" bestFit="1" customWidth="1"/>
  </cols>
  <sheetData>
    <row r="3" spans="1:2" x14ac:dyDescent="0.3">
      <c r="A3" s="21" t="s">
        <v>421</v>
      </c>
      <c r="B3" t="s">
        <v>425</v>
      </c>
    </row>
    <row r="4" spans="1:2" x14ac:dyDescent="0.3">
      <c r="A4" s="22" t="s">
        <v>40</v>
      </c>
      <c r="B4" s="24">
        <v>0.16666666666666666</v>
      </c>
    </row>
    <row r="5" spans="1:2" x14ac:dyDescent="0.3">
      <c r="A5" s="22" t="s">
        <v>20</v>
      </c>
      <c r="B5" s="24">
        <v>0.83333333333333337</v>
      </c>
    </row>
    <row r="6" spans="1:2" x14ac:dyDescent="0.3">
      <c r="A6" s="22" t="s">
        <v>422</v>
      </c>
      <c r="B6" s="24">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DEA6E-83A4-470C-A226-BFDDC8B6C4A7}">
  <dimension ref="A3:D15"/>
  <sheetViews>
    <sheetView workbookViewId="0">
      <selection activeCell="B9" sqref="B9"/>
    </sheetView>
  </sheetViews>
  <sheetFormatPr defaultRowHeight="15.6" x14ac:dyDescent="0.3"/>
  <cols>
    <col min="1" max="1" width="46.09765625" bestFit="1" customWidth="1"/>
    <col min="2" max="2" width="15.19921875" bestFit="1" customWidth="1"/>
    <col min="3" max="3" width="4.59765625" bestFit="1" customWidth="1"/>
    <col min="4" max="4" width="10.8984375" bestFit="1" customWidth="1"/>
  </cols>
  <sheetData>
    <row r="3" spans="1:4" x14ac:dyDescent="0.3">
      <c r="A3" s="21" t="s">
        <v>425</v>
      </c>
      <c r="B3" s="21" t="s">
        <v>424</v>
      </c>
    </row>
    <row r="4" spans="1:4" x14ac:dyDescent="0.3">
      <c r="A4" s="21" t="s">
        <v>421</v>
      </c>
      <c r="B4" t="s">
        <v>40</v>
      </c>
      <c r="C4" t="s">
        <v>20</v>
      </c>
      <c r="D4" t="s">
        <v>422</v>
      </c>
    </row>
    <row r="5" spans="1:4" x14ac:dyDescent="0.3">
      <c r="A5" s="22" t="s">
        <v>17</v>
      </c>
      <c r="B5" s="23"/>
      <c r="C5" s="23">
        <v>9</v>
      </c>
      <c r="D5" s="23">
        <v>9</v>
      </c>
    </row>
    <row r="6" spans="1:4" x14ac:dyDescent="0.3">
      <c r="A6" s="22" t="s">
        <v>26</v>
      </c>
      <c r="B6" s="23"/>
      <c r="C6" s="23">
        <v>9</v>
      </c>
      <c r="D6" s="23">
        <v>9</v>
      </c>
    </row>
    <row r="7" spans="1:4" x14ac:dyDescent="0.3">
      <c r="A7" s="22" t="s">
        <v>55</v>
      </c>
      <c r="B7" s="23">
        <v>2</v>
      </c>
      <c r="C7" s="23">
        <v>5</v>
      </c>
      <c r="D7" s="23">
        <v>7</v>
      </c>
    </row>
    <row r="8" spans="1:4" x14ac:dyDescent="0.3">
      <c r="A8" s="22" t="s">
        <v>37</v>
      </c>
      <c r="B8" s="23">
        <v>2</v>
      </c>
      <c r="C8" s="23">
        <v>5</v>
      </c>
      <c r="D8" s="23">
        <v>7</v>
      </c>
    </row>
    <row r="9" spans="1:4" x14ac:dyDescent="0.3">
      <c r="A9" s="22" t="s">
        <v>49</v>
      </c>
      <c r="B9" s="23">
        <v>5</v>
      </c>
      <c r="C9" s="23">
        <v>2</v>
      </c>
      <c r="D9" s="23">
        <v>7</v>
      </c>
    </row>
    <row r="10" spans="1:4" x14ac:dyDescent="0.3">
      <c r="A10" s="22" t="s">
        <v>60</v>
      </c>
      <c r="B10" s="23"/>
      <c r="C10" s="23">
        <v>7</v>
      </c>
      <c r="D10" s="23">
        <v>7</v>
      </c>
    </row>
    <row r="11" spans="1:4" x14ac:dyDescent="0.3">
      <c r="A11" s="22" t="s">
        <v>44</v>
      </c>
      <c r="B11" s="23"/>
      <c r="C11" s="23">
        <v>6</v>
      </c>
      <c r="D11" s="23">
        <v>6</v>
      </c>
    </row>
    <row r="12" spans="1:4" x14ac:dyDescent="0.3">
      <c r="A12" s="22" t="s">
        <v>66</v>
      </c>
      <c r="B12" s="23"/>
      <c r="C12" s="23">
        <v>4</v>
      </c>
      <c r="D12" s="23">
        <v>4</v>
      </c>
    </row>
    <row r="13" spans="1:4" x14ac:dyDescent="0.3">
      <c r="A13" s="22" t="s">
        <v>93</v>
      </c>
      <c r="B13" s="23">
        <v>1</v>
      </c>
      <c r="C13" s="23">
        <v>2</v>
      </c>
      <c r="D13" s="23">
        <v>3</v>
      </c>
    </row>
    <row r="14" spans="1:4" x14ac:dyDescent="0.3">
      <c r="A14" s="22" t="s">
        <v>100</v>
      </c>
      <c r="B14" s="23"/>
      <c r="C14" s="23">
        <v>1</v>
      </c>
      <c r="D14" s="23">
        <v>1</v>
      </c>
    </row>
    <row r="15" spans="1:4" x14ac:dyDescent="0.3">
      <c r="A15" s="22" t="s">
        <v>422</v>
      </c>
      <c r="B15" s="23">
        <v>10</v>
      </c>
      <c r="C15" s="23">
        <v>50</v>
      </c>
      <c r="D15" s="23">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B8061-9CEC-4CBF-BB4A-034677C945DD}">
  <dimension ref="A3:E42"/>
  <sheetViews>
    <sheetView topLeftCell="B1" workbookViewId="0">
      <selection activeCell="P19" sqref="P19"/>
    </sheetView>
  </sheetViews>
  <sheetFormatPr defaultRowHeight="15.6" x14ac:dyDescent="0.3"/>
  <cols>
    <col min="1" max="1" width="13.296875" bestFit="1" customWidth="1"/>
    <col min="2" max="2" width="23.09765625" bestFit="1" customWidth="1"/>
    <col min="4" max="4" width="14.3984375" customWidth="1"/>
    <col min="5" max="5" width="9.796875" customWidth="1"/>
  </cols>
  <sheetData>
    <row r="3" spans="1:5" x14ac:dyDescent="0.3">
      <c r="A3" s="21" t="s">
        <v>421</v>
      </c>
      <c r="B3" t="s">
        <v>426</v>
      </c>
      <c r="D3" t="s">
        <v>427</v>
      </c>
      <c r="E3" t="s">
        <v>428</v>
      </c>
    </row>
    <row r="4" spans="1:5" x14ac:dyDescent="0.3">
      <c r="A4" s="22" t="s">
        <v>25</v>
      </c>
      <c r="B4" s="23">
        <v>4</v>
      </c>
      <c r="D4" t="str">
        <f>A4</f>
        <v>Rashid Khan</v>
      </c>
      <c r="E4">
        <f>B4</f>
        <v>4</v>
      </c>
    </row>
    <row r="5" spans="1:5" x14ac:dyDescent="0.3">
      <c r="A5" s="22" t="s">
        <v>69</v>
      </c>
      <c r="B5" s="23">
        <v>3</v>
      </c>
      <c r="D5" t="str">
        <f t="shared" ref="D5:D13" si="0">A5</f>
        <v>SP Narine</v>
      </c>
      <c r="E5">
        <f t="shared" ref="E5:E13" si="1">B5</f>
        <v>3</v>
      </c>
    </row>
    <row r="6" spans="1:5" x14ac:dyDescent="0.3">
      <c r="A6" s="22" t="s">
        <v>16</v>
      </c>
      <c r="B6" s="23">
        <v>3</v>
      </c>
      <c r="D6" t="str">
        <f t="shared" si="0"/>
        <v>SR Watson</v>
      </c>
      <c r="E6">
        <f t="shared" si="1"/>
        <v>3</v>
      </c>
    </row>
    <row r="7" spans="1:5" x14ac:dyDescent="0.3">
      <c r="A7" s="22" t="s">
        <v>59</v>
      </c>
      <c r="B7" s="23">
        <v>3</v>
      </c>
      <c r="D7" t="str">
        <f t="shared" si="0"/>
        <v>AB de Villiers</v>
      </c>
      <c r="E7">
        <f t="shared" si="1"/>
        <v>3</v>
      </c>
    </row>
    <row r="8" spans="1:5" x14ac:dyDescent="0.3">
      <c r="A8" s="22" t="s">
        <v>68</v>
      </c>
      <c r="B8" s="23">
        <v>3</v>
      </c>
      <c r="D8" t="str">
        <f t="shared" si="0"/>
        <v>JC Buttler</v>
      </c>
      <c r="E8">
        <f t="shared" si="1"/>
        <v>3</v>
      </c>
    </row>
    <row r="9" spans="1:5" x14ac:dyDescent="0.3">
      <c r="A9" s="22" t="s">
        <v>67</v>
      </c>
      <c r="B9" s="23">
        <v>2</v>
      </c>
      <c r="D9" t="str">
        <f t="shared" si="0"/>
        <v>AT Rayudu</v>
      </c>
      <c r="E9">
        <f t="shared" si="1"/>
        <v>2</v>
      </c>
    </row>
    <row r="10" spans="1:5" x14ac:dyDescent="0.3">
      <c r="A10" s="22" t="s">
        <v>83</v>
      </c>
      <c r="B10" s="23">
        <v>2</v>
      </c>
      <c r="D10" t="str">
        <f t="shared" si="0"/>
        <v>RG Sharma</v>
      </c>
      <c r="E10">
        <f t="shared" si="1"/>
        <v>2</v>
      </c>
    </row>
    <row r="11" spans="1:5" x14ac:dyDescent="0.3">
      <c r="A11" s="22" t="s">
        <v>92</v>
      </c>
      <c r="B11" s="23">
        <v>2</v>
      </c>
      <c r="D11" t="str">
        <f t="shared" si="0"/>
        <v>CH Gayle</v>
      </c>
      <c r="E11">
        <f t="shared" si="1"/>
        <v>2</v>
      </c>
    </row>
    <row r="12" spans="1:5" x14ac:dyDescent="0.3">
      <c r="A12" s="22" t="s">
        <v>95</v>
      </c>
      <c r="B12" s="23">
        <v>2</v>
      </c>
      <c r="D12" t="str">
        <f t="shared" si="0"/>
        <v>SV Samson</v>
      </c>
      <c r="E12">
        <f t="shared" si="1"/>
        <v>2</v>
      </c>
    </row>
    <row r="13" spans="1:5" x14ac:dyDescent="0.3">
      <c r="A13" s="22" t="s">
        <v>70</v>
      </c>
      <c r="B13" s="23">
        <v>2</v>
      </c>
      <c r="D13" t="str">
        <f t="shared" si="0"/>
        <v>S Dhawan</v>
      </c>
      <c r="E13">
        <f t="shared" si="1"/>
        <v>2</v>
      </c>
    </row>
    <row r="14" spans="1:5" x14ac:dyDescent="0.3">
      <c r="A14" s="22" t="s">
        <v>65</v>
      </c>
      <c r="B14" s="23">
        <v>2</v>
      </c>
    </row>
    <row r="15" spans="1:5" x14ac:dyDescent="0.3">
      <c r="A15" s="22" t="s">
        <v>54</v>
      </c>
      <c r="B15" s="23">
        <v>2</v>
      </c>
    </row>
    <row r="16" spans="1:5" x14ac:dyDescent="0.3">
      <c r="A16" s="22" t="s">
        <v>94</v>
      </c>
      <c r="B16" s="23">
        <v>2</v>
      </c>
    </row>
    <row r="17" spans="1:2" x14ac:dyDescent="0.3">
      <c r="A17" s="22" t="s">
        <v>86</v>
      </c>
      <c r="B17" s="23">
        <v>2</v>
      </c>
    </row>
    <row r="18" spans="1:2" x14ac:dyDescent="0.3">
      <c r="A18" s="22" t="s">
        <v>73</v>
      </c>
      <c r="B18" s="23">
        <v>2</v>
      </c>
    </row>
    <row r="19" spans="1:2" x14ac:dyDescent="0.3">
      <c r="A19" s="22" t="s">
        <v>90</v>
      </c>
      <c r="B19" s="23">
        <v>2</v>
      </c>
    </row>
    <row r="20" spans="1:2" x14ac:dyDescent="0.3">
      <c r="A20" s="22" t="s">
        <v>56</v>
      </c>
      <c r="B20" s="23">
        <v>1</v>
      </c>
    </row>
    <row r="21" spans="1:2" x14ac:dyDescent="0.3">
      <c r="A21" s="22" t="s">
        <v>33</v>
      </c>
      <c r="B21" s="23">
        <v>1</v>
      </c>
    </row>
    <row r="22" spans="1:2" x14ac:dyDescent="0.3">
      <c r="A22" s="22" t="s">
        <v>99</v>
      </c>
      <c r="B22" s="23">
        <v>1</v>
      </c>
    </row>
    <row r="23" spans="1:2" x14ac:dyDescent="0.3">
      <c r="A23" s="22" t="s">
        <v>96</v>
      </c>
      <c r="B23" s="23">
        <v>1</v>
      </c>
    </row>
    <row r="24" spans="1:2" x14ac:dyDescent="0.3">
      <c r="A24" s="22" t="s">
        <v>74</v>
      </c>
      <c r="B24" s="23">
        <v>1</v>
      </c>
    </row>
    <row r="25" spans="1:2" x14ac:dyDescent="0.3">
      <c r="A25" s="22" t="s">
        <v>36</v>
      </c>
      <c r="B25" s="23">
        <v>1</v>
      </c>
    </row>
    <row r="26" spans="1:2" x14ac:dyDescent="0.3">
      <c r="A26" s="22" t="s">
        <v>85</v>
      </c>
      <c r="B26" s="23">
        <v>1</v>
      </c>
    </row>
    <row r="27" spans="1:2" x14ac:dyDescent="0.3">
      <c r="A27" s="22" t="s">
        <v>78</v>
      </c>
      <c r="B27" s="23">
        <v>1</v>
      </c>
    </row>
    <row r="28" spans="1:2" x14ac:dyDescent="0.3">
      <c r="A28" s="22" t="s">
        <v>97</v>
      </c>
      <c r="B28" s="23">
        <v>1</v>
      </c>
    </row>
    <row r="29" spans="1:2" x14ac:dyDescent="0.3">
      <c r="A29" s="22" t="s">
        <v>63</v>
      </c>
      <c r="B29" s="23">
        <v>1</v>
      </c>
    </row>
    <row r="30" spans="1:2" x14ac:dyDescent="0.3">
      <c r="A30" s="22" t="s">
        <v>79</v>
      </c>
      <c r="B30" s="23">
        <v>1</v>
      </c>
    </row>
    <row r="31" spans="1:2" x14ac:dyDescent="0.3">
      <c r="A31" s="22" t="s">
        <v>43</v>
      </c>
      <c r="B31" s="23">
        <v>1</v>
      </c>
    </row>
    <row r="32" spans="1:2" x14ac:dyDescent="0.3">
      <c r="A32" s="22" t="s">
        <v>48</v>
      </c>
      <c r="B32" s="23">
        <v>1</v>
      </c>
    </row>
    <row r="33" spans="1:2" x14ac:dyDescent="0.3">
      <c r="A33" s="22" t="s">
        <v>76</v>
      </c>
      <c r="B33" s="23">
        <v>1</v>
      </c>
    </row>
    <row r="34" spans="1:2" x14ac:dyDescent="0.3">
      <c r="A34" s="22" t="s">
        <v>71</v>
      </c>
      <c r="B34" s="23">
        <v>1</v>
      </c>
    </row>
    <row r="35" spans="1:2" x14ac:dyDescent="0.3">
      <c r="A35" s="22" t="s">
        <v>87</v>
      </c>
      <c r="B35" s="23">
        <v>1</v>
      </c>
    </row>
    <row r="36" spans="1:2" x14ac:dyDescent="0.3">
      <c r="A36" s="22" t="s">
        <v>88</v>
      </c>
      <c r="B36" s="23">
        <v>1</v>
      </c>
    </row>
    <row r="37" spans="1:2" x14ac:dyDescent="0.3">
      <c r="A37" s="22" t="s">
        <v>30</v>
      </c>
      <c r="B37" s="23">
        <v>1</v>
      </c>
    </row>
    <row r="38" spans="1:2" x14ac:dyDescent="0.3">
      <c r="A38" s="22" t="s">
        <v>80</v>
      </c>
      <c r="B38" s="23">
        <v>1</v>
      </c>
    </row>
    <row r="39" spans="1:2" x14ac:dyDescent="0.3">
      <c r="A39" s="22" t="s">
        <v>77</v>
      </c>
      <c r="B39" s="23">
        <v>1</v>
      </c>
    </row>
    <row r="40" spans="1:2" x14ac:dyDescent="0.3">
      <c r="A40" s="22" t="s">
        <v>62</v>
      </c>
      <c r="B40" s="23">
        <v>1</v>
      </c>
    </row>
    <row r="41" spans="1:2" x14ac:dyDescent="0.3">
      <c r="A41" s="22" t="s">
        <v>101</v>
      </c>
      <c r="B41" s="23">
        <v>1</v>
      </c>
    </row>
    <row r="42" spans="1:2" x14ac:dyDescent="0.3">
      <c r="A42" s="22" t="s">
        <v>422</v>
      </c>
      <c r="B42" s="23">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51710-BB07-433E-BB90-39FF18D6E75A}">
  <dimension ref="A3:K19"/>
  <sheetViews>
    <sheetView workbookViewId="0">
      <selection activeCell="J11" sqref="J11"/>
    </sheetView>
  </sheetViews>
  <sheetFormatPr defaultRowHeight="15.6" x14ac:dyDescent="0.3"/>
  <cols>
    <col min="1" max="1" width="12.296875" bestFit="1" customWidth="1"/>
    <col min="6" max="6" width="3.5" customWidth="1"/>
    <col min="8" max="8" width="14.296875" customWidth="1"/>
    <col min="9" max="10" width="12.19921875" customWidth="1"/>
    <col min="11" max="11" width="14.69921875" customWidth="1"/>
    <col min="13" max="13" width="3.8984375" customWidth="1"/>
  </cols>
  <sheetData>
    <row r="3" spans="1:11" x14ac:dyDescent="0.3">
      <c r="A3" s="21" t="s">
        <v>421</v>
      </c>
    </row>
    <row r="4" spans="1:11" ht="28.8" x14ac:dyDescent="0.3">
      <c r="A4" s="22" t="s">
        <v>390</v>
      </c>
      <c r="G4" s="6" t="s">
        <v>384</v>
      </c>
      <c r="H4" s="6" t="s">
        <v>385</v>
      </c>
      <c r="I4" s="6" t="s">
        <v>386</v>
      </c>
      <c r="J4" s="6" t="s">
        <v>387</v>
      </c>
      <c r="K4" s="6" t="s">
        <v>388</v>
      </c>
    </row>
    <row r="5" spans="1:11" x14ac:dyDescent="0.3">
      <c r="A5" s="22" t="s">
        <v>422</v>
      </c>
      <c r="G5" t="str">
        <f>A4</f>
        <v>IPL-2018</v>
      </c>
      <c r="H5" t="str">
        <f>VLOOKUP($G$5,Table36[],2,0)</f>
        <v>Chennai Super Kings</v>
      </c>
      <c r="I5" t="str">
        <f>VLOOKUP($G$5,Table36[],3,0)</f>
        <v>Sunrisers Hyderabad</v>
      </c>
      <c r="J5" t="str">
        <f>VLOOKUP($G$5,Table36[],4,0)</f>
        <v>Shane Watson</v>
      </c>
      <c r="K5" t="str">
        <f>VLOOKUP($G$5,Table36[],5,0)</f>
        <v>Sunil Narine</v>
      </c>
    </row>
    <row r="8" spans="1:11" ht="28.8" x14ac:dyDescent="0.3">
      <c r="A8" s="28" t="s">
        <v>384</v>
      </c>
      <c r="B8" s="29" t="s">
        <v>385</v>
      </c>
      <c r="C8" s="29" t="s">
        <v>386</v>
      </c>
      <c r="D8" s="29" t="s">
        <v>387</v>
      </c>
      <c r="E8" s="30" t="s">
        <v>388</v>
      </c>
    </row>
    <row r="9" spans="1:11" ht="43.2" x14ac:dyDescent="0.3">
      <c r="A9" s="25" t="s">
        <v>390</v>
      </c>
      <c r="B9" s="8" t="s">
        <v>19</v>
      </c>
      <c r="C9" s="7" t="s">
        <v>18</v>
      </c>
      <c r="D9" s="7" t="s">
        <v>391</v>
      </c>
      <c r="E9" s="26" t="s">
        <v>392</v>
      </c>
    </row>
    <row r="10" spans="1:11" ht="57.6" x14ac:dyDescent="0.3">
      <c r="A10" s="25" t="s">
        <v>393</v>
      </c>
      <c r="B10" s="6" t="s">
        <v>39</v>
      </c>
      <c r="C10" s="9" t="s">
        <v>394</v>
      </c>
      <c r="D10" s="9" t="s">
        <v>395</v>
      </c>
      <c r="E10" s="27" t="s">
        <v>396</v>
      </c>
    </row>
    <row r="11" spans="1:11" ht="57.6" x14ac:dyDescent="0.3">
      <c r="A11" s="25" t="s">
        <v>397</v>
      </c>
      <c r="B11" s="8" t="s">
        <v>18</v>
      </c>
      <c r="C11" s="7" t="s">
        <v>50</v>
      </c>
      <c r="D11" s="7" t="s">
        <v>398</v>
      </c>
      <c r="E11" s="26" t="s">
        <v>399</v>
      </c>
    </row>
    <row r="12" spans="1:11" ht="43.2" x14ac:dyDescent="0.3">
      <c r="A12" s="25" t="s">
        <v>400</v>
      </c>
      <c r="B12" s="6" t="s">
        <v>39</v>
      </c>
      <c r="C12" s="9" t="s">
        <v>19</v>
      </c>
      <c r="D12" s="9" t="s">
        <v>401</v>
      </c>
      <c r="E12" s="27" t="s">
        <v>389</v>
      </c>
    </row>
    <row r="13" spans="1:11" ht="43.2" x14ac:dyDescent="0.3">
      <c r="A13" s="25" t="s">
        <v>402</v>
      </c>
      <c r="B13" s="8" t="s">
        <v>27</v>
      </c>
      <c r="C13" s="7" t="s">
        <v>45</v>
      </c>
      <c r="D13" s="7" t="s">
        <v>403</v>
      </c>
      <c r="E13" s="26" t="s">
        <v>404</v>
      </c>
    </row>
    <row r="14" spans="1:11" ht="43.2" x14ac:dyDescent="0.3">
      <c r="A14" s="25" t="s">
        <v>405</v>
      </c>
      <c r="B14" s="6" t="s">
        <v>39</v>
      </c>
      <c r="C14" s="9" t="s">
        <v>19</v>
      </c>
      <c r="D14" s="9" t="s">
        <v>406</v>
      </c>
      <c r="E14" s="27" t="s">
        <v>391</v>
      </c>
    </row>
    <row r="15" spans="1:11" ht="43.2" x14ac:dyDescent="0.3">
      <c r="A15" s="25" t="s">
        <v>407</v>
      </c>
      <c r="B15" s="8" t="s">
        <v>27</v>
      </c>
      <c r="C15" s="7" t="s">
        <v>19</v>
      </c>
      <c r="D15" s="7" t="s">
        <v>408</v>
      </c>
      <c r="E15" s="26" t="s">
        <v>392</v>
      </c>
    </row>
    <row r="16" spans="1:11" ht="57.6" x14ac:dyDescent="0.3">
      <c r="A16" s="25" t="s">
        <v>409</v>
      </c>
      <c r="B16" s="6" t="s">
        <v>19</v>
      </c>
      <c r="C16" s="9" t="s">
        <v>50</v>
      </c>
      <c r="D16" s="9" t="s">
        <v>410</v>
      </c>
      <c r="E16" s="27" t="s">
        <v>411</v>
      </c>
    </row>
    <row r="17" spans="1:5" ht="43.2" x14ac:dyDescent="0.3">
      <c r="A17" s="25" t="s">
        <v>412</v>
      </c>
      <c r="B17" s="8" t="s">
        <v>19</v>
      </c>
      <c r="C17" s="7" t="s">
        <v>39</v>
      </c>
      <c r="D17" s="7" t="s">
        <v>413</v>
      </c>
      <c r="E17" s="26" t="s">
        <v>414</v>
      </c>
    </row>
    <row r="18" spans="1:5" ht="57.6" x14ac:dyDescent="0.3">
      <c r="A18" s="25" t="s">
        <v>415</v>
      </c>
      <c r="B18" s="6" t="s">
        <v>260</v>
      </c>
      <c r="C18" s="9" t="s">
        <v>50</v>
      </c>
      <c r="D18" s="9" t="s">
        <v>416</v>
      </c>
      <c r="E18" s="27" t="s">
        <v>417</v>
      </c>
    </row>
    <row r="19" spans="1:5" ht="43.2" x14ac:dyDescent="0.3">
      <c r="A19" s="31" t="s">
        <v>418</v>
      </c>
      <c r="B19" s="32" t="s">
        <v>31</v>
      </c>
      <c r="C19" s="33" t="s">
        <v>19</v>
      </c>
      <c r="D19" s="33" t="s">
        <v>419</v>
      </c>
      <c r="E19" s="34"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97"/>
  <sheetViews>
    <sheetView topLeftCell="A2" zoomScaleNormal="100" workbookViewId="0">
      <selection activeCell="C2" sqref="C2:C697"/>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5" width="9.59765625" customWidth="1"/>
    <col min="16" max="16" width="44.59765625" bestFit="1" customWidth="1"/>
    <col min="17" max="18" width="22" bestFit="1" customWidth="1"/>
  </cols>
  <sheetData>
    <row r="1" spans="1:16" s="1" customFormat="1" x14ac:dyDescent="0.3">
      <c r="A1" s="14" t="s">
        <v>0</v>
      </c>
      <c r="B1" s="15" t="s">
        <v>1</v>
      </c>
      <c r="C1" s="15" t="s">
        <v>420</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3">
      <c r="A2" s="10">
        <v>7953</v>
      </c>
      <c r="B2" s="2" t="s">
        <v>15</v>
      </c>
      <c r="C2" s="2" t="s">
        <v>390</v>
      </c>
      <c r="D2" s="3">
        <v>43247</v>
      </c>
      <c r="E2" s="2" t="s">
        <v>16</v>
      </c>
      <c r="F2" s="2" t="s">
        <v>17</v>
      </c>
      <c r="G2" s="2" t="s">
        <v>18</v>
      </c>
      <c r="H2" s="2" t="s">
        <v>19</v>
      </c>
      <c r="I2" s="2" t="s">
        <v>19</v>
      </c>
      <c r="J2" s="2" t="s">
        <v>20</v>
      </c>
      <c r="K2" s="2" t="s">
        <v>21</v>
      </c>
      <c r="L2" s="2" t="s">
        <v>19</v>
      </c>
      <c r="M2" s="2">
        <v>0</v>
      </c>
      <c r="N2" s="2">
        <v>8</v>
      </c>
      <c r="O2" s="2" t="s">
        <v>22</v>
      </c>
      <c r="P2" s="12" t="s">
        <v>23</v>
      </c>
    </row>
    <row r="3" spans="1:16" x14ac:dyDescent="0.3">
      <c r="A3" s="11">
        <v>7952</v>
      </c>
      <c r="B3" s="4" t="s">
        <v>24</v>
      </c>
      <c r="C3" s="4" t="s">
        <v>390</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3">
      <c r="A4" s="10">
        <v>7951</v>
      </c>
      <c r="B4" s="2" t="s">
        <v>24</v>
      </c>
      <c r="C4" s="2" t="s">
        <v>390</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3">
      <c r="A5" s="11">
        <v>7950</v>
      </c>
      <c r="B5" s="4" t="s">
        <v>15</v>
      </c>
      <c r="C5" s="4" t="s">
        <v>390</v>
      </c>
      <c r="D5" s="5">
        <v>43242</v>
      </c>
      <c r="E5" s="4" t="s">
        <v>33</v>
      </c>
      <c r="F5" s="4" t="s">
        <v>17</v>
      </c>
      <c r="G5" s="4" t="s">
        <v>18</v>
      </c>
      <c r="H5" s="4" t="s">
        <v>19</v>
      </c>
      <c r="I5" s="4" t="s">
        <v>19</v>
      </c>
      <c r="J5" s="4" t="s">
        <v>20</v>
      </c>
      <c r="K5" s="4" t="s">
        <v>21</v>
      </c>
      <c r="L5" s="4" t="s">
        <v>19</v>
      </c>
      <c r="M5" s="4">
        <v>0</v>
      </c>
      <c r="N5" s="4">
        <v>2</v>
      </c>
      <c r="O5" s="4" t="s">
        <v>22</v>
      </c>
      <c r="P5" s="13" t="s">
        <v>34</v>
      </c>
    </row>
    <row r="6" spans="1:16" x14ac:dyDescent="0.3">
      <c r="A6" s="10">
        <v>7948</v>
      </c>
      <c r="B6" s="2" t="s">
        <v>35</v>
      </c>
      <c r="C6" s="2" t="s">
        <v>390</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3">
      <c r="A7" s="11">
        <v>7949</v>
      </c>
      <c r="B7" s="4" t="s">
        <v>42</v>
      </c>
      <c r="C7" s="4" t="s">
        <v>390</v>
      </c>
      <c r="D7" s="5">
        <v>43240</v>
      </c>
      <c r="E7" s="4" t="s">
        <v>43</v>
      </c>
      <c r="F7" s="4" t="s">
        <v>44</v>
      </c>
      <c r="G7" s="4" t="s">
        <v>45</v>
      </c>
      <c r="H7" s="4" t="s">
        <v>19</v>
      </c>
      <c r="I7" s="4" t="s">
        <v>19</v>
      </c>
      <c r="J7" s="4" t="s">
        <v>20</v>
      </c>
      <c r="K7" s="4" t="s">
        <v>21</v>
      </c>
      <c r="L7" s="4" t="s">
        <v>19</v>
      </c>
      <c r="M7" s="4">
        <v>0</v>
      </c>
      <c r="N7" s="4">
        <v>5</v>
      </c>
      <c r="O7" s="4" t="s">
        <v>28</v>
      </c>
      <c r="P7" s="13" t="s">
        <v>46</v>
      </c>
    </row>
    <row r="8" spans="1:16" x14ac:dyDescent="0.3">
      <c r="A8" s="10">
        <v>7946</v>
      </c>
      <c r="B8" s="2" t="s">
        <v>47</v>
      </c>
      <c r="C8" s="2" t="s">
        <v>390</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3">
      <c r="A9" s="11">
        <v>7947</v>
      </c>
      <c r="B9" s="4" t="s">
        <v>53</v>
      </c>
      <c r="C9" s="4" t="s">
        <v>390</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3">
      <c r="A10" s="10">
        <v>7945</v>
      </c>
      <c r="B10" s="2" t="s">
        <v>35</v>
      </c>
      <c r="C10" s="2" t="s">
        <v>390</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3">
      <c r="A11" s="11">
        <v>7944</v>
      </c>
      <c r="B11" s="4" t="s">
        <v>58</v>
      </c>
      <c r="C11" s="4" t="s">
        <v>390</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3">
      <c r="A12" s="10">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3">
      <c r="A13" s="11">
        <v>7942</v>
      </c>
      <c r="B13" s="4" t="s">
        <v>24</v>
      </c>
      <c r="C13" s="4" t="s">
        <v>390</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3">
      <c r="A14" s="10">
        <v>7941</v>
      </c>
      <c r="B14" s="2" t="s">
        <v>64</v>
      </c>
      <c r="C14" s="2" t="s">
        <v>390</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3">
      <c r="A15" s="11">
        <v>7939</v>
      </c>
      <c r="B15" s="4" t="s">
        <v>42</v>
      </c>
      <c r="C15" s="4" t="s">
        <v>390</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3">
      <c r="A16" s="10">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3">
      <c r="A17" s="11">
        <v>7937</v>
      </c>
      <c r="B17" s="4" t="s">
        <v>64</v>
      </c>
      <c r="C17" s="4" t="s">
        <v>390</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3">
      <c r="A18" s="10">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3">
      <c r="A19" s="11">
        <v>7936</v>
      </c>
      <c r="B19" s="4" t="s">
        <v>47</v>
      </c>
      <c r="C19" s="4" t="s">
        <v>390</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3">
      <c r="A20" s="10">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3">
      <c r="A21" s="11">
        <v>7934</v>
      </c>
      <c r="B21" s="4" t="s">
        <v>24</v>
      </c>
      <c r="C21" s="4" t="s">
        <v>390</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3">
      <c r="A22" s="10">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3">
      <c r="A23" s="11">
        <v>7932</v>
      </c>
      <c r="B23" s="4" t="s">
        <v>53</v>
      </c>
      <c r="C23" s="4" t="s">
        <v>390</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3">
      <c r="A24" s="10">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3">
      <c r="A25" s="11">
        <v>7931</v>
      </c>
      <c r="B25" s="4" t="s">
        <v>64</v>
      </c>
      <c r="C25" s="4" t="s">
        <v>390</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3">
      <c r="A26" s="10">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3">
      <c r="A27" s="11">
        <v>7929</v>
      </c>
      <c r="B27" s="4" t="s">
        <v>53</v>
      </c>
      <c r="C27" s="4" t="s">
        <v>390</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3">
      <c r="A28" s="10">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3">
      <c r="A29" s="11">
        <v>7926</v>
      </c>
      <c r="B29" s="4" t="s">
        <v>24</v>
      </c>
      <c r="C29" s="4" t="s">
        <v>390</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3">
      <c r="A30" s="10">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3">
      <c r="A31" s="11">
        <v>7924</v>
      </c>
      <c r="B31" s="4" t="s">
        <v>58</v>
      </c>
      <c r="C31" s="4" t="s">
        <v>390</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3">
      <c r="A32" s="10">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3">
      <c r="A33" s="11">
        <v>7921</v>
      </c>
      <c r="B33" s="4" t="s">
        <v>47</v>
      </c>
      <c r="C33" s="4" t="s">
        <v>390</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3">
      <c r="A34" s="10">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3">
      <c r="A35" s="11">
        <v>7920</v>
      </c>
      <c r="B35" s="4" t="s">
        <v>42</v>
      </c>
      <c r="C35" s="4" t="s">
        <v>390</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3">
      <c r="A36" s="10">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3">
      <c r="A37" s="11">
        <v>7918</v>
      </c>
      <c r="B37" s="4" t="s">
        <v>53</v>
      </c>
      <c r="C37" s="4" t="s">
        <v>390</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3">
      <c r="A38" s="10">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3">
      <c r="A39" s="11">
        <v>7916</v>
      </c>
      <c r="B39" s="4" t="s">
        <v>15</v>
      </c>
      <c r="C39" s="4" t="s">
        <v>390</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3">
      <c r="A40" s="10">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3">
      <c r="A41" s="11">
        <v>7913</v>
      </c>
      <c r="B41" s="4" t="s">
        <v>53</v>
      </c>
      <c r="C41" s="4" t="s">
        <v>390</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3">
      <c r="A42" s="10">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3">
      <c r="A43" s="11">
        <v>7911</v>
      </c>
      <c r="B43" s="4" t="s">
        <v>24</v>
      </c>
      <c r="C43" s="4" t="s">
        <v>390</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3">
      <c r="A44" s="10">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3">
      <c r="A45" s="11">
        <v>7910</v>
      </c>
      <c r="B45" s="4" t="s">
        <v>42</v>
      </c>
      <c r="C45" s="4" t="s">
        <v>390</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3">
      <c r="A46" s="10">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3">
      <c r="A47" s="11">
        <v>7908</v>
      </c>
      <c r="B47" s="4" t="s">
        <v>47</v>
      </c>
      <c r="C47" s="4" t="s">
        <v>390</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3">
      <c r="A48" s="10">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3">
      <c r="A49" s="11">
        <v>7906</v>
      </c>
      <c r="B49" s="4" t="s">
        <v>24</v>
      </c>
      <c r="C49" s="4" t="s">
        <v>390</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3">
      <c r="A50" s="10">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3">
      <c r="A51" s="11">
        <v>7905</v>
      </c>
      <c r="B51" s="4" t="s">
        <v>91</v>
      </c>
      <c r="C51" s="4" t="s">
        <v>390</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3">
      <c r="A52" s="10">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3">
      <c r="A53" s="11">
        <v>7903</v>
      </c>
      <c r="B53" s="4" t="s">
        <v>24</v>
      </c>
      <c r="C53" s="4" t="s">
        <v>390</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3">
      <c r="A54" s="10">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3">
      <c r="A55" s="11">
        <v>7900</v>
      </c>
      <c r="B55" s="4" t="s">
        <v>53</v>
      </c>
      <c r="C55" s="4" t="s">
        <v>390</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3">
      <c r="A56" s="10">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3">
      <c r="A57" s="11">
        <v>7898</v>
      </c>
      <c r="B57" s="4" t="s">
        <v>98</v>
      </c>
      <c r="C57" s="4" t="s">
        <v>390</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3">
      <c r="A58" s="10">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3">
      <c r="A59" s="11">
        <v>7895</v>
      </c>
      <c r="B59" s="4" t="s">
        <v>91</v>
      </c>
      <c r="C59" s="4" t="s">
        <v>390</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3">
      <c r="A60" s="10">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3">
      <c r="A61" s="11">
        <v>7894</v>
      </c>
      <c r="B61" s="4" t="s">
        <v>15</v>
      </c>
      <c r="C61" s="4" t="s">
        <v>390</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3">
      <c r="A62" s="10">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3">
      <c r="A63" s="11">
        <v>58</v>
      </c>
      <c r="B63" s="4" t="s">
        <v>105</v>
      </c>
      <c r="C63" s="4" t="s">
        <v>393</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3">
      <c r="A64" s="10">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3">
      <c r="A65" s="11">
        <v>56</v>
      </c>
      <c r="B65" s="4" t="s">
        <v>15</v>
      </c>
      <c r="C65" s="4" t="s">
        <v>393</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3">
      <c r="A66" s="10">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3">
      <c r="A67" s="11">
        <v>55</v>
      </c>
      <c r="B67" s="4" t="s">
        <v>35</v>
      </c>
      <c r="C67" s="4" t="s">
        <v>393</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3">
      <c r="A68" s="10">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3">
      <c r="A69" s="11">
        <v>53</v>
      </c>
      <c r="B69" s="4" t="s">
        <v>24</v>
      </c>
      <c r="C69" s="4" t="s">
        <v>393</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3">
      <c r="A70" s="10">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3">
      <c r="A71" s="11">
        <v>50</v>
      </c>
      <c r="B71" s="4" t="s">
        <v>15</v>
      </c>
      <c r="C71" s="4" t="s">
        <v>393</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3">
      <c r="A72" s="10">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3">
      <c r="A73" s="11">
        <v>48</v>
      </c>
      <c r="B73" s="4" t="s">
        <v>123</v>
      </c>
      <c r="C73" s="4" t="s">
        <v>393</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3">
      <c r="A74" s="10">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3">
      <c r="A75" s="11">
        <v>45</v>
      </c>
      <c r="B75" s="4" t="s">
        <v>105</v>
      </c>
      <c r="C75" s="4" t="s">
        <v>393</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3">
      <c r="A76" s="10">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3">
      <c r="A77" s="11">
        <v>43</v>
      </c>
      <c r="B77" s="4" t="s">
        <v>53</v>
      </c>
      <c r="C77" s="4" t="s">
        <v>393</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3">
      <c r="A78" s="10">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3">
      <c r="A79" s="11">
        <v>42</v>
      </c>
      <c r="B79" s="4" t="s">
        <v>105</v>
      </c>
      <c r="C79" s="4" t="s">
        <v>393</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3">
      <c r="A80" s="10">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3">
      <c r="A81" s="11">
        <v>40</v>
      </c>
      <c r="B81" s="4" t="s">
        <v>24</v>
      </c>
      <c r="C81" s="4" t="s">
        <v>393</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3">
      <c r="A82" s="10">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3">
      <c r="A83" s="11">
        <v>37</v>
      </c>
      <c r="B83" s="4" t="s">
        <v>15</v>
      </c>
      <c r="C83" s="4" t="s">
        <v>393</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3">
      <c r="A84" s="10">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3">
      <c r="A85" s="11">
        <v>35</v>
      </c>
      <c r="B85" s="4" t="s">
        <v>123</v>
      </c>
      <c r="C85" s="4" t="s">
        <v>393</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3">
      <c r="A86" s="10">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3">
      <c r="A87" s="11">
        <v>33</v>
      </c>
      <c r="B87" s="4" t="s">
        <v>42</v>
      </c>
      <c r="C87" s="4" t="s">
        <v>393</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3">
      <c r="A88" s="10">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3">
      <c r="A89" s="11">
        <v>31</v>
      </c>
      <c r="B89" s="4" t="s">
        <v>24</v>
      </c>
      <c r="C89" s="4" t="s">
        <v>393</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3">
      <c r="A90" s="10">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3">
      <c r="A91" s="11">
        <v>30</v>
      </c>
      <c r="B91" s="4" t="s">
        <v>105</v>
      </c>
      <c r="C91" s="4" t="s">
        <v>393</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3">
      <c r="A92" s="10">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3">
      <c r="A93" s="11">
        <v>28</v>
      </c>
      <c r="B93" s="4" t="s">
        <v>15</v>
      </c>
      <c r="C93" s="4" t="s">
        <v>393</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3">
      <c r="A94" s="10">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3">
      <c r="A95" s="11">
        <v>27</v>
      </c>
      <c r="B95" s="4" t="s">
        <v>24</v>
      </c>
      <c r="C95" s="4" t="s">
        <v>393</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3">
      <c r="A96" s="10">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3">
      <c r="A97" s="11">
        <v>25</v>
      </c>
      <c r="B97" s="4" t="s">
        <v>42</v>
      </c>
      <c r="C97" s="4" t="s">
        <v>393</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3">
      <c r="A98" s="10">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3">
      <c r="A99" s="11">
        <v>22</v>
      </c>
      <c r="B99" s="4" t="s">
        <v>64</v>
      </c>
      <c r="C99" s="4" t="s">
        <v>393</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3">
      <c r="A100" s="10">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3">
      <c r="A101" s="11">
        <v>20</v>
      </c>
      <c r="B101" s="4" t="s">
        <v>136</v>
      </c>
      <c r="C101" s="4" t="s">
        <v>393</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3">
      <c r="A102" s="10">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3">
      <c r="A103" s="11">
        <v>19</v>
      </c>
      <c r="B103" s="4" t="s">
        <v>53</v>
      </c>
      <c r="C103" s="4" t="s">
        <v>393</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3">
      <c r="A104" s="10">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3">
      <c r="A105" s="11">
        <v>17</v>
      </c>
      <c r="B105" s="4" t="s">
        <v>105</v>
      </c>
      <c r="C105" s="4" t="s">
        <v>393</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3">
      <c r="A106" s="10">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3">
      <c r="A107" s="11">
        <v>15</v>
      </c>
      <c r="B107" s="4" t="s">
        <v>35</v>
      </c>
      <c r="C107" s="4" t="s">
        <v>393</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3">
      <c r="A108" s="10">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3">
      <c r="A109" s="11">
        <v>13</v>
      </c>
      <c r="B109" s="4" t="s">
        <v>136</v>
      </c>
      <c r="C109" s="4" t="s">
        <v>393</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3">
      <c r="A110" s="10">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3">
      <c r="A111" s="11">
        <v>10</v>
      </c>
      <c r="B111" s="4" t="s">
        <v>15</v>
      </c>
      <c r="C111" s="4" t="s">
        <v>393</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3">
      <c r="A112" s="10">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3">
      <c r="A113" s="11">
        <v>8</v>
      </c>
      <c r="B113" s="4" t="s">
        <v>64</v>
      </c>
      <c r="C113" s="4" t="s">
        <v>393</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3">
      <c r="A114" s="10">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3">
      <c r="A115" s="11">
        <v>7</v>
      </c>
      <c r="B115" s="4" t="s">
        <v>15</v>
      </c>
      <c r="C115" s="4" t="s">
        <v>393</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3">
      <c r="A116" s="10">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3">
      <c r="A117" s="11">
        <v>5</v>
      </c>
      <c r="B117" s="4" t="s">
        <v>105</v>
      </c>
      <c r="C117" s="4" t="s">
        <v>393</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3">
      <c r="A118" s="10">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3">
      <c r="A119" s="11">
        <v>2</v>
      </c>
      <c r="B119" s="4" t="s">
        <v>42</v>
      </c>
      <c r="C119" s="4" t="s">
        <v>393</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3">
      <c r="A120" s="10">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3">
      <c r="A121" s="11">
        <v>636</v>
      </c>
      <c r="B121" s="4" t="s">
        <v>105</v>
      </c>
      <c r="C121" s="4" t="s">
        <v>397</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3">
      <c r="A122" s="10">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3">
      <c r="A123" s="11">
        <v>634</v>
      </c>
      <c r="B123" s="4" t="s">
        <v>35</v>
      </c>
      <c r="C123" s="4" t="s">
        <v>397</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3">
      <c r="A124" s="10">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3">
      <c r="A125" s="11">
        <v>631</v>
      </c>
      <c r="B125" s="4" t="s">
        <v>24</v>
      </c>
      <c r="C125" s="4" t="s">
        <v>397</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3">
      <c r="A126" s="10">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3">
      <c r="A127" s="11">
        <v>629</v>
      </c>
      <c r="B127" s="4" t="s">
        <v>161</v>
      </c>
      <c r="C127" s="4" t="s">
        <v>397</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3">
      <c r="A128" s="10">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3">
      <c r="A129" s="11">
        <v>628</v>
      </c>
      <c r="B129" s="4" t="s">
        <v>158</v>
      </c>
      <c r="C129" s="4" t="s">
        <v>397</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3">
      <c r="A130" s="10">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3">
      <c r="A131" s="11">
        <v>626</v>
      </c>
      <c r="B131" s="4" t="s">
        <v>105</v>
      </c>
      <c r="C131" s="4" t="s">
        <v>397</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3">
      <c r="A132" s="10">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3">
      <c r="A133" s="11">
        <v>624</v>
      </c>
      <c r="B133" s="4" t="s">
        <v>24</v>
      </c>
      <c r="C133" s="4" t="s">
        <v>397</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3">
      <c r="A134" s="10">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3">
      <c r="A135" s="11">
        <v>623</v>
      </c>
      <c r="B135" s="4" t="s">
        <v>161</v>
      </c>
      <c r="C135" s="4" t="s">
        <v>397</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3">
      <c r="A136" s="10">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3">
      <c r="A137" s="11">
        <v>621</v>
      </c>
      <c r="B137" s="4" t="s">
        <v>24</v>
      </c>
      <c r="C137" s="4" t="s">
        <v>397</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3">
      <c r="A138" s="10">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3">
      <c r="A139" s="11">
        <v>618</v>
      </c>
      <c r="B139" s="4" t="s">
        <v>53</v>
      </c>
      <c r="C139" s="4" t="s">
        <v>397</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3">
      <c r="A140" s="10">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3">
      <c r="A141" s="11">
        <v>616</v>
      </c>
      <c r="B141" s="4" t="s">
        <v>161</v>
      </c>
      <c r="C141" s="4" t="s">
        <v>397</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3">
      <c r="A142" s="10">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3">
      <c r="A143" s="11">
        <v>613</v>
      </c>
      <c r="B143" s="4" t="s">
        <v>161</v>
      </c>
      <c r="C143" s="4" t="s">
        <v>397</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3">
      <c r="A144" s="10">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3">
      <c r="A145" s="11">
        <v>611</v>
      </c>
      <c r="B145" s="4" t="s">
        <v>105</v>
      </c>
      <c r="C145" s="4" t="s">
        <v>397</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3">
      <c r="A146" s="10">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3">
      <c r="A147" s="11">
        <v>610</v>
      </c>
      <c r="B147" s="4" t="s">
        <v>53</v>
      </c>
      <c r="C147" s="4" t="s">
        <v>397</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3">
      <c r="A148" s="10">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3">
      <c r="A149" s="11">
        <v>608</v>
      </c>
      <c r="B149" s="4" t="s">
        <v>24</v>
      </c>
      <c r="C149" s="4" t="s">
        <v>397</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3">
      <c r="A150" s="10">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3">
      <c r="A151" s="11">
        <v>606</v>
      </c>
      <c r="B151" s="4" t="s">
        <v>105</v>
      </c>
      <c r="C151" s="4" t="s">
        <v>397</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3">
      <c r="A152" s="10">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3">
      <c r="A153" s="11">
        <v>605</v>
      </c>
      <c r="B153" s="4" t="s">
        <v>42</v>
      </c>
      <c r="C153" s="4" t="s">
        <v>397</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3">
      <c r="A154" s="10">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3">
      <c r="A155" s="11">
        <v>603</v>
      </c>
      <c r="B155" s="4" t="s">
        <v>53</v>
      </c>
      <c r="C155" s="4" t="s">
        <v>397</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3">
      <c r="A156" s="10">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3">
      <c r="A157" s="11">
        <v>600</v>
      </c>
      <c r="B157" s="4" t="s">
        <v>15</v>
      </c>
      <c r="C157" s="4" t="s">
        <v>397</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3">
      <c r="A158" s="10">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3">
      <c r="A159" s="11">
        <v>598</v>
      </c>
      <c r="B159" s="4" t="s">
        <v>53</v>
      </c>
      <c r="C159" s="4" t="s">
        <v>397</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3">
      <c r="A160" s="10">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3">
      <c r="A161" s="11">
        <v>595</v>
      </c>
      <c r="B161" s="4" t="s">
        <v>136</v>
      </c>
      <c r="C161" s="4" t="s">
        <v>397</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3">
      <c r="A162" s="10">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3">
      <c r="A163" s="11">
        <v>593</v>
      </c>
      <c r="B163" s="4" t="s">
        <v>35</v>
      </c>
      <c r="C163" s="4" t="s">
        <v>397</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3">
      <c r="A164" s="10">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3">
      <c r="A165" s="11">
        <v>592</v>
      </c>
      <c r="B165" s="4" t="s">
        <v>42</v>
      </c>
      <c r="C165" s="4" t="s">
        <v>397</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3">
      <c r="A166" s="10">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3">
      <c r="A167" s="11">
        <v>590</v>
      </c>
      <c r="B167" s="4" t="s">
        <v>15</v>
      </c>
      <c r="C167" s="4" t="s">
        <v>397</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3">
      <c r="A168" s="10">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3">
      <c r="A169" s="11">
        <v>588</v>
      </c>
      <c r="B169" s="4" t="s">
        <v>53</v>
      </c>
      <c r="C169" s="4" t="s">
        <v>397</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3">
      <c r="A170" s="10">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3">
      <c r="A171" s="11">
        <v>587</v>
      </c>
      <c r="B171" s="4" t="s">
        <v>105</v>
      </c>
      <c r="C171" s="4" t="s">
        <v>397</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3">
      <c r="A172" s="10">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3">
      <c r="A173" s="11">
        <v>585</v>
      </c>
      <c r="B173" s="4" t="s">
        <v>15</v>
      </c>
      <c r="C173" s="4" t="s">
        <v>397</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3">
      <c r="A174" s="10">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3">
      <c r="A175" s="11">
        <v>582</v>
      </c>
      <c r="B175" s="4" t="s">
        <v>136</v>
      </c>
      <c r="C175" s="4" t="s">
        <v>397</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3">
      <c r="A176" s="10">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3">
      <c r="A177" s="11">
        <v>580</v>
      </c>
      <c r="B177" s="4" t="s">
        <v>105</v>
      </c>
      <c r="C177" s="4" t="s">
        <v>397</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3">
      <c r="A178" s="10">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3">
      <c r="A179" s="11">
        <v>578</v>
      </c>
      <c r="B179" s="4" t="s">
        <v>24</v>
      </c>
      <c r="C179" s="4" t="s">
        <v>397</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3">
      <c r="A180" s="10">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3">
      <c r="A181" s="11">
        <v>576</v>
      </c>
      <c r="B181" s="4" t="s">
        <v>24</v>
      </c>
      <c r="C181" s="4" t="s">
        <v>400</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3">
      <c r="A182" s="10">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3">
      <c r="A183" s="11">
        <v>574</v>
      </c>
      <c r="B183" s="4" t="s">
        <v>42</v>
      </c>
      <c r="C183" s="4" t="s">
        <v>400</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3">
      <c r="A184" s="10">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3">
      <c r="A185" s="11">
        <v>571</v>
      </c>
      <c r="B185" s="4" t="s">
        <v>105</v>
      </c>
      <c r="C185" s="4" t="s">
        <v>400</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3">
      <c r="A186" s="10">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3">
      <c r="A187" s="11">
        <v>569</v>
      </c>
      <c r="B187" s="4" t="s">
        <v>123</v>
      </c>
      <c r="C187" s="4" t="s">
        <v>400</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3">
      <c r="A188" s="10">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3">
      <c r="A189" s="11">
        <v>568</v>
      </c>
      <c r="B189" s="4" t="s">
        <v>53</v>
      </c>
      <c r="C189" s="4" t="s">
        <v>400</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3">
      <c r="A190" s="10">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3">
      <c r="A191" s="11">
        <v>566</v>
      </c>
      <c r="B191" s="4" t="s">
        <v>123</v>
      </c>
      <c r="C191" s="4" t="s">
        <v>400</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3">
      <c r="A192" s="10">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3">
      <c r="A193" s="11">
        <v>564</v>
      </c>
      <c r="B193" s="4" t="s">
        <v>53</v>
      </c>
      <c r="C193" s="4" t="s">
        <v>400</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3">
      <c r="A194" s="10">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3">
      <c r="A195" s="11">
        <v>563</v>
      </c>
      <c r="B195" s="4" t="s">
        <v>98</v>
      </c>
      <c r="C195" s="4" t="s">
        <v>400</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3">
      <c r="A196" s="10">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3">
      <c r="A197" s="11">
        <v>561</v>
      </c>
      <c r="B197" s="4" t="s">
        <v>158</v>
      </c>
      <c r="C197" s="4" t="s">
        <v>400</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3">
      <c r="A198" s="10">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3">
      <c r="A199" s="11">
        <v>545</v>
      </c>
      <c r="B199" s="4" t="s">
        <v>24</v>
      </c>
      <c r="C199" s="4" t="s">
        <v>400</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3">
      <c r="A200" s="10">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3">
      <c r="A201" s="11">
        <v>557</v>
      </c>
      <c r="B201" s="4" t="s">
        <v>105</v>
      </c>
      <c r="C201" s="4" t="s">
        <v>400</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3">
      <c r="A202" s="10">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3">
      <c r="A203" s="11">
        <v>554</v>
      </c>
      <c r="B203" s="4" t="s">
        <v>98</v>
      </c>
      <c r="C203" s="4" t="s">
        <v>400</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3">
      <c r="A204" s="10">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3">
      <c r="A205" s="11">
        <v>552</v>
      </c>
      <c r="B205" s="4" t="s">
        <v>123</v>
      </c>
      <c r="C205" s="4" t="s">
        <v>400</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3">
      <c r="A206" s="10">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3">
      <c r="A207" s="11">
        <v>550</v>
      </c>
      <c r="B207" s="4" t="s">
        <v>105</v>
      </c>
      <c r="C207" s="4" t="s">
        <v>400</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3">
      <c r="A208" s="10">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3">
      <c r="A209" s="11">
        <v>548</v>
      </c>
      <c r="B209" s="4" t="s">
        <v>35</v>
      </c>
      <c r="C209" s="4" t="s">
        <v>400</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3">
      <c r="A210" s="10">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3">
      <c r="A211" s="11">
        <v>527</v>
      </c>
      <c r="B211" s="4" t="s">
        <v>24</v>
      </c>
      <c r="C211" s="4" t="s">
        <v>400</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3">
      <c r="A212" s="10">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3">
      <c r="A213" s="11">
        <v>547</v>
      </c>
      <c r="B213" s="4" t="s">
        <v>98</v>
      </c>
      <c r="C213" s="4" t="s">
        <v>400</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3">
      <c r="A214" s="10">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3">
      <c r="A215" s="11">
        <v>543</v>
      </c>
      <c r="B215" s="4" t="s">
        <v>35</v>
      </c>
      <c r="C215" s="4" t="s">
        <v>400</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3">
      <c r="A216" s="10">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3">
      <c r="A217" s="11">
        <v>542</v>
      </c>
      <c r="B217" s="4" t="s">
        <v>98</v>
      </c>
      <c r="C217" s="4" t="s">
        <v>400</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3">
      <c r="A218" s="10">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3">
      <c r="A219" s="11">
        <v>539</v>
      </c>
      <c r="B219" s="4" t="s">
        <v>35</v>
      </c>
      <c r="C219" s="4" t="s">
        <v>400</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3">
      <c r="A220" s="10">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3">
      <c r="A221" s="11">
        <v>538</v>
      </c>
      <c r="B221" s="4" t="s">
        <v>105</v>
      </c>
      <c r="C221" s="4" t="s">
        <v>400</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3">
      <c r="A222" s="10">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3">
      <c r="A223" s="11">
        <v>535</v>
      </c>
      <c r="B223" s="4" t="s">
        <v>35</v>
      </c>
      <c r="C223" s="4" t="s">
        <v>400</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3">
      <c r="A224" s="10">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3">
      <c r="A225" s="11">
        <v>534</v>
      </c>
      <c r="B225" s="4" t="s">
        <v>105</v>
      </c>
      <c r="C225" s="4" t="s">
        <v>400</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3">
      <c r="A226" s="10">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3">
      <c r="A227" s="11">
        <v>532</v>
      </c>
      <c r="B227" s="4" t="s">
        <v>42</v>
      </c>
      <c r="C227" s="4" t="s">
        <v>400</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3">
      <c r="A228" s="10">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3">
      <c r="A229" s="11">
        <v>529</v>
      </c>
      <c r="B229" s="4" t="s">
        <v>161</v>
      </c>
      <c r="C229" s="4" t="s">
        <v>400</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3">
      <c r="A230" s="10">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3">
      <c r="A231" s="11">
        <v>526</v>
      </c>
      <c r="B231" s="4" t="s">
        <v>202</v>
      </c>
      <c r="C231" s="4" t="s">
        <v>400</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3">
      <c r="A232" s="10">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3">
      <c r="A233" s="11">
        <v>523</v>
      </c>
      <c r="B233" s="4" t="s">
        <v>35</v>
      </c>
      <c r="C233" s="4" t="s">
        <v>400</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3">
      <c r="A234" s="10">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3">
      <c r="A235" s="11">
        <v>521</v>
      </c>
      <c r="B235" s="4" t="s">
        <v>98</v>
      </c>
      <c r="C235" s="4" t="s">
        <v>400</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3">
      <c r="A236" s="10">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3">
      <c r="A237" s="11">
        <v>520</v>
      </c>
      <c r="B237" s="4" t="s">
        <v>42</v>
      </c>
      <c r="C237" s="4" t="s">
        <v>400</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3">
      <c r="A238" s="10">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3">
      <c r="A239" s="11">
        <v>518</v>
      </c>
      <c r="B239" s="4" t="s">
        <v>24</v>
      </c>
      <c r="C239" s="4" t="s">
        <v>400</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3">
      <c r="A240" s="10">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3">
      <c r="A241" s="11">
        <v>516</v>
      </c>
      <c r="B241" s="4" t="s">
        <v>15</v>
      </c>
      <c r="C241" s="4" t="s">
        <v>402</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3">
      <c r="A242" s="10">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3">
      <c r="A243" s="11">
        <v>514</v>
      </c>
      <c r="B243" s="4" t="s">
        <v>24</v>
      </c>
      <c r="C243" s="4" t="s">
        <v>402</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3">
      <c r="A244" s="10">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3">
      <c r="A245" s="11">
        <v>513</v>
      </c>
      <c r="B245" s="4" t="s">
        <v>15</v>
      </c>
      <c r="C245" s="4" t="s">
        <v>402</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3">
      <c r="A246" s="10">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3">
      <c r="A247" s="11">
        <v>511</v>
      </c>
      <c r="B247" s="4" t="s">
        <v>24</v>
      </c>
      <c r="C247" s="4" t="s">
        <v>402</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3">
      <c r="A248" s="10">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3">
      <c r="A249" s="11">
        <v>509</v>
      </c>
      <c r="B249" s="4" t="s">
        <v>123</v>
      </c>
      <c r="C249" s="4" t="s">
        <v>402</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3">
      <c r="A250" s="10">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3">
      <c r="A251" s="11">
        <v>507</v>
      </c>
      <c r="B251" s="4" t="s">
        <v>181</v>
      </c>
      <c r="C251" s="4" t="s">
        <v>402</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3">
      <c r="A252" s="10">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3">
      <c r="A253" s="11">
        <v>503</v>
      </c>
      <c r="B253" s="4" t="s">
        <v>53</v>
      </c>
      <c r="C253" s="4" t="s">
        <v>402</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3">
      <c r="A254" s="10">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3">
      <c r="A255" s="11">
        <v>501</v>
      </c>
      <c r="B255" s="4" t="s">
        <v>202</v>
      </c>
      <c r="C255" s="4" t="s">
        <v>402</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3">
      <c r="A256" s="10">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3">
      <c r="A257" s="11">
        <v>499</v>
      </c>
      <c r="B257" s="4" t="s">
        <v>181</v>
      </c>
      <c r="C257" s="4" t="s">
        <v>402</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3">
      <c r="A258" s="10">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3">
      <c r="A259" s="11">
        <v>498</v>
      </c>
      <c r="B259" s="4" t="s">
        <v>202</v>
      </c>
      <c r="C259" s="4" t="s">
        <v>402</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3">
      <c r="A260" s="10">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3">
      <c r="A261" s="11">
        <v>497</v>
      </c>
      <c r="B261" s="4" t="s">
        <v>216</v>
      </c>
      <c r="C261" s="4" t="s">
        <v>402</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3">
      <c r="A262" s="10">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3">
      <c r="A263" s="11">
        <v>495</v>
      </c>
      <c r="B263" s="4" t="s">
        <v>105</v>
      </c>
      <c r="C263" s="4" t="s">
        <v>402</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3">
      <c r="A264" s="10">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3">
      <c r="A265" s="11">
        <v>491</v>
      </c>
      <c r="B265" s="4" t="s">
        <v>216</v>
      </c>
      <c r="C265" s="4" t="s">
        <v>402</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3">
      <c r="A266" s="10">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3">
      <c r="A267" s="11">
        <v>489</v>
      </c>
      <c r="B267" s="4" t="s">
        <v>35</v>
      </c>
      <c r="C267" s="4" t="s">
        <v>402</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3">
      <c r="A268" s="10">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3">
      <c r="A269" s="11">
        <v>488</v>
      </c>
      <c r="B269" s="4" t="s">
        <v>105</v>
      </c>
      <c r="C269" s="4" t="s">
        <v>402</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3">
      <c r="A270" s="10">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3">
      <c r="A271" s="11">
        <v>485</v>
      </c>
      <c r="B271" s="4" t="s">
        <v>35</v>
      </c>
      <c r="C271" s="4" t="s">
        <v>402</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3">
      <c r="A272" s="10">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3">
      <c r="A273" s="11">
        <v>484</v>
      </c>
      <c r="B273" s="4" t="s">
        <v>15</v>
      </c>
      <c r="C273" s="4" t="s">
        <v>402</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3">
      <c r="A274" s="10">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3">
      <c r="A275" s="11">
        <v>483</v>
      </c>
      <c r="B275" s="4" t="s">
        <v>35</v>
      </c>
      <c r="C275" s="4" t="s">
        <v>402</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3">
      <c r="A276" s="10">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3">
      <c r="A277" s="11">
        <v>479</v>
      </c>
      <c r="B277" s="4" t="s">
        <v>15</v>
      </c>
      <c r="C277" s="4" t="s">
        <v>402</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3">
      <c r="A278" s="10">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3">
      <c r="A279" s="11">
        <v>478</v>
      </c>
      <c r="B279" s="4" t="s">
        <v>181</v>
      </c>
      <c r="C279" s="4" t="s">
        <v>402</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3">
      <c r="A280" s="10">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3">
      <c r="A281" s="11">
        <v>476</v>
      </c>
      <c r="B281" s="4" t="s">
        <v>222</v>
      </c>
      <c r="C281" s="4" t="s">
        <v>402</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3">
      <c r="A282" s="10">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3">
      <c r="A283" s="11">
        <v>473</v>
      </c>
      <c r="B283" s="4" t="s">
        <v>226</v>
      </c>
      <c r="C283" s="4" t="s">
        <v>402</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3">
      <c r="A284" s="10">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3">
      <c r="A285" s="11">
        <v>471</v>
      </c>
      <c r="B285" s="4" t="s">
        <v>222</v>
      </c>
      <c r="C285" s="4" t="s">
        <v>402</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3">
      <c r="A286" s="10">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3">
      <c r="A287" s="11">
        <v>469</v>
      </c>
      <c r="B287" s="4"/>
      <c r="C287" s="4" t="s">
        <v>402</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3">
      <c r="A288" s="10">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3">
      <c r="A289" s="11">
        <v>468</v>
      </c>
      <c r="B289" s="4" t="s">
        <v>226</v>
      </c>
      <c r="C289" s="4" t="s">
        <v>402</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3">
      <c r="A290" s="10">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3">
      <c r="A291" s="11">
        <v>466</v>
      </c>
      <c r="B291" s="4" t="s">
        <v>226</v>
      </c>
      <c r="C291" s="4" t="s">
        <v>402</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3">
      <c r="A292" s="10">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3">
      <c r="A293" s="11">
        <v>464</v>
      </c>
      <c r="B293" s="4" t="s">
        <v>226</v>
      </c>
      <c r="C293" s="4" t="s">
        <v>402</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3">
      <c r="A294" s="10">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3">
      <c r="A295" s="11">
        <v>463</v>
      </c>
      <c r="B295" s="4"/>
      <c r="C295" s="4" t="s">
        <v>402</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3">
      <c r="A296" s="10">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3">
      <c r="A297" s="11">
        <v>461</v>
      </c>
      <c r="B297" s="4" t="s">
        <v>222</v>
      </c>
      <c r="C297" s="4" t="s">
        <v>402</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3">
      <c r="A298" s="10">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3">
      <c r="A299" s="11">
        <v>458</v>
      </c>
      <c r="B299" s="4" t="s">
        <v>222</v>
      </c>
      <c r="C299" s="4" t="s">
        <v>402</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3">
      <c r="A300" s="10">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3">
      <c r="A301" s="11">
        <v>456</v>
      </c>
      <c r="B301" s="4" t="s">
        <v>24</v>
      </c>
      <c r="C301" s="4" t="s">
        <v>405</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3">
      <c r="A302" s="10">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3">
      <c r="A303" s="11">
        <v>454</v>
      </c>
      <c r="B303" s="4" t="s">
        <v>35</v>
      </c>
      <c r="C303" s="4" t="s">
        <v>405</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3">
      <c r="A304" s="10">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3">
      <c r="A305" s="11">
        <v>453</v>
      </c>
      <c r="B305" s="4" t="s">
        <v>53</v>
      </c>
      <c r="C305" s="4" t="s">
        <v>405</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3">
      <c r="A306" s="10">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3">
      <c r="A307" s="11">
        <v>452</v>
      </c>
      <c r="B307" s="4" t="s">
        <v>105</v>
      </c>
      <c r="C307" s="4" t="s">
        <v>405</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3">
      <c r="A308" s="10">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3">
      <c r="A309" s="11">
        <v>412</v>
      </c>
      <c r="B309" s="4" t="s">
        <v>238</v>
      </c>
      <c r="C309" s="4" t="s">
        <v>405</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3">
      <c r="A310" s="10">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3">
      <c r="A311" s="11">
        <v>447</v>
      </c>
      <c r="B311" s="4" t="s">
        <v>15</v>
      </c>
      <c r="C311" s="4" t="s">
        <v>405</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3">
      <c r="A312" s="10">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3">
      <c r="A313" s="11">
        <v>446</v>
      </c>
      <c r="B313" s="4" t="s">
        <v>98</v>
      </c>
      <c r="C313" s="4" t="s">
        <v>405</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3">
      <c r="A314" s="10">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3">
      <c r="A315" s="11">
        <v>441</v>
      </c>
      <c r="B315" s="4" t="s">
        <v>181</v>
      </c>
      <c r="C315" s="4" t="s">
        <v>405</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3">
      <c r="A316" s="10">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3">
      <c r="A317" s="11">
        <v>439</v>
      </c>
      <c r="B317" s="4" t="s">
        <v>42</v>
      </c>
      <c r="C317" s="4" t="s">
        <v>405</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3">
      <c r="A318" s="10">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3">
      <c r="A319" s="11">
        <v>438</v>
      </c>
      <c r="B319" s="4" t="s">
        <v>35</v>
      </c>
      <c r="C319" s="4" t="s">
        <v>405</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3">
      <c r="A320" s="10">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3">
      <c r="A321" s="11">
        <v>437</v>
      </c>
      <c r="B321" s="4" t="s">
        <v>42</v>
      </c>
      <c r="C321" s="4" t="s">
        <v>405</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3">
      <c r="A322" s="10">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3">
      <c r="A323" s="11">
        <v>433</v>
      </c>
      <c r="B323" s="4" t="s">
        <v>47</v>
      </c>
      <c r="C323" s="4" t="s">
        <v>405</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3">
      <c r="A324" s="10">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3">
      <c r="A325" s="11">
        <v>448</v>
      </c>
      <c r="B325" s="4" t="s">
        <v>123</v>
      </c>
      <c r="C325" s="4" t="s">
        <v>405</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3">
      <c r="A326" s="10">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3">
      <c r="A327" s="11">
        <v>431</v>
      </c>
      <c r="B327" s="4" t="s">
        <v>47</v>
      </c>
      <c r="C327" s="4" t="s">
        <v>405</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3">
      <c r="A328" s="10">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3">
      <c r="A329" s="11">
        <v>427</v>
      </c>
      <c r="B329" s="4" t="s">
        <v>24</v>
      </c>
      <c r="C329" s="4" t="s">
        <v>405</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3">
      <c r="A330" s="10">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3">
      <c r="A331" s="11">
        <v>426</v>
      </c>
      <c r="B331" s="4" t="s">
        <v>42</v>
      </c>
      <c r="C331" s="4" t="s">
        <v>405</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3">
      <c r="A332" s="10">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3">
      <c r="A333" s="11">
        <v>424</v>
      </c>
      <c r="B333" s="4" t="s">
        <v>158</v>
      </c>
      <c r="C333" s="4" t="s">
        <v>405</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3">
      <c r="A334" s="10">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3">
      <c r="A335" s="11">
        <v>420</v>
      </c>
      <c r="B335" s="4" t="s">
        <v>47</v>
      </c>
      <c r="C335" s="4" t="s">
        <v>405</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3">
      <c r="A336" s="10">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3">
      <c r="A337" s="11">
        <v>418</v>
      </c>
      <c r="B337" s="4" t="s">
        <v>98</v>
      </c>
      <c r="C337" s="4" t="s">
        <v>405</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3">
      <c r="A338" s="10">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3">
      <c r="A339" s="11">
        <v>416</v>
      </c>
      <c r="B339" s="4" t="s">
        <v>47</v>
      </c>
      <c r="C339" s="4" t="s">
        <v>405</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3">
      <c r="A340" s="10">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3">
      <c r="A341" s="11">
        <v>415</v>
      </c>
      <c r="B341" s="4" t="s">
        <v>24</v>
      </c>
      <c r="C341" s="4" t="s">
        <v>405</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3">
      <c r="A342" s="10">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3">
      <c r="A343" s="11">
        <v>413</v>
      </c>
      <c r="B343" s="4" t="s">
        <v>24</v>
      </c>
      <c r="C343" s="4" t="s">
        <v>405</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3">
      <c r="A344" s="10">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3">
      <c r="A345" s="11">
        <v>443</v>
      </c>
      <c r="B345" s="4" t="s">
        <v>35</v>
      </c>
      <c r="C345" s="4" t="s">
        <v>405</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3">
      <c r="A346" s="10">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3">
      <c r="A347" s="11">
        <v>408</v>
      </c>
      <c r="B347" s="4" t="s">
        <v>35</v>
      </c>
      <c r="C347" s="4" t="s">
        <v>405</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3">
      <c r="A348" s="10">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3">
      <c r="A349" s="11">
        <v>406</v>
      </c>
      <c r="B349" s="4" t="s">
        <v>24</v>
      </c>
      <c r="C349" s="4" t="s">
        <v>405</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3">
      <c r="A350" s="10">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3">
      <c r="A351" s="11">
        <v>405</v>
      </c>
      <c r="B351" s="4" t="s">
        <v>53</v>
      </c>
      <c r="C351" s="4" t="s">
        <v>405</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3">
      <c r="A352" s="10">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3">
      <c r="A353" s="11">
        <v>402</v>
      </c>
      <c r="B353" s="4" t="s">
        <v>42</v>
      </c>
      <c r="C353" s="4" t="s">
        <v>405</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3">
      <c r="A354" s="10">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3">
      <c r="A355" s="11">
        <v>400</v>
      </c>
      <c r="B355" s="4" t="s">
        <v>123</v>
      </c>
      <c r="C355" s="4" t="s">
        <v>405</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3">
      <c r="A356" s="10">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3">
      <c r="A357" s="11">
        <v>399</v>
      </c>
      <c r="B357" s="4" t="s">
        <v>98</v>
      </c>
      <c r="C357" s="4" t="s">
        <v>405</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3">
      <c r="A358" s="10">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3">
      <c r="A359" s="11">
        <v>398</v>
      </c>
      <c r="B359" s="4" t="s">
        <v>47</v>
      </c>
      <c r="C359" s="4" t="s">
        <v>405</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3">
      <c r="A360" s="10">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3">
      <c r="A361" s="11">
        <v>396</v>
      </c>
      <c r="B361" s="4" t="s">
        <v>98</v>
      </c>
      <c r="C361" s="4" t="s">
        <v>405</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3">
      <c r="A362" s="10">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3">
      <c r="A363" s="11">
        <v>392</v>
      </c>
      <c r="B363" s="4" t="s">
        <v>105</v>
      </c>
      <c r="C363" s="4" t="s">
        <v>405</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3">
      <c r="A364" s="10">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3">
      <c r="A365" s="11">
        <v>391</v>
      </c>
      <c r="B365" s="4" t="s">
        <v>123</v>
      </c>
      <c r="C365" s="4" t="s">
        <v>405</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3">
      <c r="A366" s="10">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3">
      <c r="A367" s="11">
        <v>432</v>
      </c>
      <c r="B367" s="4" t="s">
        <v>105</v>
      </c>
      <c r="C367" s="4" t="s">
        <v>405</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3">
      <c r="A368" s="10">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3">
      <c r="A369" s="11">
        <v>387</v>
      </c>
      <c r="B369" s="4" t="s">
        <v>42</v>
      </c>
      <c r="C369" s="4" t="s">
        <v>405</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3">
      <c r="A370" s="10">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3">
      <c r="A371" s="11">
        <v>385</v>
      </c>
      <c r="B371" s="4" t="s">
        <v>35</v>
      </c>
      <c r="C371" s="4" t="s">
        <v>405</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3">
      <c r="A372" s="10">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3">
      <c r="A373" s="11">
        <v>384</v>
      </c>
      <c r="B373" s="4" t="s">
        <v>53</v>
      </c>
      <c r="C373" s="4" t="s">
        <v>405</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3">
      <c r="A374" s="10">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3">
      <c r="A375" s="11">
        <v>382</v>
      </c>
      <c r="B375" s="4" t="s">
        <v>24</v>
      </c>
      <c r="C375" s="4" t="s">
        <v>405</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3">
      <c r="A376" s="10">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3">
      <c r="A377" s="11">
        <v>380</v>
      </c>
      <c r="B377" s="4" t="s">
        <v>98</v>
      </c>
      <c r="C377" s="4" t="s">
        <v>407</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3">
      <c r="A378" s="10">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3">
      <c r="A379" s="11">
        <v>378</v>
      </c>
      <c r="B379" s="4" t="s">
        <v>42</v>
      </c>
      <c r="C379" s="4" t="s">
        <v>407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3">
      <c r="A380" s="10">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3">
      <c r="A381" s="11">
        <v>377</v>
      </c>
      <c r="B381" s="4" t="s">
        <v>47</v>
      </c>
      <c r="C381" s="4" t="s">
        <v>407</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3">
      <c r="A382" s="10">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3">
      <c r="A383" s="11">
        <v>375</v>
      </c>
      <c r="B383" s="4" t="s">
        <v>42</v>
      </c>
      <c r="C383" s="4" t="s">
        <v>407</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3">
      <c r="A384" s="10">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3">
      <c r="A385" s="11">
        <v>371</v>
      </c>
      <c r="B385" s="4" t="s">
        <v>238</v>
      </c>
      <c r="C385" s="4" t="s">
        <v>407</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3">
      <c r="A386" s="10">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3">
      <c r="A387" s="11">
        <v>370</v>
      </c>
      <c r="B387" s="4" t="s">
        <v>15</v>
      </c>
      <c r="C387" s="4" t="s">
        <v>407</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3">
      <c r="A388" s="10">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3">
      <c r="A389" s="11">
        <v>367</v>
      </c>
      <c r="B389" s="4" t="s">
        <v>105</v>
      </c>
      <c r="C389" s="4" t="s">
        <v>407</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3">
      <c r="A390" s="10">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3">
      <c r="A391" s="11">
        <v>365</v>
      </c>
      <c r="B391" s="4" t="s">
        <v>47</v>
      </c>
      <c r="C391" s="4" t="s">
        <v>407</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3">
      <c r="A392" s="10">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3">
      <c r="A393" s="11">
        <v>363</v>
      </c>
      <c r="B393" s="4" t="s">
        <v>24</v>
      </c>
      <c r="C393" s="4" t="s">
        <v>407</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3">
      <c r="A394" s="10">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3">
      <c r="A395" s="11">
        <v>362</v>
      </c>
      <c r="B395" s="4" t="s">
        <v>42</v>
      </c>
      <c r="C395" s="4" t="s">
        <v>407</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3">
      <c r="A396" s="10">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3">
      <c r="A397" s="11">
        <v>361</v>
      </c>
      <c r="B397" s="4" t="s">
        <v>47</v>
      </c>
      <c r="C397" s="4" t="s">
        <v>407</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3">
      <c r="A398" s="10">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3">
      <c r="A399" s="11">
        <v>358</v>
      </c>
      <c r="B399" s="4" t="s">
        <v>42</v>
      </c>
      <c r="C399" s="4" t="s">
        <v>407</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3">
      <c r="A400" s="10">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3">
      <c r="A401" s="11">
        <v>357</v>
      </c>
      <c r="B401" s="4" t="s">
        <v>35</v>
      </c>
      <c r="C401" s="4" t="s">
        <v>407</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3">
      <c r="A402" s="10">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3">
      <c r="A403" s="11">
        <v>356</v>
      </c>
      <c r="B403" s="4" t="s">
        <v>105</v>
      </c>
      <c r="C403" s="4" t="s">
        <v>407</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3">
      <c r="A404" s="10">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3">
      <c r="A405" s="11">
        <v>354</v>
      </c>
      <c r="B405" s="4" t="s">
        <v>123</v>
      </c>
      <c r="C405" s="4" t="s">
        <v>407</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3">
      <c r="A406" s="10">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3">
      <c r="A407" s="11">
        <v>351</v>
      </c>
      <c r="B407" s="4" t="s">
        <v>42</v>
      </c>
      <c r="C407" s="4" t="s">
        <v>407</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3">
      <c r="A408" s="10">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3">
      <c r="A409" s="11">
        <v>348</v>
      </c>
      <c r="B409" s="4" t="s">
        <v>216</v>
      </c>
      <c r="C409" s="4" t="s">
        <v>407</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3">
      <c r="A410" s="10">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3">
      <c r="A411" s="11">
        <v>347</v>
      </c>
      <c r="B411" s="4" t="s">
        <v>98</v>
      </c>
      <c r="C411" s="4" t="s">
        <v>407</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3">
      <c r="A412" s="10">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3">
      <c r="A413" s="11">
        <v>346</v>
      </c>
      <c r="B413" s="4" t="s">
        <v>15</v>
      </c>
      <c r="C413" s="4" t="s">
        <v>407</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3">
      <c r="A414" s="10">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3">
      <c r="A415" s="11">
        <v>344</v>
      </c>
      <c r="B415" s="4" t="s">
        <v>24</v>
      </c>
      <c r="C415" s="4" t="s">
        <v>407</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3">
      <c r="A416" s="10">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3">
      <c r="A417" s="11">
        <v>341</v>
      </c>
      <c r="B417" s="4" t="s">
        <v>42</v>
      </c>
      <c r="C417" s="4" t="s">
        <v>407</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3">
      <c r="A418" s="10">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3">
      <c r="A419" s="11">
        <v>339</v>
      </c>
      <c r="B419" s="4" t="s">
        <v>42</v>
      </c>
      <c r="C419" s="4" t="s">
        <v>407</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3">
      <c r="A420" s="10">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3">
      <c r="A421" s="11">
        <v>336</v>
      </c>
      <c r="B421" s="4" t="s">
        <v>15</v>
      </c>
      <c r="C421" s="4" t="s">
        <v>407</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3">
      <c r="A422" s="10">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3">
      <c r="A423" s="11">
        <v>334</v>
      </c>
      <c r="B423" s="4" t="s">
        <v>98</v>
      </c>
      <c r="C423" s="4" t="s">
        <v>407</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3">
      <c r="A424" s="10">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3">
      <c r="A425" s="11">
        <v>333</v>
      </c>
      <c r="B425" s="4" t="s">
        <v>123</v>
      </c>
      <c r="C425" s="4" t="s">
        <v>407</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3">
      <c r="A426" s="10">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3">
      <c r="A427" s="11">
        <v>332</v>
      </c>
      <c r="B427" s="4" t="s">
        <v>98</v>
      </c>
      <c r="C427" s="4" t="s">
        <v>407</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3">
      <c r="A428" s="10">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3">
      <c r="A429" s="11">
        <v>328</v>
      </c>
      <c r="B429" s="4" t="s">
        <v>47</v>
      </c>
      <c r="C429" s="4" t="s">
        <v>407</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3">
      <c r="A430" s="10">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3">
      <c r="A431" s="11">
        <v>327</v>
      </c>
      <c r="B431" s="4" t="s">
        <v>15</v>
      </c>
      <c r="C431" s="4" t="s">
        <v>407</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3">
      <c r="A432" s="10">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3">
      <c r="A433" s="11">
        <v>326</v>
      </c>
      <c r="B433" s="4" t="s">
        <v>105</v>
      </c>
      <c r="C433" s="4" t="s">
        <v>407</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3">
      <c r="A434" s="10">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3">
      <c r="A435" s="11">
        <v>322</v>
      </c>
      <c r="B435" s="4" t="s">
        <v>24</v>
      </c>
      <c r="C435" s="4" t="s">
        <v>407</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3">
      <c r="A436" s="10">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3">
      <c r="A437" s="11">
        <v>321</v>
      </c>
      <c r="B437" s="4" t="s">
        <v>123</v>
      </c>
      <c r="C437" s="4" t="s">
        <v>407</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3">
      <c r="A438" s="10">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3">
      <c r="A439" s="11">
        <v>317</v>
      </c>
      <c r="B439" s="4" t="s">
        <v>105</v>
      </c>
      <c r="C439" s="4" t="s">
        <v>407</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3">
      <c r="A440" s="10">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3">
      <c r="A441" s="11">
        <v>316</v>
      </c>
      <c r="B441" s="4" t="s">
        <v>161</v>
      </c>
      <c r="C441" s="4" t="s">
        <v>407</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3">
      <c r="A442" s="10">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3">
      <c r="A443" s="11">
        <v>315</v>
      </c>
      <c r="B443" s="4" t="s">
        <v>42</v>
      </c>
      <c r="C443" s="4" t="s">
        <v>407</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3">
      <c r="A444" s="10">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3">
      <c r="A445" s="11">
        <v>313</v>
      </c>
      <c r="B445" s="4" t="s">
        <v>161</v>
      </c>
      <c r="C445" s="4" t="s">
        <v>407</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3">
      <c r="A446" s="10">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3">
      <c r="A447" s="11">
        <v>311</v>
      </c>
      <c r="B447" s="4" t="s">
        <v>47</v>
      </c>
      <c r="C447" s="4" t="s">
        <v>407</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3">
      <c r="A448" s="10">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3">
      <c r="A449" s="11">
        <v>308</v>
      </c>
      <c r="B449" s="4" t="s">
        <v>98</v>
      </c>
      <c r="C449" s="4" t="s">
        <v>407</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3">
      <c r="A450" s="10">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3">
      <c r="A451" s="11">
        <v>306</v>
      </c>
      <c r="B451" s="4" t="s">
        <v>98</v>
      </c>
      <c r="C451" s="4" t="s">
        <v>409</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3">
      <c r="A452" s="10">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3">
      <c r="A453" s="11">
        <v>304</v>
      </c>
      <c r="B453" s="4" t="s">
        <v>15</v>
      </c>
      <c r="C453" s="4" t="s">
        <v>409</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3">
      <c r="A454" s="10">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3">
      <c r="A455" s="11">
        <v>303</v>
      </c>
      <c r="B455" s="4" t="s">
        <v>24</v>
      </c>
      <c r="C455" s="4" t="s">
        <v>409</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3">
      <c r="A456" s="10">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3">
      <c r="A457" s="11">
        <v>301</v>
      </c>
      <c r="B457" s="4" t="s">
        <v>35</v>
      </c>
      <c r="C457" s="4" t="s">
        <v>409</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3">
      <c r="A458" s="10">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3">
      <c r="A459" s="11">
        <v>298</v>
      </c>
      <c r="B459" s="4" t="s">
        <v>15</v>
      </c>
      <c r="C459" s="4" t="s">
        <v>409</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3">
      <c r="A460" s="10">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3">
      <c r="A461" s="11">
        <v>296</v>
      </c>
      <c r="B461" s="4" t="s">
        <v>238</v>
      </c>
      <c r="C461" s="4" t="s">
        <v>409</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3">
      <c r="A462" s="10">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3">
      <c r="A463" s="11">
        <v>293</v>
      </c>
      <c r="B463" s="4" t="s">
        <v>238</v>
      </c>
      <c r="C463" s="4" t="s">
        <v>409</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3">
      <c r="A464" s="10">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3">
      <c r="A465" s="11">
        <v>291</v>
      </c>
      <c r="B465" s="4" t="s">
        <v>105</v>
      </c>
      <c r="C465" s="4" t="s">
        <v>409</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3">
      <c r="A466" s="10">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3">
      <c r="A467" s="11">
        <v>290</v>
      </c>
      <c r="B467" s="4" t="s">
        <v>64</v>
      </c>
      <c r="C467" s="4" t="s">
        <v>409</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3">
      <c r="A468" s="10">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3">
      <c r="A469" s="11">
        <v>288</v>
      </c>
      <c r="B469" s="4" t="s">
        <v>47</v>
      </c>
      <c r="C469" s="4" t="s">
        <v>409</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3">
      <c r="A470" s="10">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3">
      <c r="A471" s="11">
        <v>287</v>
      </c>
      <c r="B471" s="4" t="s">
        <v>123</v>
      </c>
      <c r="C471" s="4" t="s">
        <v>409</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3">
      <c r="A472" s="10">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3">
      <c r="A473" s="11">
        <v>283</v>
      </c>
      <c r="B473" s="4" t="s">
        <v>105</v>
      </c>
      <c r="C473" s="4" t="s">
        <v>409</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3">
      <c r="A474" s="10">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3">
      <c r="A475" s="11">
        <v>281</v>
      </c>
      <c r="B475" s="4" t="s">
        <v>24</v>
      </c>
      <c r="C475" s="4" t="s">
        <v>409</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3">
      <c r="A476" s="10">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3">
      <c r="A477" s="11">
        <v>280</v>
      </c>
      <c r="B477" s="4" t="s">
        <v>105</v>
      </c>
      <c r="C477" s="4" t="s">
        <v>409</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3">
      <c r="A478" s="10">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3">
      <c r="A479" s="11">
        <v>279</v>
      </c>
      <c r="B479" s="4" t="s">
        <v>53</v>
      </c>
      <c r="C479" s="4" t="s">
        <v>409</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3">
      <c r="A480" s="10">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3">
      <c r="A481" s="11">
        <v>277</v>
      </c>
      <c r="B481" s="4" t="s">
        <v>15</v>
      </c>
      <c r="C481" s="4" t="s">
        <v>409</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3">
      <c r="A482" s="10">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3">
      <c r="A483" s="11">
        <v>273</v>
      </c>
      <c r="B483" s="4" t="s">
        <v>15</v>
      </c>
      <c r="C483" s="4" t="s">
        <v>409</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3">
      <c r="A484" s="10">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3">
      <c r="A485" s="11">
        <v>271</v>
      </c>
      <c r="B485" s="4" t="s">
        <v>47</v>
      </c>
      <c r="C485" s="4" t="s">
        <v>409</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3">
      <c r="A486" s="10">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3">
      <c r="A487" s="11">
        <v>269</v>
      </c>
      <c r="B487" s="4" t="s">
        <v>294</v>
      </c>
      <c r="C487" s="4" t="s">
        <v>409</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3">
      <c r="A488" s="10">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3">
      <c r="A489" s="11">
        <v>267</v>
      </c>
      <c r="B489" s="4" t="s">
        <v>47</v>
      </c>
      <c r="C489" s="4" t="s">
        <v>409</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3">
      <c r="A490" s="10">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3">
      <c r="A491" s="11">
        <v>266</v>
      </c>
      <c r="B491" s="4" t="s">
        <v>35</v>
      </c>
      <c r="C491" s="4" t="s">
        <v>409</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3">
      <c r="A492" s="10">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3">
      <c r="A493" s="11">
        <v>265</v>
      </c>
      <c r="B493" s="4" t="s">
        <v>294</v>
      </c>
      <c r="C493" s="4" t="s">
        <v>409</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3">
      <c r="A494" s="10">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3">
      <c r="A495" s="11">
        <v>262</v>
      </c>
      <c r="B495" s="4" t="s">
        <v>98</v>
      </c>
      <c r="C495" s="4" t="s">
        <v>409</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3">
      <c r="A496" s="10">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3">
      <c r="A497" s="11">
        <v>261</v>
      </c>
      <c r="B497" s="4" t="s">
        <v>47</v>
      </c>
      <c r="C497" s="4" t="s">
        <v>409</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3">
      <c r="A498" s="10">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3">
      <c r="A499" s="11">
        <v>257</v>
      </c>
      <c r="B499" s="4" t="s">
        <v>15</v>
      </c>
      <c r="C499" s="4" t="s">
        <v>409</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3">
      <c r="A500" s="10">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3">
      <c r="A501" s="11">
        <v>256</v>
      </c>
      <c r="B501" s="4" t="s">
        <v>123</v>
      </c>
      <c r="C501" s="4" t="s">
        <v>409</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3">
      <c r="A502" s="10">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3">
      <c r="A503" s="11">
        <v>255</v>
      </c>
      <c r="B503" s="4" t="s">
        <v>24</v>
      </c>
      <c r="C503" s="4" t="s">
        <v>409</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3">
      <c r="A504" s="10">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3">
      <c r="A505" s="11">
        <v>252</v>
      </c>
      <c r="B505" s="4" t="s">
        <v>294</v>
      </c>
      <c r="C505" s="4" t="s">
        <v>409</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3">
      <c r="A506" s="10">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3">
      <c r="A507" s="11">
        <v>251</v>
      </c>
      <c r="B507" s="4" t="s">
        <v>24</v>
      </c>
      <c r="C507" s="4" t="s">
        <v>409</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3">
      <c r="A508" s="10">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3">
      <c r="A509" s="11">
        <v>249</v>
      </c>
      <c r="B509" s="4" t="s">
        <v>53</v>
      </c>
      <c r="C509" s="4" t="s">
        <v>409</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3">
      <c r="A510" s="10">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3">
      <c r="A511" s="11">
        <v>247</v>
      </c>
      <c r="B511" s="4" t="s">
        <v>15</v>
      </c>
      <c r="C511" s="4" t="s">
        <v>409</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3">
      <c r="A512" s="10">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3">
      <c r="A513" s="11">
        <v>243</v>
      </c>
      <c r="B513" s="4" t="s">
        <v>123</v>
      </c>
      <c r="C513" s="4" t="s">
        <v>409</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3">
      <c r="A514" s="10">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3">
      <c r="A515" s="11">
        <v>241</v>
      </c>
      <c r="B515" s="4" t="s">
        <v>47</v>
      </c>
      <c r="C515" s="4" t="s">
        <v>409</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3">
      <c r="A516" s="10">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3">
      <c r="A517" s="11">
        <v>240</v>
      </c>
      <c r="B517" s="4" t="s">
        <v>24</v>
      </c>
      <c r="C517" s="4" t="s">
        <v>409</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3">
      <c r="A518" s="10">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3">
      <c r="A519" s="11">
        <v>239</v>
      </c>
      <c r="B519" s="4" t="s">
        <v>15</v>
      </c>
      <c r="C519" s="4" t="s">
        <v>409</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3">
      <c r="A520" s="10">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3">
      <c r="A521" s="11">
        <v>237</v>
      </c>
      <c r="B521" s="4" t="s">
        <v>294</v>
      </c>
      <c r="C521" s="4" t="s">
        <v>409</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3">
      <c r="A522" s="10">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3">
      <c r="A523" s="11">
        <v>234</v>
      </c>
      <c r="B523" s="4" t="s">
        <v>15</v>
      </c>
      <c r="C523" s="4" t="s">
        <v>412</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3">
      <c r="A524" s="10">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3">
      <c r="A525" s="11">
        <v>232</v>
      </c>
      <c r="B525" s="4" t="s">
        <v>15</v>
      </c>
      <c r="C525" s="4" t="s">
        <v>412</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3">
      <c r="A526" s="10">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3">
      <c r="A527" s="11">
        <v>230</v>
      </c>
      <c r="B527" s="4" t="s">
        <v>24</v>
      </c>
      <c r="C527" s="4" t="s">
        <v>412</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3">
      <c r="A528" s="10">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3">
      <c r="A529" s="11">
        <v>229</v>
      </c>
      <c r="B529" s="4" t="s">
        <v>35</v>
      </c>
      <c r="C529" s="4" t="s">
        <v>412</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3">
      <c r="A530" s="10">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3">
      <c r="A531" s="11">
        <v>227</v>
      </c>
      <c r="B531" s="4" t="s">
        <v>24</v>
      </c>
      <c r="C531" s="4" t="s">
        <v>412</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3">
      <c r="A532" s="10">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3">
      <c r="A533" s="11">
        <v>224</v>
      </c>
      <c r="B533" s="4" t="s">
        <v>98</v>
      </c>
      <c r="C533" s="4" t="s">
        <v>412</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3">
      <c r="A534" s="10">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3">
      <c r="A535" s="11">
        <v>221</v>
      </c>
      <c r="B535" s="4" t="s">
        <v>15</v>
      </c>
      <c r="C535" s="4" t="s">
        <v>412</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3">
      <c r="A536" s="10">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3">
      <c r="A537" s="11">
        <v>220</v>
      </c>
      <c r="B537" s="4" t="s">
        <v>317</v>
      </c>
      <c r="C537" s="4" t="s">
        <v>412</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3">
      <c r="A538" s="10">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3">
      <c r="A539" s="11">
        <v>219</v>
      </c>
      <c r="B539" s="4" t="s">
        <v>47</v>
      </c>
      <c r="C539" s="4" t="s">
        <v>412</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3">
      <c r="A540" s="10">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3">
      <c r="A541" s="11">
        <v>217</v>
      </c>
      <c r="B541" s="4" t="s">
        <v>105</v>
      </c>
      <c r="C541" s="4" t="s">
        <v>412</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3">
      <c r="A542" s="10">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3">
      <c r="A543" s="11">
        <v>214</v>
      </c>
      <c r="B543" s="4" t="s">
        <v>105</v>
      </c>
      <c r="C543" s="4" t="s">
        <v>412</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3">
      <c r="A544" s="10">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3">
      <c r="A545" s="11">
        <v>213</v>
      </c>
      <c r="B545" s="4" t="s">
        <v>24</v>
      </c>
      <c r="C545" s="4" t="s">
        <v>412</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3">
      <c r="A546" s="10">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3">
      <c r="A547" s="11">
        <v>210</v>
      </c>
      <c r="B547" s="4" t="s">
        <v>317</v>
      </c>
      <c r="C547" s="4" t="s">
        <v>412</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3">
      <c r="A548" s="10">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3">
      <c r="A549" s="11">
        <v>209</v>
      </c>
      <c r="B549" s="4" t="s">
        <v>35</v>
      </c>
      <c r="C549" s="4" t="s">
        <v>412</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3">
      <c r="A550" s="10">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3">
      <c r="A551" s="11">
        <v>207</v>
      </c>
      <c r="B551" s="4" t="s">
        <v>15</v>
      </c>
      <c r="C551" s="4" t="s">
        <v>412</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3">
      <c r="A552" s="10">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3">
      <c r="A553" s="11">
        <v>204</v>
      </c>
      <c r="B553" s="4" t="s">
        <v>24</v>
      </c>
      <c r="C553" s="4" t="s">
        <v>412</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3">
      <c r="A554" s="10">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3">
      <c r="A555" s="11">
        <v>203</v>
      </c>
      <c r="B555" s="4" t="s">
        <v>35</v>
      </c>
      <c r="C555" s="4" t="s">
        <v>412</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3">
      <c r="A556" s="10">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3">
      <c r="A557" s="11">
        <v>200</v>
      </c>
      <c r="B557" s="4" t="s">
        <v>35</v>
      </c>
      <c r="C557" s="4" t="s">
        <v>412</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3">
      <c r="A558" s="10">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3">
      <c r="A559" s="11">
        <v>199</v>
      </c>
      <c r="B559" s="4" t="s">
        <v>15</v>
      </c>
      <c r="C559" s="4" t="s">
        <v>412</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3">
      <c r="A560" s="10">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3">
      <c r="A561" s="11">
        <v>195</v>
      </c>
      <c r="B561" s="4" t="s">
        <v>202</v>
      </c>
      <c r="C561" s="4" t="s">
        <v>412</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3">
      <c r="A562" s="10">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3">
      <c r="A563" s="11">
        <v>197</v>
      </c>
      <c r="B563" s="4" t="s">
        <v>105</v>
      </c>
      <c r="C563" s="4" t="s">
        <v>412</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3">
      <c r="A564" s="10">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3">
      <c r="A565" s="11">
        <v>192</v>
      </c>
      <c r="B565" s="4" t="s">
        <v>105</v>
      </c>
      <c r="C565" s="4" t="s">
        <v>412</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3">
      <c r="A566" s="10">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3">
      <c r="A567" s="11">
        <v>189</v>
      </c>
      <c r="B567" s="4" t="s">
        <v>216</v>
      </c>
      <c r="C567" s="4" t="s">
        <v>412</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3">
      <c r="A568" s="10">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3">
      <c r="A569" s="11">
        <v>187</v>
      </c>
      <c r="B569" s="4" t="s">
        <v>202</v>
      </c>
      <c r="C569" s="4" t="s">
        <v>412</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3">
      <c r="A570" s="10">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3">
      <c r="A571" s="11">
        <v>185</v>
      </c>
      <c r="B571" s="4" t="s">
        <v>35</v>
      </c>
      <c r="C571" s="4" t="s">
        <v>412</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3">
      <c r="A572" s="10">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3">
      <c r="A573" s="11">
        <v>184</v>
      </c>
      <c r="B573" s="4" t="s">
        <v>105</v>
      </c>
      <c r="C573" s="4" t="s">
        <v>412</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3">
      <c r="A574" s="10">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3">
      <c r="A575" s="11">
        <v>181</v>
      </c>
      <c r="B575" s="4" t="s">
        <v>105</v>
      </c>
      <c r="C575" s="4" t="s">
        <v>412</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3">
      <c r="A576" s="10">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3">
      <c r="A577" s="11">
        <v>180</v>
      </c>
      <c r="B577" s="4" t="s">
        <v>202</v>
      </c>
      <c r="C577" s="4" t="s">
        <v>412</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3">
      <c r="A578" s="10">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3">
      <c r="A579" s="11">
        <v>179</v>
      </c>
      <c r="B579" s="4" t="s">
        <v>98</v>
      </c>
      <c r="C579" s="4" t="s">
        <v>412</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3">
      <c r="A580" s="10">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3">
      <c r="A581" s="11">
        <v>177</v>
      </c>
      <c r="B581" s="4" t="s">
        <v>123</v>
      </c>
      <c r="C581" s="4" t="s">
        <v>412</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3">
      <c r="A582" s="10">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3">
      <c r="A583" s="11">
        <v>174</v>
      </c>
      <c r="B583" s="4" t="s">
        <v>330</v>
      </c>
      <c r="C583" s="4" t="s">
        <v>415</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3">
      <c r="A584" s="10">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3">
      <c r="A585" s="11">
        <v>172</v>
      </c>
      <c r="B585" s="4" t="s">
        <v>332</v>
      </c>
      <c r="C585" s="4" t="s">
        <v>415</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3">
      <c r="A586" s="10">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3">
      <c r="A587" s="11">
        <v>171</v>
      </c>
      <c r="B587" s="4" t="s">
        <v>332</v>
      </c>
      <c r="C587" s="4" t="s">
        <v>415</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3">
      <c r="A588" s="10">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3">
      <c r="A589" s="11">
        <v>169</v>
      </c>
      <c r="B589" s="4" t="s">
        <v>335</v>
      </c>
      <c r="C589" s="4" t="s">
        <v>415</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3">
      <c r="A590" s="10">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3">
      <c r="A591" s="11">
        <v>166</v>
      </c>
      <c r="B591" s="4" t="s">
        <v>332</v>
      </c>
      <c r="C591" s="4" t="s">
        <v>415</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3">
      <c r="A592" s="10">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3">
      <c r="A593" s="11">
        <v>165</v>
      </c>
      <c r="B593" s="4" t="s">
        <v>339</v>
      </c>
      <c r="C593" s="4" t="s">
        <v>415</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3">
      <c r="A594" s="10">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3">
      <c r="A595" s="11">
        <v>163</v>
      </c>
      <c r="B595" s="4" t="s">
        <v>330</v>
      </c>
      <c r="C595" s="4" t="s">
        <v>415</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3">
      <c r="A596" s="10">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3">
      <c r="A597" s="11">
        <v>159</v>
      </c>
      <c r="B597" s="4" t="s">
        <v>335</v>
      </c>
      <c r="C597" s="4" t="s">
        <v>415</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3">
      <c r="A598" s="10">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3">
      <c r="A599" s="11">
        <v>158</v>
      </c>
      <c r="B599" s="4" t="s">
        <v>335</v>
      </c>
      <c r="C599" s="4" t="s">
        <v>415</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3">
      <c r="A600" s="10">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3">
      <c r="A601" s="11">
        <v>157</v>
      </c>
      <c r="B601" s="4" t="s">
        <v>332</v>
      </c>
      <c r="C601" s="4" t="s">
        <v>415</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3">
      <c r="A602" s="10">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3">
      <c r="A603" s="11">
        <v>153</v>
      </c>
      <c r="B603" s="4" t="s">
        <v>341</v>
      </c>
      <c r="C603" s="4" t="s">
        <v>415</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3">
      <c r="A604" s="10">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3">
      <c r="A605" s="11">
        <v>151</v>
      </c>
      <c r="B605" s="4" t="s">
        <v>344</v>
      </c>
      <c r="C605" s="4" t="s">
        <v>415</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3">
      <c r="A606" s="10">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3">
      <c r="A607" s="11">
        <v>150</v>
      </c>
      <c r="B607" s="4" t="s">
        <v>348</v>
      </c>
      <c r="C607" s="4" t="s">
        <v>415</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3">
      <c r="A608" s="10">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3">
      <c r="A609" s="11">
        <v>149</v>
      </c>
      <c r="B609" s="4" t="s">
        <v>332</v>
      </c>
      <c r="C609" s="4" t="s">
        <v>415</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3">
      <c r="A610" s="10">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3">
      <c r="A611" s="11">
        <v>145</v>
      </c>
      <c r="B611" s="4" t="s">
        <v>335</v>
      </c>
      <c r="C611" s="4" t="s">
        <v>415</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3">
      <c r="A612" s="10">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3">
      <c r="A613" s="11">
        <v>144</v>
      </c>
      <c r="B613" s="4" t="s">
        <v>348</v>
      </c>
      <c r="C613" s="4" t="s">
        <v>415</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3">
      <c r="A614" s="10">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3">
      <c r="A615" s="11">
        <v>143</v>
      </c>
      <c r="B615" s="4" t="s">
        <v>330</v>
      </c>
      <c r="C615" s="4" t="s">
        <v>415</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3">
      <c r="A616" s="10">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3">
      <c r="A617" s="11">
        <v>141</v>
      </c>
      <c r="B617" s="4" t="s">
        <v>330</v>
      </c>
      <c r="C617" s="4" t="s">
        <v>415</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3">
      <c r="A618" s="10">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3">
      <c r="A619" s="11">
        <v>139</v>
      </c>
      <c r="B619" s="4" t="s">
        <v>335</v>
      </c>
      <c r="C619" s="4" t="s">
        <v>415</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3">
      <c r="A620" s="10">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3">
      <c r="A621" s="11">
        <v>137</v>
      </c>
      <c r="B621" s="4" t="s">
        <v>332</v>
      </c>
      <c r="C621" s="4" t="s">
        <v>415</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3">
      <c r="A622" s="10">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3">
      <c r="A623" s="11">
        <v>135</v>
      </c>
      <c r="B623" s="4" t="s">
        <v>335</v>
      </c>
      <c r="C623" s="4" t="s">
        <v>415</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3">
      <c r="A624" s="10">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3">
      <c r="A625" s="11">
        <v>131</v>
      </c>
      <c r="B625" s="4" t="s">
        <v>335</v>
      </c>
      <c r="C625" s="4" t="s">
        <v>415</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3">
      <c r="A626" s="10">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3">
      <c r="A627" s="11">
        <v>129</v>
      </c>
      <c r="B627" s="4" t="s">
        <v>341</v>
      </c>
      <c r="C627" s="4" t="s">
        <v>415</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3">
      <c r="A628" s="10">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3">
      <c r="A629" s="11">
        <v>128</v>
      </c>
      <c r="B629" s="4" t="s">
        <v>335</v>
      </c>
      <c r="C629" s="4" t="s">
        <v>415</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3">
      <c r="A630" s="10">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3">
      <c r="A631" s="11">
        <v>125</v>
      </c>
      <c r="B631" s="4" t="s">
        <v>335</v>
      </c>
      <c r="C631" s="4" t="s">
        <v>415</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3">
      <c r="A632" s="10">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3">
      <c r="A633" s="11">
        <v>124</v>
      </c>
      <c r="B633" s="4" t="s">
        <v>359</v>
      </c>
      <c r="C633" s="4" t="s">
        <v>415</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3">
      <c r="A634" s="10">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3">
      <c r="A635" s="11">
        <v>122</v>
      </c>
      <c r="B635" s="4" t="s">
        <v>341</v>
      </c>
      <c r="C635" s="4" t="s">
        <v>415</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3">
      <c r="A636" s="10">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3">
      <c r="A637" s="11">
        <v>121</v>
      </c>
      <c r="B637" s="4" t="s">
        <v>359</v>
      </c>
      <c r="C637" s="4" t="s">
        <v>415</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3">
      <c r="A638" s="10">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3">
      <c r="A639" s="11">
        <v>119</v>
      </c>
      <c r="B639" s="4" t="s">
        <v>359</v>
      </c>
      <c r="C639" s="4" t="s">
        <v>415</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3">
      <c r="A640" s="10">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3">
      <c r="A641" s="11">
        <v>116</v>
      </c>
      <c r="B641" s="4" t="s">
        <v>15</v>
      </c>
      <c r="C641" s="4" t="s">
        <v>418</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3">
      <c r="A642" s="10">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3">
      <c r="A643" s="11">
        <v>90</v>
      </c>
      <c r="B643" s="4" t="s">
        <v>105</v>
      </c>
      <c r="C643" s="4" t="s">
        <v>418</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3">
      <c r="A644" s="10">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3">
      <c r="A645" s="11">
        <v>114</v>
      </c>
      <c r="B645" s="4" t="s">
        <v>53</v>
      </c>
      <c r="C645" s="4" t="s">
        <v>418</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3">
      <c r="A646" s="10">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3">
      <c r="A647" s="11">
        <v>80</v>
      </c>
      <c r="B647" s="4" t="s">
        <v>53</v>
      </c>
      <c r="C647" s="4" t="s">
        <v>418</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3">
      <c r="A648" s="10">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3">
      <c r="A649" s="11">
        <v>109</v>
      </c>
      <c r="B649" s="4" t="s">
        <v>35</v>
      </c>
      <c r="C649" s="4" t="s">
        <v>418</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3">
      <c r="A650" s="10">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3">
      <c r="A651" s="11">
        <v>108</v>
      </c>
      <c r="B651" s="4" t="s">
        <v>123</v>
      </c>
      <c r="C651" s="4" t="s">
        <v>418</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3">
      <c r="A652" s="10">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3">
      <c r="A653" s="11">
        <v>107</v>
      </c>
      <c r="B653" s="4" t="s">
        <v>98</v>
      </c>
      <c r="C653" s="4" t="s">
        <v>418</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3">
      <c r="A654" s="10">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3">
      <c r="A655" s="11">
        <v>104</v>
      </c>
      <c r="B655" s="4" t="s">
        <v>105</v>
      </c>
      <c r="C655" s="4" t="s">
        <v>418</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3">
      <c r="A656" s="10">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3">
      <c r="A657" s="11">
        <v>103</v>
      </c>
      <c r="B657" s="4" t="s">
        <v>24</v>
      </c>
      <c r="C657" s="4" t="s">
        <v>418</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3">
      <c r="A658" s="10">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3">
      <c r="A659" s="11">
        <v>101</v>
      </c>
      <c r="B659" s="4" t="s">
        <v>47</v>
      </c>
      <c r="C659" s="4" t="s">
        <v>418</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3">
      <c r="A660" s="10">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3">
      <c r="A661" s="11">
        <v>98</v>
      </c>
      <c r="B661" s="4" t="s">
        <v>35</v>
      </c>
      <c r="C661" s="4" t="s">
        <v>418</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3">
      <c r="A662" s="10">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3">
      <c r="A663" s="11">
        <v>95</v>
      </c>
      <c r="B663" s="4" t="s">
        <v>24</v>
      </c>
      <c r="C663" s="4" t="s">
        <v>418</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3">
      <c r="A664" s="10">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3">
      <c r="A665" s="11">
        <v>92</v>
      </c>
      <c r="B665" s="4" t="s">
        <v>53</v>
      </c>
      <c r="C665" s="4" t="s">
        <v>418</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3">
      <c r="A666" s="10">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3">
      <c r="A667" s="11">
        <v>91</v>
      </c>
      <c r="B667" s="4" t="s">
        <v>98</v>
      </c>
      <c r="C667" s="4" t="s">
        <v>418</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3">
      <c r="A668" s="10">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3">
      <c r="A669" s="11">
        <v>87</v>
      </c>
      <c r="B669" s="4" t="s">
        <v>35</v>
      </c>
      <c r="C669" s="4" t="s">
        <v>418</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3">
      <c r="A670" s="10">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3">
      <c r="A671" s="11">
        <v>86</v>
      </c>
      <c r="B671" s="4" t="s">
        <v>15</v>
      </c>
      <c r="C671" s="4" t="s">
        <v>418</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3">
      <c r="A672" s="10">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3">
      <c r="A673" s="11">
        <v>84</v>
      </c>
      <c r="B673" s="4" t="s">
        <v>105</v>
      </c>
      <c r="C673" s="4" t="s">
        <v>418</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3">
      <c r="A674" s="10">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3">
      <c r="A675" s="11">
        <v>83</v>
      </c>
      <c r="B675" s="4" t="s">
        <v>47</v>
      </c>
      <c r="C675" s="4" t="s">
        <v>418</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3">
      <c r="A676" s="10">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3">
      <c r="A677" s="11">
        <v>111</v>
      </c>
      <c r="B677" s="4" t="s">
        <v>105</v>
      </c>
      <c r="C677" s="4" t="s">
        <v>418</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3">
      <c r="A678" s="10">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3">
      <c r="A679" s="11">
        <v>77</v>
      </c>
      <c r="B679" s="4" t="s">
        <v>53</v>
      </c>
      <c r="C679" s="4" t="s">
        <v>418</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3">
      <c r="A680" s="10">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3">
      <c r="A681" s="11">
        <v>76</v>
      </c>
      <c r="B681" s="4" t="s">
        <v>35</v>
      </c>
      <c r="C681" s="4" t="s">
        <v>418</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3">
      <c r="A682" s="10">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3">
      <c r="A683" s="11">
        <v>74</v>
      </c>
      <c r="B683" s="4" t="s">
        <v>105</v>
      </c>
      <c r="C683" s="4" t="s">
        <v>418</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3">
      <c r="A684" s="10">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3">
      <c r="A685" s="11">
        <v>73</v>
      </c>
      <c r="B685" s="4" t="s">
        <v>123</v>
      </c>
      <c r="C685" s="4" t="s">
        <v>418</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3">
      <c r="A686" s="10">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3">
      <c r="A687" s="11">
        <v>71</v>
      </c>
      <c r="B687" s="4" t="s">
        <v>98</v>
      </c>
      <c r="C687" s="4" t="s">
        <v>418</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3">
      <c r="A688" s="10">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3">
      <c r="A689" s="11">
        <v>68</v>
      </c>
      <c r="B689" s="4" t="s">
        <v>53</v>
      </c>
      <c r="C689" s="4" t="s">
        <v>418</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3">
      <c r="A690" s="10">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3">
      <c r="A691" s="11">
        <v>66</v>
      </c>
      <c r="B691" s="4" t="s">
        <v>53</v>
      </c>
      <c r="C691" s="4" t="s">
        <v>418</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3">
      <c r="A692" s="10">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3">
      <c r="A693" s="11">
        <v>63</v>
      </c>
      <c r="B693" s="4" t="s">
        <v>15</v>
      </c>
      <c r="C693" s="4" t="s">
        <v>418</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3">
      <c r="A694" s="10">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3">
      <c r="A695" s="11">
        <v>61</v>
      </c>
      <c r="B695" s="4" t="s">
        <v>123</v>
      </c>
      <c r="C695" s="4" t="s">
        <v>418</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3">
      <c r="A696" s="10">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3">
      <c r="A697" s="17">
        <v>60</v>
      </c>
      <c r="B697" s="18" t="s">
        <v>105</v>
      </c>
      <c r="C697" s="18" t="s">
        <v>418</v>
      </c>
      <c r="D697" s="19">
        <v>39556</v>
      </c>
      <c r="E697" s="18" t="s">
        <v>201</v>
      </c>
      <c r="F697" s="18" t="s">
        <v>60</v>
      </c>
      <c r="G697" s="18" t="s">
        <v>27</v>
      </c>
      <c r="H697" s="18" t="s">
        <v>50</v>
      </c>
      <c r="I697" s="18" t="s">
        <v>50</v>
      </c>
      <c r="J697" s="18" t="s">
        <v>20</v>
      </c>
      <c r="K697" s="18" t="s">
        <v>21</v>
      </c>
      <c r="L697" s="18" t="s">
        <v>27</v>
      </c>
      <c r="M697" s="18">
        <v>140</v>
      </c>
      <c r="N697" s="18">
        <v>0</v>
      </c>
      <c r="O697" s="18" t="s">
        <v>236</v>
      </c>
      <c r="P697" s="20" t="s">
        <v>281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FE9E3-BF23-4D36-9C35-B041FBCBD4FE}">
  <dimension ref="A3:E10"/>
  <sheetViews>
    <sheetView workbookViewId="0">
      <selection activeCell="A3" sqref="A3"/>
    </sheetView>
  </sheetViews>
  <sheetFormatPr defaultRowHeight="15.6" x14ac:dyDescent="0.3"/>
  <cols>
    <col min="1" max="1" width="18.796875" bestFit="1" customWidth="1"/>
    <col min="2" max="2" width="15" bestFit="1" customWidth="1"/>
    <col min="4" max="4" width="18.59765625" customWidth="1"/>
  </cols>
  <sheetData>
    <row r="3" spans="1:5" x14ac:dyDescent="0.3">
      <c r="A3" s="21" t="s">
        <v>421</v>
      </c>
      <c r="B3" t="s">
        <v>429</v>
      </c>
    </row>
    <row r="4" spans="1:5" x14ac:dyDescent="0.3">
      <c r="A4" s="22" t="s">
        <v>19</v>
      </c>
      <c r="B4" s="23">
        <v>3</v>
      </c>
      <c r="D4" t="str">
        <f>A4</f>
        <v>Chennai Super Kings</v>
      </c>
      <c r="E4">
        <f>B4</f>
        <v>3</v>
      </c>
    </row>
    <row r="5" spans="1:5" x14ac:dyDescent="0.3">
      <c r="A5" s="22" t="s">
        <v>39</v>
      </c>
      <c r="B5" s="23">
        <v>3</v>
      </c>
      <c r="D5" t="str">
        <f t="shared" ref="D5:D9" si="0">A5</f>
        <v>Mumbai Indians</v>
      </c>
      <c r="E5">
        <f t="shared" ref="E5:E9" si="1">B5</f>
        <v>3</v>
      </c>
    </row>
    <row r="6" spans="1:5" x14ac:dyDescent="0.3">
      <c r="A6" s="22" t="s">
        <v>27</v>
      </c>
      <c r="B6" s="23">
        <v>2</v>
      </c>
      <c r="D6" t="str">
        <f t="shared" si="0"/>
        <v>Kolkata Knight Riders</v>
      </c>
      <c r="E6">
        <f t="shared" si="1"/>
        <v>2</v>
      </c>
    </row>
    <row r="7" spans="1:5" x14ac:dyDescent="0.3">
      <c r="A7" s="22" t="s">
        <v>260</v>
      </c>
      <c r="B7" s="23">
        <v>1</v>
      </c>
      <c r="D7" t="str">
        <f t="shared" si="0"/>
        <v>Deccan Chargers</v>
      </c>
      <c r="E7">
        <f t="shared" si="1"/>
        <v>1</v>
      </c>
    </row>
    <row r="8" spans="1:5" x14ac:dyDescent="0.3">
      <c r="A8" s="22" t="s">
        <v>18</v>
      </c>
      <c r="B8" s="23">
        <v>1</v>
      </c>
      <c r="D8" t="str">
        <f t="shared" si="0"/>
        <v>Sunrisers Hyderabad</v>
      </c>
      <c r="E8">
        <f t="shared" si="1"/>
        <v>1</v>
      </c>
    </row>
    <row r="9" spans="1:5" x14ac:dyDescent="0.3">
      <c r="A9" s="22" t="s">
        <v>31</v>
      </c>
      <c r="B9" s="23">
        <v>1</v>
      </c>
      <c r="D9" t="str">
        <f t="shared" si="0"/>
        <v>Rajasthan Royals</v>
      </c>
      <c r="E9">
        <f t="shared" si="1"/>
        <v>1</v>
      </c>
    </row>
    <row r="10" spans="1:5" x14ac:dyDescent="0.3">
      <c r="A10" s="22" t="s">
        <v>422</v>
      </c>
      <c r="B10" s="23">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2"/>
  <sheetViews>
    <sheetView workbookViewId="0">
      <selection activeCell="C24" sqref="C24"/>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28" t="s">
        <v>384</v>
      </c>
      <c r="B1" s="29" t="s">
        <v>385</v>
      </c>
      <c r="C1" s="29" t="s">
        <v>386</v>
      </c>
      <c r="D1" s="29" t="s">
        <v>387</v>
      </c>
      <c r="E1" s="30" t="s">
        <v>388</v>
      </c>
    </row>
    <row r="2" spans="1:5" ht="19.95" customHeight="1" x14ac:dyDescent="0.3">
      <c r="A2" s="25" t="s">
        <v>390</v>
      </c>
      <c r="B2" s="8" t="s">
        <v>19</v>
      </c>
      <c r="C2" s="7" t="s">
        <v>18</v>
      </c>
      <c r="D2" s="7" t="s">
        <v>391</v>
      </c>
      <c r="E2" s="26" t="s">
        <v>392</v>
      </c>
    </row>
    <row r="3" spans="1:5" ht="19.95" customHeight="1" x14ac:dyDescent="0.3">
      <c r="A3" s="25" t="s">
        <v>393</v>
      </c>
      <c r="B3" s="6" t="s">
        <v>39</v>
      </c>
      <c r="C3" s="9" t="s">
        <v>394</v>
      </c>
      <c r="D3" s="9" t="s">
        <v>395</v>
      </c>
      <c r="E3" s="27" t="s">
        <v>396</v>
      </c>
    </row>
    <row r="4" spans="1:5" ht="19.95" customHeight="1" x14ac:dyDescent="0.3">
      <c r="A4" s="25" t="s">
        <v>397</v>
      </c>
      <c r="B4" s="8" t="s">
        <v>18</v>
      </c>
      <c r="C4" s="7" t="s">
        <v>50</v>
      </c>
      <c r="D4" s="7" t="s">
        <v>398</v>
      </c>
      <c r="E4" s="26" t="s">
        <v>399</v>
      </c>
    </row>
    <row r="5" spans="1:5" ht="19.95" customHeight="1" x14ac:dyDescent="0.3">
      <c r="A5" s="25" t="s">
        <v>400</v>
      </c>
      <c r="B5" s="6" t="s">
        <v>39</v>
      </c>
      <c r="C5" s="9" t="s">
        <v>19</v>
      </c>
      <c r="D5" s="9" t="s">
        <v>401</v>
      </c>
      <c r="E5" s="27" t="s">
        <v>389</v>
      </c>
    </row>
    <row r="6" spans="1:5" ht="19.95" customHeight="1" x14ac:dyDescent="0.3">
      <c r="A6" s="25" t="s">
        <v>402</v>
      </c>
      <c r="B6" s="8" t="s">
        <v>27</v>
      </c>
      <c r="C6" s="7" t="s">
        <v>45</v>
      </c>
      <c r="D6" s="7" t="s">
        <v>403</v>
      </c>
      <c r="E6" s="26" t="s">
        <v>404</v>
      </c>
    </row>
    <row r="7" spans="1:5" ht="19.95" customHeight="1" x14ac:dyDescent="0.3">
      <c r="A7" s="25" t="s">
        <v>405</v>
      </c>
      <c r="B7" s="6" t="s">
        <v>39</v>
      </c>
      <c r="C7" s="9" t="s">
        <v>19</v>
      </c>
      <c r="D7" s="9" t="s">
        <v>406</v>
      </c>
      <c r="E7" s="27" t="s">
        <v>391</v>
      </c>
    </row>
    <row r="8" spans="1:5" ht="19.95" customHeight="1" x14ac:dyDescent="0.3">
      <c r="A8" s="25" t="s">
        <v>407</v>
      </c>
      <c r="B8" s="8" t="s">
        <v>27</v>
      </c>
      <c r="C8" s="7" t="s">
        <v>19</v>
      </c>
      <c r="D8" s="7" t="s">
        <v>408</v>
      </c>
      <c r="E8" s="26" t="s">
        <v>392</v>
      </c>
    </row>
    <row r="9" spans="1:5" ht="19.95" customHeight="1" x14ac:dyDescent="0.3">
      <c r="A9" s="25" t="s">
        <v>409</v>
      </c>
      <c r="B9" s="6" t="s">
        <v>19</v>
      </c>
      <c r="C9" s="9" t="s">
        <v>50</v>
      </c>
      <c r="D9" s="9" t="s">
        <v>410</v>
      </c>
      <c r="E9" s="27" t="s">
        <v>411</v>
      </c>
    </row>
    <row r="10" spans="1:5" ht="19.95" customHeight="1" x14ac:dyDescent="0.3">
      <c r="A10" s="25" t="s">
        <v>412</v>
      </c>
      <c r="B10" s="8" t="s">
        <v>19</v>
      </c>
      <c r="C10" s="7" t="s">
        <v>39</v>
      </c>
      <c r="D10" s="7" t="s">
        <v>413</v>
      </c>
      <c r="E10" s="26" t="s">
        <v>414</v>
      </c>
    </row>
    <row r="11" spans="1:5" ht="19.95" customHeight="1" x14ac:dyDescent="0.3">
      <c r="A11" s="25" t="s">
        <v>415</v>
      </c>
      <c r="B11" s="6" t="s">
        <v>260</v>
      </c>
      <c r="C11" s="9" t="s">
        <v>50</v>
      </c>
      <c r="D11" s="9" t="s">
        <v>416</v>
      </c>
      <c r="E11" s="27" t="s">
        <v>417</v>
      </c>
    </row>
    <row r="12" spans="1:5" ht="19.95" customHeight="1" x14ac:dyDescent="0.3">
      <c r="A12" s="31" t="s">
        <v>418</v>
      </c>
      <c r="B12" s="32" t="s">
        <v>31</v>
      </c>
      <c r="C12" s="33" t="s">
        <v>19</v>
      </c>
      <c r="D12" s="33" t="s">
        <v>419</v>
      </c>
      <c r="E12" s="34"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Charts</vt:lpstr>
      </vt:variant>
      <vt:variant>
        <vt:i4>3</vt:i4>
      </vt:variant>
    </vt:vector>
  </HeadingPairs>
  <TitlesOfParts>
    <vt:vector size="13" baseType="lpstr">
      <vt:lpstr>Matches win by team</vt:lpstr>
      <vt:lpstr>Sheet2</vt:lpstr>
      <vt:lpstr>Toss Based decision</vt:lpstr>
      <vt:lpstr>Top 10 Venues</vt:lpstr>
      <vt:lpstr>MoM</vt:lpstr>
      <vt:lpstr>Sheet8</vt:lpstr>
      <vt:lpstr>Full data</vt:lpstr>
      <vt:lpstr>Title Winner</vt:lpstr>
      <vt:lpstr>Winner Data</vt:lpstr>
      <vt:lpstr>Dashboard</vt:lpstr>
      <vt:lpstr>Chart1</vt:lpstr>
      <vt:lpstr>Chart2</vt:lpstr>
      <vt:lpstr>Chart3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Akshat Jain</cp:lastModifiedBy>
  <dcterms:created xsi:type="dcterms:W3CDTF">2023-05-25T13:59:02Z</dcterms:created>
  <dcterms:modified xsi:type="dcterms:W3CDTF">2024-08-24T12:06:02Z</dcterms:modified>
</cp:coreProperties>
</file>