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20030\OneDrive - SAP SE\Documents\Projects\1Blives\Data gathering\"/>
    </mc:Choice>
  </mc:AlternateContent>
  <xr:revisionPtr revIDLastSave="5" documentId="14_{0FF9E890-A8BE-42E1-BDCB-01B3E05EC7C3}" xr6:coauthVersionLast="44" xr6:coauthVersionMax="44" xr10:uidLastSave="{36C84A8E-4031-490B-ADE6-1807F64656CC}"/>
  <bookViews>
    <workbookView xWindow="-108" yWindow="-108" windowWidth="23256" windowHeight="12576" xr2:uid="{38CDB8C5-D861-4EEE-A9AD-5E4DF7792564}"/>
  </bookViews>
  <sheets>
    <sheet name="Lab Masters" sheetId="1" r:id="rId1"/>
  </sheets>
  <definedNames>
    <definedName name="_xlnm._FilterDatabase" localSheetId="0" hidden="1">'Lab Masters'!$A$1:$J$85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" i="1" l="1"/>
  <c r="G13" i="1"/>
  <c r="G11" i="1"/>
  <c r="G53" i="1" s="1"/>
  <c r="G5" i="1"/>
  <c r="G9" i="1"/>
  <c r="G51" i="1" s="1"/>
  <c r="G4" i="1"/>
  <c r="G15" i="1"/>
  <c r="G57" i="1" s="1"/>
  <c r="G17" i="1"/>
  <c r="G59" i="1" s="1"/>
  <c r="G7" i="1"/>
  <c r="G81" i="1"/>
  <c r="G84" i="1"/>
  <c r="G65" i="1"/>
  <c r="G76" i="1"/>
  <c r="G33" i="1"/>
  <c r="G45" i="1"/>
  <c r="G37" i="1"/>
  <c r="G79" i="1" s="1"/>
  <c r="G29" i="1"/>
  <c r="G71" i="1" s="1"/>
  <c r="G49" i="1"/>
  <c r="G27" i="1"/>
  <c r="G69" i="1" s="1"/>
  <c r="G31" i="1"/>
  <c r="G73" i="1" s="1"/>
  <c r="G21" i="1"/>
  <c r="G63" i="1" s="1"/>
  <c r="G25" i="1"/>
  <c r="G67" i="1" s="1"/>
  <c r="G48" i="1"/>
  <c r="G24" i="1"/>
  <c r="G39" i="1"/>
  <c r="G35" i="1"/>
  <c r="G77" i="1" s="1"/>
  <c r="G41" i="1"/>
  <c r="G43" i="1"/>
  <c r="G85" i="1" s="1"/>
  <c r="G19" i="1"/>
  <c r="G61" i="1" s="1"/>
  <c r="A19" i="1"/>
  <c r="I53" i="1"/>
  <c r="I7" i="1"/>
  <c r="I77" i="1"/>
  <c r="I61" i="1"/>
  <c r="I76" i="1"/>
  <c r="I52" i="1"/>
  <c r="I6" i="1"/>
  <c r="I75" i="1"/>
  <c r="I60" i="1"/>
  <c r="I74" i="1"/>
</calcChain>
</file>

<file path=xl/sharedStrings.xml><?xml version="1.0" encoding="utf-8"?>
<sst xmlns="http://schemas.openxmlformats.org/spreadsheetml/2006/main" count="346" uniqueCount="110">
  <si>
    <t>Date</t>
  </si>
  <si>
    <t>Pin</t>
  </si>
  <si>
    <t>City</t>
  </si>
  <si>
    <t>State</t>
  </si>
  <si>
    <t>Labid</t>
  </si>
  <si>
    <t>Testing center name</t>
  </si>
  <si>
    <t>#testing kits</t>
  </si>
  <si>
    <t>#capacity (max no of tests that can be done in a day)</t>
  </si>
  <si>
    <t>#technicians available</t>
  </si>
  <si>
    <t>Nagpur</t>
  </si>
  <si>
    <t>Maharashtra</t>
  </si>
  <si>
    <t>LMH01</t>
  </si>
  <si>
    <t>Indira Gandhi Government Medical College</t>
  </si>
  <si>
    <t>Mumbai</t>
  </si>
  <si>
    <t>LMH02</t>
  </si>
  <si>
    <t>Kasturba Hospital for Infectious Diseases</t>
  </si>
  <si>
    <t>LMH03</t>
  </si>
  <si>
    <t>SRL Religare Laboratory, Goregaon</t>
  </si>
  <si>
    <t>LMH04</t>
  </si>
  <si>
    <t>Dr Lal Path Lab</t>
  </si>
  <si>
    <t>LMH05</t>
  </si>
  <si>
    <t>Metropolis Healthcare Ltd – Global Reference Laboratory, Vidyavihar</t>
  </si>
  <si>
    <t>Pune</t>
  </si>
  <si>
    <t>LMH06</t>
  </si>
  <si>
    <t>Metropolis Healthcare Ltd, Bhandarkar Institute Road</t>
  </si>
  <si>
    <t>LMH07</t>
  </si>
  <si>
    <t>SRL Dignostic Laboratory, Mahim</t>
  </si>
  <si>
    <t>LMH08</t>
  </si>
  <si>
    <t>AG. Dignostic Lab Pvt.Ltd.</t>
  </si>
  <si>
    <t>Nashik</t>
  </si>
  <si>
    <t>LMH09</t>
  </si>
  <si>
    <t>Apollo Hospital</t>
  </si>
  <si>
    <t>LMH10</t>
  </si>
  <si>
    <t>LMH11</t>
  </si>
  <si>
    <t>SRL Limited, Sector-4, Kharghar, Navi Mumbai</t>
  </si>
  <si>
    <t>LMH12</t>
  </si>
  <si>
    <t>SRL Ltd-CoE Histopath Mahim</t>
  </si>
  <si>
    <t>LMH13</t>
  </si>
  <si>
    <t>SRL Limited, Hiranandani Fortis Hospital, 5th Floor, Mini Seashore Road, Sector-10, Vashi, Navi Mumbai</t>
  </si>
  <si>
    <t>LMH14</t>
  </si>
  <si>
    <t>SRL Ltd, Fortis Hospital, Mulund-Goregaon Link Road, Mulund, Mumbai</t>
  </si>
  <si>
    <t>LMH15</t>
  </si>
  <si>
    <t>SRL Diagnostics –Dr. Avinash Phadke (SRL Diagnostics Private Limited), for its facilities at Dadar,Mahim &amp; Andheri</t>
  </si>
  <si>
    <t>LMH16</t>
  </si>
  <si>
    <t>N M Medical Centre</t>
  </si>
  <si>
    <t>Delhi</t>
  </si>
  <si>
    <t>LDL01</t>
  </si>
  <si>
    <t>All India Institute of  Medical Sciences (AIIMS)</t>
  </si>
  <si>
    <t>LDL02</t>
  </si>
  <si>
    <t>National Centre for Disease Control (NCDC)</t>
  </si>
  <si>
    <t>LDL03</t>
  </si>
  <si>
    <t>Indraprastha Apollo Hospital</t>
  </si>
  <si>
    <t>LDL04</t>
  </si>
  <si>
    <t>Dang Lab</t>
  </si>
  <si>
    <t>LDL05</t>
  </si>
  <si>
    <t>LDL06</t>
  </si>
  <si>
    <t>SRL Limited , 74, Paschimi Marg, Vasant Vihar, New Delhi</t>
  </si>
  <si>
    <t>LDL07</t>
  </si>
  <si>
    <t>Max Lab, Max Super Speciality Hospital, Saket</t>
  </si>
  <si>
    <t>LDL08</t>
  </si>
  <si>
    <t>SRL Limited, Fortis Escorts Heart Institute, Okhla Road, New Delhi</t>
  </si>
  <si>
    <t>LDL09</t>
  </si>
  <si>
    <t>Fortis Hospital, A Block Shalimar Bagh, Delhi</t>
  </si>
  <si>
    <t>LDL10</t>
  </si>
  <si>
    <t>SRL Ltd, Fortis Flt. Lt. Rajan Dhall Hospital, Vasant Kunj, New Delhi</t>
  </si>
  <si>
    <t>LDL11</t>
  </si>
  <si>
    <t>Lifeline Diagnostics, Green Park, Delhi</t>
  </si>
  <si>
    <t>LDL12</t>
  </si>
  <si>
    <t>Oncquest Laboratories Ltd, Safdarjung Hospital, New Delhi-110029</t>
  </si>
  <si>
    <t>LDL13</t>
  </si>
  <si>
    <t>Metropolis Healthcare Ltd, Mohan Co-operative Industrial Estate, Mathura Road, New Delhi </t>
  </si>
  <si>
    <t>Kerala</t>
  </si>
  <si>
    <t>LKL01</t>
  </si>
  <si>
    <t>National Institute of Virology Field Unit</t>
  </si>
  <si>
    <t>Kozhikode</t>
  </si>
  <si>
    <t>LKL02</t>
  </si>
  <si>
    <t>Govt. Medical College, Kozhikode</t>
  </si>
  <si>
    <t>Thrissur</t>
  </si>
  <si>
    <t>LKL03</t>
  </si>
  <si>
    <t>Govt. Medical College, Thrissur</t>
  </si>
  <si>
    <t>Thiruvananthapuram</t>
  </si>
  <si>
    <t>LKL04</t>
  </si>
  <si>
    <t>Govt. Medical College, Thiruvananthapuram</t>
  </si>
  <si>
    <t>Kotyam</t>
  </si>
  <si>
    <t>LKL05</t>
  </si>
  <si>
    <t>DDRC –SRL Diagnostics Private Limited, Gandhi Nagar, Kottayam-686008, Kerala &amp; Amalagiri P.O., Ammencherry, Kottayam, Kerala</t>
  </si>
  <si>
    <t>LKL06</t>
  </si>
  <si>
    <t>DDRC SRL Diagnostics Private Limited, Ground Floor, Aster Square, Medical College P.O., Trivandrum-695011, Kerala</t>
  </si>
  <si>
    <t>Ernakulam</t>
  </si>
  <si>
    <t>LKL07</t>
  </si>
  <si>
    <t>DDRC SRL Diagnostics Private Limited., Ernakulam G 131,DDRC SRL Tower Ernakulam-682036 Kerala</t>
  </si>
  <si>
    <t>Kochi</t>
  </si>
  <si>
    <t>LKL08</t>
  </si>
  <si>
    <t>EI LAB Metropolis, North square build, Paramara road, Cochin</t>
  </si>
  <si>
    <t>Aligarh</t>
  </si>
  <si>
    <t>Uttar Pradesh</t>
  </si>
  <si>
    <t>LUP01</t>
  </si>
  <si>
    <t>Jawaharlal Nehru Medical College, Aligarh</t>
  </si>
  <si>
    <t>Varanasi</t>
  </si>
  <si>
    <t>LUP02</t>
  </si>
  <si>
    <t>Institute of Medical Sciences, Banaras Hindu University, Varanasi</t>
  </si>
  <si>
    <t>Lucknow</t>
  </si>
  <si>
    <t>LUP03</t>
  </si>
  <si>
    <t>King's George Medical University, Lucknow</t>
  </si>
  <si>
    <t>LUP04</t>
  </si>
  <si>
    <t>SRL Ltd, B1/12, Vipul Khand, Gomti Nagar, Lucknow</t>
  </si>
  <si>
    <t>Noida</t>
  </si>
  <si>
    <t>LUP05</t>
  </si>
  <si>
    <t>SRL Limited, Fortis Hospital, B-22, Sector-62, Noida</t>
  </si>
  <si>
    <t>#tests conducted prev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</si>
</sst>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8282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5742-9784-4900-BE4C-C571F772626B}">
  <dimension ref="A1:J85"/>
  <sheetViews>
    <sheetView tabSelected="1" workbookViewId="0">
      <selection activeCell="G2" sqref="G2"/>
    </sheetView>
  </sheetViews>
  <sheetFormatPr defaultRowHeight="14.4" x14ac:dyDescent="0.3"/>
  <cols>
    <col min="1" max="1" width="8.5546875" bestFit="1" customWidth="1"/>
    <col min="2" max="2" width="8.88671875" customWidth="1"/>
    <col min="3" max="3" width="18.109375" bestFit="1" customWidth="1"/>
    <col min="4" max="4" width="12.21875" bestFit="1" customWidth="1"/>
    <col min="6" max="6" width="66.33203125" style="1" customWidth="1"/>
    <col min="7" max="7" width="12.88671875" bestFit="1" customWidth="1"/>
    <col min="8" max="8" width="15" bestFit="1" customWidth="1"/>
    <col min="9" max="9" width="30.44140625" customWidth="1"/>
    <col min="10" max="10" width="19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109</v>
      </c>
      <c r="I1" t="s">
        <v>7</v>
      </c>
      <c r="J1" t="s">
        <v>8</v>
      </c>
    </row>
    <row r="2" spans="1:10" x14ac:dyDescent="0.3">
      <c r="A2" s="5">
        <v>43923</v>
      </c>
      <c r="B2" s="2">
        <v>695011</v>
      </c>
      <c r="C2" t="s">
        <v>80</v>
      </c>
      <c r="D2" t="s">
        <v>71</v>
      </c>
      <c r="E2" t="s">
        <v>81</v>
      </c>
      <c r="F2" s="3" t="s">
        <v>82</v>
      </c>
      <c r="G2">
        <v>816</v>
      </c>
      <c r="H2">
        <v>158</v>
      </c>
      <c r="I2">
        <v>180</v>
      </c>
      <c r="J2">
        <v>12</v>
      </c>
    </row>
    <row r="3" spans="1:10" ht="28.2" x14ac:dyDescent="0.3">
      <c r="A3" s="5">
        <v>43923</v>
      </c>
      <c r="B3" s="2">
        <v>695011</v>
      </c>
      <c r="C3" t="s">
        <v>80</v>
      </c>
      <c r="D3" t="s">
        <v>71</v>
      </c>
      <c r="E3" t="s">
        <v>86</v>
      </c>
      <c r="F3" s="3" t="s">
        <v>87</v>
      </c>
      <c r="G3">
        <v>589</v>
      </c>
      <c r="H3">
        <v>210</v>
      </c>
      <c r="I3">
        <v>225</v>
      </c>
      <c r="J3">
        <v>15</v>
      </c>
    </row>
    <row r="4" spans="1:10" x14ac:dyDescent="0.3">
      <c r="A4" s="5">
        <v>43924</v>
      </c>
      <c r="B4" s="2">
        <v>695011</v>
      </c>
      <c r="C4" t="s">
        <v>80</v>
      </c>
      <c r="D4" t="s">
        <v>71</v>
      </c>
      <c r="E4" t="s">
        <v>81</v>
      </c>
      <c r="F4" s="3" t="s">
        <v>82</v>
      </c>
      <c r="G4" t="e">
        <f>#REF!-H4+800</f>
        <v>#REF!</v>
      </c>
      <c r="H4">
        <v>176</v>
      </c>
      <c r="I4">
        <v>180</v>
      </c>
      <c r="J4">
        <v>12</v>
      </c>
    </row>
    <row r="5" spans="1:10" ht="28.2" x14ac:dyDescent="0.3">
      <c r="A5" s="5">
        <v>43924</v>
      </c>
      <c r="B5" s="2">
        <v>695011</v>
      </c>
      <c r="C5" t="s">
        <v>80</v>
      </c>
      <c r="D5" t="s">
        <v>71</v>
      </c>
      <c r="E5" t="s">
        <v>86</v>
      </c>
      <c r="F5" s="3" t="s">
        <v>87</v>
      </c>
      <c r="G5" t="e">
        <f>#REF!-H5+800</f>
        <v>#REF!</v>
      </c>
      <c r="H5">
        <v>215</v>
      </c>
      <c r="I5">
        <v>225</v>
      </c>
      <c r="J5">
        <v>15</v>
      </c>
    </row>
    <row r="6" spans="1:10" x14ac:dyDescent="0.3">
      <c r="A6" s="5">
        <v>43923</v>
      </c>
      <c r="B6" s="2">
        <v>688005</v>
      </c>
      <c r="C6" t="s">
        <v>71</v>
      </c>
      <c r="D6" t="s">
        <v>71</v>
      </c>
      <c r="E6" t="s">
        <v>72</v>
      </c>
      <c r="F6" s="3" t="s">
        <v>73</v>
      </c>
      <c r="G6">
        <v>2300</v>
      </c>
      <c r="H6">
        <v>342</v>
      </c>
      <c r="I6">
        <f>J6*15</f>
        <v>405</v>
      </c>
      <c r="J6">
        <v>27</v>
      </c>
    </row>
    <row r="7" spans="1:10" x14ac:dyDescent="0.3">
      <c r="A7" s="5">
        <v>43924</v>
      </c>
      <c r="B7" s="2">
        <v>688005</v>
      </c>
      <c r="C7" t="s">
        <v>71</v>
      </c>
      <c r="D7" t="s">
        <v>71</v>
      </c>
      <c r="E7" t="s">
        <v>72</v>
      </c>
      <c r="F7" s="3" t="s">
        <v>73</v>
      </c>
      <c r="G7" t="e">
        <f>#REF!-H7+800</f>
        <v>#REF!</v>
      </c>
      <c r="H7">
        <v>345</v>
      </c>
      <c r="I7">
        <f>J7*15</f>
        <v>405</v>
      </c>
      <c r="J7">
        <v>27</v>
      </c>
    </row>
    <row r="8" spans="1:10" ht="28.2" x14ac:dyDescent="0.3">
      <c r="A8" s="5">
        <v>43923</v>
      </c>
      <c r="B8">
        <v>686008</v>
      </c>
      <c r="C8" t="s">
        <v>83</v>
      </c>
      <c r="D8" t="s">
        <v>71</v>
      </c>
      <c r="E8" t="s">
        <v>84</v>
      </c>
      <c r="F8" s="3" t="s">
        <v>85</v>
      </c>
      <c r="G8">
        <v>305</v>
      </c>
      <c r="H8">
        <v>127</v>
      </c>
      <c r="I8">
        <v>150</v>
      </c>
      <c r="J8">
        <v>10</v>
      </c>
    </row>
    <row r="9" spans="1:10" ht="28.2" x14ac:dyDescent="0.3">
      <c r="A9" s="5">
        <v>43924</v>
      </c>
      <c r="B9">
        <v>686008</v>
      </c>
      <c r="C9" t="s">
        <v>83</v>
      </c>
      <c r="D9" t="s">
        <v>71</v>
      </c>
      <c r="E9" t="s">
        <v>84</v>
      </c>
      <c r="F9" s="3" t="s">
        <v>85</v>
      </c>
      <c r="G9" t="e">
        <f>#REF!-H9+800</f>
        <v>#REF!</v>
      </c>
      <c r="H9">
        <v>134</v>
      </c>
      <c r="I9">
        <v>150</v>
      </c>
      <c r="J9">
        <v>10</v>
      </c>
    </row>
    <row r="10" spans="1:10" ht="28.2" x14ac:dyDescent="0.3">
      <c r="A10" s="5">
        <v>43923</v>
      </c>
      <c r="B10" s="2">
        <v>682036</v>
      </c>
      <c r="C10" t="s">
        <v>88</v>
      </c>
      <c r="D10" t="s">
        <v>71</v>
      </c>
      <c r="E10" t="s">
        <v>89</v>
      </c>
      <c r="F10" s="3" t="s">
        <v>90</v>
      </c>
      <c r="G10">
        <v>302</v>
      </c>
      <c r="H10">
        <v>143</v>
      </c>
      <c r="I10">
        <v>165</v>
      </c>
      <c r="J10">
        <v>11</v>
      </c>
    </row>
    <row r="11" spans="1:10" ht="28.2" x14ac:dyDescent="0.3">
      <c r="A11" s="5">
        <v>43924</v>
      </c>
      <c r="B11" s="2">
        <v>682036</v>
      </c>
      <c r="C11" t="s">
        <v>88</v>
      </c>
      <c r="D11" t="s">
        <v>71</v>
      </c>
      <c r="E11" t="s">
        <v>89</v>
      </c>
      <c r="F11" s="3" t="s">
        <v>90</v>
      </c>
      <c r="G11" t="e">
        <f>#REF!-H11+800</f>
        <v>#REF!</v>
      </c>
      <c r="H11">
        <v>147</v>
      </c>
      <c r="I11">
        <v>165</v>
      </c>
      <c r="J11">
        <v>11</v>
      </c>
    </row>
    <row r="12" spans="1:10" x14ac:dyDescent="0.3">
      <c r="A12" s="5">
        <v>43923</v>
      </c>
      <c r="B12" s="2">
        <v>682018</v>
      </c>
      <c r="C12" t="s">
        <v>91</v>
      </c>
      <c r="D12" t="s">
        <v>71</v>
      </c>
      <c r="E12" t="s">
        <v>92</v>
      </c>
      <c r="F12" s="3" t="s">
        <v>93</v>
      </c>
      <c r="G12">
        <v>670</v>
      </c>
      <c r="H12">
        <v>123</v>
      </c>
      <c r="I12">
        <v>195</v>
      </c>
      <c r="J12">
        <v>13</v>
      </c>
    </row>
    <row r="13" spans="1:10" x14ac:dyDescent="0.3">
      <c r="A13" s="5">
        <v>43924</v>
      </c>
      <c r="B13" s="2">
        <v>682018</v>
      </c>
      <c r="C13" t="s">
        <v>91</v>
      </c>
      <c r="D13" t="s">
        <v>71</v>
      </c>
      <c r="E13" t="s">
        <v>92</v>
      </c>
      <c r="F13" s="3" t="s">
        <v>93</v>
      </c>
      <c r="G13" t="e">
        <f>#REF!-H13+800</f>
        <v>#REF!</v>
      </c>
      <c r="H13">
        <v>187</v>
      </c>
      <c r="I13">
        <v>195</v>
      </c>
      <c r="J13">
        <v>13</v>
      </c>
    </row>
    <row r="14" spans="1:10" x14ac:dyDescent="0.3">
      <c r="A14" s="5">
        <v>43923</v>
      </c>
      <c r="B14" s="2">
        <v>680596</v>
      </c>
      <c r="C14" t="s">
        <v>77</v>
      </c>
      <c r="D14" t="s">
        <v>71</v>
      </c>
      <c r="E14" t="s">
        <v>78</v>
      </c>
      <c r="F14" s="3" t="s">
        <v>79</v>
      </c>
      <c r="G14">
        <v>397</v>
      </c>
      <c r="H14">
        <v>76</v>
      </c>
      <c r="I14">
        <v>195</v>
      </c>
      <c r="J14">
        <v>13</v>
      </c>
    </row>
    <row r="15" spans="1:10" x14ac:dyDescent="0.3">
      <c r="A15" s="5">
        <v>43924</v>
      </c>
      <c r="B15" s="2">
        <v>680596</v>
      </c>
      <c r="C15" t="s">
        <v>77</v>
      </c>
      <c r="D15" t="s">
        <v>71</v>
      </c>
      <c r="E15" t="s">
        <v>78</v>
      </c>
      <c r="F15" s="3" t="s">
        <v>79</v>
      </c>
      <c r="G15" t="e">
        <f>#REF!-H15+800</f>
        <v>#REF!</v>
      </c>
      <c r="H15">
        <v>98</v>
      </c>
      <c r="I15">
        <v>195</v>
      </c>
      <c r="J15">
        <v>13</v>
      </c>
    </row>
    <row r="16" spans="1:10" x14ac:dyDescent="0.3">
      <c r="A16" s="5">
        <v>43923</v>
      </c>
      <c r="B16" s="2">
        <v>673008</v>
      </c>
      <c r="C16" t="s">
        <v>74</v>
      </c>
      <c r="D16" t="s">
        <v>71</v>
      </c>
      <c r="E16" t="s">
        <v>75</v>
      </c>
      <c r="F16" s="3" t="s">
        <v>76</v>
      </c>
      <c r="G16">
        <v>472</v>
      </c>
      <c r="H16">
        <v>87</v>
      </c>
      <c r="I16">
        <v>150</v>
      </c>
      <c r="J16">
        <v>10</v>
      </c>
    </row>
    <row r="17" spans="1:10" x14ac:dyDescent="0.3">
      <c r="A17" s="5">
        <v>43924</v>
      </c>
      <c r="B17" s="2">
        <v>673008</v>
      </c>
      <c r="C17" t="s">
        <v>74</v>
      </c>
      <c r="D17" t="s">
        <v>71</v>
      </c>
      <c r="E17" t="s">
        <v>75</v>
      </c>
      <c r="F17" s="3" t="s">
        <v>76</v>
      </c>
      <c r="G17" t="e">
        <f>#REF!-H17+800</f>
        <v>#REF!</v>
      </c>
      <c r="H17">
        <v>142</v>
      </c>
      <c r="I17">
        <v>150</v>
      </c>
      <c r="J17">
        <v>10</v>
      </c>
    </row>
    <row r="18" spans="1:10" x14ac:dyDescent="0.3">
      <c r="A18" s="5">
        <v>43923</v>
      </c>
      <c r="B18" s="2">
        <v>440018</v>
      </c>
      <c r="C18" t="s">
        <v>9</v>
      </c>
      <c r="D18" t="s">
        <v>10</v>
      </c>
      <c r="E18" t="s">
        <v>11</v>
      </c>
      <c r="F18" s="3" t="s">
        <v>12</v>
      </c>
      <c r="G18">
        <v>340</v>
      </c>
      <c r="H18">
        <v>135</v>
      </c>
      <c r="I18">
        <v>150</v>
      </c>
      <c r="J18">
        <v>10</v>
      </c>
    </row>
    <row r="19" spans="1:10" x14ac:dyDescent="0.3">
      <c r="A19" s="5">
        <f>A18+1</f>
        <v>43924</v>
      </c>
      <c r="B19" s="2">
        <v>440018</v>
      </c>
      <c r="C19" t="s">
        <v>9</v>
      </c>
      <c r="D19" t="s">
        <v>10</v>
      </c>
      <c r="E19" t="s">
        <v>11</v>
      </c>
      <c r="F19" s="3" t="s">
        <v>12</v>
      </c>
      <c r="G19" t="e">
        <f>#REF!-H19+1000</f>
        <v>#REF!</v>
      </c>
      <c r="H19">
        <v>135</v>
      </c>
      <c r="I19">
        <v>150</v>
      </c>
      <c r="J19">
        <v>10</v>
      </c>
    </row>
    <row r="20" spans="1:10" x14ac:dyDescent="0.3">
      <c r="A20" s="5">
        <v>43923</v>
      </c>
      <c r="B20" s="2">
        <v>422003</v>
      </c>
      <c r="C20" t="s">
        <v>29</v>
      </c>
      <c r="D20" t="s">
        <v>10</v>
      </c>
      <c r="E20" t="s">
        <v>30</v>
      </c>
      <c r="F20" s="3" t="s">
        <v>31</v>
      </c>
      <c r="G20">
        <v>838</v>
      </c>
      <c r="H20">
        <v>107</v>
      </c>
      <c r="I20">
        <v>150</v>
      </c>
      <c r="J20">
        <v>10</v>
      </c>
    </row>
    <row r="21" spans="1:10" x14ac:dyDescent="0.3">
      <c r="A21" s="5">
        <v>43924</v>
      </c>
      <c r="B21" s="2">
        <v>422003</v>
      </c>
      <c r="C21" t="s">
        <v>29</v>
      </c>
      <c r="D21" t="s">
        <v>10</v>
      </c>
      <c r="E21" t="s">
        <v>30</v>
      </c>
      <c r="F21" s="3" t="s">
        <v>31</v>
      </c>
      <c r="G21" t="e">
        <f>#REF!-H21+1000</f>
        <v>#REF!</v>
      </c>
      <c r="H21">
        <v>147</v>
      </c>
      <c r="I21">
        <v>150</v>
      </c>
      <c r="J21">
        <v>10</v>
      </c>
    </row>
    <row r="22" spans="1:10" x14ac:dyDescent="0.3">
      <c r="A22" s="5">
        <v>43923</v>
      </c>
      <c r="B22" s="2">
        <v>411004</v>
      </c>
      <c r="C22" t="s">
        <v>22</v>
      </c>
      <c r="D22" t="s">
        <v>10</v>
      </c>
      <c r="E22" t="s">
        <v>23</v>
      </c>
      <c r="F22" s="1" t="s">
        <v>24</v>
      </c>
      <c r="G22">
        <v>595</v>
      </c>
      <c r="H22">
        <v>176</v>
      </c>
      <c r="I22">
        <v>180</v>
      </c>
      <c r="J22">
        <v>12</v>
      </c>
    </row>
    <row r="23" spans="1:10" x14ac:dyDescent="0.3">
      <c r="A23" s="5">
        <v>43923</v>
      </c>
      <c r="B23" s="2">
        <v>411004</v>
      </c>
      <c r="C23" t="s">
        <v>22</v>
      </c>
      <c r="D23" t="s">
        <v>10</v>
      </c>
      <c r="E23" t="s">
        <v>27</v>
      </c>
      <c r="F23" s="1" t="s">
        <v>28</v>
      </c>
      <c r="G23">
        <v>466</v>
      </c>
      <c r="H23">
        <v>126</v>
      </c>
      <c r="I23">
        <v>195</v>
      </c>
      <c r="J23">
        <v>13</v>
      </c>
    </row>
    <row r="24" spans="1:10" x14ac:dyDescent="0.3">
      <c r="A24" s="5">
        <v>43924</v>
      </c>
      <c r="B24" s="2">
        <v>411004</v>
      </c>
      <c r="C24" t="s">
        <v>22</v>
      </c>
      <c r="D24" t="s">
        <v>10</v>
      </c>
      <c r="E24" t="s">
        <v>23</v>
      </c>
      <c r="F24" s="1" t="s">
        <v>24</v>
      </c>
      <c r="G24" t="e">
        <f>#REF!-H24+1000</f>
        <v>#REF!</v>
      </c>
      <c r="H24">
        <v>156</v>
      </c>
      <c r="I24">
        <v>180</v>
      </c>
      <c r="J24">
        <v>12</v>
      </c>
    </row>
    <row r="25" spans="1:10" x14ac:dyDescent="0.3">
      <c r="A25" s="5">
        <v>43924</v>
      </c>
      <c r="B25" s="2">
        <v>411004</v>
      </c>
      <c r="C25" t="s">
        <v>22</v>
      </c>
      <c r="D25" t="s">
        <v>10</v>
      </c>
      <c r="E25" t="s">
        <v>27</v>
      </c>
      <c r="F25" s="1" t="s">
        <v>28</v>
      </c>
      <c r="G25" t="e">
        <f>#REF!-H25+1000</f>
        <v>#REF!</v>
      </c>
      <c r="H25">
        <v>176</v>
      </c>
      <c r="I25">
        <v>195</v>
      </c>
      <c r="J25">
        <v>13</v>
      </c>
    </row>
    <row r="26" spans="1:10" x14ac:dyDescent="0.3">
      <c r="A26" s="5">
        <v>43923</v>
      </c>
      <c r="B26" s="2">
        <v>410210</v>
      </c>
      <c r="C26" t="s">
        <v>13</v>
      </c>
      <c r="D26" t="s">
        <v>10</v>
      </c>
      <c r="E26" t="s">
        <v>33</v>
      </c>
      <c r="F26" s="3" t="s">
        <v>34</v>
      </c>
      <c r="G26">
        <v>671</v>
      </c>
      <c r="H26">
        <v>111</v>
      </c>
      <c r="I26">
        <v>180</v>
      </c>
      <c r="J26">
        <v>12</v>
      </c>
    </row>
    <row r="27" spans="1:10" x14ac:dyDescent="0.3">
      <c r="A27" s="5">
        <v>43924</v>
      </c>
      <c r="B27" s="2">
        <v>410210</v>
      </c>
      <c r="C27" t="s">
        <v>13</v>
      </c>
      <c r="D27" t="s">
        <v>10</v>
      </c>
      <c r="E27" t="s">
        <v>33</v>
      </c>
      <c r="F27" s="3" t="s">
        <v>34</v>
      </c>
      <c r="G27" t="e">
        <f>#REF!-H27+1000</f>
        <v>#REF!</v>
      </c>
      <c r="H27">
        <v>176</v>
      </c>
      <c r="I27">
        <v>180</v>
      </c>
      <c r="J27">
        <v>12</v>
      </c>
    </row>
    <row r="28" spans="1:10" ht="28.2" x14ac:dyDescent="0.3">
      <c r="A28" s="5">
        <v>43923</v>
      </c>
      <c r="B28" s="2">
        <v>400703</v>
      </c>
      <c r="C28" t="s">
        <v>13</v>
      </c>
      <c r="D28" t="s">
        <v>10</v>
      </c>
      <c r="E28" t="s">
        <v>37</v>
      </c>
      <c r="F28" s="3" t="s">
        <v>38</v>
      </c>
      <c r="G28">
        <v>739</v>
      </c>
      <c r="H28">
        <v>75</v>
      </c>
      <c r="I28">
        <v>120</v>
      </c>
      <c r="J28">
        <v>8</v>
      </c>
    </row>
    <row r="29" spans="1:10" ht="28.2" x14ac:dyDescent="0.3">
      <c r="A29" s="5">
        <v>43924</v>
      </c>
      <c r="B29" s="2">
        <v>400703</v>
      </c>
      <c r="C29" t="s">
        <v>13</v>
      </c>
      <c r="D29" t="s">
        <v>10</v>
      </c>
      <c r="E29" t="s">
        <v>37</v>
      </c>
      <c r="F29" s="3" t="s">
        <v>38</v>
      </c>
      <c r="G29" t="e">
        <f>#REF!-H29+1000</f>
        <v>#REF!</v>
      </c>
      <c r="H29">
        <v>79</v>
      </c>
      <c r="I29">
        <v>120</v>
      </c>
      <c r="J29">
        <v>8</v>
      </c>
    </row>
    <row r="30" spans="1:10" x14ac:dyDescent="0.3">
      <c r="A30" s="5">
        <v>43923</v>
      </c>
      <c r="B30" s="2">
        <v>400614</v>
      </c>
      <c r="C30" t="s">
        <v>13</v>
      </c>
      <c r="D30" t="s">
        <v>10</v>
      </c>
      <c r="E30" t="s">
        <v>32</v>
      </c>
      <c r="F30" s="3" t="s">
        <v>31</v>
      </c>
      <c r="G30">
        <v>598</v>
      </c>
      <c r="H30">
        <v>170</v>
      </c>
      <c r="I30">
        <v>225</v>
      </c>
      <c r="J30">
        <v>15</v>
      </c>
    </row>
    <row r="31" spans="1:10" x14ac:dyDescent="0.3">
      <c r="A31" s="5">
        <v>43924</v>
      </c>
      <c r="B31" s="2">
        <v>400614</v>
      </c>
      <c r="C31" t="s">
        <v>13</v>
      </c>
      <c r="D31" t="s">
        <v>10</v>
      </c>
      <c r="E31" t="s">
        <v>32</v>
      </c>
      <c r="F31" s="3" t="s">
        <v>31</v>
      </c>
      <c r="G31" t="e">
        <f>#REF!-H31+1000</f>
        <v>#REF!</v>
      </c>
      <c r="H31">
        <v>207</v>
      </c>
      <c r="I31">
        <v>225</v>
      </c>
      <c r="J31">
        <v>15</v>
      </c>
    </row>
    <row r="32" spans="1:10" x14ac:dyDescent="0.3">
      <c r="A32" s="5">
        <v>43923</v>
      </c>
      <c r="B32" s="2">
        <v>400092</v>
      </c>
      <c r="C32" t="s">
        <v>13</v>
      </c>
      <c r="D32" t="s">
        <v>10</v>
      </c>
      <c r="E32" t="s">
        <v>43</v>
      </c>
      <c r="F32" s="3" t="s">
        <v>44</v>
      </c>
      <c r="G32">
        <v>545</v>
      </c>
      <c r="H32">
        <v>85</v>
      </c>
      <c r="I32">
        <v>165</v>
      </c>
      <c r="J32">
        <v>11</v>
      </c>
    </row>
    <row r="33" spans="1:10" x14ac:dyDescent="0.3">
      <c r="A33" s="5">
        <v>43924</v>
      </c>
      <c r="B33" s="2">
        <v>400092</v>
      </c>
      <c r="C33" t="s">
        <v>13</v>
      </c>
      <c r="D33" t="s">
        <v>10</v>
      </c>
      <c r="E33" t="s">
        <v>43</v>
      </c>
      <c r="F33" s="3" t="s">
        <v>44</v>
      </c>
      <c r="G33" t="e">
        <f>#REF!-H33+1000</f>
        <v>#REF!</v>
      </c>
      <c r="H33">
        <v>148</v>
      </c>
      <c r="I33">
        <v>165</v>
      </c>
      <c r="J33">
        <v>11</v>
      </c>
    </row>
    <row r="34" spans="1:10" x14ac:dyDescent="0.3">
      <c r="A34" s="5">
        <v>43923</v>
      </c>
      <c r="B34" s="2">
        <v>400084</v>
      </c>
      <c r="C34" t="s">
        <v>13</v>
      </c>
      <c r="D34" t="s">
        <v>10</v>
      </c>
      <c r="E34" t="s">
        <v>18</v>
      </c>
      <c r="F34" s="1" t="s">
        <v>19</v>
      </c>
      <c r="G34">
        <v>384</v>
      </c>
      <c r="H34">
        <v>45</v>
      </c>
      <c r="I34">
        <v>150</v>
      </c>
      <c r="J34">
        <v>10</v>
      </c>
    </row>
    <row r="35" spans="1:10" x14ac:dyDescent="0.3">
      <c r="A35" s="5">
        <v>43924</v>
      </c>
      <c r="B35" s="2">
        <v>400084</v>
      </c>
      <c r="C35" t="s">
        <v>13</v>
      </c>
      <c r="D35" t="s">
        <v>10</v>
      </c>
      <c r="E35" t="s">
        <v>18</v>
      </c>
      <c r="F35" s="1" t="s">
        <v>19</v>
      </c>
      <c r="G35" t="e">
        <f>#REF!-H35+1000</f>
        <v>#REF!</v>
      </c>
      <c r="H35">
        <v>87</v>
      </c>
      <c r="I35">
        <v>150</v>
      </c>
      <c r="J35">
        <v>10</v>
      </c>
    </row>
    <row r="36" spans="1:10" x14ac:dyDescent="0.3">
      <c r="A36" s="5">
        <v>43923</v>
      </c>
      <c r="B36" s="2">
        <v>400078</v>
      </c>
      <c r="C36" t="s">
        <v>13</v>
      </c>
      <c r="D36" t="s">
        <v>10</v>
      </c>
      <c r="E36" t="s">
        <v>39</v>
      </c>
      <c r="F36" s="3" t="s">
        <v>40</v>
      </c>
      <c r="G36">
        <v>838</v>
      </c>
      <c r="H36">
        <v>187</v>
      </c>
      <c r="I36">
        <v>225</v>
      </c>
      <c r="J36">
        <v>15</v>
      </c>
    </row>
    <row r="37" spans="1:10" x14ac:dyDescent="0.3">
      <c r="A37" s="5">
        <v>43924</v>
      </c>
      <c r="B37" s="2">
        <v>400078</v>
      </c>
      <c r="C37" t="s">
        <v>13</v>
      </c>
      <c r="D37" t="s">
        <v>10</v>
      </c>
      <c r="E37" t="s">
        <v>39</v>
      </c>
      <c r="F37" s="3" t="s">
        <v>40</v>
      </c>
      <c r="G37" t="e">
        <f>#REF!-H37+1000</f>
        <v>#REF!</v>
      </c>
      <c r="H37">
        <v>212</v>
      </c>
      <c r="I37">
        <v>225</v>
      </c>
      <c r="J37">
        <v>15</v>
      </c>
    </row>
    <row r="38" spans="1:10" x14ac:dyDescent="0.3">
      <c r="A38" s="5">
        <v>43923</v>
      </c>
      <c r="B38" s="2">
        <v>400070</v>
      </c>
      <c r="C38" t="s">
        <v>13</v>
      </c>
      <c r="D38" t="s">
        <v>10</v>
      </c>
      <c r="E38" t="s">
        <v>20</v>
      </c>
      <c r="F38" s="3" t="s">
        <v>21</v>
      </c>
      <c r="G38">
        <v>585</v>
      </c>
      <c r="H38">
        <v>150</v>
      </c>
      <c r="I38">
        <v>165</v>
      </c>
      <c r="J38">
        <v>11</v>
      </c>
    </row>
    <row r="39" spans="1:10" x14ac:dyDescent="0.3">
      <c r="A39" s="5">
        <v>43924</v>
      </c>
      <c r="B39" s="2">
        <v>400070</v>
      </c>
      <c r="C39" t="s">
        <v>13</v>
      </c>
      <c r="D39" t="s">
        <v>10</v>
      </c>
      <c r="E39" t="s">
        <v>20</v>
      </c>
      <c r="F39" s="3" t="s">
        <v>21</v>
      </c>
      <c r="G39" t="e">
        <f>#REF!-H39+1000</f>
        <v>#REF!</v>
      </c>
      <c r="H39">
        <v>154</v>
      </c>
      <c r="I39">
        <v>165</v>
      </c>
      <c r="J39">
        <v>11</v>
      </c>
    </row>
    <row r="40" spans="1:10" x14ac:dyDescent="0.3">
      <c r="A40" s="5">
        <v>43923</v>
      </c>
      <c r="B40">
        <v>400062</v>
      </c>
      <c r="C40" t="s">
        <v>13</v>
      </c>
      <c r="D40" t="s">
        <v>10</v>
      </c>
      <c r="E40" t="s">
        <v>16</v>
      </c>
      <c r="F40" s="1" t="s">
        <v>17</v>
      </c>
      <c r="G40">
        <v>609</v>
      </c>
      <c r="H40">
        <v>123</v>
      </c>
      <c r="I40">
        <v>225</v>
      </c>
      <c r="J40">
        <v>15</v>
      </c>
    </row>
    <row r="41" spans="1:10" x14ac:dyDescent="0.3">
      <c r="A41" s="5">
        <v>43924</v>
      </c>
      <c r="B41">
        <v>400062</v>
      </c>
      <c r="C41" t="s">
        <v>13</v>
      </c>
      <c r="D41" t="s">
        <v>10</v>
      </c>
      <c r="E41" t="s">
        <v>16</v>
      </c>
      <c r="F41" s="1" t="s">
        <v>17</v>
      </c>
      <c r="G41" t="e">
        <f>#REF!-H41+1000</f>
        <v>#REF!</v>
      </c>
      <c r="H41">
        <v>178</v>
      </c>
      <c r="I41">
        <v>225</v>
      </c>
      <c r="J41">
        <v>15</v>
      </c>
    </row>
    <row r="42" spans="1:10" x14ac:dyDescent="0.3">
      <c r="A42" s="5">
        <v>43923</v>
      </c>
      <c r="B42" s="2">
        <v>400034</v>
      </c>
      <c r="C42" t="s">
        <v>13</v>
      </c>
      <c r="D42" t="s">
        <v>10</v>
      </c>
      <c r="E42" t="s">
        <v>14</v>
      </c>
      <c r="F42" s="1" t="s">
        <v>15</v>
      </c>
      <c r="G42">
        <v>604</v>
      </c>
      <c r="H42">
        <v>90</v>
      </c>
      <c r="I42">
        <v>225</v>
      </c>
      <c r="J42">
        <v>15</v>
      </c>
    </row>
    <row r="43" spans="1:10" x14ac:dyDescent="0.3">
      <c r="A43" s="5">
        <v>43924</v>
      </c>
      <c r="B43" s="2">
        <v>400034</v>
      </c>
      <c r="C43" t="s">
        <v>13</v>
      </c>
      <c r="D43" t="s">
        <v>10</v>
      </c>
      <c r="E43" t="s">
        <v>14</v>
      </c>
      <c r="F43" s="1" t="s">
        <v>15</v>
      </c>
      <c r="G43" t="e">
        <f>G1-H43+1000</f>
        <v>#VALUE!</v>
      </c>
      <c r="H43">
        <v>189</v>
      </c>
      <c r="I43">
        <v>225</v>
      </c>
      <c r="J43">
        <v>15</v>
      </c>
    </row>
    <row r="44" spans="1:10" ht="28.2" x14ac:dyDescent="0.3">
      <c r="A44" s="5">
        <v>43923</v>
      </c>
      <c r="B44" s="2">
        <v>400028</v>
      </c>
      <c r="C44" t="s">
        <v>13</v>
      </c>
      <c r="D44" t="s">
        <v>10</v>
      </c>
      <c r="E44" t="s">
        <v>41</v>
      </c>
      <c r="F44" s="3" t="s">
        <v>42</v>
      </c>
      <c r="G44">
        <v>685</v>
      </c>
      <c r="H44">
        <v>143</v>
      </c>
      <c r="I44">
        <v>225</v>
      </c>
      <c r="J44">
        <v>15</v>
      </c>
    </row>
    <row r="45" spans="1:10" ht="28.2" x14ac:dyDescent="0.3">
      <c r="A45" s="5">
        <v>43924</v>
      </c>
      <c r="B45" s="2">
        <v>400028</v>
      </c>
      <c r="C45" t="s">
        <v>13</v>
      </c>
      <c r="D45" t="s">
        <v>10</v>
      </c>
      <c r="E45" t="s">
        <v>41</v>
      </c>
      <c r="F45" s="3" t="s">
        <v>42</v>
      </c>
      <c r="G45">
        <f>G3-H45+1000</f>
        <v>1383</v>
      </c>
      <c r="H45">
        <v>206</v>
      </c>
      <c r="I45">
        <v>225</v>
      </c>
      <c r="J45">
        <v>15</v>
      </c>
    </row>
    <row r="46" spans="1:10" x14ac:dyDescent="0.3">
      <c r="A46" s="5">
        <v>43923</v>
      </c>
      <c r="B46" s="2">
        <v>400016</v>
      </c>
      <c r="C46" t="s">
        <v>13</v>
      </c>
      <c r="D46" t="s">
        <v>10</v>
      </c>
      <c r="E46" t="s">
        <v>25</v>
      </c>
      <c r="F46" s="3" t="s">
        <v>26</v>
      </c>
      <c r="G46">
        <v>368</v>
      </c>
      <c r="H46">
        <v>103</v>
      </c>
      <c r="I46">
        <v>120</v>
      </c>
      <c r="J46">
        <v>8</v>
      </c>
    </row>
    <row r="47" spans="1:10" x14ac:dyDescent="0.3">
      <c r="A47" s="5">
        <v>43923</v>
      </c>
      <c r="B47" s="2">
        <v>400016</v>
      </c>
      <c r="C47" t="s">
        <v>13</v>
      </c>
      <c r="D47" t="s">
        <v>10</v>
      </c>
      <c r="E47" t="s">
        <v>35</v>
      </c>
      <c r="F47" s="3" t="s">
        <v>36</v>
      </c>
      <c r="G47">
        <v>367</v>
      </c>
      <c r="H47">
        <v>39</v>
      </c>
      <c r="I47">
        <v>165</v>
      </c>
      <c r="J47">
        <v>11</v>
      </c>
    </row>
    <row r="48" spans="1:10" x14ac:dyDescent="0.3">
      <c r="A48" s="5">
        <v>43924</v>
      </c>
      <c r="B48" s="2">
        <v>400016</v>
      </c>
      <c r="C48" t="s">
        <v>13</v>
      </c>
      <c r="D48" t="s">
        <v>10</v>
      </c>
      <c r="E48" t="s">
        <v>25</v>
      </c>
      <c r="F48" s="3" t="s">
        <v>26</v>
      </c>
      <c r="G48">
        <f>G6-H48+1000</f>
        <v>3191</v>
      </c>
      <c r="H48">
        <v>109</v>
      </c>
      <c r="I48">
        <v>120</v>
      </c>
      <c r="J48">
        <v>8</v>
      </c>
    </row>
    <row r="49" spans="1:10" x14ac:dyDescent="0.3">
      <c r="A49" s="5">
        <v>43924</v>
      </c>
      <c r="B49" s="2">
        <v>400016</v>
      </c>
      <c r="C49" t="s">
        <v>13</v>
      </c>
      <c r="D49" t="s">
        <v>10</v>
      </c>
      <c r="E49" t="s">
        <v>35</v>
      </c>
      <c r="F49" s="3" t="s">
        <v>36</v>
      </c>
      <c r="G49" t="e">
        <f>G7-H49+1000</f>
        <v>#REF!</v>
      </c>
      <c r="H49">
        <v>98</v>
      </c>
      <c r="I49">
        <v>165</v>
      </c>
      <c r="J49">
        <v>11</v>
      </c>
    </row>
    <row r="50" spans="1:10" x14ac:dyDescent="0.3">
      <c r="A50" s="5">
        <v>43923</v>
      </c>
      <c r="B50" s="2">
        <v>226010</v>
      </c>
      <c r="C50" t="s">
        <v>101</v>
      </c>
      <c r="D50" t="s">
        <v>95</v>
      </c>
      <c r="E50" t="s">
        <v>104</v>
      </c>
      <c r="F50" s="3" t="s">
        <v>105</v>
      </c>
      <c r="G50">
        <v>876</v>
      </c>
      <c r="H50">
        <v>178</v>
      </c>
      <c r="I50">
        <v>195</v>
      </c>
      <c r="J50">
        <v>13</v>
      </c>
    </row>
    <row r="51" spans="1:10" x14ac:dyDescent="0.3">
      <c r="A51" s="5">
        <v>43924</v>
      </c>
      <c r="B51" s="2">
        <v>226010</v>
      </c>
      <c r="C51" t="s">
        <v>101</v>
      </c>
      <c r="D51" t="s">
        <v>95</v>
      </c>
      <c r="E51" t="s">
        <v>104</v>
      </c>
      <c r="F51" s="3" t="s">
        <v>105</v>
      </c>
      <c r="G51" t="e">
        <f>G9-H51+800</f>
        <v>#REF!</v>
      </c>
      <c r="H51">
        <v>143</v>
      </c>
      <c r="I51">
        <v>195</v>
      </c>
      <c r="J51">
        <v>13</v>
      </c>
    </row>
    <row r="52" spans="1:10" x14ac:dyDescent="0.3">
      <c r="A52" s="5">
        <v>43923</v>
      </c>
      <c r="B52" s="4">
        <v>226003</v>
      </c>
      <c r="C52" t="s">
        <v>101</v>
      </c>
      <c r="D52" t="s">
        <v>95</v>
      </c>
      <c r="E52" t="s">
        <v>102</v>
      </c>
      <c r="F52" s="3" t="s">
        <v>103</v>
      </c>
      <c r="G52">
        <v>885</v>
      </c>
      <c r="H52">
        <v>187</v>
      </c>
      <c r="I52">
        <f>J52*15</f>
        <v>240</v>
      </c>
      <c r="J52">
        <v>16</v>
      </c>
    </row>
    <row r="53" spans="1:10" x14ac:dyDescent="0.3">
      <c r="A53" s="5">
        <v>43924</v>
      </c>
      <c r="B53" s="4">
        <v>226003</v>
      </c>
      <c r="C53" t="s">
        <v>101</v>
      </c>
      <c r="D53" t="s">
        <v>95</v>
      </c>
      <c r="E53" t="s">
        <v>102</v>
      </c>
      <c r="F53" s="3" t="s">
        <v>103</v>
      </c>
      <c r="G53" t="e">
        <f>G11-H53+800</f>
        <v>#REF!</v>
      </c>
      <c r="H53">
        <v>231</v>
      </c>
      <c r="I53">
        <f>J53*15</f>
        <v>240</v>
      </c>
      <c r="J53">
        <v>16</v>
      </c>
    </row>
    <row r="54" spans="1:10" x14ac:dyDescent="0.3">
      <c r="A54" s="5">
        <v>43923</v>
      </c>
      <c r="B54" s="2">
        <v>221005</v>
      </c>
      <c r="C54" t="s">
        <v>98</v>
      </c>
      <c r="D54" t="s">
        <v>95</v>
      </c>
      <c r="E54" t="s">
        <v>99</v>
      </c>
      <c r="F54" s="3" t="s">
        <v>100</v>
      </c>
      <c r="G54">
        <v>730</v>
      </c>
      <c r="H54">
        <v>98</v>
      </c>
      <c r="I54">
        <v>150</v>
      </c>
      <c r="J54">
        <v>10</v>
      </c>
    </row>
    <row r="55" spans="1:10" x14ac:dyDescent="0.3">
      <c r="A55" s="5">
        <v>43924</v>
      </c>
      <c r="B55" s="2">
        <v>221005</v>
      </c>
      <c r="C55" t="s">
        <v>98</v>
      </c>
      <c r="D55" t="s">
        <v>95</v>
      </c>
      <c r="E55" t="s">
        <v>99</v>
      </c>
      <c r="F55" s="3" t="s">
        <v>100</v>
      </c>
      <c r="G55" t="e">
        <f>G13-H55+800</f>
        <v>#REF!</v>
      </c>
      <c r="H55">
        <v>97</v>
      </c>
      <c r="I55">
        <v>150</v>
      </c>
      <c r="J55">
        <v>10</v>
      </c>
    </row>
    <row r="56" spans="1:10" x14ac:dyDescent="0.3">
      <c r="A56" s="5">
        <v>43923</v>
      </c>
      <c r="B56" s="2">
        <v>202002</v>
      </c>
      <c r="C56" t="s">
        <v>94</v>
      </c>
      <c r="D56" t="s">
        <v>95</v>
      </c>
      <c r="E56" t="s">
        <v>96</v>
      </c>
      <c r="F56" s="3" t="s">
        <v>97</v>
      </c>
      <c r="G56">
        <v>793</v>
      </c>
      <c r="H56">
        <v>112</v>
      </c>
      <c r="I56">
        <v>135</v>
      </c>
      <c r="J56">
        <v>9</v>
      </c>
    </row>
    <row r="57" spans="1:10" x14ac:dyDescent="0.3">
      <c r="A57" s="5">
        <v>43924</v>
      </c>
      <c r="B57" s="2">
        <v>202002</v>
      </c>
      <c r="C57" t="s">
        <v>94</v>
      </c>
      <c r="D57" t="s">
        <v>95</v>
      </c>
      <c r="E57" t="s">
        <v>96</v>
      </c>
      <c r="F57" s="3" t="s">
        <v>97</v>
      </c>
      <c r="G57" t="e">
        <f>G15-H57+800</f>
        <v>#REF!</v>
      </c>
      <c r="H57">
        <v>130</v>
      </c>
      <c r="I57">
        <v>135</v>
      </c>
      <c r="J57">
        <v>9</v>
      </c>
    </row>
    <row r="58" spans="1:10" x14ac:dyDescent="0.3">
      <c r="A58" s="5">
        <v>43923</v>
      </c>
      <c r="B58" s="2">
        <v>201301</v>
      </c>
      <c r="C58" t="s">
        <v>106</v>
      </c>
      <c r="D58" t="s">
        <v>95</v>
      </c>
      <c r="E58" t="s">
        <v>107</v>
      </c>
      <c r="F58" s="3" t="s">
        <v>108</v>
      </c>
      <c r="G58">
        <v>540</v>
      </c>
      <c r="H58">
        <v>165</v>
      </c>
      <c r="I58">
        <v>180</v>
      </c>
      <c r="J58">
        <v>12</v>
      </c>
    </row>
    <row r="59" spans="1:10" x14ac:dyDescent="0.3">
      <c r="A59" s="5">
        <v>43924</v>
      </c>
      <c r="B59" s="2">
        <v>201301</v>
      </c>
      <c r="C59" t="s">
        <v>106</v>
      </c>
      <c r="D59" t="s">
        <v>95</v>
      </c>
      <c r="E59" t="s">
        <v>107</v>
      </c>
      <c r="F59" s="3" t="s">
        <v>108</v>
      </c>
      <c r="G59" t="e">
        <f>G17-H59+800</f>
        <v>#REF!</v>
      </c>
      <c r="H59">
        <v>153</v>
      </c>
      <c r="I59">
        <v>180</v>
      </c>
      <c r="J59">
        <v>12</v>
      </c>
    </row>
    <row r="60" spans="1:10" x14ac:dyDescent="0.3">
      <c r="A60" s="5">
        <v>43923</v>
      </c>
      <c r="B60" s="2">
        <v>110092</v>
      </c>
      <c r="C60" t="s">
        <v>45</v>
      </c>
      <c r="D60" t="s">
        <v>45</v>
      </c>
      <c r="E60" t="s">
        <v>54</v>
      </c>
      <c r="F60" s="3" t="s">
        <v>19</v>
      </c>
      <c r="G60">
        <v>1700</v>
      </c>
      <c r="H60">
        <v>470</v>
      </c>
      <c r="I60">
        <f>J60*15</f>
        <v>525</v>
      </c>
      <c r="J60">
        <v>35</v>
      </c>
    </row>
    <row r="61" spans="1:10" x14ac:dyDescent="0.3">
      <c r="A61" s="5">
        <v>43924</v>
      </c>
      <c r="B61" s="2">
        <v>110092</v>
      </c>
      <c r="C61" t="s">
        <v>45</v>
      </c>
      <c r="D61" t="s">
        <v>45</v>
      </c>
      <c r="E61" t="s">
        <v>54</v>
      </c>
      <c r="F61" s="3" t="s">
        <v>19</v>
      </c>
      <c r="G61" t="e">
        <f>G19-H61+500</f>
        <v>#REF!</v>
      </c>
      <c r="H61">
        <v>433</v>
      </c>
      <c r="I61">
        <f>J61*15</f>
        <v>525</v>
      </c>
      <c r="J61">
        <v>35</v>
      </c>
    </row>
    <row r="62" spans="1:10" x14ac:dyDescent="0.3">
      <c r="A62" s="5">
        <v>43923</v>
      </c>
      <c r="B62" s="2">
        <v>110088</v>
      </c>
      <c r="C62" t="s">
        <v>45</v>
      </c>
      <c r="D62" t="s">
        <v>45</v>
      </c>
      <c r="E62" t="s">
        <v>61</v>
      </c>
      <c r="F62" s="3" t="s">
        <v>62</v>
      </c>
      <c r="G62">
        <v>624</v>
      </c>
      <c r="H62">
        <v>143</v>
      </c>
      <c r="I62">
        <v>165</v>
      </c>
      <c r="J62">
        <v>11</v>
      </c>
    </row>
    <row r="63" spans="1:10" x14ac:dyDescent="0.3">
      <c r="A63" s="5">
        <v>43924</v>
      </c>
      <c r="B63" s="2">
        <v>110088</v>
      </c>
      <c r="C63" t="s">
        <v>45</v>
      </c>
      <c r="D63" t="s">
        <v>45</v>
      </c>
      <c r="E63" t="s">
        <v>61</v>
      </c>
      <c r="F63" s="3" t="s">
        <v>62</v>
      </c>
      <c r="G63" t="e">
        <f>G21-H63+500</f>
        <v>#REF!</v>
      </c>
      <c r="H63">
        <v>154</v>
      </c>
      <c r="I63">
        <v>165</v>
      </c>
      <c r="J63">
        <v>11</v>
      </c>
    </row>
    <row r="64" spans="1:10" x14ac:dyDescent="0.3">
      <c r="A64" s="5">
        <v>43923</v>
      </c>
      <c r="B64" s="2">
        <v>110076</v>
      </c>
      <c r="C64" t="s">
        <v>45</v>
      </c>
      <c r="D64" t="s">
        <v>45</v>
      </c>
      <c r="E64" t="s">
        <v>50</v>
      </c>
      <c r="F64" s="3" t="s">
        <v>51</v>
      </c>
      <c r="G64">
        <v>905</v>
      </c>
      <c r="H64">
        <v>145</v>
      </c>
      <c r="I64">
        <v>150</v>
      </c>
      <c r="J64">
        <v>10</v>
      </c>
    </row>
    <row r="65" spans="1:10" x14ac:dyDescent="0.3">
      <c r="A65" s="5">
        <v>43924</v>
      </c>
      <c r="B65" s="2">
        <v>110076</v>
      </c>
      <c r="C65" t="s">
        <v>45</v>
      </c>
      <c r="D65" t="s">
        <v>45</v>
      </c>
      <c r="E65" t="s">
        <v>50</v>
      </c>
      <c r="F65" s="3" t="s">
        <v>51</v>
      </c>
      <c r="G65">
        <f>G23-H65+500</f>
        <v>861</v>
      </c>
      <c r="H65">
        <v>105</v>
      </c>
      <c r="I65">
        <v>150</v>
      </c>
      <c r="J65">
        <v>10</v>
      </c>
    </row>
    <row r="66" spans="1:10" x14ac:dyDescent="0.3">
      <c r="A66" s="5">
        <v>43923</v>
      </c>
      <c r="B66" s="2">
        <v>110070</v>
      </c>
      <c r="C66" t="s">
        <v>45</v>
      </c>
      <c r="D66" t="s">
        <v>45</v>
      </c>
      <c r="E66" t="s">
        <v>63</v>
      </c>
      <c r="F66" s="3" t="s">
        <v>64</v>
      </c>
      <c r="G66">
        <v>714</v>
      </c>
      <c r="H66">
        <v>109</v>
      </c>
      <c r="I66">
        <v>150</v>
      </c>
      <c r="J66">
        <v>10</v>
      </c>
    </row>
    <row r="67" spans="1:10" x14ac:dyDescent="0.3">
      <c r="A67" s="5">
        <v>43924</v>
      </c>
      <c r="B67" s="2">
        <v>110070</v>
      </c>
      <c r="C67" t="s">
        <v>45</v>
      </c>
      <c r="D67" t="s">
        <v>45</v>
      </c>
      <c r="E67" t="s">
        <v>63</v>
      </c>
      <c r="F67" s="3" t="s">
        <v>64</v>
      </c>
      <c r="G67" t="e">
        <f>G25-H67+500</f>
        <v>#REF!</v>
      </c>
      <c r="H67">
        <v>98</v>
      </c>
      <c r="I67">
        <v>150</v>
      </c>
      <c r="J67">
        <v>10</v>
      </c>
    </row>
    <row r="68" spans="1:10" x14ac:dyDescent="0.3">
      <c r="A68" s="5">
        <v>43923</v>
      </c>
      <c r="B68" s="2">
        <v>110057</v>
      </c>
      <c r="C68" t="s">
        <v>45</v>
      </c>
      <c r="D68" t="s">
        <v>45</v>
      </c>
      <c r="E68" t="s">
        <v>55</v>
      </c>
      <c r="F68" s="3" t="s">
        <v>56</v>
      </c>
      <c r="G68">
        <v>778</v>
      </c>
      <c r="H68">
        <v>126</v>
      </c>
      <c r="I68">
        <v>195</v>
      </c>
      <c r="J68">
        <v>13</v>
      </c>
    </row>
    <row r="69" spans="1:10" x14ac:dyDescent="0.3">
      <c r="A69" s="5">
        <v>43924</v>
      </c>
      <c r="B69" s="2">
        <v>110057</v>
      </c>
      <c r="C69" t="s">
        <v>45</v>
      </c>
      <c r="D69" t="s">
        <v>45</v>
      </c>
      <c r="E69" t="s">
        <v>55</v>
      </c>
      <c r="F69" s="3" t="s">
        <v>56</v>
      </c>
      <c r="G69" t="e">
        <f>G27-H69+500</f>
        <v>#REF!</v>
      </c>
      <c r="H69">
        <v>176</v>
      </c>
      <c r="I69">
        <v>195</v>
      </c>
      <c r="J69">
        <v>13</v>
      </c>
    </row>
    <row r="70" spans="1:10" x14ac:dyDescent="0.3">
      <c r="A70" s="5">
        <v>43923</v>
      </c>
      <c r="B70" s="2">
        <v>110054</v>
      </c>
      <c r="C70" t="s">
        <v>45</v>
      </c>
      <c r="D70" t="s">
        <v>45</v>
      </c>
      <c r="E70" t="s">
        <v>48</v>
      </c>
      <c r="F70" s="3" t="s">
        <v>49</v>
      </c>
      <c r="G70">
        <v>525</v>
      </c>
      <c r="H70">
        <v>79</v>
      </c>
      <c r="I70">
        <v>150</v>
      </c>
      <c r="J70">
        <v>10</v>
      </c>
    </row>
    <row r="71" spans="1:10" x14ac:dyDescent="0.3">
      <c r="A71" s="5">
        <v>43924</v>
      </c>
      <c r="B71" s="2">
        <v>110054</v>
      </c>
      <c r="C71" t="s">
        <v>45</v>
      </c>
      <c r="D71" t="s">
        <v>45</v>
      </c>
      <c r="E71" t="s">
        <v>48</v>
      </c>
      <c r="F71" s="3" t="s">
        <v>49</v>
      </c>
      <c r="G71" t="e">
        <f>G29-H71+500</f>
        <v>#REF!</v>
      </c>
      <c r="H71">
        <v>143</v>
      </c>
      <c r="I71">
        <v>150</v>
      </c>
      <c r="J71">
        <v>10</v>
      </c>
    </row>
    <row r="72" spans="1:10" ht="28.2" x14ac:dyDescent="0.3">
      <c r="A72" s="5">
        <v>43923</v>
      </c>
      <c r="B72" s="2">
        <v>110044</v>
      </c>
      <c r="C72" t="s">
        <v>45</v>
      </c>
      <c r="D72" t="s">
        <v>45</v>
      </c>
      <c r="E72" t="s">
        <v>69</v>
      </c>
      <c r="F72" s="3" t="s">
        <v>70</v>
      </c>
      <c r="G72">
        <v>315</v>
      </c>
      <c r="H72">
        <v>142</v>
      </c>
      <c r="I72">
        <v>180</v>
      </c>
      <c r="J72">
        <v>12</v>
      </c>
    </row>
    <row r="73" spans="1:10" ht="28.2" x14ac:dyDescent="0.3">
      <c r="A73" s="5">
        <v>43924</v>
      </c>
      <c r="B73" s="2">
        <v>110044</v>
      </c>
      <c r="C73" t="s">
        <v>45</v>
      </c>
      <c r="D73" t="s">
        <v>45</v>
      </c>
      <c r="E73" t="s">
        <v>69</v>
      </c>
      <c r="F73" s="3" t="s">
        <v>70</v>
      </c>
      <c r="G73" t="e">
        <f>G31-H73+500</f>
        <v>#REF!</v>
      </c>
      <c r="H73">
        <v>176</v>
      </c>
      <c r="I73">
        <v>180</v>
      </c>
      <c r="J73">
        <v>12</v>
      </c>
    </row>
    <row r="74" spans="1:10" x14ac:dyDescent="0.3">
      <c r="A74" s="5">
        <v>43923</v>
      </c>
      <c r="B74" s="2">
        <v>110029</v>
      </c>
      <c r="C74" t="s">
        <v>45</v>
      </c>
      <c r="D74" t="s">
        <v>45</v>
      </c>
      <c r="E74" t="s">
        <v>46</v>
      </c>
      <c r="F74" s="3" t="s">
        <v>47</v>
      </c>
      <c r="G74">
        <v>733</v>
      </c>
      <c r="H74">
        <v>249</v>
      </c>
      <c r="I74">
        <f>J74*15</f>
        <v>300</v>
      </c>
      <c r="J74">
        <v>20</v>
      </c>
    </row>
    <row r="75" spans="1:10" x14ac:dyDescent="0.3">
      <c r="A75" s="5">
        <v>43923</v>
      </c>
      <c r="B75" s="2">
        <v>110029</v>
      </c>
      <c r="C75" t="s">
        <v>45</v>
      </c>
      <c r="D75" t="s">
        <v>45</v>
      </c>
      <c r="E75" t="s">
        <v>67</v>
      </c>
      <c r="F75" s="3" t="s">
        <v>68</v>
      </c>
      <c r="G75">
        <v>1330</v>
      </c>
      <c r="H75">
        <v>327</v>
      </c>
      <c r="I75">
        <f>J75*15</f>
        <v>345</v>
      </c>
      <c r="J75">
        <v>23</v>
      </c>
    </row>
    <row r="76" spans="1:10" x14ac:dyDescent="0.3">
      <c r="A76" s="5">
        <v>43924</v>
      </c>
      <c r="B76" s="2">
        <v>110029</v>
      </c>
      <c r="C76" t="s">
        <v>45</v>
      </c>
      <c r="D76" t="s">
        <v>45</v>
      </c>
      <c r="E76" t="s">
        <v>46</v>
      </c>
      <c r="F76" s="3" t="s">
        <v>47</v>
      </c>
      <c r="G76">
        <f>G34-H76+500</f>
        <v>586</v>
      </c>
      <c r="H76">
        <v>298</v>
      </c>
      <c r="I76">
        <f>J76*15</f>
        <v>300</v>
      </c>
      <c r="J76">
        <v>20</v>
      </c>
    </row>
    <row r="77" spans="1:10" x14ac:dyDescent="0.3">
      <c r="A77" s="5">
        <v>43924</v>
      </c>
      <c r="B77" s="2">
        <v>110029</v>
      </c>
      <c r="C77" t="s">
        <v>45</v>
      </c>
      <c r="D77" t="s">
        <v>45</v>
      </c>
      <c r="E77" t="s">
        <v>67</v>
      </c>
      <c r="F77" s="3" t="s">
        <v>68</v>
      </c>
      <c r="G77" t="e">
        <f>G35-H77+500</f>
        <v>#REF!</v>
      </c>
      <c r="H77">
        <v>287</v>
      </c>
      <c r="I77">
        <f>J77*15</f>
        <v>345</v>
      </c>
      <c r="J77">
        <v>23</v>
      </c>
    </row>
    <row r="78" spans="1:10" x14ac:dyDescent="0.3">
      <c r="A78" s="5">
        <v>43923</v>
      </c>
      <c r="B78" s="2">
        <v>110025</v>
      </c>
      <c r="C78" t="s">
        <v>45</v>
      </c>
      <c r="D78" t="s">
        <v>45</v>
      </c>
      <c r="E78" t="s">
        <v>59</v>
      </c>
      <c r="F78" s="3" t="s">
        <v>60</v>
      </c>
      <c r="G78">
        <v>666</v>
      </c>
      <c r="H78">
        <v>132</v>
      </c>
      <c r="I78">
        <v>150</v>
      </c>
      <c r="J78">
        <v>10</v>
      </c>
    </row>
    <row r="79" spans="1:10" x14ac:dyDescent="0.3">
      <c r="A79" s="5">
        <v>43924</v>
      </c>
      <c r="B79" s="2">
        <v>110025</v>
      </c>
      <c r="C79" t="s">
        <v>45</v>
      </c>
      <c r="D79" t="s">
        <v>45</v>
      </c>
      <c r="E79" t="s">
        <v>59</v>
      </c>
      <c r="F79" s="3" t="s">
        <v>60</v>
      </c>
      <c r="G79" t="e">
        <f>G37-H79+500</f>
        <v>#REF!</v>
      </c>
      <c r="H79">
        <v>150</v>
      </c>
      <c r="I79">
        <v>150</v>
      </c>
      <c r="J79">
        <v>10</v>
      </c>
    </row>
    <row r="80" spans="1:10" x14ac:dyDescent="0.3">
      <c r="A80" s="5">
        <v>43923</v>
      </c>
      <c r="B80" s="2">
        <v>110017</v>
      </c>
      <c r="C80" t="s">
        <v>45</v>
      </c>
      <c r="D80" t="s">
        <v>45</v>
      </c>
      <c r="E80" t="s">
        <v>57</v>
      </c>
      <c r="F80" s="3" t="s">
        <v>58</v>
      </c>
      <c r="G80">
        <v>624</v>
      </c>
      <c r="H80">
        <v>205</v>
      </c>
      <c r="I80">
        <v>210</v>
      </c>
      <c r="J80">
        <v>14</v>
      </c>
    </row>
    <row r="81" spans="1:10" x14ac:dyDescent="0.3">
      <c r="A81" s="5">
        <v>43924</v>
      </c>
      <c r="B81" s="2">
        <v>110017</v>
      </c>
      <c r="C81" t="s">
        <v>45</v>
      </c>
      <c r="D81" t="s">
        <v>45</v>
      </c>
      <c r="E81" t="s">
        <v>57</v>
      </c>
      <c r="F81" s="3" t="s">
        <v>58</v>
      </c>
      <c r="G81" t="e">
        <f>G39-H81+500</f>
        <v>#REF!</v>
      </c>
      <c r="H81">
        <v>210</v>
      </c>
      <c r="I81">
        <v>210</v>
      </c>
      <c r="J81">
        <v>14</v>
      </c>
    </row>
    <row r="82" spans="1:10" x14ac:dyDescent="0.3">
      <c r="A82" s="5">
        <v>43923</v>
      </c>
      <c r="B82" s="2">
        <v>110016</v>
      </c>
      <c r="C82" t="s">
        <v>45</v>
      </c>
      <c r="D82" t="s">
        <v>45</v>
      </c>
      <c r="E82" t="s">
        <v>52</v>
      </c>
      <c r="F82" s="3" t="s">
        <v>53</v>
      </c>
      <c r="G82">
        <v>704</v>
      </c>
      <c r="H82">
        <v>54</v>
      </c>
      <c r="I82">
        <v>225</v>
      </c>
      <c r="J82">
        <v>15</v>
      </c>
    </row>
    <row r="83" spans="1:10" x14ac:dyDescent="0.3">
      <c r="A83" s="5">
        <v>43923</v>
      </c>
      <c r="B83" s="2">
        <v>110016</v>
      </c>
      <c r="C83" t="s">
        <v>45</v>
      </c>
      <c r="D83" t="s">
        <v>45</v>
      </c>
      <c r="E83" t="s">
        <v>65</v>
      </c>
      <c r="F83" s="3" t="s">
        <v>66</v>
      </c>
      <c r="G83">
        <v>988</v>
      </c>
      <c r="H83">
        <v>124</v>
      </c>
      <c r="I83">
        <v>135</v>
      </c>
      <c r="J83">
        <v>9</v>
      </c>
    </row>
    <row r="84" spans="1:10" x14ac:dyDescent="0.3">
      <c r="A84" s="5">
        <v>43924</v>
      </c>
      <c r="B84" s="2">
        <v>110016</v>
      </c>
      <c r="C84" t="s">
        <v>45</v>
      </c>
      <c r="D84" t="s">
        <v>45</v>
      </c>
      <c r="E84" t="s">
        <v>52</v>
      </c>
      <c r="F84" s="3" t="s">
        <v>53</v>
      </c>
      <c r="G84">
        <f>G42-H84+500</f>
        <v>1026</v>
      </c>
      <c r="H84">
        <v>78</v>
      </c>
      <c r="I84">
        <v>225</v>
      </c>
      <c r="J84">
        <v>15</v>
      </c>
    </row>
    <row r="85" spans="1:10" x14ac:dyDescent="0.3">
      <c r="A85" s="5">
        <v>43924</v>
      </c>
      <c r="B85" s="2">
        <v>110016</v>
      </c>
      <c r="C85" t="s">
        <v>45</v>
      </c>
      <c r="D85" t="s">
        <v>45</v>
      </c>
      <c r="E85" t="s">
        <v>65</v>
      </c>
      <c r="F85" s="3" t="s">
        <v>66</v>
      </c>
      <c r="G85" t="e">
        <f>G43-H85+500</f>
        <v>#VALUE!</v>
      </c>
      <c r="H85">
        <v>76</v>
      </c>
      <c r="I85">
        <v>135</v>
      </c>
      <c r="J85">
        <v>9</v>
      </c>
    </row>
  </sheetData>
  <autoFilter ref="A1:J85" xr:uid="{05B88DB9-C86C-4BDD-A0B3-FF1F2CB41E91}">
    <sortState xmlns:xlrd2="http://schemas.microsoft.com/office/spreadsheetml/2017/richdata2" ref="A2:J85">
      <sortCondition descending="1" ref="B1:B85"/>
    </sortState>
  </autoFilter>
  <pageMargins left="0.7" right="0.7" top="0.75" bottom="0.75" header="0.3" footer="0.3"/>
  <pageSetup orientation="portrait" horizontalDpi="30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2FD6F1506F564BB79A97F9C245AD34" ma:contentTypeVersion="13" ma:contentTypeDescription="Create a new document." ma:contentTypeScope="" ma:versionID="974a7266094f47aa4c4609225ff261f6">
  <xsd:schema xmlns:xsd="http://www.w3.org/2001/XMLSchema" xmlns:xs="http://www.w3.org/2001/XMLSchema" xmlns:p="http://schemas.microsoft.com/office/2006/metadata/properties" xmlns:ns3="386f4720-9db4-4950-8ffd-cd1ef4b846d5" xmlns:ns4="025efd7d-4e1d-49ec-b269-b81537660960" targetNamespace="http://schemas.microsoft.com/office/2006/metadata/properties" ma:root="true" ma:fieldsID="f1917e9de8263c89cd9cc619555e9eeb" ns3:_="" ns4:_="">
    <xsd:import namespace="386f4720-9db4-4950-8ffd-cd1ef4b846d5"/>
    <xsd:import namespace="025efd7d-4e1d-49ec-b269-b815376609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f4720-9db4-4950-8ffd-cd1ef4b846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efd7d-4e1d-49ec-b269-b81537660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8782E0-A8E9-48DE-ADB7-D565096006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0C5F77-0DB4-4025-A257-36E2E2B311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6f4720-9db4-4950-8ffd-cd1ef4b846d5"/>
    <ds:schemaRef ds:uri="025efd7d-4e1d-49ec-b269-b81537660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829778-A13F-4313-B808-01BF77AFD4E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025efd7d-4e1d-49ec-b269-b81537660960"/>
    <ds:schemaRef ds:uri="386f4720-9db4-4950-8ffd-cd1ef4b846d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Masters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Sakhuja, Nikhil</dc:creator>
  <cp:lastModifiedBy>Malhotra, Akshat</cp:lastModifiedBy>
  <dcterms:created xsi:type="dcterms:W3CDTF">2020-04-04T16:09:13Z</dcterms:created>
  <dcterms:modified xsi:type="dcterms:W3CDTF">2020-04-07T07:49:43Z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0x010100CA2FD6F1506F564BB79A97F9C245AD34</vt:lpwstr>
  </property>
</Properties>
</file>