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shay.rao\Documents\CoWrks\Centres\Review\"/>
    </mc:Choice>
  </mc:AlternateContent>
  <bookViews>
    <workbookView xWindow="2790" yWindow="0" windowWidth="19560" windowHeight="9525"/>
  </bookViews>
  <sheets>
    <sheet name="Sheet1" sheetId="5" r:id="rId1"/>
  </sheets>
  <definedNames>
    <definedName name="_xlnm._FilterDatabase" localSheetId="0" hidden="1">Sheet1!$A$1:$G$36</definedName>
  </definedNames>
  <calcPr calcId="162913"/>
</workbook>
</file>

<file path=xl/calcChain.xml><?xml version="1.0" encoding="utf-8"?>
<calcChain xmlns="http://schemas.openxmlformats.org/spreadsheetml/2006/main">
  <c r="G8" i="5" l="1"/>
  <c r="F27" i="5"/>
  <c r="F26" i="5"/>
  <c r="F25" i="5"/>
  <c r="E30" i="5"/>
  <c r="E31" i="5"/>
  <c r="E32" i="5"/>
  <c r="C22" i="5"/>
  <c r="D22" i="5"/>
  <c r="G3" i="5" l="1"/>
  <c r="G4" i="5"/>
  <c r="G5" i="5"/>
  <c r="G6" i="5"/>
  <c r="G7" i="5"/>
  <c r="G9" i="5"/>
  <c r="G10" i="5"/>
  <c r="G11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2" i="5"/>
  <c r="E14" i="5" l="1"/>
  <c r="G14" i="5" s="1"/>
  <c r="E13" i="5"/>
  <c r="G13" i="5" s="1"/>
  <c r="E12" i="5"/>
  <c r="G12" i="5" s="1"/>
</calcChain>
</file>

<file path=xl/sharedStrings.xml><?xml version="1.0" encoding="utf-8"?>
<sst xmlns="http://schemas.openxmlformats.org/spreadsheetml/2006/main" count="58" uniqueCount="26">
  <si>
    <t>Centre: Name</t>
  </si>
  <si>
    <t>Unit Type</t>
  </si>
  <si>
    <t>CoWrks Aerocity</t>
  </si>
  <si>
    <t>Private Studio</t>
  </si>
  <si>
    <t>Dedicated Desk</t>
  </si>
  <si>
    <t>CoWrks Golf Course Road</t>
  </si>
  <si>
    <t>Flexible Desk</t>
  </si>
  <si>
    <t>CoWrks Koramangala</t>
  </si>
  <si>
    <t>CoWrks Millenia</t>
  </si>
  <si>
    <t>CoWrks New Indiranagar</t>
  </si>
  <si>
    <t>CoWrks OMR</t>
  </si>
  <si>
    <t>CoWrks Powai</t>
  </si>
  <si>
    <t>Cowrks Skyview</t>
  </si>
  <si>
    <t>CoWrks Worli</t>
  </si>
  <si>
    <t>CoWrks Yelahanka</t>
  </si>
  <si>
    <t>Gurgaon Central</t>
  </si>
  <si>
    <t>Residency Road</t>
  </si>
  <si>
    <t>RMZ EcoWorld</t>
  </si>
  <si>
    <t>RMZ NXT - Whitefield</t>
  </si>
  <si>
    <t>RMZ One Paramount</t>
  </si>
  <si>
    <t>Units</t>
  </si>
  <si>
    <t>Desks</t>
  </si>
  <si>
    <t>Physical (CM)</t>
  </si>
  <si>
    <t>Physical (FP)</t>
  </si>
  <si>
    <t>Mismatches</t>
  </si>
  <si>
    <t>asked Surbhi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</si>
</sst>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16" fillId="0" borderId="0" xfId="0" applyFont="1"/>
    <xf numFmtId="0" fontId="0" fillId="0" borderId="10" xfId="0" applyBorder="1"/>
    <xf numFmtId="0" fontId="16" fillId="33" borderId="11" xfId="0" applyFont="1" applyFill="1" applyBorder="1"/>
    <xf numFmtId="0" fontId="0" fillId="0" borderId="0" xfId="0" applyBorder="1"/>
    <xf numFmtId="0" fontId="0" fillId="0" borderId="14" xfId="0" applyBorder="1"/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16" fillId="33" borderId="16" xfId="0" applyFont="1" applyFill="1" applyBorder="1"/>
    <xf numFmtId="0" fontId="16" fillId="0" borderId="17" xfId="0" applyFont="1" applyBorder="1"/>
    <xf numFmtId="0" fontId="16" fillId="0" borderId="18" xfId="0" applyFont="1" applyBorder="1"/>
    <xf numFmtId="0" fontId="16" fillId="0" borderId="19" xfId="0" applyFont="1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D7" sqref="D7"/>
    </sheetView>
  </sheetViews>
  <sheetFormatPr defaultRowHeight="15" x14ac:dyDescent="0.25"/>
  <cols>
    <col min="1" max="1" width="24" style="1" bestFit="1" customWidth="1"/>
    <col min="2" max="2" width="14.85546875" bestFit="1" customWidth="1"/>
    <col min="3" max="3" width="8" style="14" bestFit="1" customWidth="1"/>
    <col min="4" max="4" width="16.28515625" style="14" bestFit="1" customWidth="1"/>
    <col min="5" max="5" width="17.7109375" style="14" bestFit="1" customWidth="1"/>
    <col min="6" max="6" width="16.7109375" style="14" bestFit="1" customWidth="1"/>
    <col min="7" max="7" width="16.28515625" style="14" bestFit="1" customWidth="1"/>
    <col min="8" max="8" width="5" customWidth="1"/>
  </cols>
  <sheetData>
    <row r="1" spans="1:7" x14ac:dyDescent="0.25">
      <c r="A1" s="15" t="s">
        <v>0</v>
      </c>
      <c r="B1" s="3" t="s">
        <v>1</v>
      </c>
      <c r="C1" s="6" t="s">
        <v>20</v>
      </c>
      <c r="D1" s="7" t="s">
        <v>21</v>
      </c>
      <c r="E1" s="6" t="s">
        <v>22</v>
      </c>
      <c r="F1" s="6" t="s">
        <v>23</v>
      </c>
      <c r="G1" s="7" t="s">
        <v>24</v>
      </c>
    </row>
    <row r="2" spans="1:7" x14ac:dyDescent="0.25">
      <c r="A2" s="16" t="s">
        <v>2</v>
      </c>
      <c r="B2" s="4" t="s">
        <v>4</v>
      </c>
      <c r="C2" s="8">
        <v>25</v>
      </c>
      <c r="D2" s="9">
        <v>25</v>
      </c>
      <c r="E2" s="8" t="s">
        <v>25</v>
      </c>
      <c r="F2" s="8"/>
      <c r="G2" s="9" t="str">
        <f>IF(OR(F2="",E2=""),"",IF(OR(F2&lt;&gt;E2,F2&lt;&gt;D2,E2&lt;&gt;D2),1,0))</f>
        <v/>
      </c>
    </row>
    <row r="3" spans="1:7" x14ac:dyDescent="0.25">
      <c r="A3" s="16"/>
      <c r="B3" s="4" t="s">
        <v>3</v>
      </c>
      <c r="C3" s="8">
        <v>63</v>
      </c>
      <c r="D3" s="9">
        <v>731</v>
      </c>
      <c r="E3" s="8"/>
      <c r="F3" s="8"/>
      <c r="G3" s="9" t="str">
        <f t="shared" ref="G3:G36" si="0">IF(OR(F3="",E3=""),"",IF(OR(F3&lt;&gt;E3,F3&lt;&gt;D3,E3&lt;&gt;D3),1,0))</f>
        <v/>
      </c>
    </row>
    <row r="4" spans="1:7" x14ac:dyDescent="0.25">
      <c r="A4" s="17" t="s">
        <v>5</v>
      </c>
      <c r="B4" s="2" t="s">
        <v>4</v>
      </c>
      <c r="C4" s="10">
        <v>72</v>
      </c>
      <c r="D4" s="11">
        <v>72</v>
      </c>
      <c r="E4" s="10">
        <v>72</v>
      </c>
      <c r="F4" s="10">
        <v>62</v>
      </c>
      <c r="G4" s="11">
        <f t="shared" si="0"/>
        <v>1</v>
      </c>
    </row>
    <row r="5" spans="1:7" x14ac:dyDescent="0.25">
      <c r="A5" s="16"/>
      <c r="B5" s="4" t="s">
        <v>6</v>
      </c>
      <c r="C5" s="8">
        <v>36</v>
      </c>
      <c r="D5" s="9">
        <v>36</v>
      </c>
      <c r="E5" s="8">
        <v>36</v>
      </c>
      <c r="F5" s="8">
        <v>36</v>
      </c>
      <c r="G5" s="9">
        <f t="shared" si="0"/>
        <v>0</v>
      </c>
    </row>
    <row r="6" spans="1:7" x14ac:dyDescent="0.25">
      <c r="A6" s="16"/>
      <c r="B6" s="4" t="s">
        <v>3</v>
      </c>
      <c r="C6" s="8">
        <v>80</v>
      </c>
      <c r="D6" s="9">
        <v>744</v>
      </c>
      <c r="E6" s="8">
        <v>544</v>
      </c>
      <c r="F6" s="8">
        <v>554</v>
      </c>
      <c r="G6" s="9">
        <f t="shared" si="0"/>
        <v>1</v>
      </c>
    </row>
    <row r="7" spans="1:7" x14ac:dyDescent="0.25">
      <c r="A7" s="17" t="s">
        <v>7</v>
      </c>
      <c r="B7" s="2" t="s">
        <v>4</v>
      </c>
      <c r="C7" s="10">
        <v>19</v>
      </c>
      <c r="D7" s="11">
        <v>19</v>
      </c>
      <c r="E7" s="10">
        <v>40</v>
      </c>
      <c r="F7" s="10"/>
      <c r="G7" s="11" t="str">
        <f t="shared" si="0"/>
        <v/>
      </c>
    </row>
    <row r="8" spans="1:7" x14ac:dyDescent="0.25">
      <c r="A8" s="16"/>
      <c r="B8" s="19" t="s">
        <v>6</v>
      </c>
      <c r="C8" s="8"/>
      <c r="D8" s="9"/>
      <c r="E8" s="8">
        <v>16</v>
      </c>
      <c r="F8" s="8"/>
      <c r="G8" s="9" t="str">
        <f t="shared" si="0"/>
        <v/>
      </c>
    </row>
    <row r="9" spans="1:7" x14ac:dyDescent="0.25">
      <c r="A9" s="16"/>
      <c r="B9" s="4" t="s">
        <v>3</v>
      </c>
      <c r="C9" s="8">
        <v>54</v>
      </c>
      <c r="D9" s="9">
        <v>535</v>
      </c>
      <c r="E9" s="8">
        <v>494</v>
      </c>
      <c r="F9" s="8"/>
      <c r="G9" s="9" t="str">
        <f t="shared" si="0"/>
        <v/>
      </c>
    </row>
    <row r="10" spans="1:7" x14ac:dyDescent="0.25">
      <c r="A10" s="17" t="s">
        <v>8</v>
      </c>
      <c r="B10" s="2" t="s">
        <v>6</v>
      </c>
      <c r="C10" s="10">
        <v>8</v>
      </c>
      <c r="D10" s="11">
        <v>8</v>
      </c>
      <c r="E10" s="10"/>
      <c r="F10" s="10"/>
      <c r="G10" s="11" t="str">
        <f t="shared" si="0"/>
        <v/>
      </c>
    </row>
    <row r="11" spans="1:7" x14ac:dyDescent="0.25">
      <c r="A11" s="16"/>
      <c r="B11" s="4" t="s">
        <v>3</v>
      </c>
      <c r="C11" s="8">
        <v>2</v>
      </c>
      <c r="D11" s="9">
        <v>15</v>
      </c>
      <c r="E11" s="8"/>
      <c r="F11" s="8"/>
      <c r="G11" s="9" t="str">
        <f t="shared" si="0"/>
        <v/>
      </c>
    </row>
    <row r="12" spans="1:7" x14ac:dyDescent="0.25">
      <c r="A12" s="17" t="s">
        <v>9</v>
      </c>
      <c r="B12" s="2" t="s">
        <v>4</v>
      </c>
      <c r="C12" s="10">
        <v>70</v>
      </c>
      <c r="D12" s="11">
        <v>70</v>
      </c>
      <c r="E12" s="10">
        <f>42+20</f>
        <v>62</v>
      </c>
      <c r="F12" s="10"/>
      <c r="G12" s="11" t="str">
        <f t="shared" si="0"/>
        <v/>
      </c>
    </row>
    <row r="13" spans="1:7" x14ac:dyDescent="0.25">
      <c r="A13" s="16"/>
      <c r="B13" s="4" t="s">
        <v>6</v>
      </c>
      <c r="C13" s="8">
        <v>34</v>
      </c>
      <c r="D13" s="9">
        <v>34</v>
      </c>
      <c r="E13" s="8">
        <f>34</f>
        <v>34</v>
      </c>
      <c r="F13" s="8"/>
      <c r="G13" s="9" t="str">
        <f t="shared" si="0"/>
        <v/>
      </c>
    </row>
    <row r="14" spans="1:7" x14ac:dyDescent="0.25">
      <c r="A14" s="16"/>
      <c r="B14" s="4" t="s">
        <v>3</v>
      </c>
      <c r="C14" s="8">
        <v>74</v>
      </c>
      <c r="D14" s="9">
        <v>588</v>
      </c>
      <c r="E14" s="8">
        <f>230+257+104</f>
        <v>591</v>
      </c>
      <c r="F14" s="8"/>
      <c r="G14" s="9" t="str">
        <f t="shared" si="0"/>
        <v/>
      </c>
    </row>
    <row r="15" spans="1:7" x14ac:dyDescent="0.25">
      <c r="A15" s="17" t="s">
        <v>10</v>
      </c>
      <c r="B15" s="2" t="s">
        <v>4</v>
      </c>
      <c r="C15" s="10">
        <v>45</v>
      </c>
      <c r="D15" s="11">
        <v>45</v>
      </c>
      <c r="E15" s="10">
        <v>45</v>
      </c>
      <c r="F15" s="10">
        <v>45</v>
      </c>
      <c r="G15" s="11">
        <f t="shared" si="0"/>
        <v>0</v>
      </c>
    </row>
    <row r="16" spans="1:7" x14ac:dyDescent="0.25">
      <c r="A16" s="16"/>
      <c r="B16" s="4" t="s">
        <v>3</v>
      </c>
      <c r="C16" s="8">
        <v>60</v>
      </c>
      <c r="D16" s="9">
        <v>607</v>
      </c>
      <c r="E16" s="8">
        <v>609</v>
      </c>
      <c r="F16" s="8">
        <v>609</v>
      </c>
      <c r="G16" s="9">
        <f t="shared" si="0"/>
        <v>1</v>
      </c>
    </row>
    <row r="17" spans="1:7" x14ac:dyDescent="0.25">
      <c r="A17" s="17" t="s">
        <v>11</v>
      </c>
      <c r="B17" s="2" t="s">
        <v>4</v>
      </c>
      <c r="C17" s="10">
        <v>20</v>
      </c>
      <c r="D17" s="11">
        <v>20</v>
      </c>
      <c r="E17" s="10"/>
      <c r="F17" s="10"/>
      <c r="G17" s="11" t="str">
        <f t="shared" si="0"/>
        <v/>
      </c>
    </row>
    <row r="18" spans="1:7" x14ac:dyDescent="0.25">
      <c r="A18" s="16"/>
      <c r="B18" s="4" t="s">
        <v>3</v>
      </c>
      <c r="C18" s="8">
        <v>46</v>
      </c>
      <c r="D18" s="9">
        <v>465</v>
      </c>
      <c r="E18" s="8"/>
      <c r="F18" s="8"/>
      <c r="G18" s="9" t="str">
        <f t="shared" si="0"/>
        <v/>
      </c>
    </row>
    <row r="19" spans="1:7" x14ac:dyDescent="0.25">
      <c r="A19" s="17" t="s">
        <v>12</v>
      </c>
      <c r="B19" s="2" t="s">
        <v>3</v>
      </c>
      <c r="C19" s="10">
        <v>11</v>
      </c>
      <c r="D19" s="11">
        <v>626</v>
      </c>
      <c r="E19" s="10"/>
      <c r="F19" s="10"/>
      <c r="G19" s="11" t="str">
        <f t="shared" si="0"/>
        <v/>
      </c>
    </row>
    <row r="20" spans="1:7" x14ac:dyDescent="0.25">
      <c r="A20" s="17" t="s">
        <v>13</v>
      </c>
      <c r="B20" s="2" t="s">
        <v>4</v>
      </c>
      <c r="C20" s="10">
        <v>50</v>
      </c>
      <c r="D20" s="11">
        <v>50</v>
      </c>
      <c r="E20" s="10">
        <v>50</v>
      </c>
      <c r="F20" s="10"/>
      <c r="G20" s="11" t="str">
        <f t="shared" si="0"/>
        <v/>
      </c>
    </row>
    <row r="21" spans="1:7" x14ac:dyDescent="0.25">
      <c r="A21" s="16"/>
      <c r="B21" s="4" t="s">
        <v>6</v>
      </c>
      <c r="C21" s="8">
        <v>48</v>
      </c>
      <c r="D21" s="9">
        <v>48</v>
      </c>
      <c r="E21" s="8">
        <v>48</v>
      </c>
      <c r="F21" s="8"/>
      <c r="G21" s="9" t="str">
        <f t="shared" si="0"/>
        <v/>
      </c>
    </row>
    <row r="22" spans="1:7" x14ac:dyDescent="0.25">
      <c r="A22" s="16"/>
      <c r="B22" s="4" t="s">
        <v>3</v>
      </c>
      <c r="C22" s="8">
        <f>-7+71</f>
        <v>64</v>
      </c>
      <c r="D22" s="9">
        <f>1007-375</f>
        <v>632</v>
      </c>
      <c r="E22" s="8">
        <v>626</v>
      </c>
      <c r="F22" s="8"/>
      <c r="G22" s="9" t="str">
        <f>IF(OR(F22="",E22=""),"",IF(OR(F22&lt;&gt;E22,F22&lt;&gt;D22,E22&lt;&gt;D22),1,0))</f>
        <v/>
      </c>
    </row>
    <row r="23" spans="1:7" x14ac:dyDescent="0.25">
      <c r="A23" s="17" t="s">
        <v>14</v>
      </c>
      <c r="B23" s="2" t="s">
        <v>4</v>
      </c>
      <c r="C23" s="10">
        <v>20</v>
      </c>
      <c r="D23" s="11">
        <v>20</v>
      </c>
      <c r="E23" s="10"/>
      <c r="F23" s="10"/>
      <c r="G23" s="11" t="str">
        <f t="shared" si="0"/>
        <v/>
      </c>
    </row>
    <row r="24" spans="1:7" x14ac:dyDescent="0.25">
      <c r="A24" s="16"/>
      <c r="B24" s="4" t="s">
        <v>3</v>
      </c>
      <c r="C24" s="8">
        <v>25</v>
      </c>
      <c r="D24" s="9">
        <v>393</v>
      </c>
      <c r="E24" s="8"/>
      <c r="F24" s="8"/>
      <c r="G24" s="9" t="str">
        <f t="shared" si="0"/>
        <v/>
      </c>
    </row>
    <row r="25" spans="1:7" x14ac:dyDescent="0.25">
      <c r="A25" s="17" t="s">
        <v>15</v>
      </c>
      <c r="B25" s="2" t="s">
        <v>4</v>
      </c>
      <c r="C25" s="10">
        <v>79</v>
      </c>
      <c r="D25" s="11">
        <v>79</v>
      </c>
      <c r="E25" s="10">
        <v>79</v>
      </c>
      <c r="F25" s="10">
        <f>22+32+25</f>
        <v>79</v>
      </c>
      <c r="G25" s="11">
        <f t="shared" si="0"/>
        <v>0</v>
      </c>
    </row>
    <row r="26" spans="1:7" x14ac:dyDescent="0.25">
      <c r="A26" s="16"/>
      <c r="B26" s="4" t="s">
        <v>6</v>
      </c>
      <c r="C26" s="8">
        <v>29</v>
      </c>
      <c r="D26" s="9">
        <v>29</v>
      </c>
      <c r="E26" s="8">
        <v>29</v>
      </c>
      <c r="F26" s="8">
        <f>29</f>
        <v>29</v>
      </c>
      <c r="G26" s="9">
        <f t="shared" si="0"/>
        <v>0</v>
      </c>
    </row>
    <row r="27" spans="1:7" x14ac:dyDescent="0.25">
      <c r="A27" s="16"/>
      <c r="B27" s="4" t="s">
        <v>3</v>
      </c>
      <c r="C27" s="8">
        <v>62</v>
      </c>
      <c r="D27" s="9">
        <v>543</v>
      </c>
      <c r="E27" s="8">
        <v>535</v>
      </c>
      <c r="F27" s="8">
        <f>140+122+282</f>
        <v>544</v>
      </c>
      <c r="G27" s="9">
        <f t="shared" si="0"/>
        <v>1</v>
      </c>
    </row>
    <row r="28" spans="1:7" x14ac:dyDescent="0.25">
      <c r="A28" s="17" t="s">
        <v>16</v>
      </c>
      <c r="B28" s="2" t="s">
        <v>4</v>
      </c>
      <c r="C28" s="10">
        <v>39</v>
      </c>
      <c r="D28" s="11">
        <v>39</v>
      </c>
      <c r="E28" s="10"/>
      <c r="F28" s="10"/>
      <c r="G28" s="11" t="str">
        <f t="shared" si="0"/>
        <v/>
      </c>
    </row>
    <row r="29" spans="1:7" x14ac:dyDescent="0.25">
      <c r="A29" s="16"/>
      <c r="B29" s="4" t="s">
        <v>3</v>
      </c>
      <c r="C29" s="8">
        <v>68</v>
      </c>
      <c r="D29" s="9">
        <v>758</v>
      </c>
      <c r="E29" s="8"/>
      <c r="F29" s="8"/>
      <c r="G29" s="9" t="str">
        <f t="shared" si="0"/>
        <v/>
      </c>
    </row>
    <row r="30" spans="1:7" x14ac:dyDescent="0.25">
      <c r="A30" s="17" t="s">
        <v>17</v>
      </c>
      <c r="B30" s="2" t="s">
        <v>4</v>
      </c>
      <c r="C30" s="10">
        <v>201</v>
      </c>
      <c r="D30" s="11">
        <v>201</v>
      </c>
      <c r="E30" s="10">
        <f>18+80+110</f>
        <v>208</v>
      </c>
      <c r="F30" s="10"/>
      <c r="G30" s="11" t="str">
        <f t="shared" si="0"/>
        <v/>
      </c>
    </row>
    <row r="31" spans="1:7" x14ac:dyDescent="0.25">
      <c r="A31" s="16"/>
      <c r="B31" s="4" t="s">
        <v>6</v>
      </c>
      <c r="C31" s="8">
        <v>96</v>
      </c>
      <c r="D31" s="9">
        <v>96</v>
      </c>
      <c r="E31" s="8">
        <f>42+54</f>
        <v>96</v>
      </c>
      <c r="F31" s="8"/>
      <c r="G31" s="9" t="str">
        <f t="shared" si="0"/>
        <v/>
      </c>
    </row>
    <row r="32" spans="1:7" x14ac:dyDescent="0.25">
      <c r="A32" s="16"/>
      <c r="B32" s="4" t="s">
        <v>3</v>
      </c>
      <c r="C32" s="8">
        <v>135</v>
      </c>
      <c r="D32" s="9">
        <v>1332</v>
      </c>
      <c r="E32" s="8">
        <f>157+455+719</f>
        <v>1331</v>
      </c>
      <c r="F32" s="8"/>
      <c r="G32" s="9" t="str">
        <f>IF(OR(F32="",E32=""),"",IF(OR(F32&lt;&gt;E32,F32&lt;&gt;D32,E32&lt;&gt;D32),1,0))</f>
        <v/>
      </c>
    </row>
    <row r="33" spans="1:7" x14ac:dyDescent="0.25">
      <c r="A33" s="17" t="s">
        <v>18</v>
      </c>
      <c r="B33" s="2" t="s">
        <v>4</v>
      </c>
      <c r="C33" s="10">
        <v>39</v>
      </c>
      <c r="D33" s="11">
        <v>39</v>
      </c>
      <c r="E33" s="10">
        <v>39</v>
      </c>
      <c r="F33" s="10">
        <v>39</v>
      </c>
      <c r="G33" s="11">
        <f t="shared" si="0"/>
        <v>0</v>
      </c>
    </row>
    <row r="34" spans="1:7" x14ac:dyDescent="0.25">
      <c r="A34" s="16"/>
      <c r="B34" s="4" t="s">
        <v>3</v>
      </c>
      <c r="C34" s="8">
        <v>20</v>
      </c>
      <c r="D34" s="9">
        <v>205</v>
      </c>
      <c r="E34" s="8">
        <v>202</v>
      </c>
      <c r="F34" s="8">
        <v>197</v>
      </c>
      <c r="G34" s="9">
        <f t="shared" si="0"/>
        <v>1</v>
      </c>
    </row>
    <row r="35" spans="1:7" x14ac:dyDescent="0.25">
      <c r="A35" s="17" t="s">
        <v>19</v>
      </c>
      <c r="B35" s="2" t="s">
        <v>6</v>
      </c>
      <c r="C35" s="10">
        <v>24</v>
      </c>
      <c r="D35" s="11">
        <v>24</v>
      </c>
      <c r="E35" s="10">
        <v>24</v>
      </c>
      <c r="F35" s="10">
        <v>24</v>
      </c>
      <c r="G35" s="11">
        <f t="shared" si="0"/>
        <v>0</v>
      </c>
    </row>
    <row r="36" spans="1:7" x14ac:dyDescent="0.25">
      <c r="A36" s="18"/>
      <c r="B36" s="5" t="s">
        <v>3</v>
      </c>
      <c r="C36" s="12">
        <v>22</v>
      </c>
      <c r="D36" s="13">
        <v>255</v>
      </c>
      <c r="E36" s="12">
        <v>257</v>
      </c>
      <c r="F36" s="12">
        <v>257</v>
      </c>
      <c r="G36" s="13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Rao</dc:creator>
  <cp:lastModifiedBy>Akshay Rao</cp:lastModifiedBy>
  <dcterms:created xsi:type="dcterms:W3CDTF">2018-12-21T09:54:06Z</dcterms:created>
  <dcterms:modified xsi:type="dcterms:W3CDTF">2018-12-24T09:59:25Z</dcterms:modified>
</cp:coreProperties>
</file>